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35" windowWidth="19320" windowHeight="10800" activeTab="1"/>
  </bookViews>
  <sheets>
    <sheet name="1 pr. pajamos" sheetId="2" r:id="rId1"/>
    <sheet name="1 pr. asignavimai" sheetId="3" r:id="rId2"/>
    <sheet name="2 pr." sheetId="5" r:id="rId3"/>
    <sheet name="3 pr." sheetId="6" r:id="rId4"/>
  </sheets>
  <definedNames>
    <definedName name="_xlnm._FilterDatabase" localSheetId="2" hidden="1">'2 pr.'!$C$1:$C$59</definedName>
    <definedName name="_xlnm.Print_Titles" localSheetId="1">'1 pr. asignavimai'!$5:$8</definedName>
    <definedName name="_xlnm.Print_Titles" localSheetId="0">'1 pr. pajamos'!$13:$14</definedName>
    <definedName name="_xlnm.Print_Titles" localSheetId="2">'2 pr.'!$13:$16</definedName>
  </definedNames>
  <calcPr calcId="145621" fullPrecision="0"/>
</workbook>
</file>

<file path=xl/calcChain.xml><?xml version="1.0" encoding="utf-8"?>
<calcChain xmlns="http://schemas.openxmlformats.org/spreadsheetml/2006/main">
  <c r="E12" i="6" l="1"/>
  <c r="E13" i="6"/>
  <c r="E14" i="6"/>
  <c r="E15" i="6"/>
  <c r="E16" i="6"/>
  <c r="E17" i="6"/>
  <c r="E18" i="6"/>
  <c r="E11" i="6"/>
  <c r="D19" i="6" l="1"/>
  <c r="E19" i="6"/>
  <c r="C19" i="6" l="1"/>
  <c r="A11" i="6"/>
  <c r="A12" i="6" s="1"/>
  <c r="A13" i="6" s="1"/>
  <c r="A14" i="6" s="1"/>
  <c r="A15" i="6" s="1"/>
  <c r="A16" i="6" s="1"/>
  <c r="A17" i="6" s="1"/>
  <c r="A18" i="6" s="1"/>
  <c r="A19" i="6" s="1"/>
  <c r="G56" i="5" l="1"/>
  <c r="F56" i="5"/>
  <c r="E56" i="5"/>
  <c r="D56" i="5"/>
  <c r="F54" i="5"/>
  <c r="G51" i="5"/>
  <c r="F51" i="5"/>
  <c r="E51" i="5"/>
  <c r="D51" i="5"/>
  <c r="G49" i="5"/>
  <c r="F49" i="5"/>
  <c r="E49" i="5"/>
  <c r="D49" i="5"/>
  <c r="G24" i="5"/>
  <c r="F24" i="5"/>
  <c r="E24" i="5"/>
  <c r="D24" i="5"/>
  <c r="G19" i="5"/>
  <c r="F19" i="5"/>
  <c r="E19" i="5"/>
  <c r="D19" i="5"/>
  <c r="G18" i="5"/>
  <c r="F18" i="5"/>
  <c r="E18" i="5"/>
  <c r="D18" i="5"/>
  <c r="G17" i="5"/>
  <c r="F17" i="5"/>
  <c r="E17" i="5"/>
  <c r="D17" i="5"/>
  <c r="D20" i="5" s="1"/>
  <c r="E20" i="5" l="1"/>
  <c r="F20" i="5"/>
  <c r="G20" i="5"/>
  <c r="D54" i="5"/>
  <c r="E54" i="5" l="1"/>
  <c r="G54" i="5" l="1"/>
  <c r="F32" i="5" l="1"/>
  <c r="D32" i="5"/>
  <c r="E32" i="5"/>
  <c r="G32" i="5" l="1"/>
  <c r="G57" i="5" l="1"/>
  <c r="G58" i="5" s="1"/>
  <c r="F57" i="5"/>
  <c r="F58" i="5" s="1"/>
  <c r="E57" i="5"/>
  <c r="E58" i="5" s="1"/>
  <c r="E34" i="5" l="1"/>
  <c r="G43" i="5"/>
  <c r="E30" i="5"/>
  <c r="G42" i="5"/>
  <c r="G23" i="5"/>
  <c r="G44" i="5"/>
  <c r="F30" i="5"/>
  <c r="G34" i="5"/>
  <c r="F23" i="5"/>
  <c r="F42" i="5"/>
  <c r="F44" i="5"/>
  <c r="F34" i="5"/>
  <c r="F36" i="5"/>
  <c r="G30" i="5"/>
  <c r="E42" i="5"/>
  <c r="E23" i="5"/>
  <c r="G36" i="5"/>
  <c r="E44" i="5"/>
  <c r="F45" i="5"/>
  <c r="D57" i="5"/>
  <c r="D58" i="5" s="1"/>
  <c r="E22" i="5" l="1"/>
  <c r="G47" i="5"/>
  <c r="F39" i="5"/>
  <c r="G48" i="5"/>
  <c r="G40" i="5"/>
  <c r="D30" i="5"/>
  <c r="G52" i="5"/>
  <c r="E38" i="5"/>
  <c r="G21" i="5"/>
  <c r="G39" i="5"/>
  <c r="F52" i="5"/>
  <c r="F43" i="5"/>
  <c r="F46" i="5" s="1"/>
  <c r="F47" i="5"/>
  <c r="G27" i="5"/>
  <c r="D34" i="5"/>
  <c r="E27" i="5"/>
  <c r="E40" i="5"/>
  <c r="F27" i="5"/>
  <c r="G45" i="5"/>
  <c r="G46" i="5" s="1"/>
  <c r="E47" i="5"/>
  <c r="E35" i="5"/>
  <c r="E39" i="5"/>
  <c r="D44" i="5"/>
  <c r="D27" i="5"/>
  <c r="D23" i="5"/>
  <c r="F21" i="5"/>
  <c r="D42" i="5"/>
  <c r="D40" i="5"/>
  <c r="E52" i="5"/>
  <c r="E43" i="5"/>
  <c r="E21" i="5"/>
  <c r="D35" i="5" l="1"/>
  <c r="D52" i="5"/>
  <c r="E31" i="5"/>
  <c r="E33" i="5" s="1"/>
  <c r="G26" i="5"/>
  <c r="D48" i="5"/>
  <c r="E48" i="5"/>
  <c r="E50" i="5" s="1"/>
  <c r="G38" i="5"/>
  <c r="G41" i="5" s="1"/>
  <c r="D38" i="5"/>
  <c r="D26" i="5"/>
  <c r="F35" i="5"/>
  <c r="F37" i="5" s="1"/>
  <c r="D43" i="5"/>
  <c r="D39" i="5"/>
  <c r="G35" i="5"/>
  <c r="G37" i="5" s="1"/>
  <c r="F40" i="5"/>
  <c r="F38" i="5"/>
  <c r="E26" i="5"/>
  <c r="D47" i="5"/>
  <c r="D21" i="5"/>
  <c r="F53" i="5"/>
  <c r="F55" i="5" s="1"/>
  <c r="F48" i="5"/>
  <c r="F50" i="5" s="1"/>
  <c r="G53" i="5"/>
  <c r="G55" i="5" s="1"/>
  <c r="F22" i="5"/>
  <c r="E41" i="5"/>
  <c r="G50" i="5"/>
  <c r="E25" i="5"/>
  <c r="F41" i="5" l="1"/>
  <c r="D50" i="5"/>
  <c r="D28" i="5"/>
  <c r="F31" i="5"/>
  <c r="F33" i="5" s="1"/>
  <c r="F28" i="5"/>
  <c r="E28" i="5"/>
  <c r="G28" i="5"/>
  <c r="F25" i="5"/>
  <c r="F26" i="5"/>
  <c r="D41" i="5"/>
  <c r="E29" i="5" l="1"/>
  <c r="F29" i="5"/>
  <c r="F59" i="5" s="1"/>
  <c r="G29" i="5"/>
  <c r="D29" i="5"/>
  <c r="G22" i="5" l="1"/>
  <c r="E45" i="5"/>
  <c r="D22" i="5"/>
  <c r="D45" i="5"/>
  <c r="E36" i="5"/>
  <c r="E53" i="5"/>
  <c r="E55" i="5" s="1"/>
  <c r="D36" i="5"/>
  <c r="E37" i="5" l="1"/>
  <c r="D53" i="5"/>
  <c r="D55" i="5" s="1"/>
  <c r="E46" i="5"/>
  <c r="G25" i="5"/>
  <c r="D46" i="5"/>
  <c r="G31" i="5"/>
  <c r="D37" i="5"/>
  <c r="D25" i="5"/>
  <c r="D31" i="5"/>
  <c r="E59" i="5" l="1"/>
  <c r="D33" i="5"/>
  <c r="D59" i="5" s="1"/>
  <c r="G33" i="5"/>
  <c r="G59" i="5" s="1"/>
</calcChain>
</file>

<file path=xl/sharedStrings.xml><?xml version="1.0" encoding="utf-8"?>
<sst xmlns="http://schemas.openxmlformats.org/spreadsheetml/2006/main" count="398" uniqueCount="234">
  <si>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</si>
  <si>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</si>
  <si>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</si>
  <si>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</si>
  <si>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</si>
  <si>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</si>
  <si>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</si>
  <si>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</si>
  <si>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</si>
  <si>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</si>
  <si>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</si>
  <si>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</si>
  <si>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</si>
  <si>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</si>
  <si>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</si>
  <si>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</si>
  <si>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</si>
  <si>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</si>
  <si>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</si>
  <si>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</si>
  <si>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</si>
  <si>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</si>
  <si>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</si>
  <si>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</si>
  <si>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</si>
  <si>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</si>
  <si>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</si>
  <si>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</si>
  <si>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</si>
  <si>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</si>
  <si>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</si>
  <si>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</si>
  <si>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</si>
  <si>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</si>
  <si>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</si>
  <si>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</si>
  <si>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</si>
  <si>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</si>
  <si>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Mokinio krepšeliui finansuoti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</si>
  <si>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</si>
  <si>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</si>
  <si>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</si>
  <si>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</si>
  <si>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</si>
  <si>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</si>
  <si>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</si>
  <si>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</si>
  <si>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</si>
  <si>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</si>
  <si>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</si>
  <si>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</si>
  <si>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</si>
  <si>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</si>
  <si>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</si>
  <si>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</si>
  <si>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</si>
  <si>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</si>
  <si>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</si>
  <si>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</si>
  <si>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</si>
  <si>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</si>
  <si>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</si>
  <si>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</si>
  <si>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</si>
  <si>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</si>
  <si>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</si>
  <si>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</si>
  <si>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</si>
  <si>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</si>
  <si>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</si>
  <si>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</si>
  <si>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</si>
  <si>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</si>
  <si>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</si>
  <si>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</si>
  <si>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</si>
  <si>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</si>
  <si>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</si>
  <si>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</si>
  <si>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</si>
  <si>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</si>
  <si>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</si>
  <si>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</si>
  <si>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</si>
  <si>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</si>
  <si>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</si>
  <si>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</si>
  <si>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</si>
  <si>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</si>
  <si>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</si>
  <si>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</si>
  <si>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</si>
  <si>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</si>
  <si>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</si>
  <si>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</si>
  <si>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</si>
  <si>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</si>
  <si>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</si>
  <si>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</si>
  <si>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</si>
  <si>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</si>
  <si>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</si>
  <si>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</si>
  <si>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</si>
  <si>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</si>
  <si>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</si>
  <si>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Socialinės atskirties mažinimo programa </t>
  </si>
  <si>
    <t>Socialinės atskirties mažinimo programa (savivaldybės biudžeto lėšos)</t>
  </si>
  <si>
    <t>Socialinės atskirties mažinimo programa (paskolų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</si>
  <si>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</si>
  <si>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</si>
  <si>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</si>
  <si>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</si>
  <si>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</si>
  <si>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</si>
  <si>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</si>
  <si>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</si>
  <si>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</si>
  <si>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</si>
  <si>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</si>
  <si>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</si>
  <si>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</si>
  <si>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</si>
  <si>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</si>
  <si>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</si>
  <si>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</si>
  <si>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</si>
  <si>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</si>
  <si>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</si>
  <si>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</si>
  <si>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</si>
  <si>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</si>
  <si>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</si>
  <si>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</si>
  <si>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</si>
  <si>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</si>
  <si>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</si>
  <si>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</si>
  <si>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</si>
  <si>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</si>
  <si>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</si>
  <si>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</si>
  <si>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</si>
  <si>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Turtui įsigyti</t>
  </si>
  <si>
    <t>Smulkiojo ir vidutinio verslo plėtros programa</t>
  </si>
  <si>
    <t>Susisiekimo sistemos priežiūros ir plėtros programa</t>
  </si>
  <si>
    <t>Miesto infrastruktūros objektų priežiūros ir modernizavimo pograma</t>
  </si>
  <si>
    <t xml:space="preserve">                                                            Klaipėdos miesto savivaldybės tarybos</t>
  </si>
  <si>
    <t>iš jų įsiskolini-mams už suteiktas paslaugas, atliktus darbus ir įsigytas prekes padengti, paskoloms grąžinti</t>
  </si>
  <si>
    <t xml:space="preserve">                                                            1 priedas</t>
  </si>
  <si>
    <t>KLAIPĖDOS MIESTO SAVIVALDYBĖS 2015 METŲ BIUDŽETAS</t>
  </si>
  <si>
    <t xml:space="preserve">               Eur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</si>
  <si>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</si>
  <si>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</si>
  <si>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Pasaulinės didžiųjų burlaivių regatos renginių organizavimo išlaidoms iš dalies padengti</t>
  </si>
  <si>
    <t>Laisvas apyvartinių lėšų likutis 2015 m. sausio 1 d.</t>
  </si>
  <si>
    <t>Valstybinėms (valstybės perduotoms savivaldybėms) funkcijoms atlikti (15+...+34)</t>
  </si>
  <si>
    <t>Eur</t>
  </si>
  <si>
    <t>KLAIPĖDOS MIESTO SAVIVALDYBĖS 2015 METŲ BIUDŽETO ASIGNAVIMAI                                  PAGAL PROGRAMAS</t>
  </si>
  <si>
    <t>Savivaldybėms perduotoms įstaigoms išlaikyti (37+38+39)</t>
  </si>
  <si>
    <t>14.</t>
  </si>
  <si>
    <t>Būsto nuomos ar išperkamosios būsto nuomos mokesčių dalies kompensacijoms administruoti</t>
  </si>
  <si>
    <t>Subalansuoto turizmo skatinimo ir vystymo programa (specialios tikslinės dotacijos pasaulinės didžiųjų burlaivių regatos renginių organizavimo išlaidoms iš dalies padengti lėšos)</t>
  </si>
  <si>
    <t xml:space="preserve">Kūno kultūros ir sporto plėtros programa (paskolų lėšos) </t>
  </si>
  <si>
    <t>Sveikatos apsaugos programa  (asignavimų valdytojo pajamų įmokos)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</si>
  <si>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</si>
  <si>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</si>
  <si>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</si>
  <si>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</si>
  <si>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</si>
  <si>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</si>
  <si>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</si>
  <si>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5.</t>
  </si>
  <si>
    <t>6.</t>
  </si>
  <si>
    <t>7.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</si>
  <si>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</si>
  <si>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</si>
  <si>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</si>
  <si>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</si>
  <si>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</si>
  <si>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</si>
  <si>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Sveikatos apsaugos  programa</t>
  </si>
  <si>
    <t xml:space="preserve">Iš viso: 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</si>
  <si>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</si>
  <si>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t>8.</t>
  </si>
  <si>
    <t xml:space="preserve">                                                            2015 m. vasario 19 d. sprendimo Nr. T2-12</t>
  </si>
  <si>
    <t xml:space="preserve">                       2015 m. vasario 19 d. sprendimo Nr. T2-12</t>
  </si>
  <si>
    <t xml:space="preserve">                                                            (Klaipėdos miesto savivaldybės tarybos</t>
  </si>
  <si>
    <t xml:space="preserve">                                                            redakcija)</t>
  </si>
  <si>
    <t>Lyginamasis variantas</t>
  </si>
  <si>
    <t>Klaipėdos miesto baseino (50 m) su sveikatingumo centru statyba</t>
  </si>
  <si>
    <t>Savivaldybių išlaidoms, patirtoms pritaikant informacines sistemas euro įvedimui, kompensuoti</t>
  </si>
  <si>
    <t>Valstybės finansinei paramai parvežant į Lietuvą užsienyje mirusių (žuvusių) Lietuvos Respublikos piliečių palaikus teikti, t. y. kompensuoti savivaldybėms išmokėtas sumas</t>
  </si>
  <si>
    <t xml:space="preserve">                       (Klaipėdos miesto savivaldybės tarybos</t>
  </si>
  <si>
    <t xml:space="preserve">                       2015 m.                d. sprendimo Nr. T2-</t>
  </si>
  <si>
    <t xml:space="preserve">                       redakcija)</t>
  </si>
  <si>
    <t>Savivaldybės valdymo  programa (specialios tikslinės dotacijos savivaldybių išlaidoms, patirtoms pritaikant informacines sistemas euro įvedimui, kompensuoti lėšos)</t>
  </si>
  <si>
    <t>Socialinės atskirties mažinimo programa (specialios tikslinės dotacijos valstybės finansinei paramai parvežant į Lietuvą užsienyje mirusių (žuvusių) Lietuvos Respublikos piliečių palaikus teikti lėšos)</t>
  </si>
  <si>
    <t>Politinių kalinių ir tremtinių bei jų šeimų sugrįžimo į Lietuvą ir jų aprūpinimo programos įgyvendinimas savivaldybėse</t>
  </si>
  <si>
    <t>Klaipėdos „Vėtrungės“ gimnazijos sporto aikštyno atnaujinimas</t>
  </si>
  <si>
    <t>Savivaldybėms vietinės reikšmės keliams (gatvėms) tiesti, taisyti, prižiūrėti ir saugaus eismo sąlygoms užtikrinti (einamiesiems tikslams finansuoti)</t>
  </si>
  <si>
    <t xml:space="preserve">Kūno kultūros ir sporto plėtros programa (specialios tikslinės dotacijos valstybės kapitalo investicijų programoje numatytiems projektams finansuoti lėšos) </t>
  </si>
  <si>
    <t>Socialinės atskirties mažinimo programa (specialios tikslinės dotacijos valstybės kapitalo investicijų programoje numatytiems projektams finansuoti lėšos)</t>
  </si>
  <si>
    <t>VšĮ Klaipėdos universitetinės ligoninės centrinio korpuso operacinės rekonstrukcija, Liepjos g. 41, Klaipėda</t>
  </si>
  <si>
    <t>VšĮ Klaipėdos universitetinės ligoninės dezinfekcijos sterilizacijos proceso modernizavimas, Liepojos g. 39, Klaipėda</t>
  </si>
  <si>
    <r>
      <t xml:space="preserve">Sveikatos apsaugos programa </t>
    </r>
    <r>
      <rPr>
        <sz val="12"/>
        <rFont val="Times New Roman"/>
        <family val="1"/>
        <charset val="186"/>
      </rPr>
      <t>(specialios tikslinės dotacijos valstybės kapitalo investicijų programoje numatytiems projektams finansuoti lėšos)</t>
    </r>
  </si>
  <si>
    <t xml:space="preserve">Savivaldybėms vietinės reikšmės keliams (gatvėms) tiesti, taisyti, prižiūrėti ir saugaus eismo sąlygoms užtikrinti </t>
  </si>
  <si>
    <t>Susisiekimo sistemos priežiūros ir plėtros programa (specialios tikslinės dotacijos savivaldybėms vietinės reikšmės keliams (gatvėms) tiesti, taisyti, prižiūrėti ir saugaus eismo sąlygoms užtikrinti lėšos)</t>
  </si>
  <si>
    <t>Savivaldybės valdymo  programa (specialios tikslinės dotacijos savivaldybėms vietinės reikšmės keliams (gatvėms) tiesti, taisyti, prižiūrėti ir saugaus eismo sąlygoms užtikrinti lėšos)</t>
  </si>
  <si>
    <t xml:space="preserve">                                                            2015 m.                 d. sprendimo Nr. T2-</t>
  </si>
  <si>
    <t>Krantotvarkos programos priemonėms įgyvendinti ir aplinkos teršimo šaltiniams pašalinti</t>
  </si>
  <si>
    <t>Aplinkos apsaugos programa (specialios tikslinės dotacijos krantotvarkos programos priemonėms įgyvendinti ir aplinkos teršimo šaltiniams pašalinti lėšos)</t>
  </si>
  <si>
    <t>Specialios tikslinės dotacijos (14+35+36+40+41+42+43+44+45+46)</t>
  </si>
  <si>
    <t>Valstybės kapitalo investicijų programoje numatytiems projektams finansuoti (47+...+52)</t>
  </si>
  <si>
    <t xml:space="preserve">                                                            3 priedas</t>
  </si>
  <si>
    <t>KLAIPĖDOS MIESTO SAVIVALDYBĖS 2015 M. BIUDŽETO ASIGNAVIMAI INVESTICIJŲ PROJEKTAMS FINANSUOTI PAGAL PROGRAMAS IŠ PASKOLŲ LĖŠŲ</t>
  </si>
  <si>
    <t>Išlaidos turtui įsigyti</t>
  </si>
  <si>
    <t xml:space="preserve">Subalansuoto turizmo skatinimo ir vystymo programa </t>
  </si>
  <si>
    <t>Savivaldybės valdymo programa</t>
  </si>
  <si>
    <t xml:space="preserve">Susisiekimo sistemos priežiūros ir plėtros programa </t>
  </si>
  <si>
    <t>Patvirtinta</t>
  </si>
  <si>
    <t xml:space="preserve">Pakeitimas </t>
  </si>
  <si>
    <t>Projektas</t>
  </si>
  <si>
    <t>Dotacija išlaidoms, susijusioms su pedagoginių darbuotojų skaičiaus optimizavimu, apmokėti</t>
  </si>
  <si>
    <t>Ugdymo proceso užtikrinimo programa          (dotacijos lėšos išlaidoms, susijusioms su pedagoginių darbuotojų skaičiaus optimizavimu, apmokėti)</t>
  </si>
  <si>
    <t>Kitos dotacijos ir lėšos iš kitų valdymo lygių (54)</t>
  </si>
  <si>
    <t>DOTACIJOS (10+13+53)</t>
  </si>
  <si>
    <t>KITOS PAJAMOS (56+...+65)</t>
  </si>
  <si>
    <t>MATERIALIOJO IR NEMATERIALIOJO TURTO REALIZAVIMO PAJAMOS (67)</t>
  </si>
  <si>
    <t>Ilgalaikio materialiojo turto realizavimo pajamos (68+69)</t>
  </si>
  <si>
    <t>Pajamos iš viso (1+9+55+66)</t>
  </si>
  <si>
    <t>Iš viso (70+71):</t>
  </si>
  <si>
    <t xml:space="preserve">Projektas </t>
  </si>
  <si>
    <r>
      <t xml:space="preserve">valstybės biudžeto specialių tikslinių dotacijų </t>
    </r>
    <r>
      <rPr>
        <b/>
        <sz val="12"/>
        <rFont val="Times New Roman"/>
        <family val="1"/>
        <charset val="186"/>
      </rPr>
      <t>ir kitų dotacijų</t>
    </r>
    <r>
      <rPr>
        <sz val="12"/>
        <rFont val="Times New Roman"/>
        <family val="1"/>
        <charset val="186"/>
      </rPr>
      <t xml:space="preserve"> lėšos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</si>
</sst>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/>
    <xf numFmtId="0" fontId="4" fillId="0" borderId="0" xfId="1" applyFont="1"/>
    <xf numFmtId="0" fontId="2" fillId="0" borderId="2" xfId="1" applyFont="1" applyBorder="1" applyAlignment="1">
      <alignment horizontal="center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4" fillId="0" borderId="0" xfId="1" applyFont="1" applyAlignment="1">
      <alignment horizontal="center"/>
    </xf>
    <xf numFmtId="22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4" fillId="0" borderId="2" xfId="1" applyFont="1" applyBorder="1"/>
    <xf numFmtId="164" fontId="2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3" fontId="9" fillId="0" borderId="2" xfId="1" applyNumberFormat="1" applyFont="1" applyFill="1" applyBorder="1"/>
    <xf numFmtId="3" fontId="10" fillId="0" borderId="2" xfId="1" applyNumberFormat="1" applyFont="1" applyFill="1" applyBorder="1"/>
    <xf numFmtId="0" fontId="1" fillId="0" borderId="1" xfId="1" applyBorder="1"/>
    <xf numFmtId="3" fontId="2" fillId="0" borderId="2" xfId="1" applyNumberFormat="1" applyFont="1" applyFill="1" applyBorder="1" applyAlignment="1"/>
    <xf numFmtId="3" fontId="4" fillId="0" borderId="2" xfId="1" applyNumberFormat="1" applyFont="1" applyFill="1" applyBorder="1" applyAlignment="1"/>
    <xf numFmtId="0" fontId="2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left" wrapText="1"/>
    </xf>
    <xf numFmtId="3" fontId="4" fillId="0" borderId="2" xfId="1" applyNumberFormat="1" applyFont="1" applyFill="1" applyBorder="1" applyAlignment="1">
      <alignment horizontal="right" wrapText="1"/>
    </xf>
    <xf numFmtId="3" fontId="2" fillId="0" borderId="2" xfId="1" applyNumberFormat="1" applyFont="1" applyFill="1" applyBorder="1" applyAlignment="1">
      <alignment horizontal="right" wrapText="1"/>
    </xf>
    <xf numFmtId="3" fontId="1" fillId="0" borderId="2" xfId="1" applyNumberForma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/>
    <xf numFmtId="0" fontId="5" fillId="0" borderId="0" xfId="0" applyFont="1"/>
    <xf numFmtId="0" fontId="4" fillId="0" borderId="2" xfId="0" applyFont="1" applyFill="1" applyBorder="1" applyAlignment="1">
      <alignment horizontal="left" wrapText="1"/>
    </xf>
    <xf numFmtId="3" fontId="4" fillId="0" borderId="2" xfId="0" applyNumberFormat="1" applyFont="1" applyFill="1" applyBorder="1"/>
    <xf numFmtId="164" fontId="0" fillId="0" borderId="0" xfId="0" applyNumberFormat="1"/>
    <xf numFmtId="0" fontId="7" fillId="0" borderId="0" xfId="0" applyFont="1" applyAlignment="1">
      <alignment horizontal="center"/>
    </xf>
    <xf numFmtId="0" fontId="0" fillId="0" borderId="1" xfId="0" applyBorder="1"/>
    <xf numFmtId="0" fontId="8" fillId="0" borderId="0" xfId="0" applyFont="1"/>
    <xf numFmtId="0" fontId="0" fillId="0" borderId="2" xfId="0" applyBorder="1" applyAlignment="1">
      <alignment wrapText="1"/>
    </xf>
    <xf numFmtId="0" fontId="0" fillId="0" borderId="2" xfId="0" applyBorder="1"/>
    <xf numFmtId="0" fontId="5" fillId="0" borderId="2" xfId="0" applyFont="1" applyBorder="1"/>
    <xf numFmtId="3" fontId="0" fillId="0" borderId="2" xfId="0" applyNumberFormat="1" applyBorder="1"/>
    <xf numFmtId="3" fontId="0" fillId="0" borderId="0" xfId="0" applyNumberFormat="1"/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/>
    <xf numFmtId="3" fontId="1" fillId="0" borderId="0" xfId="1" applyNumberFormat="1"/>
    <xf numFmtId="0" fontId="2" fillId="0" borderId="0" xfId="0" applyFont="1" applyAlignment="1">
      <alignment horizontal="left" vertical="justify"/>
    </xf>
    <xf numFmtId="0" fontId="2" fillId="0" borderId="2" xfId="1" applyFont="1" applyBorder="1" applyAlignment="1">
      <alignment horizontal="center"/>
    </xf>
    <xf numFmtId="0" fontId="2" fillId="0" borderId="3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7">
    <cellStyle name="Įprastas" xfId="0" builtinId="0"/>
    <cellStyle name="Įprastas 2" xfId="1"/>
    <cellStyle name="Įprastas 3" xfId="2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="115" zoomScaleNormal="115" workbookViewId="0">
      <selection activeCell="E15" sqref="E15:E86"/>
    </sheetView>
  </sheetViews>
  <sheetFormatPr defaultRowHeight="12.75" x14ac:dyDescent="0.2"/>
  <cols>
    <col min="1" max="1" width="9.5703125" style="2" bestFit="1" customWidth="1"/>
    <col min="2" max="2" width="60" style="2" customWidth="1"/>
    <col min="3" max="3" width="12.42578125" style="2" bestFit="1" customWidth="1"/>
    <col min="4" max="4" width="12.5703125" style="2" customWidth="1"/>
    <col min="5" max="5" width="12.42578125" style="2" bestFit="1" customWidth="1"/>
    <col min="6" max="6" width="9.140625" style="2"/>
    <col min="7" max="7" width="10.140625" style="2" bestFit="1" customWidth="1"/>
    <col min="8" max="246" width="9.140625" style="2"/>
    <col min="247" max="247" width="60" style="2" customWidth="1"/>
    <col min="248" max="248" width="17.28515625" style="2" customWidth="1"/>
    <col min="249" max="249" width="13.28515625" style="2" customWidth="1"/>
    <col min="250" max="250" width="12" style="2" customWidth="1"/>
    <col min="251" max="502" width="9.140625" style="2"/>
    <col min="503" max="503" width="60" style="2" customWidth="1"/>
    <col min="504" max="504" width="17.28515625" style="2" customWidth="1"/>
    <col min="505" max="505" width="13.28515625" style="2" customWidth="1"/>
    <col min="506" max="506" width="12" style="2" customWidth="1"/>
    <col min="507" max="758" width="9.140625" style="2"/>
    <col min="759" max="759" width="60" style="2" customWidth="1"/>
    <col min="760" max="760" width="17.28515625" style="2" customWidth="1"/>
    <col min="761" max="761" width="13.28515625" style="2" customWidth="1"/>
    <col min="762" max="762" width="12" style="2" customWidth="1"/>
    <col min="763" max="1014" width="9.140625" style="2"/>
    <col min="1015" max="1015" width="60" style="2" customWidth="1"/>
    <col min="1016" max="1016" width="17.28515625" style="2" customWidth="1"/>
    <col min="1017" max="1017" width="13.28515625" style="2" customWidth="1"/>
    <col min="1018" max="1018" width="12" style="2" customWidth="1"/>
    <col min="1019" max="1270" width="9.140625" style="2"/>
    <col min="1271" max="1271" width="60" style="2" customWidth="1"/>
    <col min="1272" max="1272" width="17.28515625" style="2" customWidth="1"/>
    <col min="1273" max="1273" width="13.28515625" style="2" customWidth="1"/>
    <col min="1274" max="1274" width="12" style="2" customWidth="1"/>
    <col min="1275" max="1526" width="9.140625" style="2"/>
    <col min="1527" max="1527" width="60" style="2" customWidth="1"/>
    <col min="1528" max="1528" width="17.28515625" style="2" customWidth="1"/>
    <col min="1529" max="1529" width="13.28515625" style="2" customWidth="1"/>
    <col min="1530" max="1530" width="12" style="2" customWidth="1"/>
    <col min="1531" max="1782" width="9.140625" style="2"/>
    <col min="1783" max="1783" width="60" style="2" customWidth="1"/>
    <col min="1784" max="1784" width="17.28515625" style="2" customWidth="1"/>
    <col min="1785" max="1785" width="13.28515625" style="2" customWidth="1"/>
    <col min="1786" max="1786" width="12" style="2" customWidth="1"/>
    <col min="1787" max="2038" width="9.140625" style="2"/>
    <col min="2039" max="2039" width="60" style="2" customWidth="1"/>
    <col min="2040" max="2040" width="17.28515625" style="2" customWidth="1"/>
    <col min="2041" max="2041" width="13.28515625" style="2" customWidth="1"/>
    <col min="2042" max="2042" width="12" style="2" customWidth="1"/>
    <col min="2043" max="2294" width="9.140625" style="2"/>
    <col min="2295" max="2295" width="60" style="2" customWidth="1"/>
    <col min="2296" max="2296" width="17.28515625" style="2" customWidth="1"/>
    <col min="2297" max="2297" width="13.28515625" style="2" customWidth="1"/>
    <col min="2298" max="2298" width="12" style="2" customWidth="1"/>
    <col min="2299" max="2550" width="9.140625" style="2"/>
    <col min="2551" max="2551" width="60" style="2" customWidth="1"/>
    <col min="2552" max="2552" width="17.28515625" style="2" customWidth="1"/>
    <col min="2553" max="2553" width="13.28515625" style="2" customWidth="1"/>
    <col min="2554" max="2554" width="12" style="2" customWidth="1"/>
    <col min="2555" max="2806" width="9.140625" style="2"/>
    <col min="2807" max="2807" width="60" style="2" customWidth="1"/>
    <col min="2808" max="2808" width="17.28515625" style="2" customWidth="1"/>
    <col min="2809" max="2809" width="13.28515625" style="2" customWidth="1"/>
    <col min="2810" max="2810" width="12" style="2" customWidth="1"/>
    <col min="2811" max="3062" width="9.140625" style="2"/>
    <col min="3063" max="3063" width="60" style="2" customWidth="1"/>
    <col min="3064" max="3064" width="17.28515625" style="2" customWidth="1"/>
    <col min="3065" max="3065" width="13.28515625" style="2" customWidth="1"/>
    <col min="3066" max="3066" width="12" style="2" customWidth="1"/>
    <col min="3067" max="3318" width="9.140625" style="2"/>
    <col min="3319" max="3319" width="60" style="2" customWidth="1"/>
    <col min="3320" max="3320" width="17.28515625" style="2" customWidth="1"/>
    <col min="3321" max="3321" width="13.28515625" style="2" customWidth="1"/>
    <col min="3322" max="3322" width="12" style="2" customWidth="1"/>
    <col min="3323" max="3574" width="9.140625" style="2"/>
    <col min="3575" max="3575" width="60" style="2" customWidth="1"/>
    <col min="3576" max="3576" width="17.28515625" style="2" customWidth="1"/>
    <col min="3577" max="3577" width="13.28515625" style="2" customWidth="1"/>
    <col min="3578" max="3578" width="12" style="2" customWidth="1"/>
    <col min="3579" max="3830" width="9.140625" style="2"/>
    <col min="3831" max="3831" width="60" style="2" customWidth="1"/>
    <col min="3832" max="3832" width="17.28515625" style="2" customWidth="1"/>
    <col min="3833" max="3833" width="13.28515625" style="2" customWidth="1"/>
    <col min="3834" max="3834" width="12" style="2" customWidth="1"/>
    <col min="3835" max="4086" width="9.140625" style="2"/>
    <col min="4087" max="4087" width="60" style="2" customWidth="1"/>
    <col min="4088" max="4088" width="17.28515625" style="2" customWidth="1"/>
    <col min="4089" max="4089" width="13.28515625" style="2" customWidth="1"/>
    <col min="4090" max="4090" width="12" style="2" customWidth="1"/>
    <col min="4091" max="4342" width="9.140625" style="2"/>
    <col min="4343" max="4343" width="60" style="2" customWidth="1"/>
    <col min="4344" max="4344" width="17.28515625" style="2" customWidth="1"/>
    <col min="4345" max="4345" width="13.28515625" style="2" customWidth="1"/>
    <col min="4346" max="4346" width="12" style="2" customWidth="1"/>
    <col min="4347" max="4598" width="9.140625" style="2"/>
    <col min="4599" max="4599" width="60" style="2" customWidth="1"/>
    <col min="4600" max="4600" width="17.28515625" style="2" customWidth="1"/>
    <col min="4601" max="4601" width="13.28515625" style="2" customWidth="1"/>
    <col min="4602" max="4602" width="12" style="2" customWidth="1"/>
    <col min="4603" max="4854" width="9.140625" style="2"/>
    <col min="4855" max="4855" width="60" style="2" customWidth="1"/>
    <col min="4856" max="4856" width="17.28515625" style="2" customWidth="1"/>
    <col min="4857" max="4857" width="13.28515625" style="2" customWidth="1"/>
    <col min="4858" max="4858" width="12" style="2" customWidth="1"/>
    <col min="4859" max="5110" width="9.140625" style="2"/>
    <col min="5111" max="5111" width="60" style="2" customWidth="1"/>
    <col min="5112" max="5112" width="17.28515625" style="2" customWidth="1"/>
    <col min="5113" max="5113" width="13.28515625" style="2" customWidth="1"/>
    <col min="5114" max="5114" width="12" style="2" customWidth="1"/>
    <col min="5115" max="5366" width="9.140625" style="2"/>
    <col min="5367" max="5367" width="60" style="2" customWidth="1"/>
    <col min="5368" max="5368" width="17.28515625" style="2" customWidth="1"/>
    <col min="5369" max="5369" width="13.28515625" style="2" customWidth="1"/>
    <col min="5370" max="5370" width="12" style="2" customWidth="1"/>
    <col min="5371" max="5622" width="9.140625" style="2"/>
    <col min="5623" max="5623" width="60" style="2" customWidth="1"/>
    <col min="5624" max="5624" width="17.28515625" style="2" customWidth="1"/>
    <col min="5625" max="5625" width="13.28515625" style="2" customWidth="1"/>
    <col min="5626" max="5626" width="12" style="2" customWidth="1"/>
    <col min="5627" max="5878" width="9.140625" style="2"/>
    <col min="5879" max="5879" width="60" style="2" customWidth="1"/>
    <col min="5880" max="5880" width="17.28515625" style="2" customWidth="1"/>
    <col min="5881" max="5881" width="13.28515625" style="2" customWidth="1"/>
    <col min="5882" max="5882" width="12" style="2" customWidth="1"/>
    <col min="5883" max="6134" width="9.140625" style="2"/>
    <col min="6135" max="6135" width="60" style="2" customWidth="1"/>
    <col min="6136" max="6136" width="17.28515625" style="2" customWidth="1"/>
    <col min="6137" max="6137" width="13.28515625" style="2" customWidth="1"/>
    <col min="6138" max="6138" width="12" style="2" customWidth="1"/>
    <col min="6139" max="6390" width="9.140625" style="2"/>
    <col min="6391" max="6391" width="60" style="2" customWidth="1"/>
    <col min="6392" max="6392" width="17.28515625" style="2" customWidth="1"/>
    <col min="6393" max="6393" width="13.28515625" style="2" customWidth="1"/>
    <col min="6394" max="6394" width="12" style="2" customWidth="1"/>
    <col min="6395" max="6646" width="9.140625" style="2"/>
    <col min="6647" max="6647" width="60" style="2" customWidth="1"/>
    <col min="6648" max="6648" width="17.28515625" style="2" customWidth="1"/>
    <col min="6649" max="6649" width="13.28515625" style="2" customWidth="1"/>
    <col min="6650" max="6650" width="12" style="2" customWidth="1"/>
    <col min="6651" max="6902" width="9.140625" style="2"/>
    <col min="6903" max="6903" width="60" style="2" customWidth="1"/>
    <col min="6904" max="6904" width="17.28515625" style="2" customWidth="1"/>
    <col min="6905" max="6905" width="13.28515625" style="2" customWidth="1"/>
    <col min="6906" max="6906" width="12" style="2" customWidth="1"/>
    <col min="6907" max="7158" width="9.140625" style="2"/>
    <col min="7159" max="7159" width="60" style="2" customWidth="1"/>
    <col min="7160" max="7160" width="17.28515625" style="2" customWidth="1"/>
    <col min="7161" max="7161" width="13.28515625" style="2" customWidth="1"/>
    <col min="7162" max="7162" width="12" style="2" customWidth="1"/>
    <col min="7163" max="7414" width="9.140625" style="2"/>
    <col min="7415" max="7415" width="60" style="2" customWidth="1"/>
    <col min="7416" max="7416" width="17.28515625" style="2" customWidth="1"/>
    <col min="7417" max="7417" width="13.28515625" style="2" customWidth="1"/>
    <col min="7418" max="7418" width="12" style="2" customWidth="1"/>
    <col min="7419" max="7670" width="9.140625" style="2"/>
    <col min="7671" max="7671" width="60" style="2" customWidth="1"/>
    <col min="7672" max="7672" width="17.28515625" style="2" customWidth="1"/>
    <col min="7673" max="7673" width="13.28515625" style="2" customWidth="1"/>
    <col min="7674" max="7674" width="12" style="2" customWidth="1"/>
    <col min="7675" max="7926" width="9.140625" style="2"/>
    <col min="7927" max="7927" width="60" style="2" customWidth="1"/>
    <col min="7928" max="7928" width="17.28515625" style="2" customWidth="1"/>
    <col min="7929" max="7929" width="13.28515625" style="2" customWidth="1"/>
    <col min="7930" max="7930" width="12" style="2" customWidth="1"/>
    <col min="7931" max="8182" width="9.140625" style="2"/>
    <col min="8183" max="8183" width="60" style="2" customWidth="1"/>
    <col min="8184" max="8184" width="17.28515625" style="2" customWidth="1"/>
    <col min="8185" max="8185" width="13.28515625" style="2" customWidth="1"/>
    <col min="8186" max="8186" width="12" style="2" customWidth="1"/>
    <col min="8187" max="8438" width="9.140625" style="2"/>
    <col min="8439" max="8439" width="60" style="2" customWidth="1"/>
    <col min="8440" max="8440" width="17.28515625" style="2" customWidth="1"/>
    <col min="8441" max="8441" width="13.28515625" style="2" customWidth="1"/>
    <col min="8442" max="8442" width="12" style="2" customWidth="1"/>
    <col min="8443" max="8694" width="9.140625" style="2"/>
    <col min="8695" max="8695" width="60" style="2" customWidth="1"/>
    <col min="8696" max="8696" width="17.28515625" style="2" customWidth="1"/>
    <col min="8697" max="8697" width="13.28515625" style="2" customWidth="1"/>
    <col min="8698" max="8698" width="12" style="2" customWidth="1"/>
    <col min="8699" max="8950" width="9.140625" style="2"/>
    <col min="8951" max="8951" width="60" style="2" customWidth="1"/>
    <col min="8952" max="8952" width="17.28515625" style="2" customWidth="1"/>
    <col min="8953" max="8953" width="13.28515625" style="2" customWidth="1"/>
    <col min="8954" max="8954" width="12" style="2" customWidth="1"/>
    <col min="8955" max="9206" width="9.140625" style="2"/>
    <col min="9207" max="9207" width="60" style="2" customWidth="1"/>
    <col min="9208" max="9208" width="17.28515625" style="2" customWidth="1"/>
    <col min="9209" max="9209" width="13.28515625" style="2" customWidth="1"/>
    <col min="9210" max="9210" width="12" style="2" customWidth="1"/>
    <col min="9211" max="9462" width="9.140625" style="2"/>
    <col min="9463" max="9463" width="60" style="2" customWidth="1"/>
    <col min="9464" max="9464" width="17.28515625" style="2" customWidth="1"/>
    <col min="9465" max="9465" width="13.28515625" style="2" customWidth="1"/>
    <col min="9466" max="9466" width="12" style="2" customWidth="1"/>
    <col min="9467" max="9718" width="9.140625" style="2"/>
    <col min="9719" max="9719" width="60" style="2" customWidth="1"/>
    <col min="9720" max="9720" width="17.28515625" style="2" customWidth="1"/>
    <col min="9721" max="9721" width="13.28515625" style="2" customWidth="1"/>
    <col min="9722" max="9722" width="12" style="2" customWidth="1"/>
    <col min="9723" max="9974" width="9.140625" style="2"/>
    <col min="9975" max="9975" width="60" style="2" customWidth="1"/>
    <col min="9976" max="9976" width="17.28515625" style="2" customWidth="1"/>
    <col min="9977" max="9977" width="13.28515625" style="2" customWidth="1"/>
    <col min="9978" max="9978" width="12" style="2" customWidth="1"/>
    <col min="9979" max="10230" width="9.140625" style="2"/>
    <col min="10231" max="10231" width="60" style="2" customWidth="1"/>
    <col min="10232" max="10232" width="17.28515625" style="2" customWidth="1"/>
    <col min="10233" max="10233" width="13.28515625" style="2" customWidth="1"/>
    <col min="10234" max="10234" width="12" style="2" customWidth="1"/>
    <col min="10235" max="10486" width="9.140625" style="2"/>
    <col min="10487" max="10487" width="60" style="2" customWidth="1"/>
    <col min="10488" max="10488" width="17.28515625" style="2" customWidth="1"/>
    <col min="10489" max="10489" width="13.28515625" style="2" customWidth="1"/>
    <col min="10490" max="10490" width="12" style="2" customWidth="1"/>
    <col min="10491" max="10742" width="9.140625" style="2"/>
    <col min="10743" max="10743" width="60" style="2" customWidth="1"/>
    <col min="10744" max="10744" width="17.28515625" style="2" customWidth="1"/>
    <col min="10745" max="10745" width="13.28515625" style="2" customWidth="1"/>
    <col min="10746" max="10746" width="12" style="2" customWidth="1"/>
    <col min="10747" max="10998" width="9.140625" style="2"/>
    <col min="10999" max="10999" width="60" style="2" customWidth="1"/>
    <col min="11000" max="11000" width="17.28515625" style="2" customWidth="1"/>
    <col min="11001" max="11001" width="13.28515625" style="2" customWidth="1"/>
    <col min="11002" max="11002" width="12" style="2" customWidth="1"/>
    <col min="11003" max="11254" width="9.140625" style="2"/>
    <col min="11255" max="11255" width="60" style="2" customWidth="1"/>
    <col min="11256" max="11256" width="17.28515625" style="2" customWidth="1"/>
    <col min="11257" max="11257" width="13.28515625" style="2" customWidth="1"/>
    <col min="11258" max="11258" width="12" style="2" customWidth="1"/>
    <col min="11259" max="11510" width="9.140625" style="2"/>
    <col min="11511" max="11511" width="60" style="2" customWidth="1"/>
    <col min="11512" max="11512" width="17.28515625" style="2" customWidth="1"/>
    <col min="11513" max="11513" width="13.28515625" style="2" customWidth="1"/>
    <col min="11514" max="11514" width="12" style="2" customWidth="1"/>
    <col min="11515" max="11766" width="9.140625" style="2"/>
    <col min="11767" max="11767" width="60" style="2" customWidth="1"/>
    <col min="11768" max="11768" width="17.28515625" style="2" customWidth="1"/>
    <col min="11769" max="11769" width="13.28515625" style="2" customWidth="1"/>
    <col min="11770" max="11770" width="12" style="2" customWidth="1"/>
    <col min="11771" max="12022" width="9.140625" style="2"/>
    <col min="12023" max="12023" width="60" style="2" customWidth="1"/>
    <col min="12024" max="12024" width="17.28515625" style="2" customWidth="1"/>
    <col min="12025" max="12025" width="13.28515625" style="2" customWidth="1"/>
    <col min="12026" max="12026" width="12" style="2" customWidth="1"/>
    <col min="12027" max="12278" width="9.140625" style="2"/>
    <col min="12279" max="12279" width="60" style="2" customWidth="1"/>
    <col min="12280" max="12280" width="17.28515625" style="2" customWidth="1"/>
    <col min="12281" max="12281" width="13.28515625" style="2" customWidth="1"/>
    <col min="12282" max="12282" width="12" style="2" customWidth="1"/>
    <col min="12283" max="12534" width="9.140625" style="2"/>
    <col min="12535" max="12535" width="60" style="2" customWidth="1"/>
    <col min="12536" max="12536" width="17.28515625" style="2" customWidth="1"/>
    <col min="12537" max="12537" width="13.28515625" style="2" customWidth="1"/>
    <col min="12538" max="12538" width="12" style="2" customWidth="1"/>
    <col min="12539" max="12790" width="9.140625" style="2"/>
    <col min="12791" max="12791" width="60" style="2" customWidth="1"/>
    <col min="12792" max="12792" width="17.28515625" style="2" customWidth="1"/>
    <col min="12793" max="12793" width="13.28515625" style="2" customWidth="1"/>
    <col min="12794" max="12794" width="12" style="2" customWidth="1"/>
    <col min="12795" max="13046" width="9.140625" style="2"/>
    <col min="13047" max="13047" width="60" style="2" customWidth="1"/>
    <col min="13048" max="13048" width="17.28515625" style="2" customWidth="1"/>
    <col min="13049" max="13049" width="13.28515625" style="2" customWidth="1"/>
    <col min="13050" max="13050" width="12" style="2" customWidth="1"/>
    <col min="13051" max="13302" width="9.140625" style="2"/>
    <col min="13303" max="13303" width="60" style="2" customWidth="1"/>
    <col min="13304" max="13304" width="17.28515625" style="2" customWidth="1"/>
    <col min="13305" max="13305" width="13.28515625" style="2" customWidth="1"/>
    <col min="13306" max="13306" width="12" style="2" customWidth="1"/>
    <col min="13307" max="13558" width="9.140625" style="2"/>
    <col min="13559" max="13559" width="60" style="2" customWidth="1"/>
    <col min="13560" max="13560" width="17.28515625" style="2" customWidth="1"/>
    <col min="13561" max="13561" width="13.28515625" style="2" customWidth="1"/>
    <col min="13562" max="13562" width="12" style="2" customWidth="1"/>
    <col min="13563" max="13814" width="9.140625" style="2"/>
    <col min="13815" max="13815" width="60" style="2" customWidth="1"/>
    <col min="13816" max="13816" width="17.28515625" style="2" customWidth="1"/>
    <col min="13817" max="13817" width="13.28515625" style="2" customWidth="1"/>
    <col min="13818" max="13818" width="12" style="2" customWidth="1"/>
    <col min="13819" max="14070" width="9.140625" style="2"/>
    <col min="14071" max="14071" width="60" style="2" customWidth="1"/>
    <col min="14072" max="14072" width="17.28515625" style="2" customWidth="1"/>
    <col min="14073" max="14073" width="13.28515625" style="2" customWidth="1"/>
    <col min="14074" max="14074" width="12" style="2" customWidth="1"/>
    <col min="14075" max="14326" width="9.140625" style="2"/>
    <col min="14327" max="14327" width="60" style="2" customWidth="1"/>
    <col min="14328" max="14328" width="17.28515625" style="2" customWidth="1"/>
    <col min="14329" max="14329" width="13.28515625" style="2" customWidth="1"/>
    <col min="14330" max="14330" width="12" style="2" customWidth="1"/>
    <col min="14331" max="14582" width="9.140625" style="2"/>
    <col min="14583" max="14583" width="60" style="2" customWidth="1"/>
    <col min="14584" max="14584" width="17.28515625" style="2" customWidth="1"/>
    <col min="14585" max="14585" width="13.28515625" style="2" customWidth="1"/>
    <col min="14586" max="14586" width="12" style="2" customWidth="1"/>
    <col min="14587" max="14838" width="9.140625" style="2"/>
    <col min="14839" max="14839" width="60" style="2" customWidth="1"/>
    <col min="14840" max="14840" width="17.28515625" style="2" customWidth="1"/>
    <col min="14841" max="14841" width="13.28515625" style="2" customWidth="1"/>
    <col min="14842" max="14842" width="12" style="2" customWidth="1"/>
    <col min="14843" max="15094" width="9.140625" style="2"/>
    <col min="15095" max="15095" width="60" style="2" customWidth="1"/>
    <col min="15096" max="15096" width="17.28515625" style="2" customWidth="1"/>
    <col min="15097" max="15097" width="13.28515625" style="2" customWidth="1"/>
    <col min="15098" max="15098" width="12" style="2" customWidth="1"/>
    <col min="15099" max="15350" width="9.140625" style="2"/>
    <col min="15351" max="15351" width="60" style="2" customWidth="1"/>
    <col min="15352" max="15352" width="17.28515625" style="2" customWidth="1"/>
    <col min="15353" max="15353" width="13.28515625" style="2" customWidth="1"/>
    <col min="15354" max="15354" width="12" style="2" customWidth="1"/>
    <col min="15355" max="15606" width="9.140625" style="2"/>
    <col min="15607" max="15607" width="60" style="2" customWidth="1"/>
    <col min="15608" max="15608" width="17.28515625" style="2" customWidth="1"/>
    <col min="15609" max="15609" width="13.28515625" style="2" customWidth="1"/>
    <col min="15610" max="15610" width="12" style="2" customWidth="1"/>
    <col min="15611" max="15862" width="9.140625" style="2"/>
    <col min="15863" max="15863" width="60" style="2" customWidth="1"/>
    <col min="15864" max="15864" width="17.28515625" style="2" customWidth="1"/>
    <col min="15865" max="15865" width="13.28515625" style="2" customWidth="1"/>
    <col min="15866" max="15866" width="12" style="2" customWidth="1"/>
    <col min="15867" max="16118" width="9.140625" style="2"/>
    <col min="16119" max="16119" width="60" style="2" customWidth="1"/>
    <col min="16120" max="16120" width="17.28515625" style="2" customWidth="1"/>
    <col min="16121" max="16121" width="13.28515625" style="2" customWidth="1"/>
    <col min="16122" max="16122" width="12" style="2" customWidth="1"/>
    <col min="16123" max="16384" width="9.140625" style="2"/>
  </cols>
  <sheetData>
    <row r="1" spans="1:5" x14ac:dyDescent="0.2">
      <c r="C1" s="6" t="s">
        <v>189</v>
      </c>
    </row>
    <row r="3" spans="1:5" customFormat="1" ht="16.5" customHeight="1" x14ac:dyDescent="0.25">
      <c r="A3" s="9"/>
      <c r="B3" s="85" t="s">
        <v>147</v>
      </c>
      <c r="C3" s="85"/>
    </row>
    <row r="4" spans="1:5" customFormat="1" ht="14.25" customHeight="1" x14ac:dyDescent="0.25">
      <c r="A4" s="9"/>
      <c r="B4" s="85" t="s">
        <v>185</v>
      </c>
      <c r="C4" s="85"/>
    </row>
    <row r="5" spans="1:5" customFormat="1" ht="15.75" x14ac:dyDescent="0.25">
      <c r="A5" s="10"/>
      <c r="B5" s="85" t="s">
        <v>149</v>
      </c>
      <c r="C5" s="85"/>
    </row>
    <row r="6" spans="1:5" customFormat="1" ht="15.75" customHeight="1" x14ac:dyDescent="0.25">
      <c r="A6" s="10"/>
      <c r="B6" s="85" t="s">
        <v>187</v>
      </c>
      <c r="C6" s="85"/>
    </row>
    <row r="7" spans="1:5" customFormat="1" ht="15.75" customHeight="1" x14ac:dyDescent="0.25">
      <c r="A7" s="10"/>
      <c r="B7" s="85" t="s">
        <v>209</v>
      </c>
      <c r="C7" s="85"/>
    </row>
    <row r="8" spans="1:5" customFormat="1" ht="15.75" x14ac:dyDescent="0.25">
      <c r="A8" s="10"/>
      <c r="B8" s="78" t="s">
        <v>188</v>
      </c>
      <c r="C8" s="78"/>
    </row>
    <row r="9" spans="1:5" ht="12.75" customHeight="1" x14ac:dyDescent="0.25">
      <c r="A9" s="11"/>
      <c r="B9" s="12"/>
      <c r="C9" s="12"/>
    </row>
    <row r="10" spans="1:5" ht="15.75" x14ac:dyDescent="0.25">
      <c r="A10" s="13"/>
      <c r="B10" s="3" t="s">
        <v>150</v>
      </c>
      <c r="C10" s="1"/>
    </row>
    <row r="11" spans="1:5" ht="11.25" customHeight="1" x14ac:dyDescent="0.25">
      <c r="A11" s="11"/>
      <c r="B11" s="3"/>
      <c r="C11" s="14"/>
    </row>
    <row r="12" spans="1:5" ht="15.75" x14ac:dyDescent="0.25">
      <c r="A12" s="11"/>
      <c r="B12" s="4" t="s">
        <v>7</v>
      </c>
      <c r="C12" s="1" t="s">
        <v>151</v>
      </c>
    </row>
    <row r="13" spans="1:5" ht="42.75" customHeight="1" x14ac:dyDescent="0.25">
      <c r="A13" s="15" t="s">
        <v>0</v>
      </c>
      <c r="B13" s="15" t="s">
        <v>8</v>
      </c>
      <c r="C13" s="15" t="s">
        <v>220</v>
      </c>
      <c r="D13" s="83" t="s">
        <v>221</v>
      </c>
      <c r="E13" s="83" t="s">
        <v>222</v>
      </c>
    </row>
    <row r="14" spans="1:5" s="16" customFormat="1" ht="15.75" x14ac:dyDescent="0.25">
      <c r="A14" s="82">
        <v>1</v>
      </c>
      <c r="B14" s="82">
        <v>2</v>
      </c>
      <c r="C14" s="82">
        <v>3</v>
      </c>
      <c r="D14" s="82">
        <v>3</v>
      </c>
      <c r="E14" s="82">
        <v>3</v>
      </c>
    </row>
    <row r="15" spans="1:5" ht="15.75" customHeight="1" x14ac:dyDescent="0.25">
      <c r="A15" s="17">
        <v>1</v>
      </c>
      <c r="B15" s="18" t="s">
        <v>9</v>
      </c>
      <c r="C15" s="44">
        <v>73666508</v>
      </c>
      <c r="D15" s="44">
        <v>0</v>
      </c>
      <c r="E15" s="44">
        <v>73666508</v>
      </c>
    </row>
    <row r="16" spans="1:5" ht="15" customHeight="1" x14ac:dyDescent="0.25">
      <c r="A16" s="17">
        <v>2</v>
      </c>
      <c r="B16" s="19" t="s">
        <v>10</v>
      </c>
      <c r="C16" s="46">
        <v>58520251</v>
      </c>
      <c r="D16" s="46"/>
      <c r="E16" s="46">
        <v>58520251</v>
      </c>
    </row>
    <row r="17" spans="1:7" ht="15" customHeight="1" x14ac:dyDescent="0.25">
      <c r="A17" s="17">
        <v>3</v>
      </c>
      <c r="B17" s="19" t="s">
        <v>11</v>
      </c>
      <c r="C17" s="46">
        <v>337118</v>
      </c>
      <c r="D17" s="46"/>
      <c r="E17" s="46">
        <v>337118</v>
      </c>
    </row>
    <row r="18" spans="1:7" ht="15" customHeight="1" x14ac:dyDescent="0.25">
      <c r="A18" s="17">
        <v>4</v>
      </c>
      <c r="B18" s="19" t="s">
        <v>12</v>
      </c>
      <c r="C18" s="46">
        <v>61399</v>
      </c>
      <c r="D18" s="46"/>
      <c r="E18" s="46">
        <v>61399</v>
      </c>
    </row>
    <row r="19" spans="1:7" ht="15" customHeight="1" x14ac:dyDescent="0.25">
      <c r="A19" s="17">
        <v>5</v>
      </c>
      <c r="B19" s="19" t="s">
        <v>13</v>
      </c>
      <c r="C19" s="46">
        <v>7778614</v>
      </c>
      <c r="D19" s="46"/>
      <c r="E19" s="46">
        <v>7778614</v>
      </c>
    </row>
    <row r="20" spans="1:7" ht="15" customHeight="1" x14ac:dyDescent="0.25">
      <c r="A20" s="17">
        <v>6</v>
      </c>
      <c r="B20" s="19" t="s">
        <v>14</v>
      </c>
      <c r="C20" s="46">
        <v>405468</v>
      </c>
      <c r="D20" s="46"/>
      <c r="E20" s="46">
        <v>405468</v>
      </c>
    </row>
    <row r="21" spans="1:7" ht="15" customHeight="1" x14ac:dyDescent="0.25">
      <c r="A21" s="17">
        <v>7</v>
      </c>
      <c r="B21" s="19" t="s">
        <v>15</v>
      </c>
      <c r="C21" s="46">
        <v>125985</v>
      </c>
      <c r="D21" s="46"/>
      <c r="E21" s="46">
        <v>125985</v>
      </c>
    </row>
    <row r="22" spans="1:7" ht="15.75" x14ac:dyDescent="0.25">
      <c r="A22" s="17">
        <v>8</v>
      </c>
      <c r="B22" s="19" t="s">
        <v>16</v>
      </c>
      <c r="C22" s="46">
        <v>6437673</v>
      </c>
      <c r="D22" s="46"/>
      <c r="E22" s="46">
        <v>6437673</v>
      </c>
    </row>
    <row r="23" spans="1:7" ht="15.75" x14ac:dyDescent="0.25">
      <c r="A23" s="17">
        <v>9</v>
      </c>
      <c r="B23" s="18" t="s">
        <v>226</v>
      </c>
      <c r="C23" s="44">
        <v>43441190</v>
      </c>
      <c r="D23" s="44">
        <v>129305</v>
      </c>
      <c r="E23" s="44">
        <v>43570495</v>
      </c>
    </row>
    <row r="24" spans="1:7" ht="15.75" x14ac:dyDescent="0.25">
      <c r="A24" s="17">
        <v>10</v>
      </c>
      <c r="B24" s="20" t="s">
        <v>17</v>
      </c>
      <c r="C24" s="44">
        <v>794341</v>
      </c>
      <c r="D24" s="44">
        <v>0</v>
      </c>
      <c r="E24" s="44">
        <v>794341</v>
      </c>
    </row>
    <row r="25" spans="1:7" ht="15" customHeight="1" x14ac:dyDescent="0.25">
      <c r="A25" s="17">
        <v>11</v>
      </c>
      <c r="B25" s="21" t="s">
        <v>18</v>
      </c>
      <c r="C25" s="46">
        <v>54304</v>
      </c>
      <c r="D25" s="46"/>
      <c r="E25" s="46">
        <v>54304</v>
      </c>
    </row>
    <row r="26" spans="1:7" ht="15" customHeight="1" x14ac:dyDescent="0.25">
      <c r="A26" s="17">
        <v>12</v>
      </c>
      <c r="B26" s="21" t="s">
        <v>19</v>
      </c>
      <c r="C26" s="46">
        <v>740037</v>
      </c>
      <c r="D26" s="46"/>
      <c r="E26" s="46">
        <v>740037</v>
      </c>
    </row>
    <row r="27" spans="1:7" ht="31.5" x14ac:dyDescent="0.25">
      <c r="A27" s="17">
        <v>13</v>
      </c>
      <c r="B27" s="18" t="s">
        <v>212</v>
      </c>
      <c r="C27" s="44">
        <v>42646849</v>
      </c>
      <c r="D27" s="44">
        <v>2052</v>
      </c>
      <c r="E27" s="44">
        <v>42648901</v>
      </c>
      <c r="G27" s="84"/>
    </row>
    <row r="28" spans="1:7" ht="33.75" customHeight="1" x14ac:dyDescent="0.25">
      <c r="A28" s="17">
        <v>14</v>
      </c>
      <c r="B28" s="19" t="s">
        <v>156</v>
      </c>
      <c r="C28" s="45">
        <v>5158215</v>
      </c>
      <c r="D28" s="45">
        <v>0</v>
      </c>
      <c r="E28" s="45">
        <v>5158215</v>
      </c>
    </row>
    <row r="29" spans="1:7" ht="15.75" x14ac:dyDescent="0.25">
      <c r="A29" s="17">
        <v>15</v>
      </c>
      <c r="B29" s="7" t="s">
        <v>20</v>
      </c>
      <c r="C29" s="46">
        <v>579</v>
      </c>
      <c r="D29" s="46"/>
      <c r="E29" s="46">
        <v>579</v>
      </c>
    </row>
    <row r="30" spans="1:7" ht="15.75" customHeight="1" x14ac:dyDescent="0.25">
      <c r="A30" s="17">
        <v>16</v>
      </c>
      <c r="B30" s="7" t="s">
        <v>21</v>
      </c>
      <c r="C30" s="46">
        <v>15959</v>
      </c>
      <c r="D30" s="46"/>
      <c r="E30" s="46">
        <v>15959</v>
      </c>
    </row>
    <row r="31" spans="1:7" ht="15.75" customHeight="1" x14ac:dyDescent="0.25">
      <c r="A31" s="17">
        <v>17</v>
      </c>
      <c r="B31" s="7" t="s">
        <v>22</v>
      </c>
      <c r="C31" s="46">
        <v>10400</v>
      </c>
      <c r="D31" s="46"/>
      <c r="E31" s="46">
        <v>10400</v>
      </c>
    </row>
    <row r="32" spans="1:7" ht="15.75" customHeight="1" x14ac:dyDescent="0.25">
      <c r="A32" s="17">
        <v>18</v>
      </c>
      <c r="B32" s="7" t="s">
        <v>23</v>
      </c>
      <c r="C32" s="46">
        <v>68496</v>
      </c>
      <c r="D32" s="46"/>
      <c r="E32" s="46">
        <v>68496</v>
      </c>
    </row>
    <row r="33" spans="1:5" ht="15.75" customHeight="1" x14ac:dyDescent="0.25">
      <c r="A33" s="17">
        <v>19</v>
      </c>
      <c r="B33" s="7" t="s">
        <v>24</v>
      </c>
      <c r="C33" s="46">
        <v>31221</v>
      </c>
      <c r="D33" s="46"/>
      <c r="E33" s="46">
        <v>31221</v>
      </c>
    </row>
    <row r="34" spans="1:5" ht="15.75" customHeight="1" x14ac:dyDescent="0.25">
      <c r="A34" s="17">
        <v>20</v>
      </c>
      <c r="B34" s="7" t="s">
        <v>25</v>
      </c>
      <c r="C34" s="46">
        <v>84569</v>
      </c>
      <c r="D34" s="46"/>
      <c r="E34" s="46">
        <v>84569</v>
      </c>
    </row>
    <row r="35" spans="1:5" ht="15.75" customHeight="1" x14ac:dyDescent="0.25">
      <c r="A35" s="17">
        <v>21</v>
      </c>
      <c r="B35" s="7" t="s">
        <v>26</v>
      </c>
      <c r="C35" s="46">
        <v>15697</v>
      </c>
      <c r="D35" s="46"/>
      <c r="E35" s="46">
        <v>15697</v>
      </c>
    </row>
    <row r="36" spans="1:5" ht="15.75" customHeight="1" x14ac:dyDescent="0.25">
      <c r="A36" s="17">
        <v>22</v>
      </c>
      <c r="B36" s="7" t="s">
        <v>27</v>
      </c>
      <c r="C36" s="46">
        <v>64095</v>
      </c>
      <c r="D36" s="46"/>
      <c r="E36" s="46">
        <v>64095</v>
      </c>
    </row>
    <row r="37" spans="1:5" ht="34.5" customHeight="1" x14ac:dyDescent="0.25">
      <c r="A37" s="17">
        <v>23</v>
      </c>
      <c r="B37" s="7" t="s">
        <v>28</v>
      </c>
      <c r="C37" s="46">
        <v>2462</v>
      </c>
      <c r="D37" s="46"/>
      <c r="E37" s="46">
        <v>2462</v>
      </c>
    </row>
    <row r="38" spans="1:5" ht="35.25" customHeight="1" x14ac:dyDescent="0.25">
      <c r="A38" s="17">
        <v>24</v>
      </c>
      <c r="B38" s="7" t="s">
        <v>29</v>
      </c>
      <c r="C38" s="46">
        <v>602</v>
      </c>
      <c r="D38" s="46"/>
      <c r="E38" s="46">
        <v>602</v>
      </c>
    </row>
    <row r="39" spans="1:5" ht="15.75" customHeight="1" x14ac:dyDescent="0.25">
      <c r="A39" s="17">
        <v>25</v>
      </c>
      <c r="B39" s="7" t="s">
        <v>30</v>
      </c>
      <c r="C39" s="46">
        <v>7820</v>
      </c>
      <c r="D39" s="46"/>
      <c r="E39" s="46">
        <v>7820</v>
      </c>
    </row>
    <row r="40" spans="1:5" ht="48" customHeight="1" x14ac:dyDescent="0.25">
      <c r="A40" s="17">
        <v>26</v>
      </c>
      <c r="B40" s="7" t="s">
        <v>152</v>
      </c>
      <c r="C40" s="46">
        <v>1400</v>
      </c>
      <c r="D40" s="46"/>
      <c r="E40" s="46">
        <v>1400</v>
      </c>
    </row>
    <row r="41" spans="1:5" ht="19.5" customHeight="1" x14ac:dyDescent="0.25">
      <c r="A41" s="17">
        <v>27</v>
      </c>
      <c r="B41" s="19" t="s">
        <v>31</v>
      </c>
      <c r="C41" s="46">
        <v>270004</v>
      </c>
      <c r="D41" s="46"/>
      <c r="E41" s="46">
        <v>270004</v>
      </c>
    </row>
    <row r="42" spans="1:5" ht="31.5" x14ac:dyDescent="0.25">
      <c r="A42" s="17">
        <v>28</v>
      </c>
      <c r="B42" s="7" t="s">
        <v>32</v>
      </c>
      <c r="C42" s="46">
        <v>303440</v>
      </c>
      <c r="D42" s="46"/>
      <c r="E42" s="46">
        <v>303440</v>
      </c>
    </row>
    <row r="43" spans="1:5" ht="15.75" customHeight="1" x14ac:dyDescent="0.25">
      <c r="A43" s="17">
        <v>29</v>
      </c>
      <c r="B43" s="7" t="s">
        <v>33</v>
      </c>
      <c r="C43" s="46">
        <v>1980792</v>
      </c>
      <c r="D43" s="46"/>
      <c r="E43" s="46">
        <v>1980792</v>
      </c>
    </row>
    <row r="44" spans="1:5" ht="15.75" x14ac:dyDescent="0.25">
      <c r="A44" s="17">
        <v>30</v>
      </c>
      <c r="B44" s="7" t="s">
        <v>34</v>
      </c>
      <c r="C44" s="46">
        <v>684876</v>
      </c>
      <c r="D44" s="46"/>
      <c r="E44" s="46">
        <v>684876</v>
      </c>
    </row>
    <row r="45" spans="1:5" ht="15.75" customHeight="1" x14ac:dyDescent="0.25">
      <c r="A45" s="17">
        <v>31</v>
      </c>
      <c r="B45" s="7" t="s">
        <v>35</v>
      </c>
      <c r="C45" s="46">
        <v>720693</v>
      </c>
      <c r="D45" s="46"/>
      <c r="E45" s="46">
        <v>720693</v>
      </c>
    </row>
    <row r="46" spans="1:5" ht="15.75" customHeight="1" x14ac:dyDescent="0.25">
      <c r="A46" s="17">
        <v>32</v>
      </c>
      <c r="B46" s="7" t="s">
        <v>36</v>
      </c>
      <c r="C46" s="46">
        <v>255469</v>
      </c>
      <c r="D46" s="46"/>
      <c r="E46" s="46">
        <v>255469</v>
      </c>
    </row>
    <row r="47" spans="1:5" ht="18" customHeight="1" x14ac:dyDescent="0.25">
      <c r="A47" s="17">
        <v>33</v>
      </c>
      <c r="B47" s="7" t="s">
        <v>37</v>
      </c>
      <c r="C47" s="46">
        <v>187819</v>
      </c>
      <c r="D47" s="46"/>
      <c r="E47" s="46">
        <v>187819</v>
      </c>
    </row>
    <row r="48" spans="1:5" ht="31.5" x14ac:dyDescent="0.25">
      <c r="A48" s="17">
        <v>34</v>
      </c>
      <c r="B48" s="7" t="s">
        <v>153</v>
      </c>
      <c r="C48" s="46">
        <v>451822</v>
      </c>
      <c r="D48" s="46"/>
      <c r="E48" s="46">
        <v>451822</v>
      </c>
    </row>
    <row r="49" spans="1:5" ht="15" customHeight="1" x14ac:dyDescent="0.25">
      <c r="A49" s="17">
        <v>35</v>
      </c>
      <c r="B49" s="19" t="s">
        <v>38</v>
      </c>
      <c r="C49" s="46">
        <v>30395800</v>
      </c>
      <c r="D49" s="46"/>
      <c r="E49" s="46">
        <v>30395800</v>
      </c>
    </row>
    <row r="50" spans="1:5" ht="15" customHeight="1" x14ac:dyDescent="0.25">
      <c r="A50" s="17">
        <v>36</v>
      </c>
      <c r="B50" s="19" t="s">
        <v>159</v>
      </c>
      <c r="C50" s="45">
        <v>1971353</v>
      </c>
      <c r="D50" s="45">
        <v>0</v>
      </c>
      <c r="E50" s="45">
        <v>1971353</v>
      </c>
    </row>
    <row r="51" spans="1:5" ht="16.5" customHeight="1" x14ac:dyDescent="0.25">
      <c r="A51" s="17">
        <v>37</v>
      </c>
      <c r="B51" s="19" t="s">
        <v>39</v>
      </c>
      <c r="C51" s="46">
        <v>627865</v>
      </c>
      <c r="D51" s="46"/>
      <c r="E51" s="46">
        <v>627865</v>
      </c>
    </row>
    <row r="52" spans="1:5" ht="14.25" customHeight="1" x14ac:dyDescent="0.25">
      <c r="A52" s="17">
        <v>38</v>
      </c>
      <c r="B52" s="19" t="s">
        <v>40</v>
      </c>
      <c r="C52" s="46">
        <v>460900</v>
      </c>
      <c r="D52" s="46"/>
      <c r="E52" s="46">
        <v>460900</v>
      </c>
    </row>
    <row r="53" spans="1:5" ht="15" customHeight="1" x14ac:dyDescent="0.25">
      <c r="A53" s="17">
        <v>39</v>
      </c>
      <c r="B53" s="19" t="s">
        <v>41</v>
      </c>
      <c r="C53" s="46">
        <v>882588</v>
      </c>
      <c r="D53" s="46"/>
      <c r="E53" s="46">
        <v>882588</v>
      </c>
    </row>
    <row r="54" spans="1:5" ht="31.5" x14ac:dyDescent="0.25">
      <c r="A54" s="17">
        <v>40</v>
      </c>
      <c r="B54" s="19" t="s">
        <v>42</v>
      </c>
      <c r="C54" s="46">
        <v>17514</v>
      </c>
      <c r="D54" s="46"/>
      <c r="E54" s="46">
        <v>17514</v>
      </c>
    </row>
    <row r="55" spans="1:5" ht="31.5" x14ac:dyDescent="0.25">
      <c r="A55" s="17">
        <v>41</v>
      </c>
      <c r="B55" s="19" t="s">
        <v>154</v>
      </c>
      <c r="C55" s="46">
        <v>144810</v>
      </c>
      <c r="D55" s="46"/>
      <c r="E55" s="46">
        <v>144810</v>
      </c>
    </row>
    <row r="56" spans="1:5" ht="31.5" x14ac:dyDescent="0.25">
      <c r="A56" s="17">
        <v>42</v>
      </c>
      <c r="B56" s="19" t="s">
        <v>191</v>
      </c>
      <c r="C56" s="48">
        <v>29860</v>
      </c>
      <c r="D56" s="48"/>
      <c r="E56" s="48">
        <v>29860</v>
      </c>
    </row>
    <row r="57" spans="1:5" ht="47.25" x14ac:dyDescent="0.25">
      <c r="A57" s="17">
        <v>43</v>
      </c>
      <c r="B57" s="19" t="s">
        <v>192</v>
      </c>
      <c r="C57" s="48">
        <v>5949</v>
      </c>
      <c r="D57" s="48">
        <v>2052</v>
      </c>
      <c r="E57" s="48">
        <v>8001</v>
      </c>
    </row>
    <row r="58" spans="1:5" ht="47.25" x14ac:dyDescent="0.25">
      <c r="A58" s="17">
        <v>44</v>
      </c>
      <c r="B58" s="19" t="s">
        <v>200</v>
      </c>
      <c r="C58" s="48">
        <v>2032776</v>
      </c>
      <c r="D58" s="48">
        <v>-81999</v>
      </c>
      <c r="E58" s="48">
        <v>1950777</v>
      </c>
    </row>
    <row r="59" spans="1:5" ht="31.5" x14ac:dyDescent="0.25">
      <c r="A59" s="17">
        <v>45</v>
      </c>
      <c r="B59" s="19" t="s">
        <v>210</v>
      </c>
      <c r="C59" s="48">
        <v>93962</v>
      </c>
      <c r="D59" s="48"/>
      <c r="E59" s="48">
        <v>93962</v>
      </c>
    </row>
    <row r="60" spans="1:5" ht="31.5" x14ac:dyDescent="0.25">
      <c r="A60" s="17">
        <v>46</v>
      </c>
      <c r="B60" s="19" t="s">
        <v>213</v>
      </c>
      <c r="C60" s="45">
        <v>2796610</v>
      </c>
      <c r="D60" s="45">
        <v>81999</v>
      </c>
      <c r="E60" s="45">
        <v>2878609</v>
      </c>
    </row>
    <row r="61" spans="1:5" ht="15.75" x14ac:dyDescent="0.25">
      <c r="A61" s="17">
        <v>47</v>
      </c>
      <c r="B61" s="21" t="s">
        <v>190</v>
      </c>
      <c r="C61" s="48">
        <v>320320</v>
      </c>
      <c r="D61" s="48"/>
      <c r="E61" s="48">
        <v>320320</v>
      </c>
    </row>
    <row r="62" spans="1:5" ht="31.5" x14ac:dyDescent="0.25">
      <c r="A62" s="17">
        <v>48</v>
      </c>
      <c r="B62" s="19" t="s">
        <v>203</v>
      </c>
      <c r="C62" s="48">
        <v>144810</v>
      </c>
      <c r="D62" s="48"/>
      <c r="E62" s="48">
        <v>144810</v>
      </c>
    </row>
    <row r="63" spans="1:5" ht="31.5" x14ac:dyDescent="0.25">
      <c r="A63" s="17">
        <v>49</v>
      </c>
      <c r="B63" s="19" t="s">
        <v>204</v>
      </c>
      <c r="C63" s="48">
        <v>144810</v>
      </c>
      <c r="D63" s="48"/>
      <c r="E63" s="48">
        <v>144810</v>
      </c>
    </row>
    <row r="64" spans="1:5" ht="31.5" x14ac:dyDescent="0.25">
      <c r="A64" s="17">
        <v>50</v>
      </c>
      <c r="B64" s="19" t="s">
        <v>198</v>
      </c>
      <c r="C64" s="48">
        <v>405468</v>
      </c>
      <c r="D64" s="48"/>
      <c r="E64" s="48">
        <v>405468</v>
      </c>
    </row>
    <row r="65" spans="1:5" ht="15.75" x14ac:dyDescent="0.25">
      <c r="A65" s="17">
        <v>51</v>
      </c>
      <c r="B65" s="19" t="s">
        <v>199</v>
      </c>
      <c r="C65" s="48">
        <v>115848</v>
      </c>
      <c r="D65" s="48"/>
      <c r="E65" s="48">
        <v>115848</v>
      </c>
    </row>
    <row r="66" spans="1:5" ht="31.5" x14ac:dyDescent="0.25">
      <c r="A66" s="17">
        <v>52</v>
      </c>
      <c r="B66" s="19" t="s">
        <v>206</v>
      </c>
      <c r="C66" s="48">
        <v>1665354</v>
      </c>
      <c r="D66" s="48">
        <v>81999</v>
      </c>
      <c r="E66" s="48">
        <v>1747353</v>
      </c>
    </row>
    <row r="67" spans="1:5" ht="15.75" customHeight="1" x14ac:dyDescent="0.25">
      <c r="A67" s="17">
        <v>53</v>
      </c>
      <c r="B67" s="77" t="s">
        <v>225</v>
      </c>
      <c r="C67" s="47">
        <v>0</v>
      </c>
      <c r="D67" s="47">
        <v>127253</v>
      </c>
      <c r="E67" s="47">
        <v>127253</v>
      </c>
    </row>
    <row r="68" spans="1:5" ht="33" customHeight="1" x14ac:dyDescent="0.25">
      <c r="A68" s="17">
        <v>54</v>
      </c>
      <c r="B68" s="77" t="s">
        <v>223</v>
      </c>
      <c r="C68" s="47"/>
      <c r="D68" s="47">
        <v>127253</v>
      </c>
      <c r="E68" s="47">
        <v>127253</v>
      </c>
    </row>
    <row r="69" spans="1:5" ht="15.75" x14ac:dyDescent="0.25">
      <c r="A69" s="17">
        <v>55</v>
      </c>
      <c r="B69" s="18" t="s">
        <v>227</v>
      </c>
      <c r="C69" s="44">
        <v>10627487</v>
      </c>
      <c r="D69" s="44">
        <v>0</v>
      </c>
      <c r="E69" s="44">
        <v>10627487</v>
      </c>
    </row>
    <row r="70" spans="1:5" ht="17.25" customHeight="1" x14ac:dyDescent="0.25">
      <c r="A70" s="17">
        <v>56</v>
      </c>
      <c r="B70" s="19" t="s">
        <v>43</v>
      </c>
      <c r="C70" s="46">
        <v>57924</v>
      </c>
      <c r="D70" s="46"/>
      <c r="E70" s="46">
        <v>57924</v>
      </c>
    </row>
    <row r="71" spans="1:5" ht="15.75" x14ac:dyDescent="0.25">
      <c r="A71" s="17">
        <v>57</v>
      </c>
      <c r="B71" s="19" t="s">
        <v>44</v>
      </c>
      <c r="C71" s="46">
        <v>970227</v>
      </c>
      <c r="D71" s="46"/>
      <c r="E71" s="46">
        <v>970227</v>
      </c>
    </row>
    <row r="72" spans="1:5" ht="33.75" customHeight="1" x14ac:dyDescent="0.25">
      <c r="A72" s="17">
        <v>58</v>
      </c>
      <c r="B72" s="19" t="s">
        <v>45</v>
      </c>
      <c r="C72" s="46">
        <v>2056302</v>
      </c>
      <c r="D72" s="46"/>
      <c r="E72" s="46">
        <v>2056302</v>
      </c>
    </row>
    <row r="73" spans="1:5" ht="16.5" customHeight="1" x14ac:dyDescent="0.25">
      <c r="A73" s="17">
        <v>59</v>
      </c>
      <c r="B73" s="19" t="s">
        <v>46</v>
      </c>
      <c r="C73" s="46">
        <v>72405</v>
      </c>
      <c r="D73" s="46"/>
      <c r="E73" s="46">
        <v>72405</v>
      </c>
    </row>
    <row r="74" spans="1:5" ht="15.75" x14ac:dyDescent="0.25">
      <c r="A74" s="17">
        <v>60</v>
      </c>
      <c r="B74" s="19" t="s">
        <v>47</v>
      </c>
      <c r="C74" s="46">
        <v>1387281</v>
      </c>
      <c r="D74" s="46"/>
      <c r="E74" s="46">
        <v>1387281</v>
      </c>
    </row>
    <row r="75" spans="1:5" ht="15.75" x14ac:dyDescent="0.25">
      <c r="A75" s="17">
        <v>61</v>
      </c>
      <c r="B75" s="19" t="s">
        <v>48</v>
      </c>
      <c r="C75" s="46">
        <v>1028440</v>
      </c>
      <c r="D75" s="46"/>
      <c r="E75" s="46">
        <v>1028440</v>
      </c>
    </row>
    <row r="76" spans="1:5" ht="31.5" x14ac:dyDescent="0.25">
      <c r="A76" s="17">
        <v>62</v>
      </c>
      <c r="B76" s="19" t="s">
        <v>49</v>
      </c>
      <c r="C76" s="46">
        <v>4678402</v>
      </c>
      <c r="D76" s="46"/>
      <c r="E76" s="46">
        <v>4678402</v>
      </c>
    </row>
    <row r="77" spans="1:5" ht="15" customHeight="1" x14ac:dyDescent="0.25">
      <c r="A77" s="17">
        <v>63</v>
      </c>
      <c r="B77" s="19" t="s">
        <v>50</v>
      </c>
      <c r="C77" s="46">
        <v>246177</v>
      </c>
      <c r="D77" s="46"/>
      <c r="E77" s="46">
        <v>246177</v>
      </c>
    </row>
    <row r="78" spans="1:5" ht="15" customHeight="1" x14ac:dyDescent="0.25">
      <c r="A78" s="17">
        <v>64</v>
      </c>
      <c r="B78" s="19" t="s">
        <v>51</v>
      </c>
      <c r="C78" s="46">
        <v>2896</v>
      </c>
      <c r="D78" s="46"/>
      <c r="E78" s="46">
        <v>2896</v>
      </c>
    </row>
    <row r="79" spans="1:5" ht="15.75" customHeight="1" x14ac:dyDescent="0.25">
      <c r="A79" s="17">
        <v>65</v>
      </c>
      <c r="B79" s="19" t="s">
        <v>52</v>
      </c>
      <c r="C79" s="46">
        <v>127433</v>
      </c>
      <c r="D79" s="46"/>
      <c r="E79" s="46">
        <v>127433</v>
      </c>
    </row>
    <row r="80" spans="1:5" ht="31.5" x14ac:dyDescent="0.25">
      <c r="A80" s="17">
        <v>66</v>
      </c>
      <c r="B80" s="18" t="s">
        <v>228</v>
      </c>
      <c r="C80" s="49">
        <v>550278</v>
      </c>
      <c r="D80" s="49">
        <v>0</v>
      </c>
      <c r="E80" s="49">
        <v>550278</v>
      </c>
    </row>
    <row r="81" spans="1:5" ht="15.75" x14ac:dyDescent="0.25">
      <c r="A81" s="17">
        <v>67</v>
      </c>
      <c r="B81" s="18" t="s">
        <v>229</v>
      </c>
      <c r="C81" s="49">
        <v>550278</v>
      </c>
      <c r="D81" s="49">
        <v>0</v>
      </c>
      <c r="E81" s="49">
        <v>550278</v>
      </c>
    </row>
    <row r="82" spans="1:5" ht="15.75" x14ac:dyDescent="0.25">
      <c r="A82" s="17">
        <v>68</v>
      </c>
      <c r="B82" s="19" t="s">
        <v>53</v>
      </c>
      <c r="C82" s="46">
        <v>434430</v>
      </c>
      <c r="D82" s="46"/>
      <c r="E82" s="46">
        <v>434430</v>
      </c>
    </row>
    <row r="83" spans="1:5" ht="15.75" x14ac:dyDescent="0.25">
      <c r="A83" s="17">
        <v>69</v>
      </c>
      <c r="B83" s="19" t="s">
        <v>54</v>
      </c>
      <c r="C83" s="46">
        <v>115848</v>
      </c>
      <c r="D83" s="46"/>
      <c r="E83" s="46">
        <v>115848</v>
      </c>
    </row>
    <row r="84" spans="1:5" ht="15.75" x14ac:dyDescent="0.25">
      <c r="A84" s="17">
        <v>70</v>
      </c>
      <c r="B84" s="20" t="s">
        <v>230</v>
      </c>
      <c r="C84" s="49">
        <v>128285463</v>
      </c>
      <c r="D84" s="49">
        <v>129305</v>
      </c>
      <c r="E84" s="49">
        <v>128414768</v>
      </c>
    </row>
    <row r="85" spans="1:5" ht="15.75" x14ac:dyDescent="0.25">
      <c r="A85" s="17">
        <v>71</v>
      </c>
      <c r="B85" s="28" t="s">
        <v>155</v>
      </c>
      <c r="C85" s="47">
        <v>4823613</v>
      </c>
      <c r="D85" s="47"/>
      <c r="E85" s="47">
        <v>4823613</v>
      </c>
    </row>
    <row r="86" spans="1:5" ht="15.75" x14ac:dyDescent="0.25">
      <c r="A86" s="17">
        <v>72</v>
      </c>
      <c r="B86" s="28" t="s">
        <v>231</v>
      </c>
      <c r="C86" s="49">
        <v>133109076</v>
      </c>
      <c r="D86" s="49">
        <v>129305</v>
      </c>
      <c r="E86" s="49">
        <v>133238381</v>
      </c>
    </row>
  </sheetData>
  <mergeCells count="5">
    <mergeCell ref="B3:C3"/>
    <mergeCell ref="B4:C4"/>
    <mergeCell ref="B5:C5"/>
    <mergeCell ref="B6:C6"/>
    <mergeCell ref="B7:C7"/>
  </mergeCells>
  <pageMargins left="0.9055118110236221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showZeros="0" tabSelected="1" zoomScale="77" zoomScaleNormal="77" workbookViewId="0">
      <pane xSplit="2" ySplit="8" topLeftCell="C159" activePane="bottomRight" state="frozen"/>
      <selection pane="topRight" activeCell="C1" sqref="C1"/>
      <selection pane="bottomLeft" activeCell="A9" sqref="A9"/>
      <selection pane="bottomRight" activeCell="B166" sqref="B166"/>
    </sheetView>
  </sheetViews>
  <sheetFormatPr defaultColWidth="10.140625" defaultRowHeight="15" x14ac:dyDescent="0.2"/>
  <cols>
    <col min="1" max="1" width="6" style="27" customWidth="1"/>
    <col min="2" max="2" width="44" style="2" customWidth="1"/>
    <col min="3" max="3" width="12.5703125" style="2" bestFit="1" customWidth="1"/>
    <col min="4" max="4" width="12.42578125" style="2" bestFit="1" customWidth="1"/>
    <col min="5" max="5" width="11.28515625" style="2" bestFit="1" customWidth="1"/>
    <col min="6" max="6" width="11.42578125" style="2" customWidth="1"/>
    <col min="7" max="8" width="10.42578125" style="2" customWidth="1"/>
    <col min="9" max="9" width="10.28515625" style="2" bestFit="1" customWidth="1"/>
    <col min="10" max="10" width="9.42578125" style="2" bestFit="1" customWidth="1"/>
    <col min="11" max="11" width="10" style="2" customWidth="1"/>
    <col min="12" max="12" width="12.5703125" style="2" bestFit="1" customWidth="1"/>
    <col min="13" max="13" width="12.42578125" style="2" bestFit="1" customWidth="1"/>
    <col min="14" max="14" width="11.28515625" style="2" bestFit="1" customWidth="1"/>
    <col min="15" max="15" width="11.42578125" style="2" customWidth="1"/>
    <col min="16" max="16" width="10.42578125" style="2" customWidth="1"/>
    <col min="17" max="170" width="10.140625" style="2"/>
    <col min="171" max="171" width="6" style="2" customWidth="1"/>
    <col min="172" max="172" width="44" style="2" customWidth="1"/>
    <col min="173" max="173" width="9.85546875" style="2" customWidth="1"/>
    <col min="174" max="174" width="12.42578125" style="2" customWidth="1"/>
    <col min="175" max="175" width="9.85546875" style="2" customWidth="1"/>
    <col min="176" max="176" width="8.7109375" style="2" customWidth="1"/>
    <col min="177" max="177" width="10.42578125" style="2" customWidth="1"/>
    <col min="178" max="426" width="10.140625" style="2"/>
    <col min="427" max="427" width="6" style="2" customWidth="1"/>
    <col min="428" max="428" width="44" style="2" customWidth="1"/>
    <col min="429" max="429" width="9.85546875" style="2" customWidth="1"/>
    <col min="430" max="430" width="12.42578125" style="2" customWidth="1"/>
    <col min="431" max="431" width="9.85546875" style="2" customWidth="1"/>
    <col min="432" max="432" width="8.7109375" style="2" customWidth="1"/>
    <col min="433" max="433" width="10.42578125" style="2" customWidth="1"/>
    <col min="434" max="682" width="10.140625" style="2"/>
    <col min="683" max="683" width="6" style="2" customWidth="1"/>
    <col min="684" max="684" width="44" style="2" customWidth="1"/>
    <col min="685" max="685" width="9.85546875" style="2" customWidth="1"/>
    <col min="686" max="686" width="12.42578125" style="2" customWidth="1"/>
    <col min="687" max="687" width="9.85546875" style="2" customWidth="1"/>
    <col min="688" max="688" width="8.7109375" style="2" customWidth="1"/>
    <col min="689" max="689" width="10.42578125" style="2" customWidth="1"/>
    <col min="690" max="938" width="10.140625" style="2"/>
    <col min="939" max="939" width="6" style="2" customWidth="1"/>
    <col min="940" max="940" width="44" style="2" customWidth="1"/>
    <col min="941" max="941" width="9.85546875" style="2" customWidth="1"/>
    <col min="942" max="942" width="12.42578125" style="2" customWidth="1"/>
    <col min="943" max="943" width="9.85546875" style="2" customWidth="1"/>
    <col min="944" max="944" width="8.7109375" style="2" customWidth="1"/>
    <col min="945" max="945" width="10.42578125" style="2" customWidth="1"/>
    <col min="946" max="1194" width="10.140625" style="2"/>
    <col min="1195" max="1195" width="6" style="2" customWidth="1"/>
    <col min="1196" max="1196" width="44" style="2" customWidth="1"/>
    <col min="1197" max="1197" width="9.85546875" style="2" customWidth="1"/>
    <col min="1198" max="1198" width="12.42578125" style="2" customWidth="1"/>
    <col min="1199" max="1199" width="9.85546875" style="2" customWidth="1"/>
    <col min="1200" max="1200" width="8.7109375" style="2" customWidth="1"/>
    <col min="1201" max="1201" width="10.42578125" style="2" customWidth="1"/>
    <col min="1202" max="1450" width="10.140625" style="2"/>
    <col min="1451" max="1451" width="6" style="2" customWidth="1"/>
    <col min="1452" max="1452" width="44" style="2" customWidth="1"/>
    <col min="1453" max="1453" width="9.85546875" style="2" customWidth="1"/>
    <col min="1454" max="1454" width="12.42578125" style="2" customWidth="1"/>
    <col min="1455" max="1455" width="9.85546875" style="2" customWidth="1"/>
    <col min="1456" max="1456" width="8.7109375" style="2" customWidth="1"/>
    <col min="1457" max="1457" width="10.42578125" style="2" customWidth="1"/>
    <col min="1458" max="1706" width="10.140625" style="2"/>
    <col min="1707" max="1707" width="6" style="2" customWidth="1"/>
    <col min="1708" max="1708" width="44" style="2" customWidth="1"/>
    <col min="1709" max="1709" width="9.85546875" style="2" customWidth="1"/>
    <col min="1710" max="1710" width="12.42578125" style="2" customWidth="1"/>
    <col min="1711" max="1711" width="9.85546875" style="2" customWidth="1"/>
    <col min="1712" max="1712" width="8.7109375" style="2" customWidth="1"/>
    <col min="1713" max="1713" width="10.42578125" style="2" customWidth="1"/>
    <col min="1714" max="1962" width="10.140625" style="2"/>
    <col min="1963" max="1963" width="6" style="2" customWidth="1"/>
    <col min="1964" max="1964" width="44" style="2" customWidth="1"/>
    <col min="1965" max="1965" width="9.85546875" style="2" customWidth="1"/>
    <col min="1966" max="1966" width="12.42578125" style="2" customWidth="1"/>
    <col min="1967" max="1967" width="9.85546875" style="2" customWidth="1"/>
    <col min="1968" max="1968" width="8.7109375" style="2" customWidth="1"/>
    <col min="1969" max="1969" width="10.42578125" style="2" customWidth="1"/>
    <col min="1970" max="2218" width="10.140625" style="2"/>
    <col min="2219" max="2219" width="6" style="2" customWidth="1"/>
    <col min="2220" max="2220" width="44" style="2" customWidth="1"/>
    <col min="2221" max="2221" width="9.85546875" style="2" customWidth="1"/>
    <col min="2222" max="2222" width="12.42578125" style="2" customWidth="1"/>
    <col min="2223" max="2223" width="9.85546875" style="2" customWidth="1"/>
    <col min="2224" max="2224" width="8.7109375" style="2" customWidth="1"/>
    <col min="2225" max="2225" width="10.42578125" style="2" customWidth="1"/>
    <col min="2226" max="2474" width="10.140625" style="2"/>
    <col min="2475" max="2475" width="6" style="2" customWidth="1"/>
    <col min="2476" max="2476" width="44" style="2" customWidth="1"/>
    <col min="2477" max="2477" width="9.85546875" style="2" customWidth="1"/>
    <col min="2478" max="2478" width="12.42578125" style="2" customWidth="1"/>
    <col min="2479" max="2479" width="9.85546875" style="2" customWidth="1"/>
    <col min="2480" max="2480" width="8.7109375" style="2" customWidth="1"/>
    <col min="2481" max="2481" width="10.42578125" style="2" customWidth="1"/>
    <col min="2482" max="2730" width="10.140625" style="2"/>
    <col min="2731" max="2731" width="6" style="2" customWidth="1"/>
    <col min="2732" max="2732" width="44" style="2" customWidth="1"/>
    <col min="2733" max="2733" width="9.85546875" style="2" customWidth="1"/>
    <col min="2734" max="2734" width="12.42578125" style="2" customWidth="1"/>
    <col min="2735" max="2735" width="9.85546875" style="2" customWidth="1"/>
    <col min="2736" max="2736" width="8.7109375" style="2" customWidth="1"/>
    <col min="2737" max="2737" width="10.42578125" style="2" customWidth="1"/>
    <col min="2738" max="2986" width="10.140625" style="2"/>
    <col min="2987" max="2987" width="6" style="2" customWidth="1"/>
    <col min="2988" max="2988" width="44" style="2" customWidth="1"/>
    <col min="2989" max="2989" width="9.85546875" style="2" customWidth="1"/>
    <col min="2990" max="2990" width="12.42578125" style="2" customWidth="1"/>
    <col min="2991" max="2991" width="9.85546875" style="2" customWidth="1"/>
    <col min="2992" max="2992" width="8.7109375" style="2" customWidth="1"/>
    <col min="2993" max="2993" width="10.42578125" style="2" customWidth="1"/>
    <col min="2994" max="3242" width="10.140625" style="2"/>
    <col min="3243" max="3243" width="6" style="2" customWidth="1"/>
    <col min="3244" max="3244" width="44" style="2" customWidth="1"/>
    <col min="3245" max="3245" width="9.85546875" style="2" customWidth="1"/>
    <col min="3246" max="3246" width="12.42578125" style="2" customWidth="1"/>
    <col min="3247" max="3247" width="9.85546875" style="2" customWidth="1"/>
    <col min="3248" max="3248" width="8.7109375" style="2" customWidth="1"/>
    <col min="3249" max="3249" width="10.42578125" style="2" customWidth="1"/>
    <col min="3250" max="3498" width="10.140625" style="2"/>
    <col min="3499" max="3499" width="6" style="2" customWidth="1"/>
    <col min="3500" max="3500" width="44" style="2" customWidth="1"/>
    <col min="3501" max="3501" width="9.85546875" style="2" customWidth="1"/>
    <col min="3502" max="3502" width="12.42578125" style="2" customWidth="1"/>
    <col min="3503" max="3503" width="9.85546875" style="2" customWidth="1"/>
    <col min="3504" max="3504" width="8.7109375" style="2" customWidth="1"/>
    <col min="3505" max="3505" width="10.42578125" style="2" customWidth="1"/>
    <col min="3506" max="3754" width="10.140625" style="2"/>
    <col min="3755" max="3755" width="6" style="2" customWidth="1"/>
    <col min="3756" max="3756" width="44" style="2" customWidth="1"/>
    <col min="3757" max="3757" width="9.85546875" style="2" customWidth="1"/>
    <col min="3758" max="3758" width="12.42578125" style="2" customWidth="1"/>
    <col min="3759" max="3759" width="9.85546875" style="2" customWidth="1"/>
    <col min="3760" max="3760" width="8.7109375" style="2" customWidth="1"/>
    <col min="3761" max="3761" width="10.42578125" style="2" customWidth="1"/>
    <col min="3762" max="4010" width="10.140625" style="2"/>
    <col min="4011" max="4011" width="6" style="2" customWidth="1"/>
    <col min="4012" max="4012" width="44" style="2" customWidth="1"/>
    <col min="4013" max="4013" width="9.85546875" style="2" customWidth="1"/>
    <col min="4014" max="4014" width="12.42578125" style="2" customWidth="1"/>
    <col min="4015" max="4015" width="9.85546875" style="2" customWidth="1"/>
    <col min="4016" max="4016" width="8.7109375" style="2" customWidth="1"/>
    <col min="4017" max="4017" width="10.42578125" style="2" customWidth="1"/>
    <col min="4018" max="4266" width="10.140625" style="2"/>
    <col min="4267" max="4267" width="6" style="2" customWidth="1"/>
    <col min="4268" max="4268" width="44" style="2" customWidth="1"/>
    <col min="4269" max="4269" width="9.85546875" style="2" customWidth="1"/>
    <col min="4270" max="4270" width="12.42578125" style="2" customWidth="1"/>
    <col min="4271" max="4271" width="9.85546875" style="2" customWidth="1"/>
    <col min="4272" max="4272" width="8.7109375" style="2" customWidth="1"/>
    <col min="4273" max="4273" width="10.42578125" style="2" customWidth="1"/>
    <col min="4274" max="4522" width="10.140625" style="2"/>
    <col min="4523" max="4523" width="6" style="2" customWidth="1"/>
    <col min="4524" max="4524" width="44" style="2" customWidth="1"/>
    <col min="4525" max="4525" width="9.85546875" style="2" customWidth="1"/>
    <col min="4526" max="4526" width="12.42578125" style="2" customWidth="1"/>
    <col min="4527" max="4527" width="9.85546875" style="2" customWidth="1"/>
    <col min="4528" max="4528" width="8.7109375" style="2" customWidth="1"/>
    <col min="4529" max="4529" width="10.42578125" style="2" customWidth="1"/>
    <col min="4530" max="4778" width="10.140625" style="2"/>
    <col min="4779" max="4779" width="6" style="2" customWidth="1"/>
    <col min="4780" max="4780" width="44" style="2" customWidth="1"/>
    <col min="4781" max="4781" width="9.85546875" style="2" customWidth="1"/>
    <col min="4782" max="4782" width="12.42578125" style="2" customWidth="1"/>
    <col min="4783" max="4783" width="9.85546875" style="2" customWidth="1"/>
    <col min="4784" max="4784" width="8.7109375" style="2" customWidth="1"/>
    <col min="4785" max="4785" width="10.42578125" style="2" customWidth="1"/>
    <col min="4786" max="5034" width="10.140625" style="2"/>
    <col min="5035" max="5035" width="6" style="2" customWidth="1"/>
    <col min="5036" max="5036" width="44" style="2" customWidth="1"/>
    <col min="5037" max="5037" width="9.85546875" style="2" customWidth="1"/>
    <col min="5038" max="5038" width="12.42578125" style="2" customWidth="1"/>
    <col min="5039" max="5039" width="9.85546875" style="2" customWidth="1"/>
    <col min="5040" max="5040" width="8.7109375" style="2" customWidth="1"/>
    <col min="5041" max="5041" width="10.42578125" style="2" customWidth="1"/>
    <col min="5042" max="5290" width="10.140625" style="2"/>
    <col min="5291" max="5291" width="6" style="2" customWidth="1"/>
    <col min="5292" max="5292" width="44" style="2" customWidth="1"/>
    <col min="5293" max="5293" width="9.85546875" style="2" customWidth="1"/>
    <col min="5294" max="5294" width="12.42578125" style="2" customWidth="1"/>
    <col min="5295" max="5295" width="9.85546875" style="2" customWidth="1"/>
    <col min="5296" max="5296" width="8.7109375" style="2" customWidth="1"/>
    <col min="5297" max="5297" width="10.42578125" style="2" customWidth="1"/>
    <col min="5298" max="5546" width="10.140625" style="2"/>
    <col min="5547" max="5547" width="6" style="2" customWidth="1"/>
    <col min="5548" max="5548" width="44" style="2" customWidth="1"/>
    <col min="5549" max="5549" width="9.85546875" style="2" customWidth="1"/>
    <col min="5550" max="5550" width="12.42578125" style="2" customWidth="1"/>
    <col min="5551" max="5551" width="9.85546875" style="2" customWidth="1"/>
    <col min="5552" max="5552" width="8.7109375" style="2" customWidth="1"/>
    <col min="5553" max="5553" width="10.42578125" style="2" customWidth="1"/>
    <col min="5554" max="5802" width="10.140625" style="2"/>
    <col min="5803" max="5803" width="6" style="2" customWidth="1"/>
    <col min="5804" max="5804" width="44" style="2" customWidth="1"/>
    <col min="5805" max="5805" width="9.85546875" style="2" customWidth="1"/>
    <col min="5806" max="5806" width="12.42578125" style="2" customWidth="1"/>
    <col min="5807" max="5807" width="9.85546875" style="2" customWidth="1"/>
    <col min="5808" max="5808" width="8.7109375" style="2" customWidth="1"/>
    <col min="5809" max="5809" width="10.42578125" style="2" customWidth="1"/>
    <col min="5810" max="6058" width="10.140625" style="2"/>
    <col min="6059" max="6059" width="6" style="2" customWidth="1"/>
    <col min="6060" max="6060" width="44" style="2" customWidth="1"/>
    <col min="6061" max="6061" width="9.85546875" style="2" customWidth="1"/>
    <col min="6062" max="6062" width="12.42578125" style="2" customWidth="1"/>
    <col min="6063" max="6063" width="9.85546875" style="2" customWidth="1"/>
    <col min="6064" max="6064" width="8.7109375" style="2" customWidth="1"/>
    <col min="6065" max="6065" width="10.42578125" style="2" customWidth="1"/>
    <col min="6066" max="6314" width="10.140625" style="2"/>
    <col min="6315" max="6315" width="6" style="2" customWidth="1"/>
    <col min="6316" max="6316" width="44" style="2" customWidth="1"/>
    <col min="6317" max="6317" width="9.85546875" style="2" customWidth="1"/>
    <col min="6318" max="6318" width="12.42578125" style="2" customWidth="1"/>
    <col min="6319" max="6319" width="9.85546875" style="2" customWidth="1"/>
    <col min="6320" max="6320" width="8.7109375" style="2" customWidth="1"/>
    <col min="6321" max="6321" width="10.42578125" style="2" customWidth="1"/>
    <col min="6322" max="6570" width="10.140625" style="2"/>
    <col min="6571" max="6571" width="6" style="2" customWidth="1"/>
    <col min="6572" max="6572" width="44" style="2" customWidth="1"/>
    <col min="6573" max="6573" width="9.85546875" style="2" customWidth="1"/>
    <col min="6574" max="6574" width="12.42578125" style="2" customWidth="1"/>
    <col min="6575" max="6575" width="9.85546875" style="2" customWidth="1"/>
    <col min="6576" max="6576" width="8.7109375" style="2" customWidth="1"/>
    <col min="6577" max="6577" width="10.42578125" style="2" customWidth="1"/>
    <col min="6578" max="6826" width="10.140625" style="2"/>
    <col min="6827" max="6827" width="6" style="2" customWidth="1"/>
    <col min="6828" max="6828" width="44" style="2" customWidth="1"/>
    <col min="6829" max="6829" width="9.85546875" style="2" customWidth="1"/>
    <col min="6830" max="6830" width="12.42578125" style="2" customWidth="1"/>
    <col min="6831" max="6831" width="9.85546875" style="2" customWidth="1"/>
    <col min="6832" max="6832" width="8.7109375" style="2" customWidth="1"/>
    <col min="6833" max="6833" width="10.42578125" style="2" customWidth="1"/>
    <col min="6834" max="7082" width="10.140625" style="2"/>
    <col min="7083" max="7083" width="6" style="2" customWidth="1"/>
    <col min="7084" max="7084" width="44" style="2" customWidth="1"/>
    <col min="7085" max="7085" width="9.85546875" style="2" customWidth="1"/>
    <col min="7086" max="7086" width="12.42578125" style="2" customWidth="1"/>
    <col min="7087" max="7087" width="9.85546875" style="2" customWidth="1"/>
    <col min="7088" max="7088" width="8.7109375" style="2" customWidth="1"/>
    <col min="7089" max="7089" width="10.42578125" style="2" customWidth="1"/>
    <col min="7090" max="7338" width="10.140625" style="2"/>
    <col min="7339" max="7339" width="6" style="2" customWidth="1"/>
    <col min="7340" max="7340" width="44" style="2" customWidth="1"/>
    <col min="7341" max="7341" width="9.85546875" style="2" customWidth="1"/>
    <col min="7342" max="7342" width="12.42578125" style="2" customWidth="1"/>
    <col min="7343" max="7343" width="9.85546875" style="2" customWidth="1"/>
    <col min="7344" max="7344" width="8.7109375" style="2" customWidth="1"/>
    <col min="7345" max="7345" width="10.42578125" style="2" customWidth="1"/>
    <col min="7346" max="7594" width="10.140625" style="2"/>
    <col min="7595" max="7595" width="6" style="2" customWidth="1"/>
    <col min="7596" max="7596" width="44" style="2" customWidth="1"/>
    <col min="7597" max="7597" width="9.85546875" style="2" customWidth="1"/>
    <col min="7598" max="7598" width="12.42578125" style="2" customWidth="1"/>
    <col min="7599" max="7599" width="9.85546875" style="2" customWidth="1"/>
    <col min="7600" max="7600" width="8.7109375" style="2" customWidth="1"/>
    <col min="7601" max="7601" width="10.42578125" style="2" customWidth="1"/>
    <col min="7602" max="7850" width="10.140625" style="2"/>
    <col min="7851" max="7851" width="6" style="2" customWidth="1"/>
    <col min="7852" max="7852" width="44" style="2" customWidth="1"/>
    <col min="7853" max="7853" width="9.85546875" style="2" customWidth="1"/>
    <col min="7854" max="7854" width="12.42578125" style="2" customWidth="1"/>
    <col min="7855" max="7855" width="9.85546875" style="2" customWidth="1"/>
    <col min="7856" max="7856" width="8.7109375" style="2" customWidth="1"/>
    <col min="7857" max="7857" width="10.42578125" style="2" customWidth="1"/>
    <col min="7858" max="8106" width="10.140625" style="2"/>
    <col min="8107" max="8107" width="6" style="2" customWidth="1"/>
    <col min="8108" max="8108" width="44" style="2" customWidth="1"/>
    <col min="8109" max="8109" width="9.85546875" style="2" customWidth="1"/>
    <col min="8110" max="8110" width="12.42578125" style="2" customWidth="1"/>
    <col min="8111" max="8111" width="9.85546875" style="2" customWidth="1"/>
    <col min="8112" max="8112" width="8.7109375" style="2" customWidth="1"/>
    <col min="8113" max="8113" width="10.42578125" style="2" customWidth="1"/>
    <col min="8114" max="8362" width="10.140625" style="2"/>
    <col min="8363" max="8363" width="6" style="2" customWidth="1"/>
    <col min="8364" max="8364" width="44" style="2" customWidth="1"/>
    <col min="8365" max="8365" width="9.85546875" style="2" customWidth="1"/>
    <col min="8366" max="8366" width="12.42578125" style="2" customWidth="1"/>
    <col min="8367" max="8367" width="9.85546875" style="2" customWidth="1"/>
    <col min="8368" max="8368" width="8.7109375" style="2" customWidth="1"/>
    <col min="8369" max="8369" width="10.42578125" style="2" customWidth="1"/>
    <col min="8370" max="8618" width="10.140625" style="2"/>
    <col min="8619" max="8619" width="6" style="2" customWidth="1"/>
    <col min="8620" max="8620" width="44" style="2" customWidth="1"/>
    <col min="8621" max="8621" width="9.85546875" style="2" customWidth="1"/>
    <col min="8622" max="8622" width="12.42578125" style="2" customWidth="1"/>
    <col min="8623" max="8623" width="9.85546875" style="2" customWidth="1"/>
    <col min="8624" max="8624" width="8.7109375" style="2" customWidth="1"/>
    <col min="8625" max="8625" width="10.42578125" style="2" customWidth="1"/>
    <col min="8626" max="8874" width="10.140625" style="2"/>
    <col min="8875" max="8875" width="6" style="2" customWidth="1"/>
    <col min="8876" max="8876" width="44" style="2" customWidth="1"/>
    <col min="8877" max="8877" width="9.85546875" style="2" customWidth="1"/>
    <col min="8878" max="8878" width="12.42578125" style="2" customWidth="1"/>
    <col min="8879" max="8879" width="9.85546875" style="2" customWidth="1"/>
    <col min="8880" max="8880" width="8.7109375" style="2" customWidth="1"/>
    <col min="8881" max="8881" width="10.42578125" style="2" customWidth="1"/>
    <col min="8882" max="9130" width="10.140625" style="2"/>
    <col min="9131" max="9131" width="6" style="2" customWidth="1"/>
    <col min="9132" max="9132" width="44" style="2" customWidth="1"/>
    <col min="9133" max="9133" width="9.85546875" style="2" customWidth="1"/>
    <col min="9134" max="9134" width="12.42578125" style="2" customWidth="1"/>
    <col min="9135" max="9135" width="9.85546875" style="2" customWidth="1"/>
    <col min="9136" max="9136" width="8.7109375" style="2" customWidth="1"/>
    <col min="9137" max="9137" width="10.42578125" style="2" customWidth="1"/>
    <col min="9138" max="9386" width="10.140625" style="2"/>
    <col min="9387" max="9387" width="6" style="2" customWidth="1"/>
    <col min="9388" max="9388" width="44" style="2" customWidth="1"/>
    <col min="9389" max="9389" width="9.85546875" style="2" customWidth="1"/>
    <col min="9390" max="9390" width="12.42578125" style="2" customWidth="1"/>
    <col min="9391" max="9391" width="9.85546875" style="2" customWidth="1"/>
    <col min="9392" max="9392" width="8.7109375" style="2" customWidth="1"/>
    <col min="9393" max="9393" width="10.42578125" style="2" customWidth="1"/>
    <col min="9394" max="9642" width="10.140625" style="2"/>
    <col min="9643" max="9643" width="6" style="2" customWidth="1"/>
    <col min="9644" max="9644" width="44" style="2" customWidth="1"/>
    <col min="9645" max="9645" width="9.85546875" style="2" customWidth="1"/>
    <col min="9646" max="9646" width="12.42578125" style="2" customWidth="1"/>
    <col min="9647" max="9647" width="9.85546875" style="2" customWidth="1"/>
    <col min="9648" max="9648" width="8.7109375" style="2" customWidth="1"/>
    <col min="9649" max="9649" width="10.42578125" style="2" customWidth="1"/>
    <col min="9650" max="9898" width="10.140625" style="2"/>
    <col min="9899" max="9899" width="6" style="2" customWidth="1"/>
    <col min="9900" max="9900" width="44" style="2" customWidth="1"/>
    <col min="9901" max="9901" width="9.85546875" style="2" customWidth="1"/>
    <col min="9902" max="9902" width="12.42578125" style="2" customWidth="1"/>
    <col min="9903" max="9903" width="9.85546875" style="2" customWidth="1"/>
    <col min="9904" max="9904" width="8.7109375" style="2" customWidth="1"/>
    <col min="9905" max="9905" width="10.42578125" style="2" customWidth="1"/>
    <col min="9906" max="10154" width="10.140625" style="2"/>
    <col min="10155" max="10155" width="6" style="2" customWidth="1"/>
    <col min="10156" max="10156" width="44" style="2" customWidth="1"/>
    <col min="10157" max="10157" width="9.85546875" style="2" customWidth="1"/>
    <col min="10158" max="10158" width="12.42578125" style="2" customWidth="1"/>
    <col min="10159" max="10159" width="9.85546875" style="2" customWidth="1"/>
    <col min="10160" max="10160" width="8.7109375" style="2" customWidth="1"/>
    <col min="10161" max="10161" width="10.42578125" style="2" customWidth="1"/>
    <col min="10162" max="10410" width="10.140625" style="2"/>
    <col min="10411" max="10411" width="6" style="2" customWidth="1"/>
    <col min="10412" max="10412" width="44" style="2" customWidth="1"/>
    <col min="10413" max="10413" width="9.85546875" style="2" customWidth="1"/>
    <col min="10414" max="10414" width="12.42578125" style="2" customWidth="1"/>
    <col min="10415" max="10415" width="9.85546875" style="2" customWidth="1"/>
    <col min="10416" max="10416" width="8.7109375" style="2" customWidth="1"/>
    <col min="10417" max="10417" width="10.42578125" style="2" customWidth="1"/>
    <col min="10418" max="10666" width="10.140625" style="2"/>
    <col min="10667" max="10667" width="6" style="2" customWidth="1"/>
    <col min="10668" max="10668" width="44" style="2" customWidth="1"/>
    <col min="10669" max="10669" width="9.85546875" style="2" customWidth="1"/>
    <col min="10670" max="10670" width="12.42578125" style="2" customWidth="1"/>
    <col min="10671" max="10671" width="9.85546875" style="2" customWidth="1"/>
    <col min="10672" max="10672" width="8.7109375" style="2" customWidth="1"/>
    <col min="10673" max="10673" width="10.42578125" style="2" customWidth="1"/>
    <col min="10674" max="10922" width="10.140625" style="2"/>
    <col min="10923" max="10923" width="6" style="2" customWidth="1"/>
    <col min="10924" max="10924" width="44" style="2" customWidth="1"/>
    <col min="10925" max="10925" width="9.85546875" style="2" customWidth="1"/>
    <col min="10926" max="10926" width="12.42578125" style="2" customWidth="1"/>
    <col min="10927" max="10927" width="9.85546875" style="2" customWidth="1"/>
    <col min="10928" max="10928" width="8.7109375" style="2" customWidth="1"/>
    <col min="10929" max="10929" width="10.42578125" style="2" customWidth="1"/>
    <col min="10930" max="11178" width="10.140625" style="2"/>
    <col min="11179" max="11179" width="6" style="2" customWidth="1"/>
    <col min="11180" max="11180" width="44" style="2" customWidth="1"/>
    <col min="11181" max="11181" width="9.85546875" style="2" customWidth="1"/>
    <col min="11182" max="11182" width="12.42578125" style="2" customWidth="1"/>
    <col min="11183" max="11183" width="9.85546875" style="2" customWidth="1"/>
    <col min="11184" max="11184" width="8.7109375" style="2" customWidth="1"/>
    <col min="11185" max="11185" width="10.42578125" style="2" customWidth="1"/>
    <col min="11186" max="11434" width="10.140625" style="2"/>
    <col min="11435" max="11435" width="6" style="2" customWidth="1"/>
    <col min="11436" max="11436" width="44" style="2" customWidth="1"/>
    <col min="11437" max="11437" width="9.85546875" style="2" customWidth="1"/>
    <col min="11438" max="11438" width="12.42578125" style="2" customWidth="1"/>
    <col min="11439" max="11439" width="9.85546875" style="2" customWidth="1"/>
    <col min="11440" max="11440" width="8.7109375" style="2" customWidth="1"/>
    <col min="11441" max="11441" width="10.42578125" style="2" customWidth="1"/>
    <col min="11442" max="11690" width="10.140625" style="2"/>
    <col min="11691" max="11691" width="6" style="2" customWidth="1"/>
    <col min="11692" max="11692" width="44" style="2" customWidth="1"/>
    <col min="11693" max="11693" width="9.85546875" style="2" customWidth="1"/>
    <col min="11694" max="11694" width="12.42578125" style="2" customWidth="1"/>
    <col min="11695" max="11695" width="9.85546875" style="2" customWidth="1"/>
    <col min="11696" max="11696" width="8.7109375" style="2" customWidth="1"/>
    <col min="11697" max="11697" width="10.42578125" style="2" customWidth="1"/>
    <col min="11698" max="11946" width="10.140625" style="2"/>
    <col min="11947" max="11947" width="6" style="2" customWidth="1"/>
    <col min="11948" max="11948" width="44" style="2" customWidth="1"/>
    <col min="11949" max="11949" width="9.85546875" style="2" customWidth="1"/>
    <col min="11950" max="11950" width="12.42578125" style="2" customWidth="1"/>
    <col min="11951" max="11951" width="9.85546875" style="2" customWidth="1"/>
    <col min="11952" max="11952" width="8.7109375" style="2" customWidth="1"/>
    <col min="11953" max="11953" width="10.42578125" style="2" customWidth="1"/>
    <col min="11954" max="12202" width="10.140625" style="2"/>
    <col min="12203" max="12203" width="6" style="2" customWidth="1"/>
    <col min="12204" max="12204" width="44" style="2" customWidth="1"/>
    <col min="12205" max="12205" width="9.85546875" style="2" customWidth="1"/>
    <col min="12206" max="12206" width="12.42578125" style="2" customWidth="1"/>
    <col min="12207" max="12207" width="9.85546875" style="2" customWidth="1"/>
    <col min="12208" max="12208" width="8.7109375" style="2" customWidth="1"/>
    <col min="12209" max="12209" width="10.42578125" style="2" customWidth="1"/>
    <col min="12210" max="12458" width="10.140625" style="2"/>
    <col min="12459" max="12459" width="6" style="2" customWidth="1"/>
    <col min="12460" max="12460" width="44" style="2" customWidth="1"/>
    <col min="12461" max="12461" width="9.85546875" style="2" customWidth="1"/>
    <col min="12462" max="12462" width="12.42578125" style="2" customWidth="1"/>
    <col min="12463" max="12463" width="9.85546875" style="2" customWidth="1"/>
    <col min="12464" max="12464" width="8.7109375" style="2" customWidth="1"/>
    <col min="12465" max="12465" width="10.42578125" style="2" customWidth="1"/>
    <col min="12466" max="12714" width="10.140625" style="2"/>
    <col min="12715" max="12715" width="6" style="2" customWidth="1"/>
    <col min="12716" max="12716" width="44" style="2" customWidth="1"/>
    <col min="12717" max="12717" width="9.85546875" style="2" customWidth="1"/>
    <col min="12718" max="12718" width="12.42578125" style="2" customWidth="1"/>
    <col min="12719" max="12719" width="9.85546875" style="2" customWidth="1"/>
    <col min="12720" max="12720" width="8.7109375" style="2" customWidth="1"/>
    <col min="12721" max="12721" width="10.42578125" style="2" customWidth="1"/>
    <col min="12722" max="12970" width="10.140625" style="2"/>
    <col min="12971" max="12971" width="6" style="2" customWidth="1"/>
    <col min="12972" max="12972" width="44" style="2" customWidth="1"/>
    <col min="12973" max="12973" width="9.85546875" style="2" customWidth="1"/>
    <col min="12974" max="12974" width="12.42578125" style="2" customWidth="1"/>
    <col min="12975" max="12975" width="9.85546875" style="2" customWidth="1"/>
    <col min="12976" max="12976" width="8.7109375" style="2" customWidth="1"/>
    <col min="12977" max="12977" width="10.42578125" style="2" customWidth="1"/>
    <col min="12978" max="13226" width="10.140625" style="2"/>
    <col min="13227" max="13227" width="6" style="2" customWidth="1"/>
    <col min="13228" max="13228" width="44" style="2" customWidth="1"/>
    <col min="13229" max="13229" width="9.85546875" style="2" customWidth="1"/>
    <col min="13230" max="13230" width="12.42578125" style="2" customWidth="1"/>
    <col min="13231" max="13231" width="9.85546875" style="2" customWidth="1"/>
    <col min="13232" max="13232" width="8.7109375" style="2" customWidth="1"/>
    <col min="13233" max="13233" width="10.42578125" style="2" customWidth="1"/>
    <col min="13234" max="13482" width="10.140625" style="2"/>
    <col min="13483" max="13483" width="6" style="2" customWidth="1"/>
    <col min="13484" max="13484" width="44" style="2" customWidth="1"/>
    <col min="13485" max="13485" width="9.85546875" style="2" customWidth="1"/>
    <col min="13486" max="13486" width="12.42578125" style="2" customWidth="1"/>
    <col min="13487" max="13487" width="9.85546875" style="2" customWidth="1"/>
    <col min="13488" max="13488" width="8.7109375" style="2" customWidth="1"/>
    <col min="13489" max="13489" width="10.42578125" style="2" customWidth="1"/>
    <col min="13490" max="13738" width="10.140625" style="2"/>
    <col min="13739" max="13739" width="6" style="2" customWidth="1"/>
    <col min="13740" max="13740" width="44" style="2" customWidth="1"/>
    <col min="13741" max="13741" width="9.85546875" style="2" customWidth="1"/>
    <col min="13742" max="13742" width="12.42578125" style="2" customWidth="1"/>
    <col min="13743" max="13743" width="9.85546875" style="2" customWidth="1"/>
    <col min="13744" max="13744" width="8.7109375" style="2" customWidth="1"/>
    <col min="13745" max="13745" width="10.42578125" style="2" customWidth="1"/>
    <col min="13746" max="13994" width="10.140625" style="2"/>
    <col min="13995" max="13995" width="6" style="2" customWidth="1"/>
    <col min="13996" max="13996" width="44" style="2" customWidth="1"/>
    <col min="13997" max="13997" width="9.85546875" style="2" customWidth="1"/>
    <col min="13998" max="13998" width="12.42578125" style="2" customWidth="1"/>
    <col min="13999" max="13999" width="9.85546875" style="2" customWidth="1"/>
    <col min="14000" max="14000" width="8.7109375" style="2" customWidth="1"/>
    <col min="14001" max="14001" width="10.42578125" style="2" customWidth="1"/>
    <col min="14002" max="14250" width="10.140625" style="2"/>
    <col min="14251" max="14251" width="6" style="2" customWidth="1"/>
    <col min="14252" max="14252" width="44" style="2" customWidth="1"/>
    <col min="14253" max="14253" width="9.85546875" style="2" customWidth="1"/>
    <col min="14254" max="14254" width="12.42578125" style="2" customWidth="1"/>
    <col min="14255" max="14255" width="9.85546875" style="2" customWidth="1"/>
    <col min="14256" max="14256" width="8.7109375" style="2" customWidth="1"/>
    <col min="14257" max="14257" width="10.42578125" style="2" customWidth="1"/>
    <col min="14258" max="14506" width="10.140625" style="2"/>
    <col min="14507" max="14507" width="6" style="2" customWidth="1"/>
    <col min="14508" max="14508" width="44" style="2" customWidth="1"/>
    <col min="14509" max="14509" width="9.85546875" style="2" customWidth="1"/>
    <col min="14510" max="14510" width="12.42578125" style="2" customWidth="1"/>
    <col min="14511" max="14511" width="9.85546875" style="2" customWidth="1"/>
    <col min="14512" max="14512" width="8.7109375" style="2" customWidth="1"/>
    <col min="14513" max="14513" width="10.42578125" style="2" customWidth="1"/>
    <col min="14514" max="14762" width="10.140625" style="2"/>
    <col min="14763" max="14763" width="6" style="2" customWidth="1"/>
    <col min="14764" max="14764" width="44" style="2" customWidth="1"/>
    <col min="14765" max="14765" width="9.85546875" style="2" customWidth="1"/>
    <col min="14766" max="14766" width="12.42578125" style="2" customWidth="1"/>
    <col min="14767" max="14767" width="9.85546875" style="2" customWidth="1"/>
    <col min="14768" max="14768" width="8.7109375" style="2" customWidth="1"/>
    <col min="14769" max="14769" width="10.42578125" style="2" customWidth="1"/>
    <col min="14770" max="15018" width="10.140625" style="2"/>
    <col min="15019" max="15019" width="6" style="2" customWidth="1"/>
    <col min="15020" max="15020" width="44" style="2" customWidth="1"/>
    <col min="15021" max="15021" width="9.85546875" style="2" customWidth="1"/>
    <col min="15022" max="15022" width="12.42578125" style="2" customWidth="1"/>
    <col min="15023" max="15023" width="9.85546875" style="2" customWidth="1"/>
    <col min="15024" max="15024" width="8.7109375" style="2" customWidth="1"/>
    <col min="15025" max="15025" width="10.42578125" style="2" customWidth="1"/>
    <col min="15026" max="15274" width="10.140625" style="2"/>
    <col min="15275" max="15275" width="6" style="2" customWidth="1"/>
    <col min="15276" max="15276" width="44" style="2" customWidth="1"/>
    <col min="15277" max="15277" width="9.85546875" style="2" customWidth="1"/>
    <col min="15278" max="15278" width="12.42578125" style="2" customWidth="1"/>
    <col min="15279" max="15279" width="9.85546875" style="2" customWidth="1"/>
    <col min="15280" max="15280" width="8.7109375" style="2" customWidth="1"/>
    <col min="15281" max="15281" width="10.42578125" style="2" customWidth="1"/>
    <col min="15282" max="15530" width="10.140625" style="2"/>
    <col min="15531" max="15531" width="6" style="2" customWidth="1"/>
    <col min="15532" max="15532" width="44" style="2" customWidth="1"/>
    <col min="15533" max="15533" width="9.85546875" style="2" customWidth="1"/>
    <col min="15534" max="15534" width="12.42578125" style="2" customWidth="1"/>
    <col min="15535" max="15535" width="9.85546875" style="2" customWidth="1"/>
    <col min="15536" max="15536" width="8.7109375" style="2" customWidth="1"/>
    <col min="15537" max="15537" width="10.42578125" style="2" customWidth="1"/>
    <col min="15538" max="15786" width="10.140625" style="2"/>
    <col min="15787" max="15787" width="6" style="2" customWidth="1"/>
    <col min="15788" max="15788" width="44" style="2" customWidth="1"/>
    <col min="15789" max="15789" width="9.85546875" style="2" customWidth="1"/>
    <col min="15790" max="15790" width="12.42578125" style="2" customWidth="1"/>
    <col min="15791" max="15791" width="9.85546875" style="2" customWidth="1"/>
    <col min="15792" max="15792" width="8.7109375" style="2" customWidth="1"/>
    <col min="15793" max="15793" width="10.42578125" style="2" customWidth="1"/>
    <col min="15794" max="16042" width="10.140625" style="2"/>
    <col min="16043" max="16043" width="6" style="2" customWidth="1"/>
    <col min="16044" max="16044" width="44" style="2" customWidth="1"/>
    <col min="16045" max="16045" width="9.85546875" style="2" customWidth="1"/>
    <col min="16046" max="16046" width="12.42578125" style="2" customWidth="1"/>
    <col min="16047" max="16047" width="9.85546875" style="2" customWidth="1"/>
    <col min="16048" max="16048" width="8.7109375" style="2" customWidth="1"/>
    <col min="16049" max="16049" width="10.42578125" style="2" customWidth="1"/>
    <col min="16050" max="16384" width="10.140625" style="2"/>
  </cols>
  <sheetData>
    <row r="1" spans="1:16" x14ac:dyDescent="0.2">
      <c r="F1" s="6"/>
      <c r="K1" s="6"/>
      <c r="O1" s="6" t="s">
        <v>189</v>
      </c>
    </row>
    <row r="3" spans="1:16" ht="15.75" x14ac:dyDescent="0.25">
      <c r="A3" s="22" t="s">
        <v>55</v>
      </c>
      <c r="B3" s="1"/>
      <c r="C3" s="1"/>
      <c r="D3" s="1"/>
      <c r="E3" s="1"/>
      <c r="F3" s="1"/>
      <c r="G3" s="1" t="s">
        <v>157</v>
      </c>
      <c r="H3" s="1"/>
      <c r="I3" s="1"/>
      <c r="J3" s="1"/>
      <c r="K3" s="1"/>
      <c r="L3" s="1"/>
      <c r="M3" s="1"/>
      <c r="N3" s="1"/>
      <c r="O3" s="1"/>
      <c r="P3" s="1" t="s">
        <v>157</v>
      </c>
    </row>
    <row r="4" spans="1:16" ht="19.5" customHeight="1" x14ac:dyDescent="0.25">
      <c r="A4" s="22"/>
      <c r="B4" s="1"/>
      <c r="C4" s="86" t="s">
        <v>220</v>
      </c>
      <c r="D4" s="86"/>
      <c r="E4" s="86"/>
      <c r="F4" s="86"/>
      <c r="G4" s="86"/>
      <c r="H4" s="93" t="s">
        <v>221</v>
      </c>
      <c r="I4" s="93"/>
      <c r="J4" s="93"/>
      <c r="K4" s="93"/>
      <c r="L4" s="86" t="s">
        <v>232</v>
      </c>
      <c r="M4" s="86"/>
      <c r="N4" s="86"/>
      <c r="O4" s="86"/>
      <c r="P4" s="86"/>
    </row>
    <row r="5" spans="1:16" ht="13.5" customHeight="1" x14ac:dyDescent="0.25">
      <c r="A5" s="96" t="s">
        <v>0</v>
      </c>
      <c r="B5" s="96" t="s">
        <v>56</v>
      </c>
      <c r="C5" s="87" t="s">
        <v>1</v>
      </c>
      <c r="D5" s="90" t="s">
        <v>2</v>
      </c>
      <c r="E5" s="91"/>
      <c r="F5" s="92"/>
      <c r="G5" s="87" t="s">
        <v>148</v>
      </c>
      <c r="H5" s="87" t="s">
        <v>1</v>
      </c>
      <c r="I5" s="90" t="s">
        <v>2</v>
      </c>
      <c r="J5" s="91"/>
      <c r="K5" s="92"/>
      <c r="L5" s="87" t="s">
        <v>1</v>
      </c>
      <c r="M5" s="90" t="s">
        <v>2</v>
      </c>
      <c r="N5" s="91"/>
      <c r="O5" s="92"/>
      <c r="P5" s="87" t="s">
        <v>148</v>
      </c>
    </row>
    <row r="6" spans="1:16" ht="15.75" customHeight="1" x14ac:dyDescent="0.25">
      <c r="A6" s="96"/>
      <c r="B6" s="96"/>
      <c r="C6" s="88"/>
      <c r="D6" s="94" t="s">
        <v>57</v>
      </c>
      <c r="E6" s="95"/>
      <c r="F6" s="87" t="s">
        <v>58</v>
      </c>
      <c r="G6" s="88"/>
      <c r="H6" s="88"/>
      <c r="I6" s="94" t="s">
        <v>57</v>
      </c>
      <c r="J6" s="95"/>
      <c r="K6" s="87" t="s">
        <v>58</v>
      </c>
      <c r="L6" s="88"/>
      <c r="M6" s="94" t="s">
        <v>57</v>
      </c>
      <c r="N6" s="95"/>
      <c r="O6" s="87" t="s">
        <v>58</v>
      </c>
      <c r="P6" s="88"/>
    </row>
    <row r="7" spans="1:16" ht="166.5" customHeight="1" x14ac:dyDescent="0.25">
      <c r="A7" s="96"/>
      <c r="B7" s="96"/>
      <c r="C7" s="89"/>
      <c r="D7" s="21" t="s">
        <v>59</v>
      </c>
      <c r="E7" s="21" t="s">
        <v>60</v>
      </c>
      <c r="F7" s="89"/>
      <c r="G7" s="89"/>
      <c r="H7" s="89"/>
      <c r="I7" s="21" t="s">
        <v>59</v>
      </c>
      <c r="J7" s="21" t="s">
        <v>60</v>
      </c>
      <c r="K7" s="89"/>
      <c r="L7" s="89"/>
      <c r="M7" s="21" t="s">
        <v>59</v>
      </c>
      <c r="N7" s="21" t="s">
        <v>60</v>
      </c>
      <c r="O7" s="89"/>
      <c r="P7" s="89"/>
    </row>
    <row r="8" spans="1:16" ht="15.75" x14ac:dyDescent="0.25">
      <c r="A8" s="32">
        <v>1</v>
      </c>
      <c r="B8" s="31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80">
        <v>3</v>
      </c>
      <c r="I8" s="80">
        <v>4</v>
      </c>
      <c r="J8" s="80">
        <v>5</v>
      </c>
      <c r="K8" s="80">
        <v>6</v>
      </c>
      <c r="L8" s="51">
        <v>3</v>
      </c>
      <c r="M8" s="51">
        <v>4</v>
      </c>
      <c r="N8" s="51">
        <v>5</v>
      </c>
      <c r="O8" s="51">
        <v>6</v>
      </c>
      <c r="P8" s="51">
        <v>7</v>
      </c>
    </row>
    <row r="9" spans="1:16" ht="15.75" x14ac:dyDescent="0.25">
      <c r="A9" s="23">
        <v>1</v>
      </c>
      <c r="B9" s="8" t="s">
        <v>61</v>
      </c>
      <c r="C9" s="37">
        <v>130242</v>
      </c>
      <c r="D9" s="37">
        <v>130242</v>
      </c>
      <c r="E9" s="37">
        <v>92910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130242</v>
      </c>
      <c r="M9" s="37">
        <v>130242</v>
      </c>
      <c r="N9" s="37">
        <v>92910</v>
      </c>
      <c r="O9" s="37">
        <v>0</v>
      </c>
      <c r="P9" s="37">
        <v>0</v>
      </c>
    </row>
    <row r="10" spans="1:16" ht="31.5" x14ac:dyDescent="0.25">
      <c r="A10" s="23">
        <v>2</v>
      </c>
      <c r="B10" s="8" t="s">
        <v>62</v>
      </c>
      <c r="C10" s="37">
        <v>130242</v>
      </c>
      <c r="D10" s="37">
        <v>130242</v>
      </c>
      <c r="E10" s="37">
        <v>92910</v>
      </c>
      <c r="F10" s="37">
        <v>0</v>
      </c>
      <c r="G10" s="37">
        <v>0</v>
      </c>
      <c r="H10" s="37">
        <v>0</v>
      </c>
      <c r="I10" s="37"/>
      <c r="J10" s="37"/>
      <c r="K10" s="37">
        <v>0</v>
      </c>
      <c r="L10" s="37">
        <v>130242</v>
      </c>
      <c r="M10" s="37">
        <v>130242</v>
      </c>
      <c r="N10" s="37">
        <v>92910</v>
      </c>
      <c r="O10" s="37">
        <v>0</v>
      </c>
      <c r="P10" s="37">
        <v>0</v>
      </c>
    </row>
    <row r="11" spans="1:16" ht="15.75" x14ac:dyDescent="0.25">
      <c r="A11" s="23">
        <v>3</v>
      </c>
      <c r="B11" s="8" t="s">
        <v>3</v>
      </c>
      <c r="C11" s="37">
        <v>18519572</v>
      </c>
      <c r="D11" s="37">
        <v>9517488</v>
      </c>
      <c r="E11" s="37">
        <v>4182422</v>
      </c>
      <c r="F11" s="37">
        <v>9002084</v>
      </c>
      <c r="G11" s="37">
        <v>8053846</v>
      </c>
      <c r="H11" s="37">
        <v>-395966</v>
      </c>
      <c r="I11" s="37">
        <v>-395966</v>
      </c>
      <c r="J11" s="37">
        <v>0</v>
      </c>
      <c r="K11" s="37">
        <v>0</v>
      </c>
      <c r="L11" s="37">
        <v>18123606</v>
      </c>
      <c r="M11" s="37">
        <v>9121522</v>
      </c>
      <c r="N11" s="37">
        <v>4182422</v>
      </c>
      <c r="O11" s="37">
        <v>9002084</v>
      </c>
      <c r="P11" s="37">
        <v>8053846</v>
      </c>
    </row>
    <row r="12" spans="1:16" ht="31.5" x14ac:dyDescent="0.25">
      <c r="A12" s="23">
        <v>4</v>
      </c>
      <c r="B12" s="8" t="s">
        <v>63</v>
      </c>
      <c r="C12" s="37">
        <v>13033</v>
      </c>
      <c r="D12" s="37">
        <v>13033</v>
      </c>
      <c r="E12" s="37">
        <v>0</v>
      </c>
      <c r="F12" s="37">
        <v>0</v>
      </c>
      <c r="G12" s="37">
        <v>0</v>
      </c>
      <c r="H12" s="37">
        <v>0</v>
      </c>
      <c r="I12" s="37"/>
      <c r="J12" s="37">
        <v>0</v>
      </c>
      <c r="K12" s="37">
        <v>0</v>
      </c>
      <c r="L12" s="37">
        <v>13033</v>
      </c>
      <c r="M12" s="37">
        <v>13033</v>
      </c>
      <c r="N12" s="37">
        <v>0</v>
      </c>
      <c r="O12" s="37">
        <v>0</v>
      </c>
      <c r="P12" s="37">
        <v>0</v>
      </c>
    </row>
    <row r="13" spans="1:16" ht="15.75" x14ac:dyDescent="0.25">
      <c r="A13" s="23">
        <v>5</v>
      </c>
      <c r="B13" s="8" t="s">
        <v>64</v>
      </c>
      <c r="C13" s="37">
        <v>17645210</v>
      </c>
      <c r="D13" s="37">
        <v>9164442</v>
      </c>
      <c r="E13" s="37">
        <v>4182422</v>
      </c>
      <c r="F13" s="37">
        <v>8480768</v>
      </c>
      <c r="G13" s="37">
        <v>8040127</v>
      </c>
      <c r="H13" s="37">
        <v>-393070</v>
      </c>
      <c r="I13" s="37">
        <v>-393070</v>
      </c>
      <c r="J13" s="37">
        <v>0</v>
      </c>
      <c r="K13" s="37">
        <v>0</v>
      </c>
      <c r="L13" s="37">
        <v>17252140</v>
      </c>
      <c r="M13" s="37">
        <v>8771372</v>
      </c>
      <c r="N13" s="37">
        <v>4182422</v>
      </c>
      <c r="O13" s="37">
        <v>8480768</v>
      </c>
      <c r="P13" s="37">
        <v>8040127</v>
      </c>
    </row>
    <row r="14" spans="1:16" ht="15.75" x14ac:dyDescent="0.25">
      <c r="A14" s="23">
        <v>6</v>
      </c>
      <c r="B14" s="79" t="s">
        <v>2</v>
      </c>
      <c r="C14" s="38">
        <v>0</v>
      </c>
      <c r="D14" s="38">
        <v>0</v>
      </c>
      <c r="E14" s="38">
        <v>0</v>
      </c>
      <c r="F14" s="38">
        <v>0</v>
      </c>
      <c r="G14" s="38"/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/>
    </row>
    <row r="15" spans="1:16" ht="31.5" x14ac:dyDescent="0.25">
      <c r="A15" s="23">
        <v>7</v>
      </c>
      <c r="B15" s="7" t="s">
        <v>65</v>
      </c>
      <c r="C15" s="38">
        <v>244700</v>
      </c>
      <c r="D15" s="38">
        <v>244700</v>
      </c>
      <c r="E15" s="38">
        <v>88884</v>
      </c>
      <c r="F15" s="38">
        <v>0</v>
      </c>
      <c r="G15" s="38">
        <v>0</v>
      </c>
      <c r="H15" s="38">
        <v>0</v>
      </c>
      <c r="I15" s="38"/>
      <c r="J15" s="38"/>
      <c r="K15" s="38"/>
      <c r="L15" s="38">
        <v>244700</v>
      </c>
      <c r="M15" s="38">
        <v>244700</v>
      </c>
      <c r="N15" s="38">
        <v>88884</v>
      </c>
      <c r="O15" s="38">
        <v>0</v>
      </c>
      <c r="P15" s="38">
        <v>0</v>
      </c>
    </row>
    <row r="16" spans="1:16" ht="31.5" x14ac:dyDescent="0.25">
      <c r="A16" s="23">
        <v>8</v>
      </c>
      <c r="B16" s="7" t="s">
        <v>66</v>
      </c>
      <c r="C16" s="38">
        <v>93345</v>
      </c>
      <c r="D16" s="38">
        <v>87726</v>
      </c>
      <c r="E16" s="38">
        <v>65078</v>
      </c>
      <c r="F16" s="38">
        <v>5619</v>
      </c>
      <c r="G16" s="38">
        <v>0</v>
      </c>
      <c r="H16" s="38">
        <v>0</v>
      </c>
      <c r="I16" s="38"/>
      <c r="J16" s="38"/>
      <c r="K16" s="38"/>
      <c r="L16" s="38">
        <v>93345</v>
      </c>
      <c r="M16" s="38">
        <v>87726</v>
      </c>
      <c r="N16" s="38">
        <v>65078</v>
      </c>
      <c r="O16" s="38">
        <v>5619</v>
      </c>
      <c r="P16" s="38">
        <v>0</v>
      </c>
    </row>
    <row r="17" spans="1:16" ht="47.25" x14ac:dyDescent="0.25">
      <c r="A17" s="23">
        <v>9</v>
      </c>
      <c r="B17" s="7" t="s">
        <v>67</v>
      </c>
      <c r="C17" s="38">
        <v>16519531</v>
      </c>
      <c r="D17" s="38">
        <v>8048147</v>
      </c>
      <c r="E17" s="38">
        <v>3567163</v>
      </c>
      <c r="F17" s="38">
        <v>8471384</v>
      </c>
      <c r="G17" s="38">
        <v>8040127</v>
      </c>
      <c r="H17" s="38">
        <v>-393070</v>
      </c>
      <c r="I17" s="38">
        <v>-393070</v>
      </c>
      <c r="J17" s="38"/>
      <c r="K17" s="38"/>
      <c r="L17" s="38">
        <v>16126461</v>
      </c>
      <c r="M17" s="38">
        <v>7655077</v>
      </c>
      <c r="N17" s="38">
        <v>3567163</v>
      </c>
      <c r="O17" s="38">
        <v>8471384</v>
      </c>
      <c r="P17" s="38">
        <v>8040127</v>
      </c>
    </row>
    <row r="18" spans="1:16" ht="31.5" x14ac:dyDescent="0.25">
      <c r="A18" s="23">
        <v>10</v>
      </c>
      <c r="B18" s="7" t="s">
        <v>68</v>
      </c>
      <c r="C18" s="38">
        <v>28962</v>
      </c>
      <c r="D18" s="38">
        <v>28962</v>
      </c>
      <c r="E18" s="38">
        <v>0</v>
      </c>
      <c r="F18" s="38">
        <v>0</v>
      </c>
      <c r="G18" s="38">
        <v>0</v>
      </c>
      <c r="H18" s="38">
        <v>0</v>
      </c>
      <c r="I18" s="38"/>
      <c r="J18" s="38"/>
      <c r="K18" s="38"/>
      <c r="L18" s="38">
        <v>28962</v>
      </c>
      <c r="M18" s="38">
        <v>28962</v>
      </c>
      <c r="N18" s="38">
        <v>0</v>
      </c>
      <c r="O18" s="38">
        <v>0</v>
      </c>
      <c r="P18" s="38">
        <v>0</v>
      </c>
    </row>
    <row r="19" spans="1:16" ht="31.5" x14ac:dyDescent="0.25">
      <c r="A19" s="23">
        <v>11</v>
      </c>
      <c r="B19" s="7" t="s">
        <v>69</v>
      </c>
      <c r="C19" s="38">
        <v>3360</v>
      </c>
      <c r="D19" s="38">
        <v>3360</v>
      </c>
      <c r="E19" s="38">
        <v>0</v>
      </c>
      <c r="F19" s="38">
        <v>0</v>
      </c>
      <c r="G19" s="38">
        <v>0</v>
      </c>
      <c r="H19" s="38">
        <v>0</v>
      </c>
      <c r="I19" s="38"/>
      <c r="J19" s="38"/>
      <c r="K19" s="38"/>
      <c r="L19" s="38">
        <v>3360</v>
      </c>
      <c r="M19" s="38">
        <v>3360</v>
      </c>
      <c r="N19" s="38">
        <v>0</v>
      </c>
      <c r="O19" s="38">
        <v>0</v>
      </c>
      <c r="P19" s="38">
        <v>0</v>
      </c>
    </row>
    <row r="20" spans="1:16" ht="63" x14ac:dyDescent="0.25">
      <c r="A20" s="23">
        <v>12</v>
      </c>
      <c r="B20" s="7" t="s">
        <v>70</v>
      </c>
      <c r="C20" s="38">
        <v>699473</v>
      </c>
      <c r="D20" s="38">
        <v>695708</v>
      </c>
      <c r="E20" s="38">
        <v>450307</v>
      </c>
      <c r="F20" s="38">
        <v>3765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699473</v>
      </c>
      <c r="M20" s="38">
        <v>695708</v>
      </c>
      <c r="N20" s="38">
        <v>450307</v>
      </c>
      <c r="O20" s="38">
        <v>3765</v>
      </c>
      <c r="P20" s="38">
        <v>0</v>
      </c>
    </row>
    <row r="21" spans="1:16" ht="15.75" x14ac:dyDescent="0.25">
      <c r="A21" s="23">
        <v>13</v>
      </c>
      <c r="B21" s="79" t="s">
        <v>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31.5" x14ac:dyDescent="0.25">
      <c r="A22" s="23">
        <v>14</v>
      </c>
      <c r="B22" s="7" t="s">
        <v>20</v>
      </c>
      <c r="C22" s="38">
        <v>579</v>
      </c>
      <c r="D22" s="38">
        <v>579</v>
      </c>
      <c r="E22" s="38">
        <v>442</v>
      </c>
      <c r="F22" s="38">
        <v>0</v>
      </c>
      <c r="G22" s="38">
        <v>0</v>
      </c>
      <c r="H22" s="38">
        <v>0</v>
      </c>
      <c r="I22" s="38"/>
      <c r="J22" s="38"/>
      <c r="K22" s="38"/>
      <c r="L22" s="38">
        <v>579</v>
      </c>
      <c r="M22" s="38">
        <v>579</v>
      </c>
      <c r="N22" s="38">
        <v>442</v>
      </c>
      <c r="O22" s="38">
        <v>0</v>
      </c>
      <c r="P22" s="38">
        <v>0</v>
      </c>
    </row>
    <row r="23" spans="1:16" ht="15.75" x14ac:dyDescent="0.25">
      <c r="A23" s="23">
        <v>15</v>
      </c>
      <c r="B23" s="7" t="s">
        <v>21</v>
      </c>
      <c r="C23" s="38">
        <v>15959</v>
      </c>
      <c r="D23" s="38">
        <v>15959</v>
      </c>
      <c r="E23" s="38">
        <v>10888</v>
      </c>
      <c r="F23" s="38">
        <v>0</v>
      </c>
      <c r="G23" s="38">
        <v>0</v>
      </c>
      <c r="H23" s="38">
        <v>0</v>
      </c>
      <c r="I23" s="38"/>
      <c r="J23" s="38"/>
      <c r="K23" s="38"/>
      <c r="L23" s="38">
        <v>15959</v>
      </c>
      <c r="M23" s="38">
        <v>15959</v>
      </c>
      <c r="N23" s="38">
        <v>10888</v>
      </c>
      <c r="O23" s="38">
        <v>0</v>
      </c>
      <c r="P23" s="38">
        <v>0</v>
      </c>
    </row>
    <row r="24" spans="1:16" ht="31.5" x14ac:dyDescent="0.25">
      <c r="A24" s="23">
        <v>16</v>
      </c>
      <c r="B24" s="7" t="s">
        <v>22</v>
      </c>
      <c r="C24" s="38">
        <v>10400</v>
      </c>
      <c r="D24" s="38">
        <v>10400</v>
      </c>
      <c r="E24" s="38">
        <v>7960</v>
      </c>
      <c r="F24" s="38">
        <v>0</v>
      </c>
      <c r="G24" s="38">
        <v>0</v>
      </c>
      <c r="H24" s="38">
        <v>0</v>
      </c>
      <c r="I24" s="38"/>
      <c r="J24" s="38"/>
      <c r="K24" s="38"/>
      <c r="L24" s="38">
        <v>10400</v>
      </c>
      <c r="M24" s="38">
        <v>10400</v>
      </c>
      <c r="N24" s="38">
        <v>7960</v>
      </c>
      <c r="O24" s="38">
        <v>0</v>
      </c>
      <c r="P24" s="38">
        <v>0</v>
      </c>
    </row>
    <row r="25" spans="1:16" ht="15.75" x14ac:dyDescent="0.25">
      <c r="A25" s="23">
        <v>17</v>
      </c>
      <c r="B25" s="7" t="s">
        <v>23</v>
      </c>
      <c r="C25" s="38">
        <v>68496</v>
      </c>
      <c r="D25" s="38">
        <v>68496</v>
      </c>
      <c r="E25" s="38">
        <v>40829</v>
      </c>
      <c r="F25" s="38">
        <v>0</v>
      </c>
      <c r="G25" s="38">
        <v>0</v>
      </c>
      <c r="H25" s="38">
        <v>0</v>
      </c>
      <c r="I25" s="38"/>
      <c r="J25" s="38"/>
      <c r="K25" s="38"/>
      <c r="L25" s="38">
        <v>68496</v>
      </c>
      <c r="M25" s="38">
        <v>68496</v>
      </c>
      <c r="N25" s="38">
        <v>40829</v>
      </c>
      <c r="O25" s="38">
        <v>0</v>
      </c>
      <c r="P25" s="38">
        <v>0</v>
      </c>
    </row>
    <row r="26" spans="1:16" ht="15.75" x14ac:dyDescent="0.25">
      <c r="A26" s="23">
        <v>18</v>
      </c>
      <c r="B26" s="7" t="s">
        <v>24</v>
      </c>
      <c r="C26" s="38">
        <v>31221</v>
      </c>
      <c r="D26" s="38">
        <v>31221</v>
      </c>
      <c r="E26" s="38">
        <v>19086</v>
      </c>
      <c r="F26" s="38">
        <v>0</v>
      </c>
      <c r="G26" s="38">
        <v>0</v>
      </c>
      <c r="H26" s="38">
        <v>0</v>
      </c>
      <c r="I26" s="38"/>
      <c r="J26" s="38"/>
      <c r="K26" s="38"/>
      <c r="L26" s="38">
        <v>31221</v>
      </c>
      <c r="M26" s="38">
        <v>31221</v>
      </c>
      <c r="N26" s="38">
        <v>19086</v>
      </c>
      <c r="O26" s="38">
        <v>0</v>
      </c>
      <c r="P26" s="38">
        <v>0</v>
      </c>
    </row>
    <row r="27" spans="1:16" ht="15.75" x14ac:dyDescent="0.25">
      <c r="A27" s="23">
        <v>19</v>
      </c>
      <c r="B27" s="7" t="s">
        <v>25</v>
      </c>
      <c r="C27" s="38">
        <v>84569</v>
      </c>
      <c r="D27" s="38">
        <v>84569</v>
      </c>
      <c r="E27" s="38">
        <v>64566</v>
      </c>
      <c r="F27" s="38">
        <v>0</v>
      </c>
      <c r="G27" s="38">
        <v>0</v>
      </c>
      <c r="H27" s="38">
        <v>0</v>
      </c>
      <c r="I27" s="38"/>
      <c r="J27" s="38"/>
      <c r="K27" s="38"/>
      <c r="L27" s="38">
        <v>84569</v>
      </c>
      <c r="M27" s="38">
        <v>84569</v>
      </c>
      <c r="N27" s="38">
        <v>64566</v>
      </c>
      <c r="O27" s="38">
        <v>0</v>
      </c>
      <c r="P27" s="38">
        <v>0</v>
      </c>
    </row>
    <row r="28" spans="1:16" ht="15.75" x14ac:dyDescent="0.25">
      <c r="A28" s="23">
        <v>20</v>
      </c>
      <c r="B28" s="7" t="s">
        <v>26</v>
      </c>
      <c r="C28" s="38">
        <v>15697</v>
      </c>
      <c r="D28" s="38">
        <v>15697</v>
      </c>
      <c r="E28" s="38">
        <v>11984</v>
      </c>
      <c r="F28" s="38">
        <v>0</v>
      </c>
      <c r="G28" s="38">
        <v>0</v>
      </c>
      <c r="H28" s="38">
        <v>0</v>
      </c>
      <c r="I28" s="38"/>
      <c r="J28" s="38"/>
      <c r="K28" s="38"/>
      <c r="L28" s="38">
        <v>15697</v>
      </c>
      <c r="M28" s="38">
        <v>15697</v>
      </c>
      <c r="N28" s="38">
        <v>11984</v>
      </c>
      <c r="O28" s="38">
        <v>0</v>
      </c>
      <c r="P28" s="38">
        <v>0</v>
      </c>
    </row>
    <row r="29" spans="1:16" ht="15.75" x14ac:dyDescent="0.25">
      <c r="A29" s="23">
        <v>21</v>
      </c>
      <c r="B29" s="7" t="s">
        <v>27</v>
      </c>
      <c r="C29" s="38">
        <v>64095</v>
      </c>
      <c r="D29" s="38">
        <v>64095</v>
      </c>
      <c r="E29" s="38">
        <v>30372</v>
      </c>
      <c r="F29" s="38">
        <v>0</v>
      </c>
      <c r="G29" s="38">
        <v>0</v>
      </c>
      <c r="H29" s="38">
        <v>0</v>
      </c>
      <c r="I29" s="38"/>
      <c r="J29" s="38"/>
      <c r="K29" s="38"/>
      <c r="L29" s="38">
        <v>64095</v>
      </c>
      <c r="M29" s="38">
        <v>64095</v>
      </c>
      <c r="N29" s="38">
        <v>30372</v>
      </c>
      <c r="O29" s="38">
        <v>0</v>
      </c>
      <c r="P29" s="38">
        <v>0</v>
      </c>
    </row>
    <row r="30" spans="1:16" ht="31.5" x14ac:dyDescent="0.25">
      <c r="A30" s="23">
        <v>22</v>
      </c>
      <c r="B30" s="7" t="s">
        <v>28</v>
      </c>
      <c r="C30" s="38">
        <v>2462</v>
      </c>
      <c r="D30" s="38">
        <v>2462</v>
      </c>
      <c r="E30" s="38">
        <v>0</v>
      </c>
      <c r="F30" s="38">
        <v>0</v>
      </c>
      <c r="G30" s="38">
        <v>0</v>
      </c>
      <c r="H30" s="38">
        <v>0</v>
      </c>
      <c r="I30" s="38"/>
      <c r="J30" s="38"/>
      <c r="K30" s="38"/>
      <c r="L30" s="38">
        <v>2462</v>
      </c>
      <c r="M30" s="38">
        <v>2462</v>
      </c>
      <c r="N30" s="38">
        <v>0</v>
      </c>
      <c r="O30" s="38">
        <v>0</v>
      </c>
      <c r="P30" s="38">
        <v>0</v>
      </c>
    </row>
    <row r="31" spans="1:16" ht="47.25" x14ac:dyDescent="0.25">
      <c r="A31" s="23">
        <v>23</v>
      </c>
      <c r="B31" s="7" t="s">
        <v>29</v>
      </c>
      <c r="C31" s="38">
        <v>602</v>
      </c>
      <c r="D31" s="38">
        <v>602</v>
      </c>
      <c r="E31" s="38">
        <v>460</v>
      </c>
      <c r="F31" s="38">
        <v>0</v>
      </c>
      <c r="G31" s="38">
        <v>0</v>
      </c>
      <c r="H31" s="38">
        <v>0</v>
      </c>
      <c r="I31" s="38"/>
      <c r="J31" s="38"/>
      <c r="K31" s="38"/>
      <c r="L31" s="38">
        <v>602</v>
      </c>
      <c r="M31" s="38">
        <v>602</v>
      </c>
      <c r="N31" s="38">
        <v>460</v>
      </c>
      <c r="O31" s="38">
        <v>0</v>
      </c>
      <c r="P31" s="38">
        <v>0</v>
      </c>
    </row>
    <row r="32" spans="1:16" ht="63" x14ac:dyDescent="0.25">
      <c r="A32" s="23">
        <v>24</v>
      </c>
      <c r="B32" s="7" t="s">
        <v>152</v>
      </c>
      <c r="C32" s="38">
        <v>1400</v>
      </c>
      <c r="D32" s="38">
        <v>1400</v>
      </c>
      <c r="E32" s="38">
        <v>1069</v>
      </c>
      <c r="F32" s="38">
        <v>0</v>
      </c>
      <c r="G32" s="38"/>
      <c r="H32" s="38">
        <v>0</v>
      </c>
      <c r="I32" s="38"/>
      <c r="J32" s="38"/>
      <c r="K32" s="38"/>
      <c r="L32" s="38">
        <v>1400</v>
      </c>
      <c r="M32" s="38">
        <v>1400</v>
      </c>
      <c r="N32" s="38">
        <v>1069</v>
      </c>
      <c r="O32" s="38">
        <v>0</v>
      </c>
      <c r="P32" s="38"/>
    </row>
    <row r="33" spans="1:16" ht="15.75" x14ac:dyDescent="0.25">
      <c r="A33" s="23">
        <v>25</v>
      </c>
      <c r="B33" s="7" t="s">
        <v>71</v>
      </c>
      <c r="C33" s="38">
        <v>255880</v>
      </c>
      <c r="D33" s="38">
        <v>255880</v>
      </c>
      <c r="E33" s="38">
        <v>177956</v>
      </c>
      <c r="F33" s="38">
        <v>0</v>
      </c>
      <c r="G33" s="38">
        <v>0</v>
      </c>
      <c r="H33" s="38">
        <v>0</v>
      </c>
      <c r="I33" s="38"/>
      <c r="J33" s="38"/>
      <c r="K33" s="38"/>
      <c r="L33" s="38">
        <v>255880</v>
      </c>
      <c r="M33" s="38">
        <v>255880</v>
      </c>
      <c r="N33" s="38">
        <v>177956</v>
      </c>
      <c r="O33" s="38">
        <v>0</v>
      </c>
      <c r="P33" s="38">
        <v>0</v>
      </c>
    </row>
    <row r="34" spans="1:16" ht="15.75" x14ac:dyDescent="0.25">
      <c r="A34" s="23">
        <v>26</v>
      </c>
      <c r="B34" s="21" t="s">
        <v>72</v>
      </c>
      <c r="C34" s="38">
        <v>14124</v>
      </c>
      <c r="D34" s="38">
        <v>14124</v>
      </c>
      <c r="E34" s="38">
        <v>9853</v>
      </c>
      <c r="F34" s="38">
        <v>0</v>
      </c>
      <c r="G34" s="38">
        <v>0</v>
      </c>
      <c r="H34" s="38">
        <v>0</v>
      </c>
      <c r="I34" s="38"/>
      <c r="J34" s="38"/>
      <c r="K34" s="38"/>
      <c r="L34" s="38">
        <v>14124</v>
      </c>
      <c r="M34" s="38">
        <v>14124</v>
      </c>
      <c r="N34" s="38">
        <v>9853</v>
      </c>
      <c r="O34" s="38">
        <v>0</v>
      </c>
      <c r="P34" s="38">
        <v>0</v>
      </c>
    </row>
    <row r="35" spans="1:16" ht="47.25" x14ac:dyDescent="0.25">
      <c r="A35" s="23">
        <v>27</v>
      </c>
      <c r="B35" s="7" t="s">
        <v>73</v>
      </c>
      <c r="C35" s="38">
        <v>17066</v>
      </c>
      <c r="D35" s="38">
        <v>17066</v>
      </c>
      <c r="E35" s="38">
        <v>11585</v>
      </c>
      <c r="F35" s="38">
        <v>0</v>
      </c>
      <c r="G35" s="38">
        <v>0</v>
      </c>
      <c r="H35" s="38">
        <v>0</v>
      </c>
      <c r="I35" s="38"/>
      <c r="J35" s="38"/>
      <c r="K35" s="38"/>
      <c r="L35" s="38">
        <v>17066</v>
      </c>
      <c r="M35" s="38">
        <v>17066</v>
      </c>
      <c r="N35" s="38">
        <v>11585</v>
      </c>
      <c r="O35" s="38">
        <v>0</v>
      </c>
      <c r="P35" s="38">
        <v>0</v>
      </c>
    </row>
    <row r="36" spans="1:16" ht="15.75" x14ac:dyDescent="0.25">
      <c r="A36" s="23">
        <v>28</v>
      </c>
      <c r="B36" s="7" t="s">
        <v>74</v>
      </c>
      <c r="C36" s="38">
        <v>52699</v>
      </c>
      <c r="D36" s="38">
        <v>52699</v>
      </c>
      <c r="E36" s="38">
        <v>31858</v>
      </c>
      <c r="F36" s="38">
        <v>0</v>
      </c>
      <c r="G36" s="38">
        <v>0</v>
      </c>
      <c r="H36" s="38">
        <v>0</v>
      </c>
      <c r="I36" s="38"/>
      <c r="J36" s="38"/>
      <c r="K36" s="38"/>
      <c r="L36" s="38">
        <v>52699</v>
      </c>
      <c r="M36" s="38">
        <v>52699</v>
      </c>
      <c r="N36" s="38">
        <v>31858</v>
      </c>
      <c r="O36" s="38">
        <v>0</v>
      </c>
      <c r="P36" s="38">
        <v>0</v>
      </c>
    </row>
    <row r="37" spans="1:16" ht="31.5" x14ac:dyDescent="0.25">
      <c r="A37" s="23">
        <v>29</v>
      </c>
      <c r="B37" s="7" t="s">
        <v>75</v>
      </c>
      <c r="C37" s="38">
        <v>16694</v>
      </c>
      <c r="D37" s="38">
        <v>12929</v>
      </c>
      <c r="E37" s="38">
        <v>5792</v>
      </c>
      <c r="F37" s="38">
        <v>3765</v>
      </c>
      <c r="G37" s="38"/>
      <c r="H37" s="38">
        <v>0</v>
      </c>
      <c r="I37" s="38"/>
      <c r="J37" s="38"/>
      <c r="K37" s="38"/>
      <c r="L37" s="38">
        <v>16694</v>
      </c>
      <c r="M37" s="38">
        <v>12929</v>
      </c>
      <c r="N37" s="38">
        <v>5792</v>
      </c>
      <c r="O37" s="38">
        <v>3765</v>
      </c>
      <c r="P37" s="38"/>
    </row>
    <row r="38" spans="1:16" ht="15.75" x14ac:dyDescent="0.25">
      <c r="A38" s="23">
        <v>30</v>
      </c>
      <c r="B38" s="7" t="s">
        <v>76</v>
      </c>
      <c r="C38" s="38">
        <v>27719</v>
      </c>
      <c r="D38" s="38">
        <v>27719</v>
      </c>
      <c r="E38" s="38">
        <v>14481</v>
      </c>
      <c r="F38" s="38">
        <v>0</v>
      </c>
      <c r="G38" s="38">
        <v>0</v>
      </c>
      <c r="H38" s="38">
        <v>0</v>
      </c>
      <c r="I38" s="38"/>
      <c r="J38" s="38"/>
      <c r="K38" s="38"/>
      <c r="L38" s="38">
        <v>27719</v>
      </c>
      <c r="M38" s="38">
        <v>27719</v>
      </c>
      <c r="N38" s="38">
        <v>14481</v>
      </c>
      <c r="O38" s="38">
        <v>0</v>
      </c>
      <c r="P38" s="38">
        <v>0</v>
      </c>
    </row>
    <row r="39" spans="1:16" ht="31.5" x14ac:dyDescent="0.25">
      <c r="A39" s="23">
        <v>31</v>
      </c>
      <c r="B39" s="7" t="s">
        <v>161</v>
      </c>
      <c r="C39" s="38">
        <v>17378</v>
      </c>
      <c r="D39" s="38">
        <v>17378</v>
      </c>
      <c r="E39" s="38">
        <v>9268</v>
      </c>
      <c r="F39" s="38">
        <v>0</v>
      </c>
      <c r="G39" s="38"/>
      <c r="H39" s="38">
        <v>0</v>
      </c>
      <c r="I39" s="38"/>
      <c r="J39" s="38"/>
      <c r="K39" s="38"/>
      <c r="L39" s="38">
        <v>17378</v>
      </c>
      <c r="M39" s="38">
        <v>17378</v>
      </c>
      <c r="N39" s="38">
        <v>9268</v>
      </c>
      <c r="O39" s="38">
        <v>0</v>
      </c>
      <c r="P39" s="38"/>
    </row>
    <row r="40" spans="1:16" ht="15.75" x14ac:dyDescent="0.25">
      <c r="A40" s="23">
        <v>32</v>
      </c>
      <c r="B40" s="7" t="s">
        <v>37</v>
      </c>
      <c r="C40" s="38">
        <v>2433</v>
      </c>
      <c r="D40" s="38">
        <v>2433</v>
      </c>
      <c r="E40" s="38">
        <v>1858</v>
      </c>
      <c r="F40" s="38">
        <v>0</v>
      </c>
      <c r="G40" s="38">
        <v>0</v>
      </c>
      <c r="H40" s="38">
        <v>0</v>
      </c>
      <c r="I40" s="38"/>
      <c r="J40" s="38"/>
      <c r="K40" s="38"/>
      <c r="L40" s="38">
        <v>2433</v>
      </c>
      <c r="M40" s="38">
        <v>2433</v>
      </c>
      <c r="N40" s="38">
        <v>1858</v>
      </c>
      <c r="O40" s="38">
        <v>0</v>
      </c>
      <c r="P40" s="38">
        <v>0</v>
      </c>
    </row>
    <row r="41" spans="1:16" ht="47.25" x14ac:dyDescent="0.25">
      <c r="A41" s="23">
        <v>33</v>
      </c>
      <c r="B41" s="24" t="s">
        <v>77</v>
      </c>
      <c r="C41" s="38">
        <v>14394</v>
      </c>
      <c r="D41" s="38">
        <v>14394</v>
      </c>
      <c r="E41" s="38">
        <v>10990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14394</v>
      </c>
      <c r="M41" s="38">
        <v>14394</v>
      </c>
      <c r="N41" s="38">
        <v>10990</v>
      </c>
      <c r="O41" s="38">
        <v>0</v>
      </c>
      <c r="P41" s="38">
        <v>0</v>
      </c>
    </row>
    <row r="42" spans="1:16" ht="15.75" x14ac:dyDescent="0.25">
      <c r="A42" s="23">
        <v>34</v>
      </c>
      <c r="B42" s="79" t="s">
        <v>2</v>
      </c>
      <c r="C42" s="38">
        <v>0</v>
      </c>
      <c r="D42" s="38"/>
      <c r="E42" s="38"/>
      <c r="F42" s="38"/>
      <c r="G42" s="38"/>
      <c r="H42" s="38">
        <v>0</v>
      </c>
      <c r="I42" s="38"/>
      <c r="J42" s="38"/>
      <c r="K42" s="38"/>
      <c r="L42" s="38">
        <v>0</v>
      </c>
      <c r="M42" s="38"/>
      <c r="N42" s="38"/>
      <c r="O42" s="38"/>
      <c r="P42" s="38"/>
    </row>
    <row r="43" spans="1:16" ht="15.75" x14ac:dyDescent="0.25">
      <c r="A43" s="23">
        <v>35</v>
      </c>
      <c r="B43" s="21" t="s">
        <v>39</v>
      </c>
      <c r="C43" s="38">
        <v>6140</v>
      </c>
      <c r="D43" s="38">
        <v>6140</v>
      </c>
      <c r="E43" s="38">
        <v>4688</v>
      </c>
      <c r="F43" s="38">
        <v>0</v>
      </c>
      <c r="G43" s="38">
        <v>0</v>
      </c>
      <c r="H43" s="38">
        <v>0</v>
      </c>
      <c r="I43" s="38"/>
      <c r="J43" s="38"/>
      <c r="K43" s="38"/>
      <c r="L43" s="38">
        <v>6140</v>
      </c>
      <c r="M43" s="38">
        <v>6140</v>
      </c>
      <c r="N43" s="38">
        <v>4688</v>
      </c>
      <c r="O43" s="38">
        <v>0</v>
      </c>
      <c r="P43" s="38">
        <v>0</v>
      </c>
    </row>
    <row r="44" spans="1:16" ht="15.75" x14ac:dyDescent="0.25">
      <c r="A44" s="23">
        <v>36</v>
      </c>
      <c r="B44" s="21" t="s">
        <v>40</v>
      </c>
      <c r="C44" s="38">
        <v>4547</v>
      </c>
      <c r="D44" s="38">
        <v>4547</v>
      </c>
      <c r="E44" s="38">
        <v>3472</v>
      </c>
      <c r="F44" s="38">
        <v>0</v>
      </c>
      <c r="G44" s="38">
        <v>0</v>
      </c>
      <c r="H44" s="38">
        <v>0</v>
      </c>
      <c r="I44" s="38"/>
      <c r="J44" s="38"/>
      <c r="K44" s="38"/>
      <c r="L44" s="38">
        <v>4547</v>
      </c>
      <c r="M44" s="38">
        <v>4547</v>
      </c>
      <c r="N44" s="38">
        <v>3472</v>
      </c>
      <c r="O44" s="38">
        <v>0</v>
      </c>
      <c r="P44" s="38">
        <v>0</v>
      </c>
    </row>
    <row r="45" spans="1:16" ht="15.75" x14ac:dyDescent="0.25">
      <c r="A45" s="23">
        <v>37</v>
      </c>
      <c r="B45" s="21" t="s">
        <v>41</v>
      </c>
      <c r="C45" s="38">
        <v>3707</v>
      </c>
      <c r="D45" s="38">
        <v>3707</v>
      </c>
      <c r="E45" s="38">
        <v>2830</v>
      </c>
      <c r="F45" s="38">
        <v>0</v>
      </c>
      <c r="G45" s="38">
        <v>0</v>
      </c>
      <c r="H45" s="38">
        <v>0</v>
      </c>
      <c r="I45" s="38"/>
      <c r="J45" s="38"/>
      <c r="K45" s="38"/>
      <c r="L45" s="38">
        <v>3707</v>
      </c>
      <c r="M45" s="38">
        <v>3707</v>
      </c>
      <c r="N45" s="38">
        <v>2830</v>
      </c>
      <c r="O45" s="38">
        <v>0</v>
      </c>
      <c r="P45" s="38">
        <v>0</v>
      </c>
    </row>
    <row r="46" spans="1:16" ht="79.5" customHeight="1" x14ac:dyDescent="0.25">
      <c r="A46" s="23">
        <v>38</v>
      </c>
      <c r="B46" s="43" t="s">
        <v>208</v>
      </c>
      <c r="C46" s="38">
        <v>11585</v>
      </c>
      <c r="D46" s="38">
        <v>11585</v>
      </c>
      <c r="E46" s="38">
        <v>0</v>
      </c>
      <c r="F46" s="38">
        <v>0</v>
      </c>
      <c r="G46" s="38"/>
      <c r="H46" s="38">
        <v>0</v>
      </c>
      <c r="I46" s="38"/>
      <c r="J46" s="38"/>
      <c r="K46" s="38"/>
      <c r="L46" s="38">
        <v>11585</v>
      </c>
      <c r="M46" s="38">
        <v>11585</v>
      </c>
      <c r="N46" s="38">
        <v>0</v>
      </c>
      <c r="O46" s="38">
        <v>0</v>
      </c>
      <c r="P46" s="38"/>
    </row>
    <row r="47" spans="1:16" ht="63" x14ac:dyDescent="0.25">
      <c r="A47" s="23">
        <v>39</v>
      </c>
      <c r="B47" s="24" t="s">
        <v>196</v>
      </c>
      <c r="C47" s="38">
        <v>29860</v>
      </c>
      <c r="D47" s="38">
        <v>29860</v>
      </c>
      <c r="E47" s="38">
        <v>0</v>
      </c>
      <c r="F47" s="38">
        <v>0</v>
      </c>
      <c r="G47" s="38"/>
      <c r="H47" s="38">
        <v>0</v>
      </c>
      <c r="I47" s="38"/>
      <c r="J47" s="38"/>
      <c r="K47" s="38"/>
      <c r="L47" s="38">
        <v>29860</v>
      </c>
      <c r="M47" s="38">
        <v>29860</v>
      </c>
      <c r="N47" s="38">
        <v>0</v>
      </c>
      <c r="O47" s="38">
        <v>0</v>
      </c>
      <c r="P47" s="38"/>
    </row>
    <row r="48" spans="1:16" ht="31.5" x14ac:dyDescent="0.25">
      <c r="A48" s="23">
        <v>40</v>
      </c>
      <c r="B48" s="7" t="s">
        <v>78</v>
      </c>
      <c r="C48" s="37">
        <v>98471</v>
      </c>
      <c r="D48" s="37">
        <v>98471</v>
      </c>
      <c r="E48" s="37">
        <v>0</v>
      </c>
      <c r="F48" s="37">
        <v>0</v>
      </c>
      <c r="G48" s="37">
        <v>0</v>
      </c>
      <c r="H48" s="37">
        <v>0</v>
      </c>
      <c r="I48" s="37"/>
      <c r="J48" s="37">
        <v>0</v>
      </c>
      <c r="K48" s="37">
        <v>0</v>
      </c>
      <c r="L48" s="37">
        <v>98471</v>
      </c>
      <c r="M48" s="37">
        <v>98471</v>
      </c>
      <c r="N48" s="37">
        <v>0</v>
      </c>
      <c r="O48" s="37">
        <v>0</v>
      </c>
      <c r="P48" s="37">
        <v>0</v>
      </c>
    </row>
    <row r="49" spans="1:16" ht="47.25" x14ac:dyDescent="0.25">
      <c r="A49" s="23">
        <v>41</v>
      </c>
      <c r="B49" s="21" t="s">
        <v>79</v>
      </c>
      <c r="C49" s="37">
        <v>203892</v>
      </c>
      <c r="D49" s="37">
        <v>203892</v>
      </c>
      <c r="E49" s="37">
        <v>0</v>
      </c>
      <c r="F49" s="37">
        <v>0</v>
      </c>
      <c r="G49" s="37">
        <v>13719</v>
      </c>
      <c r="H49" s="37">
        <v>0</v>
      </c>
      <c r="I49" s="37"/>
      <c r="J49" s="37"/>
      <c r="K49" s="37"/>
      <c r="L49" s="37">
        <v>203892</v>
      </c>
      <c r="M49" s="37">
        <v>203892</v>
      </c>
      <c r="N49" s="37">
        <v>0</v>
      </c>
      <c r="O49" s="37">
        <v>0</v>
      </c>
      <c r="P49" s="37">
        <v>13719</v>
      </c>
    </row>
    <row r="50" spans="1:16" ht="31.5" x14ac:dyDescent="0.25">
      <c r="A50" s="23">
        <v>42</v>
      </c>
      <c r="B50" s="25" t="s">
        <v>80</v>
      </c>
      <c r="C50" s="37">
        <v>37650</v>
      </c>
      <c r="D50" s="37">
        <v>37650</v>
      </c>
      <c r="E50" s="37">
        <v>0</v>
      </c>
      <c r="F50" s="37">
        <v>0</v>
      </c>
      <c r="G50" s="37">
        <v>0</v>
      </c>
      <c r="H50" s="37">
        <v>-2896</v>
      </c>
      <c r="I50" s="37">
        <v>-2896</v>
      </c>
      <c r="J50" s="37"/>
      <c r="K50" s="37"/>
      <c r="L50" s="37">
        <v>34754</v>
      </c>
      <c r="M50" s="37">
        <v>34754</v>
      </c>
      <c r="N50" s="37">
        <v>0</v>
      </c>
      <c r="O50" s="37">
        <v>0</v>
      </c>
      <c r="P50" s="37">
        <v>0</v>
      </c>
    </row>
    <row r="51" spans="1:16" ht="15.75" x14ac:dyDescent="0.25">
      <c r="A51" s="23">
        <v>43</v>
      </c>
      <c r="B51" s="20" t="s">
        <v>106</v>
      </c>
      <c r="C51" s="37">
        <v>521316</v>
      </c>
      <c r="D51" s="37">
        <v>0</v>
      </c>
      <c r="E51" s="37">
        <v>0</v>
      </c>
      <c r="F51" s="37">
        <v>521316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521316</v>
      </c>
      <c r="M51" s="37">
        <v>0</v>
      </c>
      <c r="N51" s="37">
        <v>0</v>
      </c>
      <c r="O51" s="37">
        <v>521316</v>
      </c>
      <c r="P51" s="37">
        <v>0</v>
      </c>
    </row>
    <row r="52" spans="1:16" ht="15.75" x14ac:dyDescent="0.25">
      <c r="A52" s="23">
        <v>44</v>
      </c>
      <c r="B52" s="79" t="s">
        <v>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31.5" x14ac:dyDescent="0.25">
      <c r="A53" s="23">
        <v>45</v>
      </c>
      <c r="B53" s="21" t="s">
        <v>107</v>
      </c>
      <c r="C53" s="38">
        <v>115848</v>
      </c>
      <c r="D53" s="38"/>
      <c r="E53" s="38"/>
      <c r="F53" s="38">
        <v>115848</v>
      </c>
      <c r="G53" s="38"/>
      <c r="H53" s="37">
        <v>0</v>
      </c>
      <c r="I53" s="38"/>
      <c r="J53" s="38"/>
      <c r="K53" s="38"/>
      <c r="L53" s="38">
        <v>115848</v>
      </c>
      <c r="M53" s="38"/>
      <c r="N53" s="38"/>
      <c r="O53" s="38">
        <v>115848</v>
      </c>
      <c r="P53" s="38"/>
    </row>
    <row r="54" spans="1:16" ht="63" x14ac:dyDescent="0.25">
      <c r="A54" s="23">
        <v>46</v>
      </c>
      <c r="B54" s="21" t="s">
        <v>202</v>
      </c>
      <c r="C54" s="38">
        <v>405468</v>
      </c>
      <c r="D54" s="38"/>
      <c r="E54" s="38"/>
      <c r="F54" s="38">
        <v>405468</v>
      </c>
      <c r="G54" s="37"/>
      <c r="H54" s="38">
        <v>0</v>
      </c>
      <c r="I54" s="38"/>
      <c r="J54" s="38"/>
      <c r="K54" s="38"/>
      <c r="L54" s="38">
        <v>405468</v>
      </c>
      <c r="M54" s="38"/>
      <c r="N54" s="38"/>
      <c r="O54" s="38">
        <v>405468</v>
      </c>
      <c r="P54" s="37"/>
    </row>
    <row r="55" spans="1:16" ht="15.75" x14ac:dyDescent="0.25">
      <c r="A55" s="23">
        <v>47</v>
      </c>
      <c r="B55" s="25" t="s">
        <v>82</v>
      </c>
      <c r="C55" s="37">
        <v>6278524</v>
      </c>
      <c r="D55" s="37">
        <v>1065759</v>
      </c>
      <c r="E55" s="37">
        <v>2174</v>
      </c>
      <c r="F55" s="37">
        <v>5212765</v>
      </c>
      <c r="G55" s="37">
        <v>5257</v>
      </c>
      <c r="H55" s="37">
        <v>354020</v>
      </c>
      <c r="I55" s="37">
        <v>22424</v>
      </c>
      <c r="J55" s="37">
        <v>1850</v>
      </c>
      <c r="K55" s="37">
        <v>331596</v>
      </c>
      <c r="L55" s="37">
        <v>6632544</v>
      </c>
      <c r="M55" s="37">
        <v>1088183</v>
      </c>
      <c r="N55" s="37">
        <v>4024</v>
      </c>
      <c r="O55" s="37">
        <v>5544361</v>
      </c>
      <c r="P55" s="37">
        <v>5257</v>
      </c>
    </row>
    <row r="56" spans="1:16" ht="31.5" x14ac:dyDescent="0.25">
      <c r="A56" s="23">
        <v>48</v>
      </c>
      <c r="B56" s="8" t="s">
        <v>63</v>
      </c>
      <c r="C56" s="37">
        <v>20071</v>
      </c>
      <c r="D56" s="37">
        <v>5590</v>
      </c>
      <c r="E56" s="37">
        <v>0</v>
      </c>
      <c r="F56" s="37">
        <v>14481</v>
      </c>
      <c r="G56" s="37">
        <v>0</v>
      </c>
      <c r="H56" s="37">
        <v>0</v>
      </c>
      <c r="I56" s="37"/>
      <c r="J56" s="37"/>
      <c r="K56" s="37"/>
      <c r="L56" s="37">
        <v>20071</v>
      </c>
      <c r="M56" s="37">
        <v>5590</v>
      </c>
      <c r="N56" s="37">
        <v>0</v>
      </c>
      <c r="O56" s="37">
        <v>14481</v>
      </c>
      <c r="P56" s="37">
        <v>0</v>
      </c>
    </row>
    <row r="57" spans="1:16" ht="31.5" x14ac:dyDescent="0.25">
      <c r="A57" s="23">
        <v>49</v>
      </c>
      <c r="B57" s="20" t="s">
        <v>83</v>
      </c>
      <c r="C57" s="37">
        <v>1603596</v>
      </c>
      <c r="D57" s="37">
        <v>524357</v>
      </c>
      <c r="E57" s="37">
        <v>0</v>
      </c>
      <c r="F57" s="37">
        <v>1079239</v>
      </c>
      <c r="G57" s="37">
        <v>0</v>
      </c>
      <c r="H57" s="37">
        <v>144986</v>
      </c>
      <c r="I57" s="37">
        <v>0</v>
      </c>
      <c r="J57" s="37">
        <v>0</v>
      </c>
      <c r="K57" s="37">
        <v>144986</v>
      </c>
      <c r="L57" s="37">
        <v>1748582</v>
      </c>
      <c r="M57" s="37">
        <v>524357</v>
      </c>
      <c r="N57" s="37">
        <v>0</v>
      </c>
      <c r="O57" s="37">
        <v>1224225</v>
      </c>
      <c r="P57" s="37">
        <v>0</v>
      </c>
    </row>
    <row r="58" spans="1:16" ht="15.75" x14ac:dyDescent="0.25">
      <c r="A58" s="23">
        <v>50</v>
      </c>
      <c r="B58" s="79" t="s">
        <v>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31.5" x14ac:dyDescent="0.25">
      <c r="A59" s="23">
        <v>51</v>
      </c>
      <c r="B59" s="21" t="s">
        <v>84</v>
      </c>
      <c r="C59" s="38">
        <v>1261903</v>
      </c>
      <c r="D59" s="38">
        <v>379547</v>
      </c>
      <c r="E59" s="38">
        <v>0</v>
      </c>
      <c r="F59" s="38">
        <v>882356</v>
      </c>
      <c r="G59" s="38">
        <v>0</v>
      </c>
      <c r="H59" s="38">
        <v>144986</v>
      </c>
      <c r="I59" s="38"/>
      <c r="J59" s="38"/>
      <c r="K59" s="38">
        <v>144986</v>
      </c>
      <c r="L59" s="38">
        <v>1406889</v>
      </c>
      <c r="M59" s="38">
        <v>379547</v>
      </c>
      <c r="N59" s="38">
        <v>0</v>
      </c>
      <c r="O59" s="38">
        <v>1027342</v>
      </c>
      <c r="P59" s="38">
        <v>0</v>
      </c>
    </row>
    <row r="60" spans="1:16" ht="63" x14ac:dyDescent="0.25">
      <c r="A60" s="23">
        <v>52</v>
      </c>
      <c r="B60" s="21" t="s">
        <v>162</v>
      </c>
      <c r="C60" s="38">
        <v>144810</v>
      </c>
      <c r="D60" s="38">
        <v>144810</v>
      </c>
      <c r="E60" s="38">
        <v>0</v>
      </c>
      <c r="F60" s="38">
        <v>0</v>
      </c>
      <c r="G60" s="38"/>
      <c r="H60" s="38">
        <v>0</v>
      </c>
      <c r="I60" s="38"/>
      <c r="J60" s="38"/>
      <c r="K60" s="38"/>
      <c r="L60" s="38">
        <v>144810</v>
      </c>
      <c r="M60" s="38">
        <v>144810</v>
      </c>
      <c r="N60" s="38">
        <v>0</v>
      </c>
      <c r="O60" s="38">
        <v>0</v>
      </c>
      <c r="P60" s="38"/>
    </row>
    <row r="61" spans="1:16" ht="31.5" x14ac:dyDescent="0.25">
      <c r="A61" s="23">
        <v>53</v>
      </c>
      <c r="B61" s="21" t="s">
        <v>85</v>
      </c>
      <c r="C61" s="38">
        <v>196883</v>
      </c>
      <c r="D61" s="38">
        <v>0</v>
      </c>
      <c r="E61" s="38">
        <v>0</v>
      </c>
      <c r="F61" s="38">
        <v>196883</v>
      </c>
      <c r="G61" s="38">
        <v>0</v>
      </c>
      <c r="H61" s="38">
        <v>0</v>
      </c>
      <c r="I61" s="38"/>
      <c r="J61" s="38"/>
      <c r="K61" s="38"/>
      <c r="L61" s="38">
        <v>196883</v>
      </c>
      <c r="M61" s="38">
        <v>0</v>
      </c>
      <c r="N61" s="38">
        <v>0</v>
      </c>
      <c r="O61" s="38">
        <v>196883</v>
      </c>
      <c r="P61" s="38">
        <v>0</v>
      </c>
    </row>
    <row r="62" spans="1:16" ht="15.75" x14ac:dyDescent="0.25">
      <c r="A62" s="23">
        <v>54</v>
      </c>
      <c r="B62" s="8" t="s">
        <v>86</v>
      </c>
      <c r="C62" s="37">
        <v>543847</v>
      </c>
      <c r="D62" s="37">
        <v>371523</v>
      </c>
      <c r="E62" s="37">
        <v>1622</v>
      </c>
      <c r="F62" s="37">
        <v>172324</v>
      </c>
      <c r="G62" s="37">
        <v>0</v>
      </c>
      <c r="H62" s="37">
        <v>20000</v>
      </c>
      <c r="I62" s="37">
        <v>20000</v>
      </c>
      <c r="J62" s="37">
        <v>0</v>
      </c>
      <c r="K62" s="37">
        <v>0</v>
      </c>
      <c r="L62" s="37">
        <v>563847</v>
      </c>
      <c r="M62" s="37">
        <v>391523</v>
      </c>
      <c r="N62" s="37">
        <v>1622</v>
      </c>
      <c r="O62" s="37">
        <v>172324</v>
      </c>
      <c r="P62" s="37">
        <v>0</v>
      </c>
    </row>
    <row r="63" spans="1:16" ht="15.75" x14ac:dyDescent="0.25">
      <c r="A63" s="23">
        <v>55</v>
      </c>
      <c r="B63" s="26" t="s">
        <v>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ht="31.5" x14ac:dyDescent="0.25">
      <c r="A64" s="23">
        <v>56</v>
      </c>
      <c r="B64" s="7" t="s">
        <v>87</v>
      </c>
      <c r="C64" s="38">
        <v>77329</v>
      </c>
      <c r="D64" s="38">
        <v>77329</v>
      </c>
      <c r="E64" s="38">
        <v>1622</v>
      </c>
      <c r="F64" s="38">
        <v>0</v>
      </c>
      <c r="G64" s="38">
        <v>0</v>
      </c>
      <c r="H64" s="38">
        <v>20000</v>
      </c>
      <c r="I64" s="38">
        <v>20000</v>
      </c>
      <c r="J64" s="38"/>
      <c r="K64" s="38"/>
      <c r="L64" s="38">
        <v>97329</v>
      </c>
      <c r="M64" s="38">
        <v>97329</v>
      </c>
      <c r="N64" s="38">
        <v>1622</v>
      </c>
      <c r="O64" s="38">
        <v>0</v>
      </c>
      <c r="P64" s="38">
        <v>0</v>
      </c>
    </row>
    <row r="65" spans="1:16" ht="31.5" x14ac:dyDescent="0.25">
      <c r="A65" s="23">
        <v>57</v>
      </c>
      <c r="B65" s="7" t="s">
        <v>88</v>
      </c>
      <c r="C65" s="38">
        <v>172324</v>
      </c>
      <c r="D65" s="38">
        <v>0</v>
      </c>
      <c r="E65" s="38">
        <v>0</v>
      </c>
      <c r="F65" s="38">
        <v>172324</v>
      </c>
      <c r="G65" s="38">
        <v>0</v>
      </c>
      <c r="H65" s="38">
        <v>0</v>
      </c>
      <c r="I65" s="38"/>
      <c r="J65" s="38"/>
      <c r="K65" s="38"/>
      <c r="L65" s="38">
        <v>172324</v>
      </c>
      <c r="M65" s="38">
        <v>0</v>
      </c>
      <c r="N65" s="38">
        <v>0</v>
      </c>
      <c r="O65" s="38">
        <v>172324</v>
      </c>
      <c r="P65" s="38">
        <v>0</v>
      </c>
    </row>
    <row r="66" spans="1:16" ht="63" x14ac:dyDescent="0.25">
      <c r="A66" s="23">
        <v>58</v>
      </c>
      <c r="B66" s="8" t="s">
        <v>89</v>
      </c>
      <c r="C66" s="38">
        <v>294194</v>
      </c>
      <c r="D66" s="38">
        <v>294194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294194</v>
      </c>
      <c r="M66" s="38">
        <v>294194</v>
      </c>
      <c r="N66" s="38">
        <v>0</v>
      </c>
      <c r="O66" s="38">
        <v>0</v>
      </c>
      <c r="P66" s="38">
        <v>0</v>
      </c>
    </row>
    <row r="67" spans="1:16" ht="15.75" x14ac:dyDescent="0.25">
      <c r="A67" s="23">
        <v>59</v>
      </c>
      <c r="B67" s="26" t="s">
        <v>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ht="31.5" x14ac:dyDescent="0.25">
      <c r="A68" s="23">
        <v>60</v>
      </c>
      <c r="B68" s="7" t="s">
        <v>32</v>
      </c>
      <c r="C68" s="38">
        <v>286374</v>
      </c>
      <c r="D68" s="38">
        <v>286374</v>
      </c>
      <c r="E68" s="38">
        <v>0</v>
      </c>
      <c r="F68" s="38">
        <v>0</v>
      </c>
      <c r="G68" s="38">
        <v>0</v>
      </c>
      <c r="H68" s="38">
        <v>0</v>
      </c>
      <c r="I68" s="38"/>
      <c r="J68" s="38"/>
      <c r="K68" s="38"/>
      <c r="L68" s="38">
        <v>286374</v>
      </c>
      <c r="M68" s="38">
        <v>286374</v>
      </c>
      <c r="N68" s="38">
        <v>0</v>
      </c>
      <c r="O68" s="38">
        <v>0</v>
      </c>
      <c r="P68" s="38">
        <v>0</v>
      </c>
    </row>
    <row r="69" spans="1:16" ht="15.75" x14ac:dyDescent="0.25">
      <c r="A69" s="23">
        <v>61</v>
      </c>
      <c r="B69" s="7" t="s">
        <v>30</v>
      </c>
      <c r="C69" s="38">
        <v>7820</v>
      </c>
      <c r="D69" s="38">
        <v>7820</v>
      </c>
      <c r="E69" s="38">
        <v>0</v>
      </c>
      <c r="F69" s="38">
        <v>0</v>
      </c>
      <c r="G69" s="38">
        <v>0</v>
      </c>
      <c r="H69" s="38">
        <v>0</v>
      </c>
      <c r="I69" s="38"/>
      <c r="J69" s="38"/>
      <c r="K69" s="38"/>
      <c r="L69" s="38">
        <v>7820</v>
      </c>
      <c r="M69" s="38">
        <v>7820</v>
      </c>
      <c r="N69" s="38">
        <v>0</v>
      </c>
      <c r="O69" s="38">
        <v>0</v>
      </c>
      <c r="P69" s="38">
        <v>0</v>
      </c>
    </row>
    <row r="70" spans="1:16" ht="31.5" x14ac:dyDescent="0.25">
      <c r="A70" s="23">
        <v>62</v>
      </c>
      <c r="B70" s="8" t="s">
        <v>90</v>
      </c>
      <c r="C70" s="37">
        <v>130298</v>
      </c>
      <c r="D70" s="37">
        <v>110287</v>
      </c>
      <c r="E70" s="37">
        <v>0</v>
      </c>
      <c r="F70" s="37">
        <v>20011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130298</v>
      </c>
      <c r="M70" s="37">
        <v>110287</v>
      </c>
      <c r="N70" s="37">
        <v>0</v>
      </c>
      <c r="O70" s="37">
        <v>20011</v>
      </c>
      <c r="P70" s="37">
        <v>0</v>
      </c>
    </row>
    <row r="71" spans="1:16" ht="15.75" x14ac:dyDescent="0.25">
      <c r="A71" s="23">
        <v>63</v>
      </c>
      <c r="B71" s="79" t="s">
        <v>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ht="31.5" x14ac:dyDescent="0.25">
      <c r="A72" s="23">
        <v>64</v>
      </c>
      <c r="B72" s="7" t="s">
        <v>91</v>
      </c>
      <c r="C72" s="38">
        <v>122160</v>
      </c>
      <c r="D72" s="38">
        <v>110287</v>
      </c>
      <c r="E72" s="38">
        <v>0</v>
      </c>
      <c r="F72" s="38">
        <v>11873</v>
      </c>
      <c r="G72" s="38">
        <v>0</v>
      </c>
      <c r="H72" s="38">
        <v>0</v>
      </c>
      <c r="I72" s="38"/>
      <c r="J72" s="38"/>
      <c r="K72" s="38"/>
      <c r="L72" s="38">
        <v>122160</v>
      </c>
      <c r="M72" s="38">
        <v>110287</v>
      </c>
      <c r="N72" s="38">
        <v>0</v>
      </c>
      <c r="O72" s="38">
        <v>11873</v>
      </c>
      <c r="P72" s="38">
        <v>0</v>
      </c>
    </row>
    <row r="73" spans="1:16" ht="31.5" x14ac:dyDescent="0.25">
      <c r="A73" s="23">
        <v>65</v>
      </c>
      <c r="B73" s="7" t="s">
        <v>92</v>
      </c>
      <c r="C73" s="38">
        <v>8138</v>
      </c>
      <c r="D73" s="38">
        <v>0</v>
      </c>
      <c r="E73" s="38">
        <v>0</v>
      </c>
      <c r="F73" s="38">
        <v>8138</v>
      </c>
      <c r="G73" s="38">
        <v>0</v>
      </c>
      <c r="H73" s="38">
        <v>0</v>
      </c>
      <c r="I73" s="38"/>
      <c r="J73" s="38"/>
      <c r="K73" s="38"/>
      <c r="L73" s="38">
        <v>8138</v>
      </c>
      <c r="M73" s="38">
        <v>0</v>
      </c>
      <c r="N73" s="38">
        <v>0</v>
      </c>
      <c r="O73" s="38">
        <v>8138</v>
      </c>
      <c r="P73" s="38">
        <v>0</v>
      </c>
    </row>
    <row r="74" spans="1:16" ht="15.75" x14ac:dyDescent="0.25">
      <c r="A74" s="23">
        <v>66</v>
      </c>
      <c r="B74" s="20" t="s">
        <v>93</v>
      </c>
      <c r="C74" s="37">
        <v>317453</v>
      </c>
      <c r="D74" s="37">
        <v>39215</v>
      </c>
      <c r="E74" s="37">
        <v>0</v>
      </c>
      <c r="F74" s="37">
        <v>278238</v>
      </c>
      <c r="G74" s="37">
        <v>0</v>
      </c>
      <c r="H74" s="37">
        <v>-1969</v>
      </c>
      <c r="I74" s="37">
        <v>0</v>
      </c>
      <c r="J74" s="37">
        <v>0</v>
      </c>
      <c r="K74" s="37">
        <v>-1969</v>
      </c>
      <c r="L74" s="37">
        <v>315484</v>
      </c>
      <c r="M74" s="37">
        <v>39215</v>
      </c>
      <c r="N74" s="37">
        <v>0</v>
      </c>
      <c r="O74" s="37">
        <v>276269</v>
      </c>
      <c r="P74" s="37">
        <v>0</v>
      </c>
    </row>
    <row r="75" spans="1:16" ht="15.75" x14ac:dyDescent="0.25">
      <c r="A75" s="23">
        <v>67</v>
      </c>
      <c r="B75" s="79" t="s">
        <v>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ht="31.5" x14ac:dyDescent="0.25">
      <c r="A76" s="23">
        <v>68</v>
      </c>
      <c r="B76" s="21" t="s">
        <v>94</v>
      </c>
      <c r="C76" s="38">
        <v>100209</v>
      </c>
      <c r="D76" s="38">
        <v>39215</v>
      </c>
      <c r="E76" s="38">
        <v>0</v>
      </c>
      <c r="F76" s="38">
        <v>60994</v>
      </c>
      <c r="G76" s="38">
        <v>0</v>
      </c>
      <c r="H76" s="38">
        <v>0</v>
      </c>
      <c r="I76" s="38"/>
      <c r="J76" s="38"/>
      <c r="K76" s="38"/>
      <c r="L76" s="38">
        <v>100209</v>
      </c>
      <c r="M76" s="38">
        <v>39215</v>
      </c>
      <c r="N76" s="38">
        <v>0</v>
      </c>
      <c r="O76" s="38">
        <v>60994</v>
      </c>
      <c r="P76" s="38">
        <v>0</v>
      </c>
    </row>
    <row r="77" spans="1:16" ht="15.75" x14ac:dyDescent="0.25">
      <c r="A77" s="23">
        <v>69</v>
      </c>
      <c r="B77" s="21" t="s">
        <v>95</v>
      </c>
      <c r="C77" s="38">
        <v>182721</v>
      </c>
      <c r="D77" s="38">
        <v>0</v>
      </c>
      <c r="E77" s="38">
        <v>0</v>
      </c>
      <c r="F77" s="38">
        <v>182721</v>
      </c>
      <c r="G77" s="38">
        <v>0</v>
      </c>
      <c r="H77" s="38">
        <v>0</v>
      </c>
      <c r="I77" s="38"/>
      <c r="J77" s="38"/>
      <c r="K77" s="38"/>
      <c r="L77" s="38">
        <v>182721</v>
      </c>
      <c r="M77" s="38">
        <v>0</v>
      </c>
      <c r="N77" s="38">
        <v>0</v>
      </c>
      <c r="O77" s="38">
        <v>182721</v>
      </c>
      <c r="P77" s="38">
        <v>0</v>
      </c>
    </row>
    <row r="78" spans="1:16" ht="15.75" x14ac:dyDescent="0.25">
      <c r="A78" s="23">
        <v>70</v>
      </c>
      <c r="B78" s="7" t="s">
        <v>96</v>
      </c>
      <c r="C78" s="38">
        <v>34523</v>
      </c>
      <c r="D78" s="38">
        <v>0</v>
      </c>
      <c r="E78" s="38">
        <v>0</v>
      </c>
      <c r="F78" s="38">
        <v>34523</v>
      </c>
      <c r="G78" s="38">
        <v>0</v>
      </c>
      <c r="H78" s="38">
        <v>-1969</v>
      </c>
      <c r="I78" s="38"/>
      <c r="J78" s="38"/>
      <c r="K78" s="38">
        <v>-1969</v>
      </c>
      <c r="L78" s="38">
        <v>32554</v>
      </c>
      <c r="M78" s="38">
        <v>0</v>
      </c>
      <c r="N78" s="38">
        <v>0</v>
      </c>
      <c r="O78" s="38">
        <v>32554</v>
      </c>
      <c r="P78" s="38">
        <v>0</v>
      </c>
    </row>
    <row r="79" spans="1:16" ht="31.5" x14ac:dyDescent="0.25">
      <c r="A79" s="23">
        <v>71</v>
      </c>
      <c r="B79" s="8" t="s">
        <v>97</v>
      </c>
      <c r="C79" s="37">
        <v>1298608</v>
      </c>
      <c r="D79" s="37">
        <v>0</v>
      </c>
      <c r="E79" s="37">
        <v>0</v>
      </c>
      <c r="F79" s="37">
        <v>1298608</v>
      </c>
      <c r="G79" s="37">
        <v>5257</v>
      </c>
      <c r="H79" s="37">
        <v>0</v>
      </c>
      <c r="I79" s="37">
        <v>0</v>
      </c>
      <c r="J79" s="37">
        <v>0</v>
      </c>
      <c r="K79" s="37">
        <v>0</v>
      </c>
      <c r="L79" s="37">
        <v>1298608</v>
      </c>
      <c r="M79" s="37">
        <v>0</v>
      </c>
      <c r="N79" s="37">
        <v>0</v>
      </c>
      <c r="O79" s="37">
        <v>1298608</v>
      </c>
      <c r="P79" s="37">
        <v>5257</v>
      </c>
    </row>
    <row r="80" spans="1:16" ht="15.75" x14ac:dyDescent="0.25">
      <c r="A80" s="23">
        <v>72</v>
      </c>
      <c r="B80" s="79" t="s">
        <v>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1:16" ht="31.5" x14ac:dyDescent="0.25">
      <c r="A81" s="23">
        <v>73</v>
      </c>
      <c r="B81" s="21" t="s">
        <v>98</v>
      </c>
      <c r="C81" s="38">
        <v>31323</v>
      </c>
      <c r="D81" s="38">
        <v>0</v>
      </c>
      <c r="E81" s="38">
        <v>0</v>
      </c>
      <c r="F81" s="38">
        <v>31323</v>
      </c>
      <c r="G81" s="38">
        <v>5257</v>
      </c>
      <c r="H81" s="38">
        <v>0</v>
      </c>
      <c r="I81" s="38">
        <v>0</v>
      </c>
      <c r="J81" s="38">
        <v>0</v>
      </c>
      <c r="K81" s="38"/>
      <c r="L81" s="38">
        <v>31323</v>
      </c>
      <c r="M81" s="38">
        <v>0</v>
      </c>
      <c r="N81" s="38">
        <v>0</v>
      </c>
      <c r="O81" s="38">
        <v>31323</v>
      </c>
      <c r="P81" s="38">
        <v>5257</v>
      </c>
    </row>
    <row r="82" spans="1:16" ht="31.5" x14ac:dyDescent="0.25">
      <c r="A82" s="23">
        <v>74</v>
      </c>
      <c r="B82" s="21" t="s">
        <v>99</v>
      </c>
      <c r="C82" s="38">
        <v>120829</v>
      </c>
      <c r="D82" s="38">
        <v>0</v>
      </c>
      <c r="E82" s="38">
        <v>0</v>
      </c>
      <c r="F82" s="38">
        <v>120829</v>
      </c>
      <c r="G82" s="38">
        <v>0</v>
      </c>
      <c r="H82" s="38">
        <v>0</v>
      </c>
      <c r="I82" s="38">
        <v>0</v>
      </c>
      <c r="J82" s="38">
        <v>0</v>
      </c>
      <c r="K82" s="38"/>
      <c r="L82" s="38">
        <v>120829</v>
      </c>
      <c r="M82" s="38">
        <v>0</v>
      </c>
      <c r="N82" s="38">
        <v>0</v>
      </c>
      <c r="O82" s="38">
        <v>120829</v>
      </c>
      <c r="P82" s="38">
        <v>0</v>
      </c>
    </row>
    <row r="83" spans="1:16" ht="78.75" x14ac:dyDescent="0.25">
      <c r="A83" s="23">
        <v>75</v>
      </c>
      <c r="B83" s="7" t="s">
        <v>207</v>
      </c>
      <c r="C83" s="38">
        <v>1146456</v>
      </c>
      <c r="D83" s="38">
        <v>0</v>
      </c>
      <c r="E83" s="38">
        <v>0</v>
      </c>
      <c r="F83" s="38">
        <v>1146456</v>
      </c>
      <c r="G83" s="38"/>
      <c r="H83" s="38">
        <v>0</v>
      </c>
      <c r="I83" s="38"/>
      <c r="J83" s="38"/>
      <c r="K83" s="38"/>
      <c r="L83" s="38">
        <v>1146456</v>
      </c>
      <c r="M83" s="38">
        <v>0</v>
      </c>
      <c r="N83" s="38">
        <v>0</v>
      </c>
      <c r="O83" s="38">
        <v>1146456</v>
      </c>
      <c r="P83" s="38"/>
    </row>
    <row r="84" spans="1:16" s="6" customFormat="1" ht="47.25" x14ac:dyDescent="0.25">
      <c r="A84" s="23">
        <v>76</v>
      </c>
      <c r="B84" s="8" t="s">
        <v>183</v>
      </c>
      <c r="C84" s="37">
        <v>6401</v>
      </c>
      <c r="D84" s="37">
        <v>6372</v>
      </c>
      <c r="E84" s="37">
        <v>0</v>
      </c>
      <c r="F84" s="37">
        <v>29</v>
      </c>
      <c r="G84" s="37">
        <v>0</v>
      </c>
      <c r="H84" s="37">
        <v>0</v>
      </c>
      <c r="I84" s="37"/>
      <c r="J84" s="37"/>
      <c r="K84" s="37"/>
      <c r="L84" s="37">
        <v>6401</v>
      </c>
      <c r="M84" s="37">
        <v>6372</v>
      </c>
      <c r="N84" s="37">
        <v>0</v>
      </c>
      <c r="O84" s="37">
        <v>29</v>
      </c>
      <c r="P84" s="37">
        <v>0</v>
      </c>
    </row>
    <row r="85" spans="1:16" ht="47.25" x14ac:dyDescent="0.25">
      <c r="A85" s="23">
        <v>77</v>
      </c>
      <c r="B85" s="8" t="s">
        <v>113</v>
      </c>
      <c r="C85" s="37">
        <v>23835</v>
      </c>
      <c r="D85" s="37">
        <v>0</v>
      </c>
      <c r="E85" s="37">
        <v>0</v>
      </c>
      <c r="F85" s="37">
        <v>23835</v>
      </c>
      <c r="G85" s="37">
        <v>0</v>
      </c>
      <c r="H85" s="37">
        <v>0</v>
      </c>
      <c r="I85" s="37"/>
      <c r="J85" s="37"/>
      <c r="K85" s="37"/>
      <c r="L85" s="37">
        <v>23835</v>
      </c>
      <c r="M85" s="37">
        <v>0</v>
      </c>
      <c r="N85" s="37">
        <v>0</v>
      </c>
      <c r="O85" s="37">
        <v>23835</v>
      </c>
      <c r="P85" s="37">
        <v>0</v>
      </c>
    </row>
    <row r="86" spans="1:16" ht="15.75" x14ac:dyDescent="0.25">
      <c r="A86" s="23">
        <v>78</v>
      </c>
      <c r="B86" s="8" t="s">
        <v>101</v>
      </c>
      <c r="C86" s="37">
        <v>776740</v>
      </c>
      <c r="D86" s="37">
        <v>0</v>
      </c>
      <c r="E86" s="37">
        <v>0</v>
      </c>
      <c r="F86" s="37">
        <v>776740</v>
      </c>
      <c r="G86" s="37">
        <v>0</v>
      </c>
      <c r="H86" s="37">
        <v>191003</v>
      </c>
      <c r="I86" s="37">
        <v>2424</v>
      </c>
      <c r="J86" s="37">
        <v>1850</v>
      </c>
      <c r="K86" s="37">
        <v>188579</v>
      </c>
      <c r="L86" s="37">
        <v>967743</v>
      </c>
      <c r="M86" s="37">
        <v>2424</v>
      </c>
      <c r="N86" s="37">
        <v>1850</v>
      </c>
      <c r="O86" s="37">
        <v>965319</v>
      </c>
      <c r="P86" s="37">
        <v>0</v>
      </c>
    </row>
    <row r="87" spans="1:16" ht="15.75" x14ac:dyDescent="0.25">
      <c r="A87" s="23">
        <v>79</v>
      </c>
      <c r="B87" s="79" t="s">
        <v>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1:16" ht="31.5" x14ac:dyDescent="0.25">
      <c r="A88" s="23">
        <v>80</v>
      </c>
      <c r="B88" s="21" t="s">
        <v>102</v>
      </c>
      <c r="C88" s="38">
        <v>767877</v>
      </c>
      <c r="D88" s="38">
        <v>0</v>
      </c>
      <c r="E88" s="38">
        <v>0</v>
      </c>
      <c r="F88" s="38">
        <v>767877</v>
      </c>
      <c r="G88" s="38">
        <v>0</v>
      </c>
      <c r="H88" s="38">
        <v>32066</v>
      </c>
      <c r="I88" s="38">
        <v>2424</v>
      </c>
      <c r="J88" s="38">
        <v>1850</v>
      </c>
      <c r="K88" s="38">
        <v>29642</v>
      </c>
      <c r="L88" s="38">
        <v>799943</v>
      </c>
      <c r="M88" s="38">
        <v>2424</v>
      </c>
      <c r="N88" s="38">
        <v>1850</v>
      </c>
      <c r="O88" s="38">
        <v>797519</v>
      </c>
      <c r="P88" s="38">
        <v>0</v>
      </c>
    </row>
    <row r="89" spans="1:16" ht="31.5" x14ac:dyDescent="0.25">
      <c r="A89" s="23">
        <v>81</v>
      </c>
      <c r="B89" s="21" t="s">
        <v>103</v>
      </c>
      <c r="C89" s="38">
        <v>8863</v>
      </c>
      <c r="D89" s="38">
        <v>0</v>
      </c>
      <c r="E89" s="38">
        <v>0</v>
      </c>
      <c r="F89" s="38">
        <v>8863</v>
      </c>
      <c r="G89" s="38">
        <v>0</v>
      </c>
      <c r="H89" s="38">
        <v>158937</v>
      </c>
      <c r="I89" s="38"/>
      <c r="J89" s="38"/>
      <c r="K89" s="38">
        <v>158937</v>
      </c>
      <c r="L89" s="38">
        <v>167800</v>
      </c>
      <c r="M89" s="38">
        <v>0</v>
      </c>
      <c r="N89" s="38">
        <v>0</v>
      </c>
      <c r="O89" s="38">
        <v>167800</v>
      </c>
      <c r="P89" s="38">
        <v>0</v>
      </c>
    </row>
    <row r="90" spans="1:16" ht="15.75" x14ac:dyDescent="0.25">
      <c r="A90" s="23">
        <v>82</v>
      </c>
      <c r="B90" s="20" t="s">
        <v>104</v>
      </c>
      <c r="C90" s="37">
        <v>1041706</v>
      </c>
      <c r="D90" s="37">
        <v>0</v>
      </c>
      <c r="E90" s="37">
        <v>0</v>
      </c>
      <c r="F90" s="37">
        <v>1041706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1041706</v>
      </c>
      <c r="M90" s="37">
        <v>0</v>
      </c>
      <c r="N90" s="37">
        <v>0</v>
      </c>
      <c r="O90" s="37">
        <v>1041706</v>
      </c>
      <c r="P90" s="37">
        <v>0</v>
      </c>
    </row>
    <row r="91" spans="1:16" ht="15.75" x14ac:dyDescent="0.25">
      <c r="A91" s="23">
        <v>83</v>
      </c>
      <c r="B91" s="79" t="s">
        <v>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31.5" x14ac:dyDescent="0.25">
      <c r="A92" s="23">
        <v>84</v>
      </c>
      <c r="B92" s="21" t="s">
        <v>105</v>
      </c>
      <c r="C92" s="38">
        <v>170007</v>
      </c>
      <c r="D92" s="38">
        <v>0</v>
      </c>
      <c r="E92" s="38">
        <v>0</v>
      </c>
      <c r="F92" s="38">
        <v>170007</v>
      </c>
      <c r="G92" s="38">
        <v>0</v>
      </c>
      <c r="H92" s="38">
        <v>0</v>
      </c>
      <c r="I92" s="38"/>
      <c r="J92" s="38"/>
      <c r="K92" s="38"/>
      <c r="L92" s="38">
        <v>170007</v>
      </c>
      <c r="M92" s="38">
        <v>0</v>
      </c>
      <c r="N92" s="38">
        <v>0</v>
      </c>
      <c r="O92" s="38">
        <v>170007</v>
      </c>
      <c r="P92" s="38">
        <v>0</v>
      </c>
    </row>
    <row r="93" spans="1:16" ht="31.5" x14ac:dyDescent="0.25">
      <c r="A93" s="23">
        <v>85</v>
      </c>
      <c r="B93" s="21" t="s">
        <v>163</v>
      </c>
      <c r="C93" s="38">
        <v>435531</v>
      </c>
      <c r="D93" s="38">
        <v>0</v>
      </c>
      <c r="E93" s="38">
        <v>0</v>
      </c>
      <c r="F93" s="38">
        <v>435531</v>
      </c>
      <c r="G93" s="38"/>
      <c r="H93" s="38">
        <v>0</v>
      </c>
      <c r="I93" s="38"/>
      <c r="J93" s="38"/>
      <c r="K93" s="38"/>
      <c r="L93" s="38">
        <v>435531</v>
      </c>
      <c r="M93" s="38">
        <v>0</v>
      </c>
      <c r="N93" s="38">
        <v>0</v>
      </c>
      <c r="O93" s="38">
        <v>435531</v>
      </c>
      <c r="P93" s="38"/>
    </row>
    <row r="94" spans="1:16" ht="63" x14ac:dyDescent="0.25">
      <c r="A94" s="23">
        <v>86</v>
      </c>
      <c r="B94" s="21" t="s">
        <v>201</v>
      </c>
      <c r="C94" s="38">
        <v>436168</v>
      </c>
      <c r="D94" s="38">
        <v>0</v>
      </c>
      <c r="E94" s="38">
        <v>0</v>
      </c>
      <c r="F94" s="38">
        <v>436168</v>
      </c>
      <c r="G94" s="38"/>
      <c r="H94" s="38">
        <v>0</v>
      </c>
      <c r="I94" s="38"/>
      <c r="J94" s="38"/>
      <c r="K94" s="38"/>
      <c r="L94" s="38">
        <v>436168</v>
      </c>
      <c r="M94" s="38">
        <v>0</v>
      </c>
      <c r="N94" s="38">
        <v>0</v>
      </c>
      <c r="O94" s="38">
        <v>436168</v>
      </c>
      <c r="P94" s="38"/>
    </row>
    <row r="95" spans="1:16" ht="15.75" x14ac:dyDescent="0.25">
      <c r="A95" s="23">
        <v>87</v>
      </c>
      <c r="B95" s="20" t="s">
        <v>106</v>
      </c>
      <c r="C95" s="37">
        <v>226349</v>
      </c>
      <c r="D95" s="37">
        <v>8415</v>
      </c>
      <c r="E95" s="37">
        <v>552</v>
      </c>
      <c r="F95" s="37">
        <v>217934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226349</v>
      </c>
      <c r="M95" s="37">
        <v>8415</v>
      </c>
      <c r="N95" s="37">
        <v>552</v>
      </c>
      <c r="O95" s="37">
        <v>217934</v>
      </c>
      <c r="P95" s="37">
        <v>0</v>
      </c>
    </row>
    <row r="96" spans="1:16" ht="15.75" x14ac:dyDescent="0.25">
      <c r="A96" s="23">
        <v>88</v>
      </c>
      <c r="B96" s="79" t="s">
        <v>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1:16" ht="31.5" x14ac:dyDescent="0.25">
      <c r="A97" s="23">
        <v>89</v>
      </c>
      <c r="B97" s="21" t="s">
        <v>107</v>
      </c>
      <c r="C97" s="38">
        <v>186555</v>
      </c>
      <c r="D97" s="38">
        <v>8415</v>
      </c>
      <c r="E97" s="38">
        <v>552</v>
      </c>
      <c r="F97" s="38">
        <v>178140</v>
      </c>
      <c r="G97" s="38">
        <v>0</v>
      </c>
      <c r="H97" s="38">
        <v>0</v>
      </c>
      <c r="I97" s="38"/>
      <c r="J97" s="38"/>
      <c r="K97" s="38"/>
      <c r="L97" s="38">
        <v>186555</v>
      </c>
      <c r="M97" s="38">
        <v>8415</v>
      </c>
      <c r="N97" s="38">
        <v>552</v>
      </c>
      <c r="O97" s="38">
        <v>178140</v>
      </c>
      <c r="P97" s="38">
        <v>0</v>
      </c>
    </row>
    <row r="98" spans="1:16" ht="31.5" x14ac:dyDescent="0.25">
      <c r="A98" s="23">
        <v>90</v>
      </c>
      <c r="B98" s="21" t="s">
        <v>108</v>
      </c>
      <c r="C98" s="38">
        <v>39794</v>
      </c>
      <c r="D98" s="38">
        <v>0</v>
      </c>
      <c r="E98" s="38">
        <v>0</v>
      </c>
      <c r="F98" s="38">
        <v>39794</v>
      </c>
      <c r="G98" s="38">
        <v>0</v>
      </c>
      <c r="H98" s="38">
        <v>0</v>
      </c>
      <c r="I98" s="38"/>
      <c r="J98" s="38"/>
      <c r="K98" s="38"/>
      <c r="L98" s="38">
        <v>39794</v>
      </c>
      <c r="M98" s="38">
        <v>0</v>
      </c>
      <c r="N98" s="38">
        <v>0</v>
      </c>
      <c r="O98" s="38">
        <v>39794</v>
      </c>
      <c r="P98" s="38">
        <v>0</v>
      </c>
    </row>
    <row r="99" spans="1:16" ht="63" x14ac:dyDescent="0.25">
      <c r="A99" s="23">
        <v>91</v>
      </c>
      <c r="B99" s="25" t="s">
        <v>205</v>
      </c>
      <c r="C99" s="37">
        <v>289620</v>
      </c>
      <c r="D99" s="37">
        <v>0</v>
      </c>
      <c r="E99" s="37">
        <v>0</v>
      </c>
      <c r="F99" s="37">
        <v>289620</v>
      </c>
      <c r="G99" s="37"/>
      <c r="H99" s="37">
        <v>0</v>
      </c>
      <c r="I99" s="37"/>
      <c r="J99" s="37"/>
      <c r="K99" s="37"/>
      <c r="L99" s="37">
        <v>289620</v>
      </c>
      <c r="M99" s="37">
        <v>0</v>
      </c>
      <c r="N99" s="37">
        <v>0</v>
      </c>
      <c r="O99" s="37">
        <v>289620</v>
      </c>
      <c r="P99" s="37"/>
    </row>
    <row r="100" spans="1:16" ht="15.75" x14ac:dyDescent="0.25">
      <c r="A100" s="23">
        <v>92</v>
      </c>
      <c r="B100" s="8" t="s">
        <v>109</v>
      </c>
      <c r="C100" s="37">
        <v>329327</v>
      </c>
      <c r="D100" s="37">
        <v>176495</v>
      </c>
      <c r="E100" s="37">
        <v>1477</v>
      </c>
      <c r="F100" s="37">
        <v>152832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329327</v>
      </c>
      <c r="M100" s="37">
        <v>176495</v>
      </c>
      <c r="N100" s="37">
        <v>1477</v>
      </c>
      <c r="O100" s="37">
        <v>152832</v>
      </c>
      <c r="P100" s="37">
        <v>0</v>
      </c>
    </row>
    <row r="101" spans="1:16" ht="31.5" x14ac:dyDescent="0.25">
      <c r="A101" s="23">
        <v>93</v>
      </c>
      <c r="B101" s="8" t="s">
        <v>63</v>
      </c>
      <c r="C101" s="37">
        <v>329327</v>
      </c>
      <c r="D101" s="37">
        <v>176495</v>
      </c>
      <c r="E101" s="37">
        <v>1477</v>
      </c>
      <c r="F101" s="37">
        <v>152832</v>
      </c>
      <c r="G101" s="37">
        <v>0</v>
      </c>
      <c r="H101" s="37">
        <v>0</v>
      </c>
      <c r="I101" s="37"/>
      <c r="J101" s="37"/>
      <c r="K101" s="37"/>
      <c r="L101" s="37">
        <v>329327</v>
      </c>
      <c r="M101" s="37">
        <v>176495</v>
      </c>
      <c r="N101" s="37">
        <v>1477</v>
      </c>
      <c r="O101" s="37">
        <v>152832</v>
      </c>
      <c r="P101" s="37">
        <v>0</v>
      </c>
    </row>
    <row r="102" spans="1:16" ht="15.75" x14ac:dyDescent="0.25">
      <c r="A102" s="23">
        <v>94</v>
      </c>
      <c r="B102" s="8" t="s">
        <v>4</v>
      </c>
      <c r="C102" s="37">
        <v>25948420</v>
      </c>
      <c r="D102" s="37">
        <v>23854090</v>
      </c>
      <c r="E102" s="37">
        <v>259442</v>
      </c>
      <c r="F102" s="37">
        <v>2094330</v>
      </c>
      <c r="G102" s="37">
        <v>1280870</v>
      </c>
      <c r="H102" s="37">
        <v>65866</v>
      </c>
      <c r="I102" s="37">
        <v>-16873</v>
      </c>
      <c r="J102" s="37">
        <v>0</v>
      </c>
      <c r="K102" s="37">
        <v>82739</v>
      </c>
      <c r="L102" s="37">
        <v>26014286</v>
      </c>
      <c r="M102" s="37">
        <v>23837217</v>
      </c>
      <c r="N102" s="37">
        <v>259442</v>
      </c>
      <c r="O102" s="37">
        <v>2177069</v>
      </c>
      <c r="P102" s="37">
        <v>1280870</v>
      </c>
    </row>
    <row r="103" spans="1:16" ht="15.75" x14ac:dyDescent="0.25">
      <c r="A103" s="23">
        <v>95</v>
      </c>
      <c r="B103" s="20" t="s">
        <v>110</v>
      </c>
      <c r="C103" s="37">
        <v>5258987</v>
      </c>
      <c r="D103" s="37">
        <v>5244535</v>
      </c>
      <c r="E103" s="37">
        <v>0</v>
      </c>
      <c r="F103" s="37">
        <v>14452</v>
      </c>
      <c r="G103" s="37">
        <v>0</v>
      </c>
      <c r="H103" s="37">
        <v>1969</v>
      </c>
      <c r="I103" s="37">
        <v>16421</v>
      </c>
      <c r="J103" s="37">
        <v>0</v>
      </c>
      <c r="K103" s="37">
        <v>-14452</v>
      </c>
      <c r="L103" s="37">
        <v>5260956</v>
      </c>
      <c r="M103" s="37">
        <v>5260956</v>
      </c>
      <c r="N103" s="37">
        <v>0</v>
      </c>
      <c r="O103" s="37">
        <v>0</v>
      </c>
      <c r="P103" s="37">
        <v>0</v>
      </c>
    </row>
    <row r="104" spans="1:16" ht="15.75" x14ac:dyDescent="0.25">
      <c r="A104" s="23">
        <v>96</v>
      </c>
      <c r="B104" s="79" t="s">
        <v>2</v>
      </c>
      <c r="C104" s="38">
        <v>0</v>
      </c>
      <c r="D104" s="38"/>
      <c r="E104" s="38"/>
      <c r="F104" s="38"/>
      <c r="G104" s="38"/>
      <c r="H104" s="38">
        <v>0</v>
      </c>
      <c r="I104" s="38"/>
      <c r="J104" s="38"/>
      <c r="K104" s="38"/>
      <c r="L104" s="38">
        <v>0</v>
      </c>
      <c r="M104" s="38"/>
      <c r="N104" s="38"/>
      <c r="O104" s="38"/>
      <c r="P104" s="38"/>
    </row>
    <row r="105" spans="1:16" ht="31.5" x14ac:dyDescent="0.25">
      <c r="A105" s="23">
        <v>97</v>
      </c>
      <c r="B105" s="21" t="s">
        <v>94</v>
      </c>
      <c r="C105" s="38">
        <v>4814933</v>
      </c>
      <c r="D105" s="38">
        <v>4814933</v>
      </c>
      <c r="E105" s="38">
        <v>0</v>
      </c>
      <c r="F105" s="38">
        <v>0</v>
      </c>
      <c r="G105" s="38">
        <v>0</v>
      </c>
      <c r="H105" s="38">
        <v>0</v>
      </c>
      <c r="I105" s="38"/>
      <c r="J105" s="38"/>
      <c r="K105" s="38"/>
      <c r="L105" s="38">
        <v>4814933</v>
      </c>
      <c r="M105" s="38">
        <v>4814933</v>
      </c>
      <c r="N105" s="38">
        <v>0</v>
      </c>
      <c r="O105" s="38">
        <v>0</v>
      </c>
      <c r="P105" s="38">
        <v>0</v>
      </c>
    </row>
    <row r="106" spans="1:16" s="16" customFormat="1" ht="64.5" customHeight="1" x14ac:dyDescent="0.25">
      <c r="A106" s="23">
        <v>98</v>
      </c>
      <c r="B106" s="21" t="s">
        <v>211</v>
      </c>
      <c r="C106" s="38">
        <v>93962</v>
      </c>
      <c r="D106" s="38">
        <v>93962</v>
      </c>
      <c r="E106" s="38">
        <v>0</v>
      </c>
      <c r="F106" s="38">
        <v>0</v>
      </c>
      <c r="G106" s="38"/>
      <c r="H106" s="38">
        <v>0</v>
      </c>
      <c r="I106" s="38"/>
      <c r="J106" s="38"/>
      <c r="K106" s="38"/>
      <c r="L106" s="38">
        <v>93962</v>
      </c>
      <c r="M106" s="38">
        <v>93962</v>
      </c>
      <c r="N106" s="38">
        <v>0</v>
      </c>
      <c r="O106" s="38">
        <v>0</v>
      </c>
      <c r="P106" s="38"/>
    </row>
    <row r="107" spans="1:16" ht="15.75" x14ac:dyDescent="0.25">
      <c r="A107" s="23">
        <v>99</v>
      </c>
      <c r="B107" s="7" t="s">
        <v>96</v>
      </c>
      <c r="C107" s="38">
        <v>350092</v>
      </c>
      <c r="D107" s="38">
        <v>335640</v>
      </c>
      <c r="E107" s="38">
        <v>0</v>
      </c>
      <c r="F107" s="38">
        <v>14452</v>
      </c>
      <c r="G107" s="38">
        <v>0</v>
      </c>
      <c r="H107" s="38">
        <v>1969</v>
      </c>
      <c r="I107" s="38">
        <v>16421</v>
      </c>
      <c r="J107" s="38"/>
      <c r="K107" s="38">
        <v>-14452</v>
      </c>
      <c r="L107" s="38">
        <v>352061</v>
      </c>
      <c r="M107" s="38">
        <v>352061</v>
      </c>
      <c r="N107" s="38">
        <v>0</v>
      </c>
      <c r="O107" s="38">
        <v>0</v>
      </c>
      <c r="P107" s="38">
        <v>0</v>
      </c>
    </row>
    <row r="108" spans="1:16" ht="31.5" x14ac:dyDescent="0.25">
      <c r="A108" s="23">
        <v>100</v>
      </c>
      <c r="B108" s="8" t="s">
        <v>97</v>
      </c>
      <c r="C108" s="37">
        <v>8829081</v>
      </c>
      <c r="D108" s="37">
        <v>7987489</v>
      </c>
      <c r="E108" s="37">
        <v>0</v>
      </c>
      <c r="F108" s="37">
        <v>841592</v>
      </c>
      <c r="G108" s="37">
        <v>405254</v>
      </c>
      <c r="H108" s="37">
        <v>28897</v>
      </c>
      <c r="I108" s="37">
        <v>-53102</v>
      </c>
      <c r="J108" s="37">
        <v>0</v>
      </c>
      <c r="K108" s="37">
        <v>81999</v>
      </c>
      <c r="L108" s="37">
        <v>8857978</v>
      </c>
      <c r="M108" s="37">
        <v>7934387</v>
      </c>
      <c r="N108" s="37">
        <v>0</v>
      </c>
      <c r="O108" s="37">
        <v>923591</v>
      </c>
      <c r="P108" s="37">
        <v>405254</v>
      </c>
    </row>
    <row r="109" spans="1:16" ht="15.75" x14ac:dyDescent="0.25">
      <c r="A109" s="23">
        <v>101</v>
      </c>
      <c r="B109" s="79" t="s">
        <v>2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ht="31.5" x14ac:dyDescent="0.25">
      <c r="A110" s="23">
        <v>102</v>
      </c>
      <c r="B110" s="7" t="s">
        <v>98</v>
      </c>
      <c r="C110" s="38">
        <v>6288992</v>
      </c>
      <c r="D110" s="38">
        <v>5966298</v>
      </c>
      <c r="E110" s="38">
        <v>0</v>
      </c>
      <c r="F110" s="38">
        <v>322694</v>
      </c>
      <c r="G110" s="38">
        <v>405254</v>
      </c>
      <c r="H110" s="38">
        <v>28897</v>
      </c>
      <c r="I110" s="38">
        <v>28897</v>
      </c>
      <c r="J110" s="38"/>
      <c r="K110" s="38"/>
      <c r="L110" s="38">
        <v>6317889</v>
      </c>
      <c r="M110" s="38">
        <v>5995195</v>
      </c>
      <c r="N110" s="38">
        <v>0</v>
      </c>
      <c r="O110" s="38">
        <v>322694</v>
      </c>
      <c r="P110" s="38">
        <v>405254</v>
      </c>
    </row>
    <row r="111" spans="1:16" ht="78.75" x14ac:dyDescent="0.25">
      <c r="A111" s="23">
        <v>103</v>
      </c>
      <c r="B111" s="7" t="s">
        <v>207</v>
      </c>
      <c r="C111" s="38">
        <v>2540089</v>
      </c>
      <c r="D111" s="38">
        <v>2021191</v>
      </c>
      <c r="E111" s="38">
        <v>0</v>
      </c>
      <c r="F111" s="38">
        <v>518898</v>
      </c>
      <c r="G111" s="38"/>
      <c r="H111" s="38">
        <v>0</v>
      </c>
      <c r="I111" s="38">
        <v>-81999</v>
      </c>
      <c r="J111" s="38"/>
      <c r="K111" s="38">
        <v>81999</v>
      </c>
      <c r="L111" s="38">
        <v>2540089</v>
      </c>
      <c r="M111" s="38">
        <v>1939192</v>
      </c>
      <c r="N111" s="38">
        <v>0</v>
      </c>
      <c r="O111" s="38">
        <v>600897</v>
      </c>
      <c r="P111" s="38"/>
    </row>
    <row r="112" spans="1:16" ht="31.5" x14ac:dyDescent="0.25">
      <c r="A112" s="23">
        <v>104</v>
      </c>
      <c r="B112" s="8" t="s">
        <v>111</v>
      </c>
      <c r="C112" s="37">
        <v>9862643</v>
      </c>
      <c r="D112" s="37">
        <v>9095401</v>
      </c>
      <c r="E112" s="37">
        <v>259442</v>
      </c>
      <c r="F112" s="37">
        <v>767242</v>
      </c>
      <c r="G112" s="37">
        <v>821790</v>
      </c>
      <c r="H112" s="37">
        <v>0</v>
      </c>
      <c r="I112" s="37">
        <v>-2960</v>
      </c>
      <c r="J112" s="37">
        <v>0</v>
      </c>
      <c r="K112" s="37">
        <v>2960</v>
      </c>
      <c r="L112" s="37">
        <v>9862643</v>
      </c>
      <c r="M112" s="37">
        <v>9092441</v>
      </c>
      <c r="N112" s="37">
        <v>259442</v>
      </c>
      <c r="O112" s="37">
        <v>770202</v>
      </c>
      <c r="P112" s="37">
        <v>821790</v>
      </c>
    </row>
    <row r="113" spans="1:16" ht="15.75" x14ac:dyDescent="0.25">
      <c r="A113" s="23">
        <v>105</v>
      </c>
      <c r="B113" s="79" t="s">
        <v>2</v>
      </c>
      <c r="C113" s="38">
        <v>0</v>
      </c>
      <c r="D113" s="38">
        <v>0</v>
      </c>
      <c r="E113" s="38">
        <v>0</v>
      </c>
      <c r="F113" s="38">
        <v>0</v>
      </c>
      <c r="G113" s="38"/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/>
    </row>
    <row r="114" spans="1:16" ht="47.25" x14ac:dyDescent="0.25">
      <c r="A114" s="23">
        <v>106</v>
      </c>
      <c r="B114" s="21" t="s">
        <v>100</v>
      </c>
      <c r="C114" s="38">
        <v>9828120</v>
      </c>
      <c r="D114" s="38">
        <v>9060878</v>
      </c>
      <c r="E114" s="38">
        <v>250029</v>
      </c>
      <c r="F114" s="38">
        <v>767242</v>
      </c>
      <c r="G114" s="38">
        <v>821790</v>
      </c>
      <c r="H114" s="38">
        <v>0</v>
      </c>
      <c r="I114" s="38">
        <v>-2960</v>
      </c>
      <c r="J114" s="38"/>
      <c r="K114" s="38">
        <v>2960</v>
      </c>
      <c r="L114" s="38">
        <v>9828120</v>
      </c>
      <c r="M114" s="38">
        <v>9057918</v>
      </c>
      <c r="N114" s="38">
        <v>250029</v>
      </c>
      <c r="O114" s="38">
        <v>770202</v>
      </c>
      <c r="P114" s="38">
        <v>821790</v>
      </c>
    </row>
    <row r="115" spans="1:16" ht="47.25" x14ac:dyDescent="0.25">
      <c r="A115" s="23">
        <v>107</v>
      </c>
      <c r="B115" s="7" t="s">
        <v>112</v>
      </c>
      <c r="C115" s="38">
        <v>34523</v>
      </c>
      <c r="D115" s="38">
        <v>34523</v>
      </c>
      <c r="E115" s="38">
        <v>9413</v>
      </c>
      <c r="F115" s="38">
        <v>0</v>
      </c>
      <c r="G115" s="38">
        <v>0</v>
      </c>
      <c r="H115" s="38">
        <v>0</v>
      </c>
      <c r="I115" s="38"/>
      <c r="J115" s="38"/>
      <c r="K115" s="38"/>
      <c r="L115" s="38">
        <v>34523</v>
      </c>
      <c r="M115" s="38">
        <v>34523</v>
      </c>
      <c r="N115" s="38">
        <v>9413</v>
      </c>
      <c r="O115" s="38">
        <v>0</v>
      </c>
      <c r="P115" s="38">
        <v>0</v>
      </c>
    </row>
    <row r="116" spans="1:16" ht="47.25" x14ac:dyDescent="0.25">
      <c r="A116" s="23">
        <v>108</v>
      </c>
      <c r="B116" s="8" t="s">
        <v>113</v>
      </c>
      <c r="C116" s="37">
        <v>107159</v>
      </c>
      <c r="D116" s="37">
        <v>5792</v>
      </c>
      <c r="E116" s="37">
        <v>0</v>
      </c>
      <c r="F116" s="37">
        <v>101367</v>
      </c>
      <c r="G116" s="37">
        <v>0</v>
      </c>
      <c r="H116" s="37">
        <v>0</v>
      </c>
      <c r="I116" s="37"/>
      <c r="J116" s="37"/>
      <c r="K116" s="37"/>
      <c r="L116" s="37">
        <v>107159</v>
      </c>
      <c r="M116" s="37">
        <v>5792</v>
      </c>
      <c r="N116" s="37">
        <v>0</v>
      </c>
      <c r="O116" s="37">
        <v>101367</v>
      </c>
      <c r="P116" s="37">
        <v>0</v>
      </c>
    </row>
    <row r="117" spans="1:16" ht="15.75" x14ac:dyDescent="0.25">
      <c r="A117" s="23">
        <v>109</v>
      </c>
      <c r="B117" s="8" t="s">
        <v>101</v>
      </c>
      <c r="C117" s="37">
        <v>1593084</v>
      </c>
      <c r="D117" s="37">
        <v>1447405</v>
      </c>
      <c r="E117" s="37">
        <v>0</v>
      </c>
      <c r="F117" s="37">
        <v>145679</v>
      </c>
      <c r="G117" s="37">
        <v>53110</v>
      </c>
      <c r="H117" s="37">
        <v>0</v>
      </c>
      <c r="I117" s="37">
        <v>5145</v>
      </c>
      <c r="J117" s="37">
        <v>0</v>
      </c>
      <c r="K117" s="37">
        <v>-5145</v>
      </c>
      <c r="L117" s="37">
        <v>1593084</v>
      </c>
      <c r="M117" s="37">
        <v>1452550</v>
      </c>
      <c r="N117" s="37">
        <v>0</v>
      </c>
      <c r="O117" s="37">
        <v>140534</v>
      </c>
      <c r="P117" s="37">
        <v>53110</v>
      </c>
    </row>
    <row r="118" spans="1:16" ht="15.75" x14ac:dyDescent="0.25">
      <c r="A118" s="23">
        <v>110</v>
      </c>
      <c r="B118" s="79" t="s">
        <v>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1:16" ht="31.5" x14ac:dyDescent="0.25">
      <c r="A119" s="23">
        <v>111</v>
      </c>
      <c r="B119" s="7" t="s">
        <v>102</v>
      </c>
      <c r="C119" s="38">
        <v>1586220</v>
      </c>
      <c r="D119" s="38">
        <v>1440541</v>
      </c>
      <c r="E119" s="38">
        <v>0</v>
      </c>
      <c r="F119" s="38">
        <v>145679</v>
      </c>
      <c r="G119" s="38">
        <v>53110</v>
      </c>
      <c r="H119" s="38">
        <v>0</v>
      </c>
      <c r="I119" s="38">
        <v>5145</v>
      </c>
      <c r="J119" s="38"/>
      <c r="K119" s="38">
        <v>-5145</v>
      </c>
      <c r="L119" s="38">
        <v>1586220</v>
      </c>
      <c r="M119" s="38">
        <v>1445686</v>
      </c>
      <c r="N119" s="38">
        <v>0</v>
      </c>
      <c r="O119" s="38">
        <v>140534</v>
      </c>
      <c r="P119" s="38">
        <v>53110</v>
      </c>
    </row>
    <row r="120" spans="1:16" ht="47.25" x14ac:dyDescent="0.25">
      <c r="A120" s="23">
        <v>112</v>
      </c>
      <c r="B120" s="24" t="s">
        <v>114</v>
      </c>
      <c r="C120" s="38">
        <v>6864</v>
      </c>
      <c r="D120" s="38">
        <v>6864</v>
      </c>
      <c r="E120" s="38">
        <v>0</v>
      </c>
      <c r="F120" s="38">
        <v>0</v>
      </c>
      <c r="G120" s="38">
        <v>0</v>
      </c>
      <c r="H120" s="38">
        <v>0</v>
      </c>
      <c r="I120" s="38"/>
      <c r="J120" s="38"/>
      <c r="K120" s="38"/>
      <c r="L120" s="38">
        <v>6864</v>
      </c>
      <c r="M120" s="38">
        <v>6864</v>
      </c>
      <c r="N120" s="38">
        <v>0</v>
      </c>
      <c r="O120" s="38">
        <v>0</v>
      </c>
      <c r="P120" s="38">
        <v>0</v>
      </c>
    </row>
    <row r="121" spans="1:16" ht="31.5" x14ac:dyDescent="0.25">
      <c r="A121" s="23">
        <v>113</v>
      </c>
      <c r="B121" s="20" t="s">
        <v>115</v>
      </c>
      <c r="C121" s="37">
        <v>226106</v>
      </c>
      <c r="D121" s="37">
        <v>49583</v>
      </c>
      <c r="E121" s="37">
        <v>0</v>
      </c>
      <c r="F121" s="37">
        <v>176523</v>
      </c>
      <c r="G121" s="37">
        <v>0</v>
      </c>
      <c r="H121" s="37">
        <v>0</v>
      </c>
      <c r="I121" s="37"/>
      <c r="J121" s="37"/>
      <c r="K121" s="37"/>
      <c r="L121" s="37">
        <v>226106</v>
      </c>
      <c r="M121" s="37">
        <v>49583</v>
      </c>
      <c r="N121" s="37">
        <v>0</v>
      </c>
      <c r="O121" s="37">
        <v>176523</v>
      </c>
      <c r="P121" s="37">
        <v>0</v>
      </c>
    </row>
    <row r="122" spans="1:16" ht="31.5" x14ac:dyDescent="0.25">
      <c r="A122" s="23">
        <v>114</v>
      </c>
      <c r="B122" s="8" t="s">
        <v>81</v>
      </c>
      <c r="C122" s="37">
        <v>71360</v>
      </c>
      <c r="D122" s="37">
        <v>23885</v>
      </c>
      <c r="E122" s="37">
        <v>0</v>
      </c>
      <c r="F122" s="37">
        <v>47475</v>
      </c>
      <c r="G122" s="37">
        <v>716</v>
      </c>
      <c r="H122" s="37">
        <v>35000</v>
      </c>
      <c r="I122" s="37">
        <v>17623</v>
      </c>
      <c r="J122" s="37"/>
      <c r="K122" s="37">
        <v>17377</v>
      </c>
      <c r="L122" s="37">
        <v>106360</v>
      </c>
      <c r="M122" s="37">
        <v>41508</v>
      </c>
      <c r="N122" s="37">
        <v>0</v>
      </c>
      <c r="O122" s="37">
        <v>64852</v>
      </c>
      <c r="P122" s="37">
        <v>716</v>
      </c>
    </row>
    <row r="123" spans="1:16" ht="15.75" x14ac:dyDescent="0.25">
      <c r="A123" s="23">
        <v>115</v>
      </c>
      <c r="B123" s="8" t="s">
        <v>5</v>
      </c>
      <c r="C123" s="37">
        <v>66044753</v>
      </c>
      <c r="D123" s="37">
        <v>65709606</v>
      </c>
      <c r="E123" s="37">
        <v>41877676</v>
      </c>
      <c r="F123" s="37">
        <v>335147</v>
      </c>
      <c r="G123" s="37">
        <v>8431</v>
      </c>
      <c r="H123" s="37">
        <v>433024</v>
      </c>
      <c r="I123" s="37">
        <v>433024</v>
      </c>
      <c r="J123" s="37">
        <v>140929</v>
      </c>
      <c r="K123" s="37">
        <v>0</v>
      </c>
      <c r="L123" s="37">
        <v>66477777</v>
      </c>
      <c r="M123" s="37">
        <v>66142630</v>
      </c>
      <c r="N123" s="37">
        <v>42018605</v>
      </c>
      <c r="O123" s="37">
        <v>335147</v>
      </c>
      <c r="P123" s="37">
        <v>8431</v>
      </c>
    </row>
    <row r="124" spans="1:16" ht="31.5" x14ac:dyDescent="0.25">
      <c r="A124" s="23">
        <v>116</v>
      </c>
      <c r="B124" s="8" t="s">
        <v>116</v>
      </c>
      <c r="C124" s="37">
        <v>3688468</v>
      </c>
      <c r="D124" s="37">
        <v>3667760</v>
      </c>
      <c r="E124" s="37">
        <v>1654352</v>
      </c>
      <c r="F124" s="37">
        <v>20708</v>
      </c>
      <c r="G124" s="37">
        <v>0</v>
      </c>
      <c r="H124" s="37">
        <v>0</v>
      </c>
      <c r="I124" s="37">
        <v>0</v>
      </c>
      <c r="J124" s="37">
        <v>-4808</v>
      </c>
      <c r="K124" s="37">
        <v>0</v>
      </c>
      <c r="L124" s="37">
        <v>3688468</v>
      </c>
      <c r="M124" s="37">
        <v>3667760</v>
      </c>
      <c r="N124" s="37">
        <v>1649544</v>
      </c>
      <c r="O124" s="37">
        <v>20708</v>
      </c>
      <c r="P124" s="37">
        <v>0</v>
      </c>
    </row>
    <row r="125" spans="1:16" ht="15.75" x14ac:dyDescent="0.25">
      <c r="A125" s="23">
        <v>117</v>
      </c>
      <c r="B125" s="79" t="s">
        <v>2</v>
      </c>
      <c r="C125" s="38">
        <v>0</v>
      </c>
      <c r="D125" s="38">
        <v>0</v>
      </c>
      <c r="E125" s="38">
        <v>0</v>
      </c>
      <c r="F125" s="38">
        <v>0</v>
      </c>
      <c r="G125" s="38"/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/>
    </row>
    <row r="126" spans="1:16" ht="47.25" x14ac:dyDescent="0.25">
      <c r="A126" s="23">
        <v>118</v>
      </c>
      <c r="B126" s="7" t="s">
        <v>117</v>
      </c>
      <c r="C126" s="38">
        <v>3346137</v>
      </c>
      <c r="D126" s="38">
        <v>3338607</v>
      </c>
      <c r="E126" s="38">
        <v>1649544</v>
      </c>
      <c r="F126" s="38">
        <v>7530</v>
      </c>
      <c r="G126" s="38">
        <v>0</v>
      </c>
      <c r="H126" s="38">
        <v>0</v>
      </c>
      <c r="I126" s="38"/>
      <c r="J126" s="38"/>
      <c r="K126" s="38"/>
      <c r="L126" s="38">
        <v>3346137</v>
      </c>
      <c r="M126" s="38">
        <v>3338607</v>
      </c>
      <c r="N126" s="38">
        <v>1649544</v>
      </c>
      <c r="O126" s="38">
        <v>7530</v>
      </c>
      <c r="P126" s="38">
        <v>0</v>
      </c>
    </row>
    <row r="127" spans="1:16" ht="47.25" x14ac:dyDescent="0.25">
      <c r="A127" s="23">
        <v>119</v>
      </c>
      <c r="B127" s="7" t="s">
        <v>118</v>
      </c>
      <c r="C127" s="38">
        <v>342331</v>
      </c>
      <c r="D127" s="38">
        <v>329153</v>
      </c>
      <c r="E127" s="38">
        <v>4808</v>
      </c>
      <c r="F127" s="38">
        <v>13178</v>
      </c>
      <c r="G127" s="38">
        <v>0</v>
      </c>
      <c r="H127" s="38">
        <v>0</v>
      </c>
      <c r="I127" s="38"/>
      <c r="J127" s="38">
        <v>-4808</v>
      </c>
      <c r="K127" s="38"/>
      <c r="L127" s="38">
        <v>342331</v>
      </c>
      <c r="M127" s="38">
        <v>329153</v>
      </c>
      <c r="N127" s="38">
        <v>0</v>
      </c>
      <c r="O127" s="38">
        <v>13178</v>
      </c>
      <c r="P127" s="38">
        <v>0</v>
      </c>
    </row>
    <row r="128" spans="1:16" ht="15.75" x14ac:dyDescent="0.25">
      <c r="A128" s="23">
        <v>120</v>
      </c>
      <c r="B128" s="8" t="s">
        <v>119</v>
      </c>
      <c r="C128" s="37">
        <v>57320082</v>
      </c>
      <c r="D128" s="37">
        <v>57185642</v>
      </c>
      <c r="E128" s="37">
        <v>38246638</v>
      </c>
      <c r="F128" s="37">
        <v>134440</v>
      </c>
      <c r="G128" s="37">
        <v>8431</v>
      </c>
      <c r="H128" s="37">
        <v>433024</v>
      </c>
      <c r="I128" s="37">
        <v>433024</v>
      </c>
      <c r="J128" s="37">
        <v>145737</v>
      </c>
      <c r="K128" s="37">
        <v>0</v>
      </c>
      <c r="L128" s="37">
        <v>57753106</v>
      </c>
      <c r="M128" s="37">
        <v>57618666</v>
      </c>
      <c r="N128" s="37">
        <v>38392375</v>
      </c>
      <c r="O128" s="37">
        <v>134440</v>
      </c>
      <c r="P128" s="37">
        <v>8431</v>
      </c>
    </row>
    <row r="129" spans="1:16" ht="15.75" x14ac:dyDescent="0.25">
      <c r="A129" s="23">
        <v>121</v>
      </c>
      <c r="B129" s="79" t="s">
        <v>2</v>
      </c>
      <c r="C129" s="38">
        <v>0</v>
      </c>
      <c r="D129" s="38">
        <v>0</v>
      </c>
      <c r="E129" s="38">
        <v>0</v>
      </c>
      <c r="F129" s="38">
        <v>0</v>
      </c>
      <c r="G129" s="38"/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/>
    </row>
    <row r="130" spans="1:16" ht="31.5" x14ac:dyDescent="0.25">
      <c r="A130" s="23">
        <v>122</v>
      </c>
      <c r="B130" s="21" t="s">
        <v>120</v>
      </c>
      <c r="C130" s="38">
        <v>21283628</v>
      </c>
      <c r="D130" s="38">
        <v>21236130</v>
      </c>
      <c r="E130" s="38">
        <v>14365182</v>
      </c>
      <c r="F130" s="38">
        <v>47498</v>
      </c>
      <c r="G130" s="38">
        <v>8431</v>
      </c>
      <c r="H130" s="38">
        <v>305771</v>
      </c>
      <c r="I130" s="38">
        <v>305771</v>
      </c>
      <c r="J130" s="38">
        <v>48581</v>
      </c>
      <c r="K130" s="38"/>
      <c r="L130" s="38">
        <v>21589399</v>
      </c>
      <c r="M130" s="38">
        <v>21541901</v>
      </c>
      <c r="N130" s="38">
        <v>14413763</v>
      </c>
      <c r="O130" s="38">
        <v>47498</v>
      </c>
      <c r="P130" s="38">
        <v>8431</v>
      </c>
    </row>
    <row r="131" spans="1:16" ht="47.25" x14ac:dyDescent="0.25">
      <c r="A131" s="23">
        <v>123</v>
      </c>
      <c r="B131" s="7" t="s">
        <v>121</v>
      </c>
      <c r="C131" s="38">
        <v>30395800</v>
      </c>
      <c r="D131" s="38">
        <v>30345061</v>
      </c>
      <c r="E131" s="38">
        <v>22617972</v>
      </c>
      <c r="F131" s="38">
        <v>50739</v>
      </c>
      <c r="G131" s="38">
        <v>0</v>
      </c>
      <c r="H131" s="38">
        <v>0</v>
      </c>
      <c r="I131" s="38"/>
      <c r="J131" s="38"/>
      <c r="K131" s="38"/>
      <c r="L131" s="38">
        <v>30395800</v>
      </c>
      <c r="M131" s="38">
        <v>30345061</v>
      </c>
      <c r="N131" s="38">
        <v>22617972</v>
      </c>
      <c r="O131" s="38">
        <v>50739</v>
      </c>
      <c r="P131" s="38">
        <v>0</v>
      </c>
    </row>
    <row r="132" spans="1:16" ht="47.25" x14ac:dyDescent="0.25">
      <c r="A132" s="23">
        <v>124</v>
      </c>
      <c r="B132" s="24" t="s">
        <v>114</v>
      </c>
      <c r="C132" s="38">
        <v>614861</v>
      </c>
      <c r="D132" s="38">
        <v>614861</v>
      </c>
      <c r="E132" s="38">
        <v>357350</v>
      </c>
      <c r="F132" s="38">
        <v>0</v>
      </c>
      <c r="G132" s="38">
        <v>0</v>
      </c>
      <c r="H132" s="38">
        <v>0</v>
      </c>
      <c r="I132" s="38"/>
      <c r="J132" s="38"/>
      <c r="K132" s="38"/>
      <c r="L132" s="38">
        <v>614861</v>
      </c>
      <c r="M132" s="38">
        <v>614861</v>
      </c>
      <c r="N132" s="38">
        <v>357350</v>
      </c>
      <c r="O132" s="38">
        <v>0</v>
      </c>
      <c r="P132" s="38">
        <v>0</v>
      </c>
    </row>
    <row r="133" spans="1:16" ht="63" x14ac:dyDescent="0.25">
      <c r="A133" s="23">
        <v>125</v>
      </c>
      <c r="B133" s="24" t="s">
        <v>122</v>
      </c>
      <c r="C133" s="38">
        <v>17514</v>
      </c>
      <c r="D133" s="38">
        <v>17514</v>
      </c>
      <c r="E133" s="38">
        <v>5242</v>
      </c>
      <c r="F133" s="38">
        <v>0</v>
      </c>
      <c r="G133" s="38">
        <v>0</v>
      </c>
      <c r="H133" s="38">
        <v>0</v>
      </c>
      <c r="I133" s="38"/>
      <c r="J133" s="38"/>
      <c r="K133" s="38"/>
      <c r="L133" s="38">
        <v>17514</v>
      </c>
      <c r="M133" s="38">
        <v>17514</v>
      </c>
      <c r="N133" s="38">
        <v>5242</v>
      </c>
      <c r="O133" s="38">
        <v>0</v>
      </c>
      <c r="P133" s="38">
        <v>0</v>
      </c>
    </row>
    <row r="134" spans="1:16" ht="63" x14ac:dyDescent="0.25">
      <c r="A134" s="23">
        <v>126</v>
      </c>
      <c r="B134" s="8" t="s">
        <v>224</v>
      </c>
      <c r="C134" s="37"/>
      <c r="D134" s="37"/>
      <c r="E134" s="37"/>
      <c r="F134" s="37"/>
      <c r="G134" s="37"/>
      <c r="H134" s="37">
        <v>127253</v>
      </c>
      <c r="I134" s="37">
        <v>127253</v>
      </c>
      <c r="J134" s="37">
        <v>97156</v>
      </c>
      <c r="K134" s="37"/>
      <c r="L134" s="37">
        <v>127253</v>
      </c>
      <c r="M134" s="37">
        <v>127253</v>
      </c>
      <c r="N134" s="37">
        <v>97156</v>
      </c>
      <c r="O134" s="37">
        <v>0</v>
      </c>
      <c r="P134" s="37"/>
    </row>
    <row r="135" spans="1:16" ht="31.5" x14ac:dyDescent="0.25">
      <c r="A135" s="23">
        <v>127</v>
      </c>
      <c r="B135" s="7" t="s">
        <v>123</v>
      </c>
      <c r="C135" s="38">
        <v>5008279</v>
      </c>
      <c r="D135" s="38">
        <v>4972076</v>
      </c>
      <c r="E135" s="38">
        <v>900892</v>
      </c>
      <c r="F135" s="38">
        <v>36203</v>
      </c>
      <c r="G135" s="38">
        <v>0</v>
      </c>
      <c r="H135" s="38">
        <v>0</v>
      </c>
      <c r="I135" s="38"/>
      <c r="J135" s="38"/>
      <c r="K135" s="38"/>
      <c r="L135" s="38">
        <v>5008279</v>
      </c>
      <c r="M135" s="38">
        <v>4972076</v>
      </c>
      <c r="N135" s="38">
        <v>900892</v>
      </c>
      <c r="O135" s="38">
        <v>36203</v>
      </c>
      <c r="P135" s="38">
        <v>0</v>
      </c>
    </row>
    <row r="136" spans="1:16" ht="15.75" x14ac:dyDescent="0.25">
      <c r="A136" s="23">
        <v>128</v>
      </c>
      <c r="B136" s="20" t="s">
        <v>124</v>
      </c>
      <c r="C136" s="37">
        <v>5036203</v>
      </c>
      <c r="D136" s="37">
        <v>4856204</v>
      </c>
      <c r="E136" s="37">
        <v>1976686</v>
      </c>
      <c r="F136" s="37">
        <v>179999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5036203</v>
      </c>
      <c r="M136" s="37">
        <v>4856204</v>
      </c>
      <c r="N136" s="37">
        <v>1976686</v>
      </c>
      <c r="O136" s="37">
        <v>179999</v>
      </c>
      <c r="P136" s="37">
        <v>0</v>
      </c>
    </row>
    <row r="137" spans="1:16" ht="15.75" x14ac:dyDescent="0.25">
      <c r="A137" s="23">
        <v>129</v>
      </c>
      <c r="B137" s="79" t="s">
        <v>2</v>
      </c>
      <c r="C137" s="38">
        <v>0</v>
      </c>
      <c r="D137" s="38">
        <v>0</v>
      </c>
      <c r="E137" s="38">
        <v>0</v>
      </c>
      <c r="F137" s="38">
        <v>0</v>
      </c>
      <c r="G137" s="38"/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/>
    </row>
    <row r="138" spans="1:16" ht="31.5" x14ac:dyDescent="0.25">
      <c r="A138" s="23">
        <v>130</v>
      </c>
      <c r="B138" s="21" t="s">
        <v>125</v>
      </c>
      <c r="C138" s="38">
        <v>4795760</v>
      </c>
      <c r="D138" s="38">
        <v>4636990</v>
      </c>
      <c r="E138" s="38">
        <v>1958990</v>
      </c>
      <c r="F138" s="38">
        <v>158770</v>
      </c>
      <c r="G138" s="38">
        <v>0</v>
      </c>
      <c r="H138" s="38">
        <v>0</v>
      </c>
      <c r="I138" s="38"/>
      <c r="J138" s="38"/>
      <c r="K138" s="38"/>
      <c r="L138" s="38">
        <v>4795760</v>
      </c>
      <c r="M138" s="38">
        <v>4636990</v>
      </c>
      <c r="N138" s="38">
        <v>1958990</v>
      </c>
      <c r="O138" s="38">
        <v>158770</v>
      </c>
      <c r="P138" s="38">
        <v>0</v>
      </c>
    </row>
    <row r="139" spans="1:16" ht="31.5" x14ac:dyDescent="0.25">
      <c r="A139" s="23">
        <v>131</v>
      </c>
      <c r="B139" s="7" t="s">
        <v>126</v>
      </c>
      <c r="C139" s="38">
        <v>240443</v>
      </c>
      <c r="D139" s="38">
        <v>219214</v>
      </c>
      <c r="E139" s="38">
        <v>17696</v>
      </c>
      <c r="F139" s="38">
        <v>21229</v>
      </c>
      <c r="G139" s="38">
        <v>0</v>
      </c>
      <c r="H139" s="38">
        <v>0</v>
      </c>
      <c r="I139" s="38"/>
      <c r="J139" s="38"/>
      <c r="K139" s="38"/>
      <c r="L139" s="38">
        <v>240443</v>
      </c>
      <c r="M139" s="38">
        <v>219214</v>
      </c>
      <c r="N139" s="38">
        <v>17696</v>
      </c>
      <c r="O139" s="38">
        <v>21229</v>
      </c>
      <c r="P139" s="38">
        <v>0</v>
      </c>
    </row>
    <row r="140" spans="1:16" ht="15.75" x14ac:dyDescent="0.25">
      <c r="A140" s="23">
        <v>132</v>
      </c>
      <c r="B140" s="8" t="s">
        <v>6</v>
      </c>
      <c r="C140" s="37">
        <v>17023321</v>
      </c>
      <c r="D140" s="37">
        <v>16926094</v>
      </c>
      <c r="E140" s="37">
        <v>3782616</v>
      </c>
      <c r="F140" s="37">
        <v>97227</v>
      </c>
      <c r="G140" s="37">
        <v>426912</v>
      </c>
      <c r="H140" s="37">
        <v>-168702</v>
      </c>
      <c r="I140" s="37">
        <v>-168123</v>
      </c>
      <c r="J140" s="37">
        <v>-88857</v>
      </c>
      <c r="K140" s="37">
        <v>-579</v>
      </c>
      <c r="L140" s="37">
        <v>16854619</v>
      </c>
      <c r="M140" s="37">
        <v>16757971</v>
      </c>
      <c r="N140" s="37">
        <v>3693759</v>
      </c>
      <c r="O140" s="37">
        <v>96648</v>
      </c>
      <c r="P140" s="37">
        <v>426912</v>
      </c>
    </row>
    <row r="141" spans="1:16" ht="15.75" x14ac:dyDescent="0.25">
      <c r="A141" s="23">
        <v>133</v>
      </c>
      <c r="B141" s="8" t="s">
        <v>127</v>
      </c>
      <c r="C141" s="37">
        <v>15572735</v>
      </c>
      <c r="D141" s="37">
        <v>15495405</v>
      </c>
      <c r="E141" s="37">
        <v>2978366</v>
      </c>
      <c r="F141" s="37">
        <v>77330</v>
      </c>
      <c r="G141" s="37">
        <v>426912</v>
      </c>
      <c r="H141" s="37">
        <v>-168702</v>
      </c>
      <c r="I141" s="37">
        <v>-168123</v>
      </c>
      <c r="J141" s="37">
        <v>-88857</v>
      </c>
      <c r="K141" s="37">
        <v>-579</v>
      </c>
      <c r="L141" s="37">
        <v>15404033</v>
      </c>
      <c r="M141" s="37">
        <v>15327282</v>
      </c>
      <c r="N141" s="37">
        <v>2889509</v>
      </c>
      <c r="O141" s="37">
        <v>76751</v>
      </c>
      <c r="P141" s="37">
        <v>426912</v>
      </c>
    </row>
    <row r="142" spans="1:16" ht="15.75" x14ac:dyDescent="0.25">
      <c r="A142" s="23">
        <v>134</v>
      </c>
      <c r="B142" s="79" t="s">
        <v>2</v>
      </c>
      <c r="C142" s="38">
        <v>0</v>
      </c>
      <c r="D142" s="38">
        <v>0</v>
      </c>
      <c r="E142" s="38">
        <v>0</v>
      </c>
      <c r="F142" s="38">
        <v>0</v>
      </c>
      <c r="G142" s="38"/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/>
    </row>
    <row r="143" spans="1:16" ht="31.5" x14ac:dyDescent="0.25">
      <c r="A143" s="23">
        <v>135</v>
      </c>
      <c r="B143" s="21" t="s">
        <v>107</v>
      </c>
      <c r="C143" s="38">
        <v>10057529</v>
      </c>
      <c r="D143" s="38">
        <v>10054342</v>
      </c>
      <c r="E143" s="38">
        <v>1824085</v>
      </c>
      <c r="F143" s="38">
        <v>3187</v>
      </c>
      <c r="G143" s="38">
        <v>426912</v>
      </c>
      <c r="H143" s="38">
        <v>-170754</v>
      </c>
      <c r="I143" s="38">
        <v>-170175</v>
      </c>
      <c r="J143" s="38">
        <v>-88857</v>
      </c>
      <c r="K143" s="38">
        <v>-579</v>
      </c>
      <c r="L143" s="38">
        <v>9886775</v>
      </c>
      <c r="M143" s="38">
        <v>9884167</v>
      </c>
      <c r="N143" s="38">
        <v>1735228</v>
      </c>
      <c r="O143" s="38">
        <v>2608</v>
      </c>
      <c r="P143" s="38">
        <v>426912</v>
      </c>
    </row>
    <row r="144" spans="1:16" ht="63" x14ac:dyDescent="0.25">
      <c r="A144" s="23">
        <v>136</v>
      </c>
      <c r="B144" s="24" t="s">
        <v>128</v>
      </c>
      <c r="C144" s="38">
        <v>3723693</v>
      </c>
      <c r="D144" s="38">
        <v>3723693</v>
      </c>
      <c r="E144" s="38">
        <v>754373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3723693</v>
      </c>
      <c r="M144" s="38">
        <v>3723693</v>
      </c>
      <c r="N144" s="38">
        <v>754373</v>
      </c>
      <c r="O144" s="38">
        <v>0</v>
      </c>
      <c r="P144" s="38">
        <v>0</v>
      </c>
    </row>
    <row r="145" spans="1:16" ht="15.75" x14ac:dyDescent="0.25">
      <c r="A145" s="23">
        <v>137</v>
      </c>
      <c r="B145" s="79" t="s">
        <v>2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1:16" ht="15.75" x14ac:dyDescent="0.25">
      <c r="A146" s="23">
        <v>138</v>
      </c>
      <c r="B146" s="7" t="s">
        <v>33</v>
      </c>
      <c r="C146" s="38">
        <v>1928093</v>
      </c>
      <c r="D146" s="38">
        <v>1928093</v>
      </c>
      <c r="E146" s="38">
        <v>754373</v>
      </c>
      <c r="F146" s="38">
        <v>0</v>
      </c>
      <c r="G146" s="38">
        <v>0</v>
      </c>
      <c r="H146" s="38">
        <v>0</v>
      </c>
      <c r="I146" s="38"/>
      <c r="J146" s="38"/>
      <c r="K146" s="38"/>
      <c r="L146" s="38">
        <v>1928093</v>
      </c>
      <c r="M146" s="38">
        <v>1928093</v>
      </c>
      <c r="N146" s="38">
        <v>754373</v>
      </c>
      <c r="O146" s="38">
        <v>0</v>
      </c>
      <c r="P146" s="38">
        <v>0</v>
      </c>
    </row>
    <row r="147" spans="1:16" ht="31.5" x14ac:dyDescent="0.25">
      <c r="A147" s="23">
        <v>139</v>
      </c>
      <c r="B147" s="7" t="s">
        <v>129</v>
      </c>
      <c r="C147" s="38">
        <v>668182</v>
      </c>
      <c r="D147" s="38">
        <v>668182</v>
      </c>
      <c r="E147" s="38">
        <v>0</v>
      </c>
      <c r="F147" s="38">
        <v>0</v>
      </c>
      <c r="G147" s="38">
        <v>0</v>
      </c>
      <c r="H147" s="38">
        <v>0</v>
      </c>
      <c r="I147" s="38"/>
      <c r="J147" s="38"/>
      <c r="K147" s="38"/>
      <c r="L147" s="38">
        <v>668182</v>
      </c>
      <c r="M147" s="38">
        <v>668182</v>
      </c>
      <c r="N147" s="38">
        <v>0</v>
      </c>
      <c r="O147" s="38">
        <v>0</v>
      </c>
      <c r="P147" s="38">
        <v>0</v>
      </c>
    </row>
    <row r="148" spans="1:16" ht="15.75" x14ac:dyDescent="0.25">
      <c r="A148" s="23">
        <v>140</v>
      </c>
      <c r="B148" s="7" t="s">
        <v>35</v>
      </c>
      <c r="C148" s="38">
        <v>692974</v>
      </c>
      <c r="D148" s="38">
        <v>692974</v>
      </c>
      <c r="E148" s="38">
        <v>0</v>
      </c>
      <c r="F148" s="38">
        <v>0</v>
      </c>
      <c r="G148" s="38">
        <v>0</v>
      </c>
      <c r="H148" s="38">
        <v>0</v>
      </c>
      <c r="I148" s="38"/>
      <c r="J148" s="38"/>
      <c r="K148" s="38"/>
      <c r="L148" s="38">
        <v>692974</v>
      </c>
      <c r="M148" s="38">
        <v>692974</v>
      </c>
      <c r="N148" s="38">
        <v>0</v>
      </c>
      <c r="O148" s="38">
        <v>0</v>
      </c>
      <c r="P148" s="38">
        <v>0</v>
      </c>
    </row>
    <row r="149" spans="1:16" ht="31.5" x14ac:dyDescent="0.25">
      <c r="A149" s="23">
        <v>141</v>
      </c>
      <c r="B149" s="24" t="s">
        <v>153</v>
      </c>
      <c r="C149" s="38">
        <v>434444</v>
      </c>
      <c r="D149" s="38">
        <v>434444</v>
      </c>
      <c r="E149" s="38">
        <v>0</v>
      </c>
      <c r="F149" s="38">
        <v>0</v>
      </c>
      <c r="G149" s="38"/>
      <c r="H149" s="38">
        <v>0</v>
      </c>
      <c r="I149" s="38"/>
      <c r="J149" s="38"/>
      <c r="K149" s="38"/>
      <c r="L149" s="38">
        <v>434444</v>
      </c>
      <c r="M149" s="38">
        <v>434444</v>
      </c>
      <c r="N149" s="38">
        <v>0</v>
      </c>
      <c r="O149" s="38">
        <v>0</v>
      </c>
      <c r="P149" s="38"/>
    </row>
    <row r="150" spans="1:16" ht="47.25" x14ac:dyDescent="0.25">
      <c r="A150" s="23">
        <v>142</v>
      </c>
      <c r="B150" s="24" t="s">
        <v>130</v>
      </c>
      <c r="C150" s="38">
        <v>456353</v>
      </c>
      <c r="D150" s="38">
        <v>456353</v>
      </c>
      <c r="E150" s="38">
        <v>293646</v>
      </c>
      <c r="F150" s="38">
        <v>0</v>
      </c>
      <c r="G150" s="38">
        <v>0</v>
      </c>
      <c r="H150" s="38">
        <v>0</v>
      </c>
      <c r="I150" s="38"/>
      <c r="J150" s="38"/>
      <c r="K150" s="38"/>
      <c r="L150" s="38">
        <v>456353</v>
      </c>
      <c r="M150" s="38">
        <v>456353</v>
      </c>
      <c r="N150" s="38">
        <v>293646</v>
      </c>
      <c r="O150" s="38">
        <v>0</v>
      </c>
      <c r="P150" s="38">
        <v>0</v>
      </c>
    </row>
    <row r="151" spans="1:16" ht="78.75" x14ac:dyDescent="0.25">
      <c r="A151" s="23">
        <v>143</v>
      </c>
      <c r="B151" s="24" t="s">
        <v>197</v>
      </c>
      <c r="C151" s="38">
        <v>5949</v>
      </c>
      <c r="D151" s="38">
        <v>5949</v>
      </c>
      <c r="E151" s="38">
        <v>0</v>
      </c>
      <c r="F151" s="38">
        <v>0</v>
      </c>
      <c r="G151" s="38"/>
      <c r="H151" s="38">
        <v>2052</v>
      </c>
      <c r="I151" s="38">
        <v>2052</v>
      </c>
      <c r="J151" s="38"/>
      <c r="K151" s="38"/>
      <c r="L151" s="38">
        <v>8001</v>
      </c>
      <c r="M151" s="38">
        <v>8001</v>
      </c>
      <c r="N151" s="38">
        <v>0</v>
      </c>
      <c r="O151" s="38">
        <v>0</v>
      </c>
      <c r="P151" s="38"/>
    </row>
    <row r="152" spans="1:16" ht="31.5" x14ac:dyDescent="0.25">
      <c r="A152" s="23">
        <v>144</v>
      </c>
      <c r="B152" s="7" t="s">
        <v>131</v>
      </c>
      <c r="C152" s="38">
        <v>489313</v>
      </c>
      <c r="D152" s="38">
        <v>473094</v>
      </c>
      <c r="E152" s="38">
        <v>106262</v>
      </c>
      <c r="F152" s="38">
        <v>16219</v>
      </c>
      <c r="G152" s="38">
        <v>0</v>
      </c>
      <c r="H152" s="38">
        <v>0</v>
      </c>
      <c r="I152" s="38"/>
      <c r="J152" s="38"/>
      <c r="K152" s="38"/>
      <c r="L152" s="38">
        <v>489313</v>
      </c>
      <c r="M152" s="38">
        <v>473094</v>
      </c>
      <c r="N152" s="38">
        <v>106262</v>
      </c>
      <c r="O152" s="38">
        <v>16219</v>
      </c>
      <c r="P152" s="38">
        <v>0</v>
      </c>
    </row>
    <row r="153" spans="1:16" ht="47.25" x14ac:dyDescent="0.25">
      <c r="A153" s="23">
        <v>145</v>
      </c>
      <c r="B153" s="7" t="s">
        <v>132</v>
      </c>
      <c r="C153" s="38">
        <v>839898</v>
      </c>
      <c r="D153" s="38">
        <v>781974</v>
      </c>
      <c r="E153" s="38">
        <v>0</v>
      </c>
      <c r="F153" s="38">
        <v>57924</v>
      </c>
      <c r="G153" s="38">
        <v>0</v>
      </c>
      <c r="H153" s="38">
        <v>0</v>
      </c>
      <c r="I153" s="38"/>
      <c r="J153" s="38"/>
      <c r="K153" s="38"/>
      <c r="L153" s="38">
        <v>839898</v>
      </c>
      <c r="M153" s="38">
        <v>781974</v>
      </c>
      <c r="N153" s="38">
        <v>0</v>
      </c>
      <c r="O153" s="38">
        <v>57924</v>
      </c>
      <c r="P153" s="38">
        <v>0</v>
      </c>
    </row>
    <row r="154" spans="1:16" ht="15.75" x14ac:dyDescent="0.25">
      <c r="A154" s="23">
        <v>146</v>
      </c>
      <c r="B154" s="8" t="s">
        <v>133</v>
      </c>
      <c r="C154" s="37">
        <v>1450586</v>
      </c>
      <c r="D154" s="37">
        <v>1430689</v>
      </c>
      <c r="E154" s="37">
        <v>804250</v>
      </c>
      <c r="F154" s="37">
        <v>19897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1450586</v>
      </c>
      <c r="M154" s="37">
        <v>1430689</v>
      </c>
      <c r="N154" s="37">
        <v>804250</v>
      </c>
      <c r="O154" s="37">
        <v>19897</v>
      </c>
      <c r="P154" s="37">
        <v>0</v>
      </c>
    </row>
    <row r="155" spans="1:16" ht="15.75" x14ac:dyDescent="0.25">
      <c r="A155" s="23">
        <v>147</v>
      </c>
      <c r="B155" s="79" t="s">
        <v>2</v>
      </c>
      <c r="C155" s="38">
        <v>0</v>
      </c>
      <c r="D155" s="38">
        <v>0</v>
      </c>
      <c r="E155" s="38">
        <v>0</v>
      </c>
      <c r="F155" s="38">
        <v>0</v>
      </c>
      <c r="G155" s="38"/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/>
    </row>
    <row r="156" spans="1:16" ht="31.5" x14ac:dyDescent="0.25">
      <c r="A156" s="23">
        <v>148</v>
      </c>
      <c r="B156" s="24" t="s">
        <v>164</v>
      </c>
      <c r="C156" s="38">
        <v>24038</v>
      </c>
      <c r="D156" s="38">
        <v>24038</v>
      </c>
      <c r="E156" s="38">
        <v>8949</v>
      </c>
      <c r="F156" s="38">
        <v>0</v>
      </c>
      <c r="G156" s="38">
        <v>0</v>
      </c>
      <c r="H156" s="38">
        <v>0</v>
      </c>
      <c r="I156" s="38"/>
      <c r="J156" s="38"/>
      <c r="K156" s="38"/>
      <c r="L156" s="38">
        <v>24038</v>
      </c>
      <c r="M156" s="38">
        <v>24038</v>
      </c>
      <c r="N156" s="38">
        <v>8949</v>
      </c>
      <c r="O156" s="38">
        <v>0</v>
      </c>
      <c r="P156" s="38">
        <v>0</v>
      </c>
    </row>
    <row r="157" spans="1:16" ht="31.5" x14ac:dyDescent="0.25">
      <c r="A157" s="23">
        <v>149</v>
      </c>
      <c r="B157" s="7" t="s">
        <v>136</v>
      </c>
      <c r="C157" s="38">
        <v>96154</v>
      </c>
      <c r="D157" s="38">
        <v>96154</v>
      </c>
      <c r="E157" s="38">
        <v>0</v>
      </c>
      <c r="F157" s="38">
        <v>0</v>
      </c>
      <c r="G157" s="38">
        <v>0</v>
      </c>
      <c r="H157" s="38">
        <v>0</v>
      </c>
      <c r="I157" s="38"/>
      <c r="J157" s="38"/>
      <c r="K157" s="38"/>
      <c r="L157" s="38">
        <v>96154</v>
      </c>
      <c r="M157" s="38">
        <v>96154</v>
      </c>
      <c r="N157" s="38">
        <v>0</v>
      </c>
      <c r="O157" s="38">
        <v>0</v>
      </c>
      <c r="P157" s="38">
        <v>0</v>
      </c>
    </row>
    <row r="158" spans="1:16" ht="31.5" x14ac:dyDescent="0.25">
      <c r="A158" s="23">
        <v>150</v>
      </c>
      <c r="B158" s="21" t="s">
        <v>137</v>
      </c>
      <c r="C158" s="38">
        <v>10658</v>
      </c>
      <c r="D158" s="38">
        <v>10658</v>
      </c>
      <c r="E158" s="38">
        <v>0</v>
      </c>
      <c r="F158" s="38">
        <v>0</v>
      </c>
      <c r="G158" s="38">
        <v>0</v>
      </c>
      <c r="H158" s="38">
        <v>0</v>
      </c>
      <c r="I158" s="38"/>
      <c r="J158" s="38"/>
      <c r="K158" s="38"/>
      <c r="L158" s="38">
        <v>10658</v>
      </c>
      <c r="M158" s="38">
        <v>10658</v>
      </c>
      <c r="N158" s="38">
        <v>0</v>
      </c>
      <c r="O158" s="38">
        <v>0</v>
      </c>
      <c r="P158" s="38">
        <v>0</v>
      </c>
    </row>
    <row r="159" spans="1:16" ht="47.25" x14ac:dyDescent="0.25">
      <c r="A159" s="23">
        <v>151</v>
      </c>
      <c r="B159" s="24" t="s">
        <v>134</v>
      </c>
      <c r="C159" s="38">
        <v>878881</v>
      </c>
      <c r="D159" s="38">
        <v>858984</v>
      </c>
      <c r="E159" s="38">
        <v>541845</v>
      </c>
      <c r="F159" s="38">
        <v>19897</v>
      </c>
      <c r="G159" s="38">
        <v>0</v>
      </c>
      <c r="H159" s="38">
        <v>0</v>
      </c>
      <c r="I159" s="38"/>
      <c r="J159" s="38"/>
      <c r="K159" s="38"/>
      <c r="L159" s="38">
        <v>878881</v>
      </c>
      <c r="M159" s="38">
        <v>858984</v>
      </c>
      <c r="N159" s="38">
        <v>541845</v>
      </c>
      <c r="O159" s="38">
        <v>19897</v>
      </c>
      <c r="P159" s="38">
        <v>0</v>
      </c>
    </row>
    <row r="160" spans="1:16" ht="63" x14ac:dyDescent="0.25">
      <c r="A160" s="23">
        <v>152</v>
      </c>
      <c r="B160" s="24" t="s">
        <v>135</v>
      </c>
      <c r="C160" s="38">
        <v>440855</v>
      </c>
      <c r="D160" s="38">
        <v>440855</v>
      </c>
      <c r="E160" s="38">
        <v>253456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440855</v>
      </c>
      <c r="M160" s="38">
        <v>440855</v>
      </c>
      <c r="N160" s="38">
        <v>253456</v>
      </c>
      <c r="O160" s="38">
        <v>0</v>
      </c>
      <c r="P160" s="38">
        <v>0</v>
      </c>
    </row>
    <row r="161" spans="1:16" ht="15.75" x14ac:dyDescent="0.25">
      <c r="A161" s="23">
        <v>153</v>
      </c>
      <c r="B161" s="79" t="s">
        <v>2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ht="15.75" x14ac:dyDescent="0.25">
      <c r="A162" s="23">
        <v>154</v>
      </c>
      <c r="B162" s="24" t="s">
        <v>36</v>
      </c>
      <c r="C162" s="38">
        <v>255469</v>
      </c>
      <c r="D162" s="38">
        <v>255469</v>
      </c>
      <c r="E162" s="38">
        <v>156035</v>
      </c>
      <c r="F162" s="38">
        <v>0</v>
      </c>
      <c r="G162" s="38">
        <v>0</v>
      </c>
      <c r="H162" s="38">
        <v>0</v>
      </c>
      <c r="I162" s="38"/>
      <c r="J162" s="38"/>
      <c r="K162" s="38"/>
      <c r="L162" s="38">
        <v>255469</v>
      </c>
      <c r="M162" s="38">
        <v>255469</v>
      </c>
      <c r="N162" s="38">
        <v>156035</v>
      </c>
      <c r="O162" s="38">
        <v>0</v>
      </c>
      <c r="P162" s="38">
        <v>0</v>
      </c>
    </row>
    <row r="163" spans="1:16" ht="15.75" x14ac:dyDescent="0.25">
      <c r="A163" s="23">
        <v>155</v>
      </c>
      <c r="B163" s="24" t="s">
        <v>37</v>
      </c>
      <c r="C163" s="38">
        <v>185386</v>
      </c>
      <c r="D163" s="38">
        <v>185386</v>
      </c>
      <c r="E163" s="38">
        <v>97421</v>
      </c>
      <c r="F163" s="38">
        <v>0</v>
      </c>
      <c r="G163" s="38">
        <v>0</v>
      </c>
      <c r="H163" s="38">
        <v>0</v>
      </c>
      <c r="I163" s="38"/>
      <c r="J163" s="38"/>
      <c r="K163" s="38"/>
      <c r="L163" s="38">
        <v>185386</v>
      </c>
      <c r="M163" s="38">
        <v>185386</v>
      </c>
      <c r="N163" s="38">
        <v>97421</v>
      </c>
      <c r="O163" s="38">
        <v>0</v>
      </c>
      <c r="P163" s="38">
        <v>0</v>
      </c>
    </row>
    <row r="164" spans="1:16" ht="15.75" x14ac:dyDescent="0.25">
      <c r="A164" s="23">
        <v>156</v>
      </c>
      <c r="B164" s="8" t="s">
        <v>138</v>
      </c>
      <c r="C164" s="37">
        <v>134274159</v>
      </c>
      <c r="D164" s="37">
        <v>117379774</v>
      </c>
      <c r="E164" s="37">
        <v>50198717</v>
      </c>
      <c r="F164" s="37">
        <v>16894385</v>
      </c>
      <c r="G164" s="37">
        <v>9775316</v>
      </c>
      <c r="H164" s="37">
        <v>288242</v>
      </c>
      <c r="I164" s="37">
        <v>-125514</v>
      </c>
      <c r="J164" s="37">
        <v>53922</v>
      </c>
      <c r="K164" s="37">
        <v>413756</v>
      </c>
      <c r="L164" s="37">
        <v>134562401</v>
      </c>
      <c r="M164" s="37">
        <v>117254260</v>
      </c>
      <c r="N164" s="37">
        <v>50252639</v>
      </c>
      <c r="O164" s="37">
        <v>17308141</v>
      </c>
      <c r="P164" s="37">
        <v>9775316</v>
      </c>
    </row>
    <row r="165" spans="1:16" ht="15.75" x14ac:dyDescent="0.25">
      <c r="A165" s="23">
        <v>157</v>
      </c>
      <c r="B165" s="79" t="s">
        <v>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1:16" ht="31.5" x14ac:dyDescent="0.25">
      <c r="A166" s="23">
        <v>158</v>
      </c>
      <c r="B166" s="7" t="s">
        <v>233</v>
      </c>
      <c r="C166" s="38">
        <v>42646849</v>
      </c>
      <c r="D166" s="38">
        <v>39775838</v>
      </c>
      <c r="E166" s="38">
        <v>25285181</v>
      </c>
      <c r="F166" s="38">
        <v>2871011</v>
      </c>
      <c r="G166" s="38">
        <v>0</v>
      </c>
      <c r="H166" s="38">
        <v>129305</v>
      </c>
      <c r="I166" s="38">
        <v>47306</v>
      </c>
      <c r="J166" s="38">
        <v>97156</v>
      </c>
      <c r="K166" s="38">
        <v>81999</v>
      </c>
      <c r="L166" s="38">
        <v>42776154</v>
      </c>
      <c r="M166" s="38">
        <v>39823144</v>
      </c>
      <c r="N166" s="38">
        <v>25382337</v>
      </c>
      <c r="O166" s="38">
        <v>2953010</v>
      </c>
      <c r="P166" s="38">
        <v>0</v>
      </c>
    </row>
    <row r="168" spans="1:16" x14ac:dyDescent="0.2">
      <c r="B168" s="39"/>
      <c r="C168" s="39"/>
      <c r="D168" s="39"/>
    </row>
  </sheetData>
  <mergeCells count="19">
    <mergeCell ref="F6:F7"/>
    <mergeCell ref="A5:A7"/>
    <mergeCell ref="B5:B7"/>
    <mergeCell ref="C4:G4"/>
    <mergeCell ref="C5:C7"/>
    <mergeCell ref="D5:F5"/>
    <mergeCell ref="H4:K4"/>
    <mergeCell ref="L4:P4"/>
    <mergeCell ref="H5:H7"/>
    <mergeCell ref="I5:K5"/>
    <mergeCell ref="L5:L7"/>
    <mergeCell ref="M5:O5"/>
    <mergeCell ref="P5:P7"/>
    <mergeCell ref="I6:J6"/>
    <mergeCell ref="K6:K7"/>
    <mergeCell ref="M6:N6"/>
    <mergeCell ref="O6:O7"/>
    <mergeCell ref="G5:G7"/>
    <mergeCell ref="D6:E6"/>
  </mergeCells>
  <pageMargins left="0.51181102362204722" right="0.11811023622047245" top="0.55118110236220474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zoomScale="97" zoomScaleNormal="97" workbookViewId="0">
      <pane xSplit="3" ySplit="16" topLeftCell="D50" activePane="bottomRight" state="frozen"/>
      <selection pane="topRight" activeCell="D1" sqref="D1"/>
      <selection pane="bottomLeft" activeCell="A17" sqref="A17"/>
      <selection pane="bottomRight" activeCell="L17" sqref="L17:O59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6" width="12.42578125" style="2" customWidth="1"/>
    <col min="7" max="7" width="11.5703125" style="2" customWidth="1"/>
    <col min="8" max="8" width="13.42578125" style="2" customWidth="1"/>
    <col min="9" max="9" width="12.7109375" style="2" customWidth="1"/>
    <col min="10" max="11" width="11.140625" style="2" customWidth="1"/>
    <col min="12" max="12" width="13.42578125" style="2" customWidth="1"/>
    <col min="13" max="13" width="12.7109375" style="2" customWidth="1"/>
    <col min="14" max="14" width="12.42578125" style="2" bestFit="1" customWidth="1"/>
    <col min="15" max="15" width="11.5703125" style="2" bestFit="1" customWidth="1"/>
    <col min="16" max="206" width="10.140625" style="2"/>
    <col min="207" max="207" width="5.28515625" style="2" customWidth="1"/>
    <col min="208" max="208" width="23" style="2" customWidth="1"/>
    <col min="209" max="209" width="18" style="2" customWidth="1"/>
    <col min="210" max="210" width="12" style="2" customWidth="1"/>
    <col min="211" max="211" width="11" style="2" customWidth="1"/>
    <col min="212" max="212" width="10.85546875" style="2" customWidth="1"/>
    <col min="213" max="213" width="9.42578125" style="2" customWidth="1"/>
    <col min="214" max="462" width="10.140625" style="2"/>
    <col min="463" max="463" width="5.28515625" style="2" customWidth="1"/>
    <col min="464" max="464" width="23" style="2" customWidth="1"/>
    <col min="465" max="465" width="18" style="2" customWidth="1"/>
    <col min="466" max="466" width="12" style="2" customWidth="1"/>
    <col min="467" max="467" width="11" style="2" customWidth="1"/>
    <col min="468" max="468" width="10.85546875" style="2" customWidth="1"/>
    <col min="469" max="469" width="9.42578125" style="2" customWidth="1"/>
    <col min="470" max="718" width="10.140625" style="2"/>
    <col min="719" max="719" width="5.28515625" style="2" customWidth="1"/>
    <col min="720" max="720" width="23" style="2" customWidth="1"/>
    <col min="721" max="721" width="18" style="2" customWidth="1"/>
    <col min="722" max="722" width="12" style="2" customWidth="1"/>
    <col min="723" max="723" width="11" style="2" customWidth="1"/>
    <col min="724" max="724" width="10.85546875" style="2" customWidth="1"/>
    <col min="725" max="725" width="9.42578125" style="2" customWidth="1"/>
    <col min="726" max="974" width="10.140625" style="2"/>
    <col min="975" max="975" width="5.28515625" style="2" customWidth="1"/>
    <col min="976" max="976" width="23" style="2" customWidth="1"/>
    <col min="977" max="977" width="18" style="2" customWidth="1"/>
    <col min="978" max="978" width="12" style="2" customWidth="1"/>
    <col min="979" max="979" width="11" style="2" customWidth="1"/>
    <col min="980" max="980" width="10.85546875" style="2" customWidth="1"/>
    <col min="981" max="981" width="9.42578125" style="2" customWidth="1"/>
    <col min="982" max="1230" width="10.140625" style="2"/>
    <col min="1231" max="1231" width="5.28515625" style="2" customWidth="1"/>
    <col min="1232" max="1232" width="23" style="2" customWidth="1"/>
    <col min="1233" max="1233" width="18" style="2" customWidth="1"/>
    <col min="1234" max="1234" width="12" style="2" customWidth="1"/>
    <col min="1235" max="1235" width="11" style="2" customWidth="1"/>
    <col min="1236" max="1236" width="10.85546875" style="2" customWidth="1"/>
    <col min="1237" max="1237" width="9.42578125" style="2" customWidth="1"/>
    <col min="1238" max="1486" width="10.140625" style="2"/>
    <col min="1487" max="1487" width="5.28515625" style="2" customWidth="1"/>
    <col min="1488" max="1488" width="23" style="2" customWidth="1"/>
    <col min="1489" max="1489" width="18" style="2" customWidth="1"/>
    <col min="1490" max="1490" width="12" style="2" customWidth="1"/>
    <col min="1491" max="1491" width="11" style="2" customWidth="1"/>
    <col min="1492" max="1492" width="10.85546875" style="2" customWidth="1"/>
    <col min="1493" max="1493" width="9.42578125" style="2" customWidth="1"/>
    <col min="1494" max="1742" width="10.140625" style="2"/>
    <col min="1743" max="1743" width="5.28515625" style="2" customWidth="1"/>
    <col min="1744" max="1744" width="23" style="2" customWidth="1"/>
    <col min="1745" max="1745" width="18" style="2" customWidth="1"/>
    <col min="1746" max="1746" width="12" style="2" customWidth="1"/>
    <col min="1747" max="1747" width="11" style="2" customWidth="1"/>
    <col min="1748" max="1748" width="10.85546875" style="2" customWidth="1"/>
    <col min="1749" max="1749" width="9.42578125" style="2" customWidth="1"/>
    <col min="1750" max="1998" width="10.140625" style="2"/>
    <col min="1999" max="1999" width="5.28515625" style="2" customWidth="1"/>
    <col min="2000" max="2000" width="23" style="2" customWidth="1"/>
    <col min="2001" max="2001" width="18" style="2" customWidth="1"/>
    <col min="2002" max="2002" width="12" style="2" customWidth="1"/>
    <col min="2003" max="2003" width="11" style="2" customWidth="1"/>
    <col min="2004" max="2004" width="10.85546875" style="2" customWidth="1"/>
    <col min="2005" max="2005" width="9.42578125" style="2" customWidth="1"/>
    <col min="2006" max="2254" width="10.140625" style="2"/>
    <col min="2255" max="2255" width="5.28515625" style="2" customWidth="1"/>
    <col min="2256" max="2256" width="23" style="2" customWidth="1"/>
    <col min="2257" max="2257" width="18" style="2" customWidth="1"/>
    <col min="2258" max="2258" width="12" style="2" customWidth="1"/>
    <col min="2259" max="2259" width="11" style="2" customWidth="1"/>
    <col min="2260" max="2260" width="10.85546875" style="2" customWidth="1"/>
    <col min="2261" max="2261" width="9.42578125" style="2" customWidth="1"/>
    <col min="2262" max="2510" width="10.140625" style="2"/>
    <col min="2511" max="2511" width="5.28515625" style="2" customWidth="1"/>
    <col min="2512" max="2512" width="23" style="2" customWidth="1"/>
    <col min="2513" max="2513" width="18" style="2" customWidth="1"/>
    <col min="2514" max="2514" width="12" style="2" customWidth="1"/>
    <col min="2515" max="2515" width="11" style="2" customWidth="1"/>
    <col min="2516" max="2516" width="10.85546875" style="2" customWidth="1"/>
    <col min="2517" max="2517" width="9.42578125" style="2" customWidth="1"/>
    <col min="2518" max="2766" width="10.140625" style="2"/>
    <col min="2767" max="2767" width="5.28515625" style="2" customWidth="1"/>
    <col min="2768" max="2768" width="23" style="2" customWidth="1"/>
    <col min="2769" max="2769" width="18" style="2" customWidth="1"/>
    <col min="2770" max="2770" width="12" style="2" customWidth="1"/>
    <col min="2771" max="2771" width="11" style="2" customWidth="1"/>
    <col min="2772" max="2772" width="10.85546875" style="2" customWidth="1"/>
    <col min="2773" max="2773" width="9.42578125" style="2" customWidth="1"/>
    <col min="2774" max="3022" width="10.140625" style="2"/>
    <col min="3023" max="3023" width="5.28515625" style="2" customWidth="1"/>
    <col min="3024" max="3024" width="23" style="2" customWidth="1"/>
    <col min="3025" max="3025" width="18" style="2" customWidth="1"/>
    <col min="3026" max="3026" width="12" style="2" customWidth="1"/>
    <col min="3027" max="3027" width="11" style="2" customWidth="1"/>
    <col min="3028" max="3028" width="10.85546875" style="2" customWidth="1"/>
    <col min="3029" max="3029" width="9.42578125" style="2" customWidth="1"/>
    <col min="3030" max="3278" width="10.140625" style="2"/>
    <col min="3279" max="3279" width="5.28515625" style="2" customWidth="1"/>
    <col min="3280" max="3280" width="23" style="2" customWidth="1"/>
    <col min="3281" max="3281" width="18" style="2" customWidth="1"/>
    <col min="3282" max="3282" width="12" style="2" customWidth="1"/>
    <col min="3283" max="3283" width="11" style="2" customWidth="1"/>
    <col min="3284" max="3284" width="10.85546875" style="2" customWidth="1"/>
    <col min="3285" max="3285" width="9.42578125" style="2" customWidth="1"/>
    <col min="3286" max="3534" width="10.140625" style="2"/>
    <col min="3535" max="3535" width="5.28515625" style="2" customWidth="1"/>
    <col min="3536" max="3536" width="23" style="2" customWidth="1"/>
    <col min="3537" max="3537" width="18" style="2" customWidth="1"/>
    <col min="3538" max="3538" width="12" style="2" customWidth="1"/>
    <col min="3539" max="3539" width="11" style="2" customWidth="1"/>
    <col min="3540" max="3540" width="10.85546875" style="2" customWidth="1"/>
    <col min="3541" max="3541" width="9.42578125" style="2" customWidth="1"/>
    <col min="3542" max="3790" width="10.140625" style="2"/>
    <col min="3791" max="3791" width="5.28515625" style="2" customWidth="1"/>
    <col min="3792" max="3792" width="23" style="2" customWidth="1"/>
    <col min="3793" max="3793" width="18" style="2" customWidth="1"/>
    <col min="3794" max="3794" width="12" style="2" customWidth="1"/>
    <col min="3795" max="3795" width="11" style="2" customWidth="1"/>
    <col min="3796" max="3796" width="10.85546875" style="2" customWidth="1"/>
    <col min="3797" max="3797" width="9.42578125" style="2" customWidth="1"/>
    <col min="3798" max="4046" width="10.140625" style="2"/>
    <col min="4047" max="4047" width="5.28515625" style="2" customWidth="1"/>
    <col min="4048" max="4048" width="23" style="2" customWidth="1"/>
    <col min="4049" max="4049" width="18" style="2" customWidth="1"/>
    <col min="4050" max="4050" width="12" style="2" customWidth="1"/>
    <col min="4051" max="4051" width="11" style="2" customWidth="1"/>
    <col min="4052" max="4052" width="10.85546875" style="2" customWidth="1"/>
    <col min="4053" max="4053" width="9.42578125" style="2" customWidth="1"/>
    <col min="4054" max="4302" width="10.140625" style="2"/>
    <col min="4303" max="4303" width="5.28515625" style="2" customWidth="1"/>
    <col min="4304" max="4304" width="23" style="2" customWidth="1"/>
    <col min="4305" max="4305" width="18" style="2" customWidth="1"/>
    <col min="4306" max="4306" width="12" style="2" customWidth="1"/>
    <col min="4307" max="4307" width="11" style="2" customWidth="1"/>
    <col min="4308" max="4308" width="10.85546875" style="2" customWidth="1"/>
    <col min="4309" max="4309" width="9.42578125" style="2" customWidth="1"/>
    <col min="4310" max="4558" width="10.140625" style="2"/>
    <col min="4559" max="4559" width="5.28515625" style="2" customWidth="1"/>
    <col min="4560" max="4560" width="23" style="2" customWidth="1"/>
    <col min="4561" max="4561" width="18" style="2" customWidth="1"/>
    <col min="4562" max="4562" width="12" style="2" customWidth="1"/>
    <col min="4563" max="4563" width="11" style="2" customWidth="1"/>
    <col min="4564" max="4564" width="10.85546875" style="2" customWidth="1"/>
    <col min="4565" max="4565" width="9.42578125" style="2" customWidth="1"/>
    <col min="4566" max="4814" width="10.140625" style="2"/>
    <col min="4815" max="4815" width="5.28515625" style="2" customWidth="1"/>
    <col min="4816" max="4816" width="23" style="2" customWidth="1"/>
    <col min="4817" max="4817" width="18" style="2" customWidth="1"/>
    <col min="4818" max="4818" width="12" style="2" customWidth="1"/>
    <col min="4819" max="4819" width="11" style="2" customWidth="1"/>
    <col min="4820" max="4820" width="10.85546875" style="2" customWidth="1"/>
    <col min="4821" max="4821" width="9.42578125" style="2" customWidth="1"/>
    <col min="4822" max="5070" width="10.140625" style="2"/>
    <col min="5071" max="5071" width="5.28515625" style="2" customWidth="1"/>
    <col min="5072" max="5072" width="23" style="2" customWidth="1"/>
    <col min="5073" max="5073" width="18" style="2" customWidth="1"/>
    <col min="5074" max="5074" width="12" style="2" customWidth="1"/>
    <col min="5075" max="5075" width="11" style="2" customWidth="1"/>
    <col min="5076" max="5076" width="10.85546875" style="2" customWidth="1"/>
    <col min="5077" max="5077" width="9.42578125" style="2" customWidth="1"/>
    <col min="5078" max="5326" width="10.140625" style="2"/>
    <col min="5327" max="5327" width="5.28515625" style="2" customWidth="1"/>
    <col min="5328" max="5328" width="23" style="2" customWidth="1"/>
    <col min="5329" max="5329" width="18" style="2" customWidth="1"/>
    <col min="5330" max="5330" width="12" style="2" customWidth="1"/>
    <col min="5331" max="5331" width="11" style="2" customWidth="1"/>
    <col min="5332" max="5332" width="10.85546875" style="2" customWidth="1"/>
    <col min="5333" max="5333" width="9.42578125" style="2" customWidth="1"/>
    <col min="5334" max="5582" width="10.140625" style="2"/>
    <col min="5583" max="5583" width="5.28515625" style="2" customWidth="1"/>
    <col min="5584" max="5584" width="23" style="2" customWidth="1"/>
    <col min="5585" max="5585" width="18" style="2" customWidth="1"/>
    <col min="5586" max="5586" width="12" style="2" customWidth="1"/>
    <col min="5587" max="5587" width="11" style="2" customWidth="1"/>
    <col min="5588" max="5588" width="10.85546875" style="2" customWidth="1"/>
    <col min="5589" max="5589" width="9.42578125" style="2" customWidth="1"/>
    <col min="5590" max="5838" width="10.140625" style="2"/>
    <col min="5839" max="5839" width="5.28515625" style="2" customWidth="1"/>
    <col min="5840" max="5840" width="23" style="2" customWidth="1"/>
    <col min="5841" max="5841" width="18" style="2" customWidth="1"/>
    <col min="5842" max="5842" width="12" style="2" customWidth="1"/>
    <col min="5843" max="5843" width="11" style="2" customWidth="1"/>
    <col min="5844" max="5844" width="10.85546875" style="2" customWidth="1"/>
    <col min="5845" max="5845" width="9.42578125" style="2" customWidth="1"/>
    <col min="5846" max="6094" width="10.140625" style="2"/>
    <col min="6095" max="6095" width="5.28515625" style="2" customWidth="1"/>
    <col min="6096" max="6096" width="23" style="2" customWidth="1"/>
    <col min="6097" max="6097" width="18" style="2" customWidth="1"/>
    <col min="6098" max="6098" width="12" style="2" customWidth="1"/>
    <col min="6099" max="6099" width="11" style="2" customWidth="1"/>
    <col min="6100" max="6100" width="10.85546875" style="2" customWidth="1"/>
    <col min="6101" max="6101" width="9.42578125" style="2" customWidth="1"/>
    <col min="6102" max="6350" width="10.140625" style="2"/>
    <col min="6351" max="6351" width="5.28515625" style="2" customWidth="1"/>
    <col min="6352" max="6352" width="23" style="2" customWidth="1"/>
    <col min="6353" max="6353" width="18" style="2" customWidth="1"/>
    <col min="6354" max="6354" width="12" style="2" customWidth="1"/>
    <col min="6355" max="6355" width="11" style="2" customWidth="1"/>
    <col min="6356" max="6356" width="10.85546875" style="2" customWidth="1"/>
    <col min="6357" max="6357" width="9.42578125" style="2" customWidth="1"/>
    <col min="6358" max="6606" width="10.140625" style="2"/>
    <col min="6607" max="6607" width="5.28515625" style="2" customWidth="1"/>
    <col min="6608" max="6608" width="23" style="2" customWidth="1"/>
    <col min="6609" max="6609" width="18" style="2" customWidth="1"/>
    <col min="6610" max="6610" width="12" style="2" customWidth="1"/>
    <col min="6611" max="6611" width="11" style="2" customWidth="1"/>
    <col min="6612" max="6612" width="10.85546875" style="2" customWidth="1"/>
    <col min="6613" max="6613" width="9.42578125" style="2" customWidth="1"/>
    <col min="6614" max="6862" width="10.140625" style="2"/>
    <col min="6863" max="6863" width="5.28515625" style="2" customWidth="1"/>
    <col min="6864" max="6864" width="23" style="2" customWidth="1"/>
    <col min="6865" max="6865" width="18" style="2" customWidth="1"/>
    <col min="6866" max="6866" width="12" style="2" customWidth="1"/>
    <col min="6867" max="6867" width="11" style="2" customWidth="1"/>
    <col min="6868" max="6868" width="10.85546875" style="2" customWidth="1"/>
    <col min="6869" max="6869" width="9.42578125" style="2" customWidth="1"/>
    <col min="6870" max="7118" width="10.140625" style="2"/>
    <col min="7119" max="7119" width="5.28515625" style="2" customWidth="1"/>
    <col min="7120" max="7120" width="23" style="2" customWidth="1"/>
    <col min="7121" max="7121" width="18" style="2" customWidth="1"/>
    <col min="7122" max="7122" width="12" style="2" customWidth="1"/>
    <col min="7123" max="7123" width="11" style="2" customWidth="1"/>
    <col min="7124" max="7124" width="10.85546875" style="2" customWidth="1"/>
    <col min="7125" max="7125" width="9.42578125" style="2" customWidth="1"/>
    <col min="7126" max="7374" width="10.140625" style="2"/>
    <col min="7375" max="7375" width="5.28515625" style="2" customWidth="1"/>
    <col min="7376" max="7376" width="23" style="2" customWidth="1"/>
    <col min="7377" max="7377" width="18" style="2" customWidth="1"/>
    <col min="7378" max="7378" width="12" style="2" customWidth="1"/>
    <col min="7379" max="7379" width="11" style="2" customWidth="1"/>
    <col min="7380" max="7380" width="10.85546875" style="2" customWidth="1"/>
    <col min="7381" max="7381" width="9.42578125" style="2" customWidth="1"/>
    <col min="7382" max="7630" width="10.140625" style="2"/>
    <col min="7631" max="7631" width="5.28515625" style="2" customWidth="1"/>
    <col min="7632" max="7632" width="23" style="2" customWidth="1"/>
    <col min="7633" max="7633" width="18" style="2" customWidth="1"/>
    <col min="7634" max="7634" width="12" style="2" customWidth="1"/>
    <col min="7635" max="7635" width="11" style="2" customWidth="1"/>
    <col min="7636" max="7636" width="10.85546875" style="2" customWidth="1"/>
    <col min="7637" max="7637" width="9.42578125" style="2" customWidth="1"/>
    <col min="7638" max="7886" width="10.140625" style="2"/>
    <col min="7887" max="7887" width="5.28515625" style="2" customWidth="1"/>
    <col min="7888" max="7888" width="23" style="2" customWidth="1"/>
    <col min="7889" max="7889" width="18" style="2" customWidth="1"/>
    <col min="7890" max="7890" width="12" style="2" customWidth="1"/>
    <col min="7891" max="7891" width="11" style="2" customWidth="1"/>
    <col min="7892" max="7892" width="10.85546875" style="2" customWidth="1"/>
    <col min="7893" max="7893" width="9.42578125" style="2" customWidth="1"/>
    <col min="7894" max="8142" width="10.140625" style="2"/>
    <col min="8143" max="8143" width="5.28515625" style="2" customWidth="1"/>
    <col min="8144" max="8144" width="23" style="2" customWidth="1"/>
    <col min="8145" max="8145" width="18" style="2" customWidth="1"/>
    <col min="8146" max="8146" width="12" style="2" customWidth="1"/>
    <col min="8147" max="8147" width="11" style="2" customWidth="1"/>
    <col min="8148" max="8148" width="10.85546875" style="2" customWidth="1"/>
    <col min="8149" max="8149" width="9.42578125" style="2" customWidth="1"/>
    <col min="8150" max="8398" width="10.140625" style="2"/>
    <col min="8399" max="8399" width="5.28515625" style="2" customWidth="1"/>
    <col min="8400" max="8400" width="23" style="2" customWidth="1"/>
    <col min="8401" max="8401" width="18" style="2" customWidth="1"/>
    <col min="8402" max="8402" width="12" style="2" customWidth="1"/>
    <col min="8403" max="8403" width="11" style="2" customWidth="1"/>
    <col min="8404" max="8404" width="10.85546875" style="2" customWidth="1"/>
    <col min="8405" max="8405" width="9.42578125" style="2" customWidth="1"/>
    <col min="8406" max="8654" width="10.140625" style="2"/>
    <col min="8655" max="8655" width="5.28515625" style="2" customWidth="1"/>
    <col min="8656" max="8656" width="23" style="2" customWidth="1"/>
    <col min="8657" max="8657" width="18" style="2" customWidth="1"/>
    <col min="8658" max="8658" width="12" style="2" customWidth="1"/>
    <col min="8659" max="8659" width="11" style="2" customWidth="1"/>
    <col min="8660" max="8660" width="10.85546875" style="2" customWidth="1"/>
    <col min="8661" max="8661" width="9.42578125" style="2" customWidth="1"/>
    <col min="8662" max="8910" width="10.140625" style="2"/>
    <col min="8911" max="8911" width="5.28515625" style="2" customWidth="1"/>
    <col min="8912" max="8912" width="23" style="2" customWidth="1"/>
    <col min="8913" max="8913" width="18" style="2" customWidth="1"/>
    <col min="8914" max="8914" width="12" style="2" customWidth="1"/>
    <col min="8915" max="8915" width="11" style="2" customWidth="1"/>
    <col min="8916" max="8916" width="10.85546875" style="2" customWidth="1"/>
    <col min="8917" max="8917" width="9.42578125" style="2" customWidth="1"/>
    <col min="8918" max="9166" width="10.140625" style="2"/>
    <col min="9167" max="9167" width="5.28515625" style="2" customWidth="1"/>
    <col min="9168" max="9168" width="23" style="2" customWidth="1"/>
    <col min="9169" max="9169" width="18" style="2" customWidth="1"/>
    <col min="9170" max="9170" width="12" style="2" customWidth="1"/>
    <col min="9171" max="9171" width="11" style="2" customWidth="1"/>
    <col min="9172" max="9172" width="10.85546875" style="2" customWidth="1"/>
    <col min="9173" max="9173" width="9.42578125" style="2" customWidth="1"/>
    <col min="9174" max="9422" width="10.140625" style="2"/>
    <col min="9423" max="9423" width="5.28515625" style="2" customWidth="1"/>
    <col min="9424" max="9424" width="23" style="2" customWidth="1"/>
    <col min="9425" max="9425" width="18" style="2" customWidth="1"/>
    <col min="9426" max="9426" width="12" style="2" customWidth="1"/>
    <col min="9427" max="9427" width="11" style="2" customWidth="1"/>
    <col min="9428" max="9428" width="10.85546875" style="2" customWidth="1"/>
    <col min="9429" max="9429" width="9.42578125" style="2" customWidth="1"/>
    <col min="9430" max="9678" width="10.140625" style="2"/>
    <col min="9679" max="9679" width="5.28515625" style="2" customWidth="1"/>
    <col min="9680" max="9680" width="23" style="2" customWidth="1"/>
    <col min="9681" max="9681" width="18" style="2" customWidth="1"/>
    <col min="9682" max="9682" width="12" style="2" customWidth="1"/>
    <col min="9683" max="9683" width="11" style="2" customWidth="1"/>
    <col min="9684" max="9684" width="10.85546875" style="2" customWidth="1"/>
    <col min="9685" max="9685" width="9.42578125" style="2" customWidth="1"/>
    <col min="9686" max="9934" width="10.140625" style="2"/>
    <col min="9935" max="9935" width="5.28515625" style="2" customWidth="1"/>
    <col min="9936" max="9936" width="23" style="2" customWidth="1"/>
    <col min="9937" max="9937" width="18" style="2" customWidth="1"/>
    <col min="9938" max="9938" width="12" style="2" customWidth="1"/>
    <col min="9939" max="9939" width="11" style="2" customWidth="1"/>
    <col min="9940" max="9940" width="10.85546875" style="2" customWidth="1"/>
    <col min="9941" max="9941" width="9.42578125" style="2" customWidth="1"/>
    <col min="9942" max="10190" width="10.140625" style="2"/>
    <col min="10191" max="10191" width="5.28515625" style="2" customWidth="1"/>
    <col min="10192" max="10192" width="23" style="2" customWidth="1"/>
    <col min="10193" max="10193" width="18" style="2" customWidth="1"/>
    <col min="10194" max="10194" width="12" style="2" customWidth="1"/>
    <col min="10195" max="10195" width="11" style="2" customWidth="1"/>
    <col min="10196" max="10196" width="10.85546875" style="2" customWidth="1"/>
    <col min="10197" max="10197" width="9.42578125" style="2" customWidth="1"/>
    <col min="10198" max="10446" width="10.140625" style="2"/>
    <col min="10447" max="10447" width="5.28515625" style="2" customWidth="1"/>
    <col min="10448" max="10448" width="23" style="2" customWidth="1"/>
    <col min="10449" max="10449" width="18" style="2" customWidth="1"/>
    <col min="10450" max="10450" width="12" style="2" customWidth="1"/>
    <col min="10451" max="10451" width="11" style="2" customWidth="1"/>
    <col min="10452" max="10452" width="10.85546875" style="2" customWidth="1"/>
    <col min="10453" max="10453" width="9.42578125" style="2" customWidth="1"/>
    <col min="10454" max="10702" width="10.140625" style="2"/>
    <col min="10703" max="10703" width="5.28515625" style="2" customWidth="1"/>
    <col min="10704" max="10704" width="23" style="2" customWidth="1"/>
    <col min="10705" max="10705" width="18" style="2" customWidth="1"/>
    <col min="10706" max="10706" width="12" style="2" customWidth="1"/>
    <col min="10707" max="10707" width="11" style="2" customWidth="1"/>
    <col min="10708" max="10708" width="10.85546875" style="2" customWidth="1"/>
    <col min="10709" max="10709" width="9.42578125" style="2" customWidth="1"/>
    <col min="10710" max="10958" width="10.140625" style="2"/>
    <col min="10959" max="10959" width="5.28515625" style="2" customWidth="1"/>
    <col min="10960" max="10960" width="23" style="2" customWidth="1"/>
    <col min="10961" max="10961" width="18" style="2" customWidth="1"/>
    <col min="10962" max="10962" width="12" style="2" customWidth="1"/>
    <col min="10963" max="10963" width="11" style="2" customWidth="1"/>
    <col min="10964" max="10964" width="10.85546875" style="2" customWidth="1"/>
    <col min="10965" max="10965" width="9.42578125" style="2" customWidth="1"/>
    <col min="10966" max="11214" width="10.140625" style="2"/>
    <col min="11215" max="11215" width="5.28515625" style="2" customWidth="1"/>
    <col min="11216" max="11216" width="23" style="2" customWidth="1"/>
    <col min="11217" max="11217" width="18" style="2" customWidth="1"/>
    <col min="11218" max="11218" width="12" style="2" customWidth="1"/>
    <col min="11219" max="11219" width="11" style="2" customWidth="1"/>
    <col min="11220" max="11220" width="10.85546875" style="2" customWidth="1"/>
    <col min="11221" max="11221" width="9.42578125" style="2" customWidth="1"/>
    <col min="11222" max="11470" width="10.140625" style="2"/>
    <col min="11471" max="11471" width="5.28515625" style="2" customWidth="1"/>
    <col min="11472" max="11472" width="23" style="2" customWidth="1"/>
    <col min="11473" max="11473" width="18" style="2" customWidth="1"/>
    <col min="11474" max="11474" width="12" style="2" customWidth="1"/>
    <col min="11475" max="11475" width="11" style="2" customWidth="1"/>
    <col min="11476" max="11476" width="10.85546875" style="2" customWidth="1"/>
    <col min="11477" max="11477" width="9.42578125" style="2" customWidth="1"/>
    <col min="11478" max="11726" width="10.140625" style="2"/>
    <col min="11727" max="11727" width="5.28515625" style="2" customWidth="1"/>
    <col min="11728" max="11728" width="23" style="2" customWidth="1"/>
    <col min="11729" max="11729" width="18" style="2" customWidth="1"/>
    <col min="11730" max="11730" width="12" style="2" customWidth="1"/>
    <col min="11731" max="11731" width="11" style="2" customWidth="1"/>
    <col min="11732" max="11732" width="10.85546875" style="2" customWidth="1"/>
    <col min="11733" max="11733" width="9.42578125" style="2" customWidth="1"/>
    <col min="11734" max="11982" width="10.140625" style="2"/>
    <col min="11983" max="11983" width="5.28515625" style="2" customWidth="1"/>
    <col min="11984" max="11984" width="23" style="2" customWidth="1"/>
    <col min="11985" max="11985" width="18" style="2" customWidth="1"/>
    <col min="11986" max="11986" width="12" style="2" customWidth="1"/>
    <col min="11987" max="11987" width="11" style="2" customWidth="1"/>
    <col min="11988" max="11988" width="10.85546875" style="2" customWidth="1"/>
    <col min="11989" max="11989" width="9.42578125" style="2" customWidth="1"/>
    <col min="11990" max="12238" width="10.140625" style="2"/>
    <col min="12239" max="12239" width="5.28515625" style="2" customWidth="1"/>
    <col min="12240" max="12240" width="23" style="2" customWidth="1"/>
    <col min="12241" max="12241" width="18" style="2" customWidth="1"/>
    <col min="12242" max="12242" width="12" style="2" customWidth="1"/>
    <col min="12243" max="12243" width="11" style="2" customWidth="1"/>
    <col min="12244" max="12244" width="10.85546875" style="2" customWidth="1"/>
    <col min="12245" max="12245" width="9.42578125" style="2" customWidth="1"/>
    <col min="12246" max="12494" width="10.140625" style="2"/>
    <col min="12495" max="12495" width="5.28515625" style="2" customWidth="1"/>
    <col min="12496" max="12496" width="23" style="2" customWidth="1"/>
    <col min="12497" max="12497" width="18" style="2" customWidth="1"/>
    <col min="12498" max="12498" width="12" style="2" customWidth="1"/>
    <col min="12499" max="12499" width="11" style="2" customWidth="1"/>
    <col min="12500" max="12500" width="10.85546875" style="2" customWidth="1"/>
    <col min="12501" max="12501" width="9.42578125" style="2" customWidth="1"/>
    <col min="12502" max="12750" width="10.140625" style="2"/>
    <col min="12751" max="12751" width="5.28515625" style="2" customWidth="1"/>
    <col min="12752" max="12752" width="23" style="2" customWidth="1"/>
    <col min="12753" max="12753" width="18" style="2" customWidth="1"/>
    <col min="12754" max="12754" width="12" style="2" customWidth="1"/>
    <col min="12755" max="12755" width="11" style="2" customWidth="1"/>
    <col min="12756" max="12756" width="10.85546875" style="2" customWidth="1"/>
    <col min="12757" max="12757" width="9.42578125" style="2" customWidth="1"/>
    <col min="12758" max="13006" width="10.140625" style="2"/>
    <col min="13007" max="13007" width="5.28515625" style="2" customWidth="1"/>
    <col min="13008" max="13008" width="23" style="2" customWidth="1"/>
    <col min="13009" max="13009" width="18" style="2" customWidth="1"/>
    <col min="13010" max="13010" width="12" style="2" customWidth="1"/>
    <col min="13011" max="13011" width="11" style="2" customWidth="1"/>
    <col min="13012" max="13012" width="10.85546875" style="2" customWidth="1"/>
    <col min="13013" max="13013" width="9.42578125" style="2" customWidth="1"/>
    <col min="13014" max="13262" width="10.140625" style="2"/>
    <col min="13263" max="13263" width="5.28515625" style="2" customWidth="1"/>
    <col min="13264" max="13264" width="23" style="2" customWidth="1"/>
    <col min="13265" max="13265" width="18" style="2" customWidth="1"/>
    <col min="13266" max="13266" width="12" style="2" customWidth="1"/>
    <col min="13267" max="13267" width="11" style="2" customWidth="1"/>
    <col min="13268" max="13268" width="10.85546875" style="2" customWidth="1"/>
    <col min="13269" max="13269" width="9.42578125" style="2" customWidth="1"/>
    <col min="13270" max="13518" width="10.140625" style="2"/>
    <col min="13519" max="13519" width="5.28515625" style="2" customWidth="1"/>
    <col min="13520" max="13520" width="23" style="2" customWidth="1"/>
    <col min="13521" max="13521" width="18" style="2" customWidth="1"/>
    <col min="13522" max="13522" width="12" style="2" customWidth="1"/>
    <col min="13523" max="13523" width="11" style="2" customWidth="1"/>
    <col min="13524" max="13524" width="10.85546875" style="2" customWidth="1"/>
    <col min="13525" max="13525" width="9.42578125" style="2" customWidth="1"/>
    <col min="13526" max="13774" width="10.140625" style="2"/>
    <col min="13775" max="13775" width="5.28515625" style="2" customWidth="1"/>
    <col min="13776" max="13776" width="23" style="2" customWidth="1"/>
    <col min="13777" max="13777" width="18" style="2" customWidth="1"/>
    <col min="13778" max="13778" width="12" style="2" customWidth="1"/>
    <col min="13779" max="13779" width="11" style="2" customWidth="1"/>
    <col min="13780" max="13780" width="10.85546875" style="2" customWidth="1"/>
    <col min="13781" max="13781" width="9.42578125" style="2" customWidth="1"/>
    <col min="13782" max="14030" width="10.140625" style="2"/>
    <col min="14031" max="14031" width="5.28515625" style="2" customWidth="1"/>
    <col min="14032" max="14032" width="23" style="2" customWidth="1"/>
    <col min="14033" max="14033" width="18" style="2" customWidth="1"/>
    <col min="14034" max="14034" width="12" style="2" customWidth="1"/>
    <col min="14035" max="14035" width="11" style="2" customWidth="1"/>
    <col min="14036" max="14036" width="10.85546875" style="2" customWidth="1"/>
    <col min="14037" max="14037" width="9.42578125" style="2" customWidth="1"/>
    <col min="14038" max="14286" width="10.140625" style="2"/>
    <col min="14287" max="14287" width="5.28515625" style="2" customWidth="1"/>
    <col min="14288" max="14288" width="23" style="2" customWidth="1"/>
    <col min="14289" max="14289" width="18" style="2" customWidth="1"/>
    <col min="14290" max="14290" width="12" style="2" customWidth="1"/>
    <col min="14291" max="14291" width="11" style="2" customWidth="1"/>
    <col min="14292" max="14292" width="10.85546875" style="2" customWidth="1"/>
    <col min="14293" max="14293" width="9.42578125" style="2" customWidth="1"/>
    <col min="14294" max="14542" width="10.140625" style="2"/>
    <col min="14543" max="14543" width="5.28515625" style="2" customWidth="1"/>
    <col min="14544" max="14544" width="23" style="2" customWidth="1"/>
    <col min="14545" max="14545" width="18" style="2" customWidth="1"/>
    <col min="14546" max="14546" width="12" style="2" customWidth="1"/>
    <col min="14547" max="14547" width="11" style="2" customWidth="1"/>
    <col min="14548" max="14548" width="10.85546875" style="2" customWidth="1"/>
    <col min="14549" max="14549" width="9.42578125" style="2" customWidth="1"/>
    <col min="14550" max="14798" width="10.140625" style="2"/>
    <col min="14799" max="14799" width="5.28515625" style="2" customWidth="1"/>
    <col min="14800" max="14800" width="23" style="2" customWidth="1"/>
    <col min="14801" max="14801" width="18" style="2" customWidth="1"/>
    <col min="14802" max="14802" width="12" style="2" customWidth="1"/>
    <col min="14803" max="14803" width="11" style="2" customWidth="1"/>
    <col min="14804" max="14804" width="10.85546875" style="2" customWidth="1"/>
    <col min="14805" max="14805" width="9.42578125" style="2" customWidth="1"/>
    <col min="14806" max="15054" width="10.140625" style="2"/>
    <col min="15055" max="15055" width="5.28515625" style="2" customWidth="1"/>
    <col min="15056" max="15056" width="23" style="2" customWidth="1"/>
    <col min="15057" max="15057" width="18" style="2" customWidth="1"/>
    <col min="15058" max="15058" width="12" style="2" customWidth="1"/>
    <col min="15059" max="15059" width="11" style="2" customWidth="1"/>
    <col min="15060" max="15060" width="10.85546875" style="2" customWidth="1"/>
    <col min="15061" max="15061" width="9.42578125" style="2" customWidth="1"/>
    <col min="15062" max="15310" width="10.140625" style="2"/>
    <col min="15311" max="15311" width="5.28515625" style="2" customWidth="1"/>
    <col min="15312" max="15312" width="23" style="2" customWidth="1"/>
    <col min="15313" max="15313" width="18" style="2" customWidth="1"/>
    <col min="15314" max="15314" width="12" style="2" customWidth="1"/>
    <col min="15315" max="15315" width="11" style="2" customWidth="1"/>
    <col min="15316" max="15316" width="10.85546875" style="2" customWidth="1"/>
    <col min="15317" max="15317" width="9.42578125" style="2" customWidth="1"/>
    <col min="15318" max="15566" width="10.140625" style="2"/>
    <col min="15567" max="15567" width="5.28515625" style="2" customWidth="1"/>
    <col min="15568" max="15568" width="23" style="2" customWidth="1"/>
    <col min="15569" max="15569" width="18" style="2" customWidth="1"/>
    <col min="15570" max="15570" width="12" style="2" customWidth="1"/>
    <col min="15571" max="15571" width="11" style="2" customWidth="1"/>
    <col min="15572" max="15572" width="10.85546875" style="2" customWidth="1"/>
    <col min="15573" max="15573" width="9.42578125" style="2" customWidth="1"/>
    <col min="15574" max="15822" width="10.140625" style="2"/>
    <col min="15823" max="15823" width="5.28515625" style="2" customWidth="1"/>
    <col min="15824" max="15824" width="23" style="2" customWidth="1"/>
    <col min="15825" max="15825" width="18" style="2" customWidth="1"/>
    <col min="15826" max="15826" width="12" style="2" customWidth="1"/>
    <col min="15827" max="15827" width="11" style="2" customWidth="1"/>
    <col min="15828" max="15828" width="10.85546875" style="2" customWidth="1"/>
    <col min="15829" max="15829" width="9.42578125" style="2" customWidth="1"/>
    <col min="15830" max="16078" width="10.140625" style="2"/>
    <col min="16079" max="16079" width="5.28515625" style="2" customWidth="1"/>
    <col min="16080" max="16080" width="23" style="2" customWidth="1"/>
    <col min="16081" max="16081" width="18" style="2" customWidth="1"/>
    <col min="16082" max="16082" width="12" style="2" customWidth="1"/>
    <col min="16083" max="16083" width="11" style="2" customWidth="1"/>
    <col min="16084" max="16084" width="10.85546875" style="2" customWidth="1"/>
    <col min="16085" max="16085" width="9.42578125" style="2" customWidth="1"/>
    <col min="16086" max="16384" width="10.140625" style="2"/>
  </cols>
  <sheetData>
    <row r="1" spans="1:15" ht="15.75" x14ac:dyDescent="0.25">
      <c r="A1" s="1"/>
      <c r="B1" s="1"/>
      <c r="C1" s="1" t="s">
        <v>139</v>
      </c>
      <c r="D1" s="1"/>
      <c r="E1" s="1"/>
      <c r="F1" s="1"/>
      <c r="G1" s="1"/>
      <c r="H1" s="1"/>
      <c r="I1" s="1"/>
      <c r="J1" s="1"/>
      <c r="K1" s="1"/>
      <c r="L1" s="1"/>
      <c r="M1" s="4" t="s">
        <v>189</v>
      </c>
      <c r="N1" s="1"/>
      <c r="O1" s="1"/>
    </row>
    <row r="2" spans="1:15" ht="15.75" x14ac:dyDescent="0.25">
      <c r="A2" s="1"/>
      <c r="B2" s="1"/>
      <c r="C2" s="1" t="s">
        <v>186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/>
      <c r="C3" s="1" t="s">
        <v>140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/>
      <c r="B4" s="1"/>
      <c r="C4" s="1" t="s">
        <v>193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/>
      <c r="B5" s="1"/>
      <c r="C5" s="1" t="s">
        <v>194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"/>
      <c r="B6" s="1"/>
      <c r="C6" s="1" t="s">
        <v>195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 x14ac:dyDescent="0.2">
      <c r="A8" s="109" t="s">
        <v>158</v>
      </c>
      <c r="B8" s="109"/>
      <c r="C8" s="109"/>
      <c r="D8" s="109"/>
      <c r="E8" s="109"/>
      <c r="F8" s="109"/>
      <c r="G8" s="109"/>
    </row>
    <row r="9" spans="1:15" ht="15.75" customHeight="1" x14ac:dyDescent="0.2">
      <c r="A9" s="109"/>
      <c r="B9" s="109"/>
      <c r="C9" s="109"/>
      <c r="D9" s="109"/>
      <c r="E9" s="109"/>
      <c r="F9" s="109"/>
      <c r="G9" s="109"/>
    </row>
    <row r="10" spans="1:15" ht="15.75" customHeight="1" x14ac:dyDescent="0.25">
      <c r="A10" s="81"/>
      <c r="B10" s="81"/>
      <c r="C10" s="8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 x14ac:dyDescent="0.25">
      <c r="A11" s="81"/>
      <c r="B11" s="81"/>
      <c r="C11" s="81"/>
      <c r="D11" s="1"/>
      <c r="E11" s="1"/>
      <c r="F11" s="1"/>
      <c r="G11" s="11"/>
      <c r="H11" s="1"/>
      <c r="I11" s="1"/>
      <c r="J11" s="1"/>
      <c r="K11" s="11"/>
      <c r="L11" s="1"/>
      <c r="M11" s="1"/>
      <c r="N11" s="1"/>
      <c r="O11" s="11" t="s">
        <v>157</v>
      </c>
    </row>
    <row r="12" spans="1:15" ht="15.75" x14ac:dyDescent="0.25">
      <c r="A12" s="1"/>
      <c r="B12" s="3"/>
      <c r="C12" s="1"/>
      <c r="D12" s="86" t="s">
        <v>220</v>
      </c>
      <c r="E12" s="86"/>
      <c r="F12" s="86"/>
      <c r="G12" s="86"/>
      <c r="H12" s="86" t="s">
        <v>221</v>
      </c>
      <c r="I12" s="86"/>
      <c r="J12" s="86"/>
      <c r="K12" s="86"/>
      <c r="L12" s="86" t="s">
        <v>232</v>
      </c>
      <c r="M12" s="86"/>
      <c r="N12" s="86"/>
      <c r="O12" s="86"/>
    </row>
    <row r="13" spans="1:15" ht="15.75" x14ac:dyDescent="0.25">
      <c r="A13" s="108" t="s">
        <v>0</v>
      </c>
      <c r="B13" s="96" t="s">
        <v>141</v>
      </c>
      <c r="C13" s="96" t="s">
        <v>142</v>
      </c>
      <c r="D13" s="97" t="s">
        <v>138</v>
      </c>
      <c r="E13" s="93" t="s">
        <v>2</v>
      </c>
      <c r="F13" s="93"/>
      <c r="G13" s="93"/>
      <c r="H13" s="97" t="s">
        <v>138</v>
      </c>
      <c r="I13" s="93" t="s">
        <v>2</v>
      </c>
      <c r="J13" s="93"/>
      <c r="K13" s="93"/>
      <c r="L13" s="97" t="s">
        <v>138</v>
      </c>
      <c r="M13" s="93" t="s">
        <v>2</v>
      </c>
      <c r="N13" s="93"/>
      <c r="O13" s="93"/>
    </row>
    <row r="14" spans="1:15" ht="15.75" customHeight="1" x14ac:dyDescent="0.25">
      <c r="A14" s="108"/>
      <c r="B14" s="96"/>
      <c r="C14" s="96"/>
      <c r="D14" s="97"/>
      <c r="E14" s="96" t="s">
        <v>57</v>
      </c>
      <c r="F14" s="96"/>
      <c r="G14" s="96" t="s">
        <v>143</v>
      </c>
      <c r="H14" s="97"/>
      <c r="I14" s="96" t="s">
        <v>57</v>
      </c>
      <c r="J14" s="96"/>
      <c r="K14" s="96" t="s">
        <v>143</v>
      </c>
      <c r="L14" s="97"/>
      <c r="M14" s="96" t="s">
        <v>57</v>
      </c>
      <c r="N14" s="96"/>
      <c r="O14" s="96" t="s">
        <v>143</v>
      </c>
    </row>
    <row r="15" spans="1:15" ht="47.25" x14ac:dyDescent="0.25">
      <c r="A15" s="108"/>
      <c r="B15" s="96"/>
      <c r="C15" s="96"/>
      <c r="D15" s="97"/>
      <c r="E15" s="21" t="s">
        <v>1</v>
      </c>
      <c r="F15" s="21" t="s">
        <v>60</v>
      </c>
      <c r="G15" s="96"/>
      <c r="H15" s="97"/>
      <c r="I15" s="21" t="s">
        <v>1</v>
      </c>
      <c r="J15" s="21" t="s">
        <v>60</v>
      </c>
      <c r="K15" s="96"/>
      <c r="L15" s="97"/>
      <c r="M15" s="21" t="s">
        <v>1</v>
      </c>
      <c r="N15" s="21" t="s">
        <v>60</v>
      </c>
      <c r="O15" s="96"/>
    </row>
    <row r="16" spans="1:15" ht="15.75" x14ac:dyDescent="0.25">
      <c r="A16" s="5">
        <v>1</v>
      </c>
      <c r="B16" s="34">
        <v>2</v>
      </c>
      <c r="C16" s="34">
        <v>3</v>
      </c>
      <c r="D16" s="50">
        <v>4</v>
      </c>
      <c r="E16" s="50">
        <v>5</v>
      </c>
      <c r="F16" s="50">
        <v>6</v>
      </c>
      <c r="G16" s="50">
        <v>7</v>
      </c>
      <c r="H16" s="52">
        <v>4</v>
      </c>
      <c r="I16" s="52">
        <v>5</v>
      </c>
      <c r="J16" s="52">
        <v>6</v>
      </c>
      <c r="K16" s="52">
        <v>7</v>
      </c>
      <c r="L16" s="52">
        <v>4</v>
      </c>
      <c r="M16" s="52">
        <v>5</v>
      </c>
      <c r="N16" s="52">
        <v>6</v>
      </c>
      <c r="O16" s="52">
        <v>7</v>
      </c>
    </row>
    <row r="17" spans="1:15" ht="47.25" x14ac:dyDescent="0.25">
      <c r="A17" s="98" t="s">
        <v>165</v>
      </c>
      <c r="B17" s="99" t="s">
        <v>166</v>
      </c>
      <c r="C17" s="33" t="s">
        <v>109</v>
      </c>
      <c r="D17" s="40">
        <f>+'1 pr. asignavimai'!C101</f>
        <v>329327</v>
      </c>
      <c r="E17" s="40">
        <f>+'1 pr. asignavimai'!D101</f>
        <v>176495</v>
      </c>
      <c r="F17" s="40">
        <f>+'1 pr. asignavimai'!E101</f>
        <v>1477</v>
      </c>
      <c r="G17" s="40">
        <f>+'1 pr. asignavimai'!F101</f>
        <v>152832</v>
      </c>
      <c r="H17" s="40">
        <v>0</v>
      </c>
      <c r="I17" s="40">
        <v>0</v>
      </c>
      <c r="J17" s="40">
        <v>0</v>
      </c>
      <c r="K17" s="40">
        <v>0</v>
      </c>
      <c r="L17" s="40">
        <v>329327</v>
      </c>
      <c r="M17" s="40">
        <v>176495</v>
      </c>
      <c r="N17" s="40">
        <v>1477</v>
      </c>
      <c r="O17" s="40">
        <v>152832</v>
      </c>
    </row>
    <row r="18" spans="1:15" ht="31.5" x14ac:dyDescent="0.25">
      <c r="A18" s="98"/>
      <c r="B18" s="99"/>
      <c r="C18" s="33" t="s">
        <v>3</v>
      </c>
      <c r="D18" s="40">
        <f>+'1 pr. asignavimai'!C12</f>
        <v>13033</v>
      </c>
      <c r="E18" s="40">
        <f>+'1 pr. asignavimai'!D12</f>
        <v>13033</v>
      </c>
      <c r="F18" s="40">
        <f>+'1 pr. asignavimai'!E12</f>
        <v>0</v>
      </c>
      <c r="G18" s="40">
        <f>+'1 pr. asignavimai'!F12</f>
        <v>0</v>
      </c>
      <c r="H18" s="40">
        <v>0</v>
      </c>
      <c r="I18" s="40">
        <v>0</v>
      </c>
      <c r="J18" s="40">
        <v>0</v>
      </c>
      <c r="K18" s="40">
        <v>0</v>
      </c>
      <c r="L18" s="40">
        <v>13033</v>
      </c>
      <c r="M18" s="40">
        <v>13033</v>
      </c>
      <c r="N18" s="40">
        <v>0</v>
      </c>
      <c r="O18" s="40">
        <v>0</v>
      </c>
    </row>
    <row r="19" spans="1:15" ht="47.25" x14ac:dyDescent="0.25">
      <c r="A19" s="98"/>
      <c r="B19" s="99"/>
      <c r="C19" s="33" t="s">
        <v>82</v>
      </c>
      <c r="D19" s="40">
        <f>+'1 pr. asignavimai'!C56</f>
        <v>20071</v>
      </c>
      <c r="E19" s="40">
        <f>+'1 pr. asignavimai'!D56</f>
        <v>5590</v>
      </c>
      <c r="F19" s="40">
        <f>+'1 pr. asignavimai'!E56</f>
        <v>0</v>
      </c>
      <c r="G19" s="40">
        <f>+'1 pr. asignavimai'!F56</f>
        <v>14481</v>
      </c>
      <c r="H19" s="40">
        <v>0</v>
      </c>
      <c r="I19" s="40">
        <v>0</v>
      </c>
      <c r="J19" s="40">
        <v>0</v>
      </c>
      <c r="K19" s="40">
        <v>0</v>
      </c>
      <c r="L19" s="40">
        <v>20071</v>
      </c>
      <c r="M19" s="40">
        <v>5590</v>
      </c>
      <c r="N19" s="40">
        <v>0</v>
      </c>
      <c r="O19" s="40">
        <v>14481</v>
      </c>
    </row>
    <row r="20" spans="1:15" ht="15.75" x14ac:dyDescent="0.25">
      <c r="A20" s="98"/>
      <c r="B20" s="99"/>
      <c r="C20" s="33" t="s">
        <v>167</v>
      </c>
      <c r="D20" s="41">
        <f t="shared" ref="D20:G20" si="0">SUM(D17:D19)</f>
        <v>362431</v>
      </c>
      <c r="E20" s="41">
        <f t="shared" si="0"/>
        <v>195118</v>
      </c>
      <c r="F20" s="41">
        <f t="shared" si="0"/>
        <v>1477</v>
      </c>
      <c r="G20" s="41">
        <f t="shared" si="0"/>
        <v>167313</v>
      </c>
      <c r="H20" s="41">
        <v>0</v>
      </c>
      <c r="I20" s="41">
        <v>0</v>
      </c>
      <c r="J20" s="41">
        <v>0</v>
      </c>
      <c r="K20" s="41">
        <v>0</v>
      </c>
      <c r="L20" s="41">
        <v>362431</v>
      </c>
      <c r="M20" s="41">
        <v>195118</v>
      </c>
      <c r="N20" s="41">
        <v>1477</v>
      </c>
      <c r="O20" s="41">
        <v>167313</v>
      </c>
    </row>
    <row r="21" spans="1:15" ht="47.25" x14ac:dyDescent="0.25">
      <c r="A21" s="35" t="s">
        <v>168</v>
      </c>
      <c r="B21" s="36" t="s">
        <v>169</v>
      </c>
      <c r="C21" s="33" t="s">
        <v>82</v>
      </c>
      <c r="D21" s="41">
        <f>+'1 pr. asignavimai'!C57</f>
        <v>1603596</v>
      </c>
      <c r="E21" s="41">
        <f>+'1 pr. asignavimai'!D57</f>
        <v>524357</v>
      </c>
      <c r="F21" s="41">
        <f>+'1 pr. asignavimai'!E57</f>
        <v>0</v>
      </c>
      <c r="G21" s="41">
        <f>+'1 pr. asignavimai'!F57</f>
        <v>1079239</v>
      </c>
      <c r="H21" s="41">
        <v>144986</v>
      </c>
      <c r="I21" s="41">
        <v>0</v>
      </c>
      <c r="J21" s="41">
        <v>0</v>
      </c>
      <c r="K21" s="41">
        <v>144986</v>
      </c>
      <c r="L21" s="41">
        <v>1748582</v>
      </c>
      <c r="M21" s="41">
        <v>524357</v>
      </c>
      <c r="N21" s="41">
        <v>0</v>
      </c>
      <c r="O21" s="41">
        <v>1224225</v>
      </c>
    </row>
    <row r="22" spans="1:15" ht="31.5" x14ac:dyDescent="0.25">
      <c r="A22" s="106" t="s">
        <v>170</v>
      </c>
      <c r="B22" s="99" t="s">
        <v>64</v>
      </c>
      <c r="C22" s="33" t="s">
        <v>3</v>
      </c>
      <c r="D22" s="40">
        <f>+'1 pr. asignavimai'!C13</f>
        <v>17645210</v>
      </c>
      <c r="E22" s="40">
        <f>+'1 pr. asignavimai'!D13</f>
        <v>9164442</v>
      </c>
      <c r="F22" s="40">
        <f>+'1 pr. asignavimai'!E13</f>
        <v>4182422</v>
      </c>
      <c r="G22" s="40">
        <f>+'1 pr. asignavimai'!F13</f>
        <v>8480768</v>
      </c>
      <c r="H22" s="40">
        <v>-393070</v>
      </c>
      <c r="I22" s="40">
        <v>-393070</v>
      </c>
      <c r="J22" s="40">
        <v>0</v>
      </c>
      <c r="K22" s="40">
        <v>0</v>
      </c>
      <c r="L22" s="40">
        <v>17252140</v>
      </c>
      <c r="M22" s="40">
        <v>8771372</v>
      </c>
      <c r="N22" s="40">
        <v>4182422</v>
      </c>
      <c r="O22" s="40">
        <v>8480768</v>
      </c>
    </row>
    <row r="23" spans="1:15" ht="47.25" x14ac:dyDescent="0.25">
      <c r="A23" s="106"/>
      <c r="B23" s="99"/>
      <c r="C23" s="33" t="s">
        <v>82</v>
      </c>
      <c r="D23" s="40">
        <f>+'1 pr. asignavimai'!C62</f>
        <v>543847</v>
      </c>
      <c r="E23" s="40">
        <f>+'1 pr. asignavimai'!D62</f>
        <v>371523</v>
      </c>
      <c r="F23" s="40">
        <f>+'1 pr. asignavimai'!E62</f>
        <v>1622</v>
      </c>
      <c r="G23" s="40">
        <f>+'1 pr. asignavimai'!F62</f>
        <v>172324</v>
      </c>
      <c r="H23" s="40">
        <v>20000</v>
      </c>
      <c r="I23" s="40">
        <v>20000</v>
      </c>
      <c r="J23" s="40">
        <v>0</v>
      </c>
      <c r="K23" s="40">
        <v>0</v>
      </c>
      <c r="L23" s="40">
        <v>563847</v>
      </c>
      <c r="M23" s="40">
        <v>391523</v>
      </c>
      <c r="N23" s="40">
        <v>1622</v>
      </c>
      <c r="O23" s="40">
        <v>172324</v>
      </c>
    </row>
    <row r="24" spans="1:15" ht="47.25" x14ac:dyDescent="0.25">
      <c r="A24" s="106"/>
      <c r="B24" s="99"/>
      <c r="C24" s="33" t="s">
        <v>61</v>
      </c>
      <c r="D24" s="40">
        <f>+'1 pr. asignavimai'!C10</f>
        <v>130242</v>
      </c>
      <c r="E24" s="40">
        <f>+'1 pr. asignavimai'!D10</f>
        <v>130242</v>
      </c>
      <c r="F24" s="40">
        <f>+'1 pr. asignavimai'!E10</f>
        <v>92910</v>
      </c>
      <c r="G24" s="40">
        <f>+'1 pr. asignavimai'!F10</f>
        <v>0</v>
      </c>
      <c r="H24" s="40">
        <v>0</v>
      </c>
      <c r="I24" s="40">
        <v>0</v>
      </c>
      <c r="J24" s="40">
        <v>0</v>
      </c>
      <c r="K24" s="40">
        <v>0</v>
      </c>
      <c r="L24" s="40">
        <v>130242</v>
      </c>
      <c r="M24" s="40">
        <v>130242</v>
      </c>
      <c r="N24" s="40">
        <v>92910</v>
      </c>
      <c r="O24" s="40">
        <v>0</v>
      </c>
    </row>
    <row r="25" spans="1:15" ht="15.75" x14ac:dyDescent="0.25">
      <c r="A25" s="106"/>
      <c r="B25" s="99"/>
      <c r="C25" s="33" t="s">
        <v>167</v>
      </c>
      <c r="D25" s="41">
        <f t="shared" ref="D25:G25" si="1">SUM(D22:D24)</f>
        <v>18319299</v>
      </c>
      <c r="E25" s="41">
        <f t="shared" si="1"/>
        <v>9666207</v>
      </c>
      <c r="F25" s="41">
        <f t="shared" si="1"/>
        <v>4276954</v>
      </c>
      <c r="G25" s="41">
        <f t="shared" si="1"/>
        <v>8653092</v>
      </c>
      <c r="H25" s="41">
        <v>-373070</v>
      </c>
      <c r="I25" s="41">
        <v>-373070</v>
      </c>
      <c r="J25" s="41">
        <v>0</v>
      </c>
      <c r="K25" s="41">
        <v>0</v>
      </c>
      <c r="L25" s="41">
        <v>17946229</v>
      </c>
      <c r="M25" s="41">
        <v>9293137</v>
      </c>
      <c r="N25" s="41">
        <v>4276954</v>
      </c>
      <c r="O25" s="41">
        <v>8653092</v>
      </c>
    </row>
    <row r="26" spans="1:15" ht="49.5" customHeight="1" x14ac:dyDescent="0.25">
      <c r="A26" s="35" t="s">
        <v>171</v>
      </c>
      <c r="B26" s="36" t="s">
        <v>144</v>
      </c>
      <c r="C26" s="33" t="s">
        <v>82</v>
      </c>
      <c r="D26" s="41">
        <f>+'1 pr. asignavimai'!C70</f>
        <v>130298</v>
      </c>
      <c r="E26" s="41">
        <f>+'1 pr. asignavimai'!D70</f>
        <v>110287</v>
      </c>
      <c r="F26" s="41">
        <f>+'1 pr. asignavimai'!E70</f>
        <v>0</v>
      </c>
      <c r="G26" s="41">
        <f>+'1 pr. asignavimai'!F70</f>
        <v>20011</v>
      </c>
      <c r="H26" s="41">
        <v>0</v>
      </c>
      <c r="I26" s="41">
        <v>0</v>
      </c>
      <c r="J26" s="41">
        <v>0</v>
      </c>
      <c r="K26" s="41">
        <v>0</v>
      </c>
      <c r="L26" s="41">
        <v>130298</v>
      </c>
      <c r="M26" s="41">
        <v>110287</v>
      </c>
      <c r="N26" s="41">
        <v>0</v>
      </c>
      <c r="O26" s="41">
        <v>20011</v>
      </c>
    </row>
    <row r="27" spans="1:15" ht="51" customHeight="1" x14ac:dyDescent="0.25">
      <c r="A27" s="98" t="s">
        <v>172</v>
      </c>
      <c r="B27" s="107" t="s">
        <v>110</v>
      </c>
      <c r="C27" s="33" t="s">
        <v>82</v>
      </c>
      <c r="D27" s="40">
        <f>+'1 pr. asignavimai'!C74</f>
        <v>317453</v>
      </c>
      <c r="E27" s="40">
        <f>+'1 pr. asignavimai'!D74</f>
        <v>39215</v>
      </c>
      <c r="F27" s="40">
        <f>+'1 pr. asignavimai'!E74</f>
        <v>0</v>
      </c>
      <c r="G27" s="40">
        <f>+'1 pr. asignavimai'!F74</f>
        <v>278238</v>
      </c>
      <c r="H27" s="40">
        <v>-1969</v>
      </c>
      <c r="I27" s="40">
        <v>0</v>
      </c>
      <c r="J27" s="40">
        <v>0</v>
      </c>
      <c r="K27" s="40">
        <v>-1969</v>
      </c>
      <c r="L27" s="40">
        <v>315484</v>
      </c>
      <c r="M27" s="40">
        <v>39215</v>
      </c>
      <c r="N27" s="40">
        <v>0</v>
      </c>
      <c r="O27" s="40">
        <v>276269</v>
      </c>
    </row>
    <row r="28" spans="1:15" ht="33.75" customHeight="1" x14ac:dyDescent="0.25">
      <c r="A28" s="98"/>
      <c r="B28" s="107"/>
      <c r="C28" s="33" t="s">
        <v>4</v>
      </c>
      <c r="D28" s="40">
        <f>+'1 pr. asignavimai'!C103</f>
        <v>5258987</v>
      </c>
      <c r="E28" s="40">
        <f>+'1 pr. asignavimai'!D103</f>
        <v>5244535</v>
      </c>
      <c r="F28" s="40">
        <f>+'1 pr. asignavimai'!E103</f>
        <v>0</v>
      </c>
      <c r="G28" s="40">
        <f>+'1 pr. asignavimai'!F103</f>
        <v>14452</v>
      </c>
      <c r="H28" s="40">
        <v>1969</v>
      </c>
      <c r="I28" s="40">
        <v>16421</v>
      </c>
      <c r="J28" s="40">
        <v>0</v>
      </c>
      <c r="K28" s="40">
        <v>-14452</v>
      </c>
      <c r="L28" s="40">
        <v>5260956</v>
      </c>
      <c r="M28" s="40">
        <v>5260956</v>
      </c>
      <c r="N28" s="40">
        <v>0</v>
      </c>
      <c r="O28" s="40">
        <v>0</v>
      </c>
    </row>
    <row r="29" spans="1:15" ht="18" customHeight="1" x14ac:dyDescent="0.25">
      <c r="A29" s="98"/>
      <c r="B29" s="107"/>
      <c r="C29" s="33" t="s">
        <v>167</v>
      </c>
      <c r="D29" s="41">
        <f t="shared" ref="D29:G29" si="2">SUM(D27:D28)</f>
        <v>5576440</v>
      </c>
      <c r="E29" s="41">
        <f t="shared" si="2"/>
        <v>5283750</v>
      </c>
      <c r="F29" s="41">
        <f t="shared" si="2"/>
        <v>0</v>
      </c>
      <c r="G29" s="41">
        <f t="shared" si="2"/>
        <v>292690</v>
      </c>
      <c r="H29" s="41">
        <v>0</v>
      </c>
      <c r="I29" s="41">
        <v>16421</v>
      </c>
      <c r="J29" s="41">
        <v>0</v>
      </c>
      <c r="K29" s="41">
        <v>-16421</v>
      </c>
      <c r="L29" s="41">
        <v>5576440</v>
      </c>
      <c r="M29" s="41">
        <v>5300171</v>
      </c>
      <c r="N29" s="41">
        <v>0</v>
      </c>
      <c r="O29" s="41">
        <v>276269</v>
      </c>
    </row>
    <row r="30" spans="1:15" ht="34.5" customHeight="1" x14ac:dyDescent="0.25">
      <c r="A30" s="98" t="s">
        <v>173</v>
      </c>
      <c r="B30" s="99" t="s">
        <v>145</v>
      </c>
      <c r="C30" s="33" t="s">
        <v>3</v>
      </c>
      <c r="D30" s="40">
        <f>+'1 pr. asignavimai'!C48</f>
        <v>98471</v>
      </c>
      <c r="E30" s="40">
        <f>+'1 pr. asignavimai'!D48</f>
        <v>98471</v>
      </c>
      <c r="F30" s="40">
        <f>+'1 pr. asignavimai'!E48</f>
        <v>0</v>
      </c>
      <c r="G30" s="40">
        <f>+'1 pr. asignavimai'!F48</f>
        <v>0</v>
      </c>
      <c r="H30" s="40">
        <v>0</v>
      </c>
      <c r="I30" s="40">
        <v>0</v>
      </c>
      <c r="J30" s="40">
        <v>0</v>
      </c>
      <c r="K30" s="40">
        <v>0</v>
      </c>
      <c r="L30" s="40">
        <v>98471</v>
      </c>
      <c r="M30" s="40">
        <v>98471</v>
      </c>
      <c r="N30" s="40">
        <v>0</v>
      </c>
      <c r="O30" s="40">
        <v>0</v>
      </c>
    </row>
    <row r="31" spans="1:15" ht="49.5" customHeight="1" x14ac:dyDescent="0.25">
      <c r="A31" s="98"/>
      <c r="B31" s="99"/>
      <c r="C31" s="33" t="s">
        <v>82</v>
      </c>
      <c r="D31" s="40">
        <f>+'1 pr. asignavimai'!C79</f>
        <v>1298608</v>
      </c>
      <c r="E31" s="40">
        <f>+'1 pr. asignavimai'!D79</f>
        <v>0</v>
      </c>
      <c r="F31" s="40">
        <f>+'1 pr. asignavimai'!E79</f>
        <v>0</v>
      </c>
      <c r="G31" s="40">
        <f>+'1 pr. asignavimai'!F79</f>
        <v>1298608</v>
      </c>
      <c r="H31" s="40">
        <v>0</v>
      </c>
      <c r="I31" s="40">
        <v>0</v>
      </c>
      <c r="J31" s="40">
        <v>0</v>
      </c>
      <c r="K31" s="40">
        <v>0</v>
      </c>
      <c r="L31" s="40">
        <v>1298608</v>
      </c>
      <c r="M31" s="40">
        <v>0</v>
      </c>
      <c r="N31" s="40">
        <v>0</v>
      </c>
      <c r="O31" s="40">
        <v>1298608</v>
      </c>
    </row>
    <row r="32" spans="1:15" ht="34.5" customHeight="1" x14ac:dyDescent="0.25">
      <c r="A32" s="98"/>
      <c r="B32" s="99"/>
      <c r="C32" s="33" t="s">
        <v>4</v>
      </c>
      <c r="D32" s="40">
        <f>+'1 pr. asignavimai'!C108</f>
        <v>8829081</v>
      </c>
      <c r="E32" s="40">
        <f>+'1 pr. asignavimai'!D108</f>
        <v>7987489</v>
      </c>
      <c r="F32" s="40">
        <f>+'1 pr. asignavimai'!E108</f>
        <v>0</v>
      </c>
      <c r="G32" s="40">
        <f>+'1 pr. asignavimai'!F108</f>
        <v>841592</v>
      </c>
      <c r="H32" s="40">
        <v>28897</v>
      </c>
      <c r="I32" s="40">
        <v>-53102</v>
      </c>
      <c r="J32" s="40">
        <v>0</v>
      </c>
      <c r="K32" s="40">
        <v>81999</v>
      </c>
      <c r="L32" s="40">
        <v>8857978</v>
      </c>
      <c r="M32" s="40">
        <v>7934387</v>
      </c>
      <c r="N32" s="40">
        <v>0</v>
      </c>
      <c r="O32" s="40">
        <v>923591</v>
      </c>
    </row>
    <row r="33" spans="1:15" ht="18" customHeight="1" x14ac:dyDescent="0.25">
      <c r="A33" s="98"/>
      <c r="B33" s="99"/>
      <c r="C33" s="33" t="s">
        <v>167</v>
      </c>
      <c r="D33" s="41">
        <f t="shared" ref="D33:G33" si="3">SUM(D30:D32)</f>
        <v>10226160</v>
      </c>
      <c r="E33" s="41">
        <f t="shared" si="3"/>
        <v>8085960</v>
      </c>
      <c r="F33" s="41">
        <f t="shared" si="3"/>
        <v>0</v>
      </c>
      <c r="G33" s="41">
        <f t="shared" si="3"/>
        <v>2140200</v>
      </c>
      <c r="H33" s="41">
        <v>28897</v>
      </c>
      <c r="I33" s="41">
        <v>-53102</v>
      </c>
      <c r="J33" s="41">
        <v>0</v>
      </c>
      <c r="K33" s="41">
        <v>81999</v>
      </c>
      <c r="L33" s="41">
        <v>10255057</v>
      </c>
      <c r="M33" s="41">
        <v>8032858</v>
      </c>
      <c r="N33" s="41">
        <v>0</v>
      </c>
      <c r="O33" s="41">
        <v>2222199</v>
      </c>
    </row>
    <row r="34" spans="1:15" ht="31.5" x14ac:dyDescent="0.25">
      <c r="A34" s="98" t="s">
        <v>174</v>
      </c>
      <c r="B34" s="99" t="s">
        <v>146</v>
      </c>
      <c r="C34" s="33" t="s">
        <v>3</v>
      </c>
      <c r="D34" s="40">
        <f>+'1 pr. asignavimai'!C49</f>
        <v>203892</v>
      </c>
      <c r="E34" s="40">
        <f>+'1 pr. asignavimai'!D49</f>
        <v>203892</v>
      </c>
      <c r="F34" s="40">
        <f>+'1 pr. asignavimai'!E49</f>
        <v>0</v>
      </c>
      <c r="G34" s="40">
        <f>+'1 pr. asignavimai'!F49</f>
        <v>0</v>
      </c>
      <c r="H34" s="40">
        <v>0</v>
      </c>
      <c r="I34" s="40">
        <v>0</v>
      </c>
      <c r="J34" s="40">
        <v>0</v>
      </c>
      <c r="K34" s="40">
        <v>0</v>
      </c>
      <c r="L34" s="40">
        <v>203892</v>
      </c>
      <c r="M34" s="40">
        <v>203892</v>
      </c>
      <c r="N34" s="40">
        <v>0</v>
      </c>
      <c r="O34" s="40">
        <v>0</v>
      </c>
    </row>
    <row r="35" spans="1:15" ht="54.75" customHeight="1" x14ac:dyDescent="0.25">
      <c r="A35" s="98"/>
      <c r="B35" s="99"/>
      <c r="C35" s="33" t="s">
        <v>82</v>
      </c>
      <c r="D35" s="40">
        <f>+'1 pr. asignavimai'!C84</f>
        <v>6401</v>
      </c>
      <c r="E35" s="40">
        <f>+'1 pr. asignavimai'!D84</f>
        <v>6372</v>
      </c>
      <c r="F35" s="40">
        <f>+'1 pr. asignavimai'!E84</f>
        <v>0</v>
      </c>
      <c r="G35" s="40">
        <f>+'1 pr. asignavimai'!F84</f>
        <v>29</v>
      </c>
      <c r="H35" s="40">
        <v>0</v>
      </c>
      <c r="I35" s="40">
        <v>0</v>
      </c>
      <c r="J35" s="40">
        <v>0</v>
      </c>
      <c r="K35" s="40">
        <v>0</v>
      </c>
      <c r="L35" s="40">
        <v>6401</v>
      </c>
      <c r="M35" s="40">
        <v>6372</v>
      </c>
      <c r="N35" s="40">
        <v>0</v>
      </c>
      <c r="O35" s="40">
        <v>29</v>
      </c>
    </row>
    <row r="36" spans="1:15" ht="39.75" customHeight="1" x14ac:dyDescent="0.25">
      <c r="A36" s="98"/>
      <c r="B36" s="99"/>
      <c r="C36" s="33" t="s">
        <v>4</v>
      </c>
      <c r="D36" s="40">
        <f>+'1 pr. asignavimai'!C112</f>
        <v>9862643</v>
      </c>
      <c r="E36" s="40">
        <f>+'1 pr. asignavimai'!D112</f>
        <v>9095401</v>
      </c>
      <c r="F36" s="40">
        <f>+'1 pr. asignavimai'!E112</f>
        <v>259442</v>
      </c>
      <c r="G36" s="40">
        <f>+'1 pr. asignavimai'!F112</f>
        <v>767242</v>
      </c>
      <c r="H36" s="40">
        <v>0</v>
      </c>
      <c r="I36" s="40">
        <v>-2960</v>
      </c>
      <c r="J36" s="40">
        <v>0</v>
      </c>
      <c r="K36" s="40">
        <v>2960</v>
      </c>
      <c r="L36" s="40">
        <v>9862643</v>
      </c>
      <c r="M36" s="40">
        <v>9092441</v>
      </c>
      <c r="N36" s="40">
        <v>259442</v>
      </c>
      <c r="O36" s="40">
        <v>770202</v>
      </c>
    </row>
    <row r="37" spans="1:15" ht="25.5" customHeight="1" x14ac:dyDescent="0.25">
      <c r="A37" s="98"/>
      <c r="B37" s="99"/>
      <c r="C37" s="33" t="s">
        <v>167</v>
      </c>
      <c r="D37" s="41">
        <f t="shared" ref="D37:G37" si="4">SUM(D34:D36)</f>
        <v>10072936</v>
      </c>
      <c r="E37" s="41">
        <f t="shared" si="4"/>
        <v>9305665</v>
      </c>
      <c r="F37" s="41">
        <f t="shared" si="4"/>
        <v>259442</v>
      </c>
      <c r="G37" s="41">
        <f t="shared" si="4"/>
        <v>767271</v>
      </c>
      <c r="H37" s="41">
        <v>0</v>
      </c>
      <c r="I37" s="41">
        <v>-2960</v>
      </c>
      <c r="J37" s="41">
        <v>0</v>
      </c>
      <c r="K37" s="41">
        <v>2960</v>
      </c>
      <c r="L37" s="41">
        <v>10072936</v>
      </c>
      <c r="M37" s="41">
        <v>9302705</v>
      </c>
      <c r="N37" s="41">
        <v>259442</v>
      </c>
      <c r="O37" s="41">
        <v>770231</v>
      </c>
    </row>
    <row r="38" spans="1:15" ht="35.25" customHeight="1" x14ac:dyDescent="0.25">
      <c r="A38" s="98" t="s">
        <v>184</v>
      </c>
      <c r="B38" s="99" t="s">
        <v>175</v>
      </c>
      <c r="C38" s="33" t="s">
        <v>4</v>
      </c>
      <c r="D38" s="40">
        <f>+'1 pr. asignavimai'!C116</f>
        <v>107159</v>
      </c>
      <c r="E38" s="40">
        <f>+'1 pr. asignavimai'!D116</f>
        <v>5792</v>
      </c>
      <c r="F38" s="40">
        <f>+'1 pr. asignavimai'!E116</f>
        <v>0</v>
      </c>
      <c r="G38" s="40">
        <f>+'1 pr. asignavimai'!F116</f>
        <v>101367</v>
      </c>
      <c r="H38" s="40">
        <v>0</v>
      </c>
      <c r="I38" s="40">
        <v>0</v>
      </c>
      <c r="J38" s="40">
        <v>0</v>
      </c>
      <c r="K38" s="40">
        <v>0</v>
      </c>
      <c r="L38" s="40">
        <v>107159</v>
      </c>
      <c r="M38" s="40">
        <v>5792</v>
      </c>
      <c r="N38" s="40">
        <v>0</v>
      </c>
      <c r="O38" s="40">
        <v>101367</v>
      </c>
    </row>
    <row r="39" spans="1:15" ht="56.25" customHeight="1" x14ac:dyDescent="0.25">
      <c r="A39" s="98"/>
      <c r="B39" s="99"/>
      <c r="C39" s="33" t="s">
        <v>82</v>
      </c>
      <c r="D39" s="40">
        <f>+'1 pr. asignavimai'!C85</f>
        <v>23835</v>
      </c>
      <c r="E39" s="40">
        <f>+'1 pr. asignavimai'!D85</f>
        <v>0</v>
      </c>
      <c r="F39" s="40">
        <f>+'1 pr. asignavimai'!E85</f>
        <v>0</v>
      </c>
      <c r="G39" s="40">
        <f>+'1 pr. asignavimai'!F85</f>
        <v>23835</v>
      </c>
      <c r="H39" s="40">
        <v>0</v>
      </c>
      <c r="I39" s="40">
        <v>0</v>
      </c>
      <c r="J39" s="40">
        <v>0</v>
      </c>
      <c r="K39" s="40">
        <v>0</v>
      </c>
      <c r="L39" s="40">
        <v>23835</v>
      </c>
      <c r="M39" s="40">
        <v>0</v>
      </c>
      <c r="N39" s="40">
        <v>0</v>
      </c>
      <c r="O39" s="40">
        <v>23835</v>
      </c>
    </row>
    <row r="40" spans="1:15" ht="47.25" customHeight="1" x14ac:dyDescent="0.25">
      <c r="A40" s="98"/>
      <c r="B40" s="99"/>
      <c r="C40" s="33" t="s">
        <v>5</v>
      </c>
      <c r="D40" s="40">
        <f>+'1 pr. asignavimai'!C124</f>
        <v>3688468</v>
      </c>
      <c r="E40" s="40">
        <f>+'1 pr. asignavimai'!D124</f>
        <v>3667760</v>
      </c>
      <c r="F40" s="40">
        <f>+'1 pr. asignavimai'!E124</f>
        <v>1654352</v>
      </c>
      <c r="G40" s="40">
        <f>+'1 pr. asignavimai'!F124</f>
        <v>20708</v>
      </c>
      <c r="H40" s="40">
        <v>0</v>
      </c>
      <c r="I40" s="40">
        <v>0</v>
      </c>
      <c r="J40" s="40">
        <v>-4808</v>
      </c>
      <c r="K40" s="40">
        <v>0</v>
      </c>
      <c r="L40" s="40">
        <v>3688468</v>
      </c>
      <c r="M40" s="40">
        <v>3667760</v>
      </c>
      <c r="N40" s="40">
        <v>1649544</v>
      </c>
      <c r="O40" s="40">
        <v>20708</v>
      </c>
    </row>
    <row r="41" spans="1:15" ht="23.25" customHeight="1" x14ac:dyDescent="0.25">
      <c r="A41" s="98"/>
      <c r="B41" s="99"/>
      <c r="C41" s="33" t="s">
        <v>167</v>
      </c>
      <c r="D41" s="41">
        <f t="shared" ref="D41:G41" si="5">SUM(D38:D40)</f>
        <v>3819462</v>
      </c>
      <c r="E41" s="41">
        <f t="shared" si="5"/>
        <v>3673552</v>
      </c>
      <c r="F41" s="41">
        <f t="shared" si="5"/>
        <v>1654352</v>
      </c>
      <c r="G41" s="41">
        <f t="shared" si="5"/>
        <v>145910</v>
      </c>
      <c r="H41" s="41">
        <v>0</v>
      </c>
      <c r="I41" s="41">
        <v>0</v>
      </c>
      <c r="J41" s="41">
        <v>-4808</v>
      </c>
      <c r="K41" s="41">
        <v>0</v>
      </c>
      <c r="L41" s="41">
        <v>3819462</v>
      </c>
      <c r="M41" s="41">
        <v>3673552</v>
      </c>
      <c r="N41" s="41">
        <v>1649544</v>
      </c>
      <c r="O41" s="41">
        <v>145910</v>
      </c>
    </row>
    <row r="42" spans="1:15" ht="38.25" customHeight="1" x14ac:dyDescent="0.25">
      <c r="A42" s="35" t="s">
        <v>176</v>
      </c>
      <c r="B42" s="29" t="s">
        <v>177</v>
      </c>
      <c r="C42" s="33" t="s">
        <v>3</v>
      </c>
      <c r="D42" s="41">
        <f>+'1 pr. asignavimai'!C50</f>
        <v>37650</v>
      </c>
      <c r="E42" s="41">
        <f>+'1 pr. asignavimai'!D50</f>
        <v>37650</v>
      </c>
      <c r="F42" s="41">
        <f>+'1 pr. asignavimai'!E50</f>
        <v>0</v>
      </c>
      <c r="G42" s="41">
        <f>+'1 pr. asignavimai'!F50</f>
        <v>0</v>
      </c>
      <c r="H42" s="41">
        <v>-2896</v>
      </c>
      <c r="I42" s="41">
        <v>-2896</v>
      </c>
      <c r="J42" s="41">
        <v>0</v>
      </c>
      <c r="K42" s="41">
        <v>0</v>
      </c>
      <c r="L42" s="41">
        <v>34754</v>
      </c>
      <c r="M42" s="41">
        <v>34754</v>
      </c>
      <c r="N42" s="41">
        <v>0</v>
      </c>
      <c r="O42" s="41">
        <v>0</v>
      </c>
    </row>
    <row r="43" spans="1:15" ht="53.25" customHeight="1" x14ac:dyDescent="0.25">
      <c r="A43" s="98" t="s">
        <v>178</v>
      </c>
      <c r="B43" s="99" t="s">
        <v>119</v>
      </c>
      <c r="C43" s="33" t="s">
        <v>82</v>
      </c>
      <c r="D43" s="40">
        <f>+'1 pr. asignavimai'!C86</f>
        <v>776740</v>
      </c>
      <c r="E43" s="40">
        <f>+'1 pr. asignavimai'!D86</f>
        <v>0</v>
      </c>
      <c r="F43" s="40">
        <f>+'1 pr. asignavimai'!E86</f>
        <v>0</v>
      </c>
      <c r="G43" s="40">
        <f>+'1 pr. asignavimai'!F86</f>
        <v>776740</v>
      </c>
      <c r="H43" s="40">
        <v>191003</v>
      </c>
      <c r="I43" s="40">
        <v>2424</v>
      </c>
      <c r="J43" s="40">
        <v>1850</v>
      </c>
      <c r="K43" s="40">
        <v>188579</v>
      </c>
      <c r="L43" s="40">
        <v>967743</v>
      </c>
      <c r="M43" s="40">
        <v>2424</v>
      </c>
      <c r="N43" s="40">
        <v>1850</v>
      </c>
      <c r="O43" s="40">
        <v>965319</v>
      </c>
    </row>
    <row r="44" spans="1:15" ht="40.5" customHeight="1" x14ac:dyDescent="0.25">
      <c r="A44" s="98"/>
      <c r="B44" s="99"/>
      <c r="C44" s="33" t="s">
        <v>4</v>
      </c>
      <c r="D44" s="40">
        <f>+'1 pr. asignavimai'!C117</f>
        <v>1593084</v>
      </c>
      <c r="E44" s="40">
        <f>+'1 pr. asignavimai'!D117</f>
        <v>1447405</v>
      </c>
      <c r="F44" s="40">
        <f>+'1 pr. asignavimai'!E117</f>
        <v>0</v>
      </c>
      <c r="G44" s="40">
        <f>+'1 pr. asignavimai'!F117</f>
        <v>145679</v>
      </c>
      <c r="H44" s="40">
        <v>0</v>
      </c>
      <c r="I44" s="40">
        <v>5145</v>
      </c>
      <c r="J44" s="40">
        <v>0</v>
      </c>
      <c r="K44" s="40">
        <v>-5145</v>
      </c>
      <c r="L44" s="40">
        <v>1593084</v>
      </c>
      <c r="M44" s="40">
        <v>1452550</v>
      </c>
      <c r="N44" s="40">
        <v>0</v>
      </c>
      <c r="O44" s="40">
        <v>140534</v>
      </c>
    </row>
    <row r="45" spans="1:15" ht="49.5" customHeight="1" x14ac:dyDescent="0.25">
      <c r="A45" s="98"/>
      <c r="B45" s="99"/>
      <c r="C45" s="33" t="s">
        <v>5</v>
      </c>
      <c r="D45" s="40">
        <f>+'1 pr. asignavimai'!C128</f>
        <v>57320082</v>
      </c>
      <c r="E45" s="40">
        <f>+'1 pr. asignavimai'!D128</f>
        <v>57185642</v>
      </c>
      <c r="F45" s="40">
        <f>+'1 pr. asignavimai'!E128</f>
        <v>38246638</v>
      </c>
      <c r="G45" s="40">
        <f>+'1 pr. asignavimai'!F128</f>
        <v>134440</v>
      </c>
      <c r="H45" s="40">
        <v>433024</v>
      </c>
      <c r="I45" s="40">
        <v>433024</v>
      </c>
      <c r="J45" s="40">
        <v>145737</v>
      </c>
      <c r="K45" s="40">
        <v>0</v>
      </c>
      <c r="L45" s="40">
        <v>57753106</v>
      </c>
      <c r="M45" s="40">
        <v>57618666</v>
      </c>
      <c r="N45" s="40">
        <v>38392375</v>
      </c>
      <c r="O45" s="40">
        <v>134440</v>
      </c>
    </row>
    <row r="46" spans="1:15" ht="26.25" customHeight="1" x14ac:dyDescent="0.25">
      <c r="A46" s="98"/>
      <c r="B46" s="99"/>
      <c r="C46" s="33" t="s">
        <v>167</v>
      </c>
      <c r="D46" s="41">
        <f t="shared" ref="D46:G46" si="6">SUM(D43:D45)</f>
        <v>59689906</v>
      </c>
      <c r="E46" s="41">
        <f t="shared" si="6"/>
        <v>58633047</v>
      </c>
      <c r="F46" s="41">
        <f t="shared" si="6"/>
        <v>38246638</v>
      </c>
      <c r="G46" s="41">
        <f t="shared" si="6"/>
        <v>1056859</v>
      </c>
      <c r="H46" s="41">
        <v>624027</v>
      </c>
      <c r="I46" s="41">
        <v>440593</v>
      </c>
      <c r="J46" s="41">
        <v>147587</v>
      </c>
      <c r="K46" s="41">
        <v>183434</v>
      </c>
      <c r="L46" s="41">
        <v>60313933</v>
      </c>
      <c r="M46" s="41">
        <v>59073640</v>
      </c>
      <c r="N46" s="41">
        <v>38394225</v>
      </c>
      <c r="O46" s="41">
        <v>1240293</v>
      </c>
    </row>
    <row r="47" spans="1:15" ht="47.25" x14ac:dyDescent="0.25">
      <c r="A47" s="98" t="s">
        <v>179</v>
      </c>
      <c r="B47" s="99" t="s">
        <v>124</v>
      </c>
      <c r="C47" s="33" t="s">
        <v>82</v>
      </c>
      <c r="D47" s="40">
        <f>+'1 pr. asignavimai'!C90</f>
        <v>1041706</v>
      </c>
      <c r="E47" s="40">
        <f>+'1 pr. asignavimai'!D90</f>
        <v>0</v>
      </c>
      <c r="F47" s="40">
        <f>+'1 pr. asignavimai'!E90</f>
        <v>0</v>
      </c>
      <c r="G47" s="40">
        <f>+'1 pr. asignavimai'!F90</f>
        <v>1041706</v>
      </c>
      <c r="H47" s="40">
        <v>0</v>
      </c>
      <c r="I47" s="40">
        <v>0</v>
      </c>
      <c r="J47" s="40">
        <v>0</v>
      </c>
      <c r="K47" s="40">
        <v>0</v>
      </c>
      <c r="L47" s="40">
        <v>1041706</v>
      </c>
      <c r="M47" s="40">
        <v>0</v>
      </c>
      <c r="N47" s="40">
        <v>0</v>
      </c>
      <c r="O47" s="40">
        <v>1041706</v>
      </c>
    </row>
    <row r="48" spans="1:15" ht="31.5" x14ac:dyDescent="0.25">
      <c r="A48" s="98"/>
      <c r="B48" s="99"/>
      <c r="C48" s="33" t="s">
        <v>4</v>
      </c>
      <c r="D48" s="40">
        <f>+'1 pr. asignavimai'!C121</f>
        <v>226106</v>
      </c>
      <c r="E48" s="40">
        <f>+'1 pr. asignavimai'!D121</f>
        <v>49583</v>
      </c>
      <c r="F48" s="40">
        <f>+'1 pr. asignavimai'!E121</f>
        <v>0</v>
      </c>
      <c r="G48" s="40">
        <f>+'1 pr. asignavimai'!F121</f>
        <v>176523</v>
      </c>
      <c r="H48" s="40">
        <v>0</v>
      </c>
      <c r="I48" s="40">
        <v>0</v>
      </c>
      <c r="J48" s="40">
        <v>0</v>
      </c>
      <c r="K48" s="40">
        <v>0</v>
      </c>
      <c r="L48" s="40">
        <v>226106</v>
      </c>
      <c r="M48" s="40">
        <v>49583</v>
      </c>
      <c r="N48" s="40">
        <v>0</v>
      </c>
      <c r="O48" s="40">
        <v>176523</v>
      </c>
    </row>
    <row r="49" spans="1:15" ht="46.5" customHeight="1" x14ac:dyDescent="0.25">
      <c r="A49" s="98"/>
      <c r="B49" s="99"/>
      <c r="C49" s="33" t="s">
        <v>5</v>
      </c>
      <c r="D49" s="40">
        <f>+'1 pr. asignavimai'!C136</f>
        <v>5036203</v>
      </c>
      <c r="E49" s="40">
        <f>+'1 pr. asignavimai'!D136</f>
        <v>4856204</v>
      </c>
      <c r="F49" s="40">
        <f>+'1 pr. asignavimai'!E136</f>
        <v>1976686</v>
      </c>
      <c r="G49" s="40">
        <f>+'1 pr. asignavimai'!F136</f>
        <v>179999</v>
      </c>
      <c r="H49" s="40">
        <v>0</v>
      </c>
      <c r="I49" s="40">
        <v>0</v>
      </c>
      <c r="J49" s="40">
        <v>0</v>
      </c>
      <c r="K49" s="40">
        <v>0</v>
      </c>
      <c r="L49" s="40">
        <v>5036203</v>
      </c>
      <c r="M49" s="40">
        <v>4856204</v>
      </c>
      <c r="N49" s="40">
        <v>1976686</v>
      </c>
      <c r="O49" s="40">
        <v>179999</v>
      </c>
    </row>
    <row r="50" spans="1:15" ht="15.75" x14ac:dyDescent="0.25">
      <c r="A50" s="98"/>
      <c r="B50" s="99"/>
      <c r="C50" s="33" t="s">
        <v>167</v>
      </c>
      <c r="D50" s="41">
        <f t="shared" ref="D50:G50" si="7">SUM(D47:D49)</f>
        <v>6304015</v>
      </c>
      <c r="E50" s="41">
        <f t="shared" si="7"/>
        <v>4905787</v>
      </c>
      <c r="F50" s="41">
        <f t="shared" si="7"/>
        <v>1976686</v>
      </c>
      <c r="G50" s="41">
        <f t="shared" si="7"/>
        <v>1398228</v>
      </c>
      <c r="H50" s="41">
        <v>0</v>
      </c>
      <c r="I50" s="41">
        <v>0</v>
      </c>
      <c r="J50" s="41">
        <v>0</v>
      </c>
      <c r="K50" s="41">
        <v>0</v>
      </c>
      <c r="L50" s="41">
        <v>6304015</v>
      </c>
      <c r="M50" s="41">
        <v>4905787</v>
      </c>
      <c r="N50" s="41">
        <v>1976686</v>
      </c>
      <c r="O50" s="41">
        <v>1398228</v>
      </c>
    </row>
    <row r="51" spans="1:15" ht="31.5" x14ac:dyDescent="0.25">
      <c r="A51" s="98" t="s">
        <v>180</v>
      </c>
      <c r="B51" s="99" t="s">
        <v>127</v>
      </c>
      <c r="C51" s="33" t="s">
        <v>3</v>
      </c>
      <c r="D51" s="40">
        <f>+'1 pr. asignavimai'!C51</f>
        <v>521316</v>
      </c>
      <c r="E51" s="40">
        <f>+'1 pr. asignavimai'!D51</f>
        <v>0</v>
      </c>
      <c r="F51" s="40">
        <f>+'1 pr. asignavimai'!E51</f>
        <v>0</v>
      </c>
      <c r="G51" s="40">
        <f>+'1 pr. asignavimai'!F51</f>
        <v>521316</v>
      </c>
      <c r="H51" s="40">
        <v>0</v>
      </c>
      <c r="I51" s="40">
        <v>0</v>
      </c>
      <c r="J51" s="40">
        <v>0</v>
      </c>
      <c r="K51" s="40">
        <v>0</v>
      </c>
      <c r="L51" s="40">
        <v>521316</v>
      </c>
      <c r="M51" s="40">
        <v>0</v>
      </c>
      <c r="N51" s="40">
        <v>0</v>
      </c>
      <c r="O51" s="40">
        <v>521316</v>
      </c>
    </row>
    <row r="52" spans="1:15" ht="47.25" x14ac:dyDescent="0.25">
      <c r="A52" s="98"/>
      <c r="B52" s="99"/>
      <c r="C52" s="33" t="s">
        <v>82</v>
      </c>
      <c r="D52" s="40">
        <f>+'1 pr. asignavimai'!C95</f>
        <v>226349</v>
      </c>
      <c r="E52" s="40">
        <f>+'1 pr. asignavimai'!D95</f>
        <v>8415</v>
      </c>
      <c r="F52" s="40">
        <f>+'1 pr. asignavimai'!E95</f>
        <v>552</v>
      </c>
      <c r="G52" s="40">
        <f>+'1 pr. asignavimai'!F95</f>
        <v>217934</v>
      </c>
      <c r="H52" s="40">
        <v>0</v>
      </c>
      <c r="I52" s="40">
        <v>0</v>
      </c>
      <c r="J52" s="40">
        <v>0</v>
      </c>
      <c r="K52" s="40">
        <v>0</v>
      </c>
      <c r="L52" s="40">
        <v>226349</v>
      </c>
      <c r="M52" s="40">
        <v>8415</v>
      </c>
      <c r="N52" s="40">
        <v>552</v>
      </c>
      <c r="O52" s="40">
        <v>217934</v>
      </c>
    </row>
    <row r="53" spans="1:15" ht="31.5" x14ac:dyDescent="0.25">
      <c r="A53" s="98"/>
      <c r="B53" s="99"/>
      <c r="C53" s="33" t="s">
        <v>4</v>
      </c>
      <c r="D53" s="40">
        <f>+'1 pr. asignavimai'!C122</f>
        <v>71360</v>
      </c>
      <c r="E53" s="40">
        <f>+'1 pr. asignavimai'!D122</f>
        <v>23885</v>
      </c>
      <c r="F53" s="40">
        <f>+'1 pr. asignavimai'!E122</f>
        <v>0</v>
      </c>
      <c r="G53" s="40">
        <f>+'1 pr. asignavimai'!F122</f>
        <v>47475</v>
      </c>
      <c r="H53" s="40">
        <v>35000</v>
      </c>
      <c r="I53" s="40">
        <v>17623</v>
      </c>
      <c r="J53" s="40">
        <v>0</v>
      </c>
      <c r="K53" s="40">
        <v>17377</v>
      </c>
      <c r="L53" s="40">
        <v>106360</v>
      </c>
      <c r="M53" s="40">
        <v>41508</v>
      </c>
      <c r="N53" s="40">
        <v>0</v>
      </c>
      <c r="O53" s="40">
        <v>64852</v>
      </c>
    </row>
    <row r="54" spans="1:15" ht="31.5" x14ac:dyDescent="0.25">
      <c r="A54" s="98"/>
      <c r="B54" s="99"/>
      <c r="C54" s="33" t="s">
        <v>6</v>
      </c>
      <c r="D54" s="40">
        <f>+'1 pr. asignavimai'!C141</f>
        <v>15572735</v>
      </c>
      <c r="E54" s="40">
        <f>+'1 pr. asignavimai'!D141</f>
        <v>15495405</v>
      </c>
      <c r="F54" s="40">
        <f>+'1 pr. asignavimai'!E141</f>
        <v>2978366</v>
      </c>
      <c r="G54" s="40">
        <f>+'1 pr. asignavimai'!F141</f>
        <v>77330</v>
      </c>
      <c r="H54" s="40">
        <v>-168702</v>
      </c>
      <c r="I54" s="40">
        <v>-168123</v>
      </c>
      <c r="J54" s="40">
        <v>-88857</v>
      </c>
      <c r="K54" s="40">
        <v>-579</v>
      </c>
      <c r="L54" s="40">
        <v>15404033</v>
      </c>
      <c r="M54" s="40">
        <v>15327282</v>
      </c>
      <c r="N54" s="40">
        <v>2889509</v>
      </c>
      <c r="O54" s="40">
        <v>76751</v>
      </c>
    </row>
    <row r="55" spans="1:15" ht="15.75" x14ac:dyDescent="0.25">
      <c r="A55" s="98"/>
      <c r="B55" s="99"/>
      <c r="C55" s="33" t="s">
        <v>167</v>
      </c>
      <c r="D55" s="41">
        <f t="shared" ref="D55:G55" si="8">SUM(D51:D54)</f>
        <v>16391760</v>
      </c>
      <c r="E55" s="41">
        <f t="shared" si="8"/>
        <v>15527705</v>
      </c>
      <c r="F55" s="41">
        <f t="shared" si="8"/>
        <v>2978918</v>
      </c>
      <c r="G55" s="41">
        <f t="shared" si="8"/>
        <v>864055</v>
      </c>
      <c r="H55" s="41">
        <v>-133702</v>
      </c>
      <c r="I55" s="41">
        <v>-150500</v>
      </c>
      <c r="J55" s="41">
        <v>-88857</v>
      </c>
      <c r="K55" s="41">
        <v>16798</v>
      </c>
      <c r="L55" s="41">
        <v>16258058</v>
      </c>
      <c r="M55" s="41">
        <v>15377205</v>
      </c>
      <c r="N55" s="41">
        <v>2890061</v>
      </c>
      <c r="O55" s="41">
        <v>880853</v>
      </c>
    </row>
    <row r="56" spans="1:15" ht="31.5" x14ac:dyDescent="0.25">
      <c r="A56" s="100">
        <v>13</v>
      </c>
      <c r="B56" s="103" t="s">
        <v>181</v>
      </c>
      <c r="C56" s="33" t="s">
        <v>6</v>
      </c>
      <c r="D56" s="40">
        <f>+'1 pr. asignavimai'!C154</f>
        <v>1450586</v>
      </c>
      <c r="E56" s="40">
        <f>+'1 pr. asignavimai'!D154</f>
        <v>1430689</v>
      </c>
      <c r="F56" s="40">
        <f>+'1 pr. asignavimai'!E154</f>
        <v>804250</v>
      </c>
      <c r="G56" s="40">
        <f>+'1 pr. asignavimai'!F154</f>
        <v>19897</v>
      </c>
      <c r="H56" s="40">
        <v>0</v>
      </c>
      <c r="I56" s="40">
        <v>0</v>
      </c>
      <c r="J56" s="40">
        <v>0</v>
      </c>
      <c r="K56" s="40">
        <v>0</v>
      </c>
      <c r="L56" s="40">
        <v>1450586</v>
      </c>
      <c r="M56" s="40">
        <v>1430689</v>
      </c>
      <c r="N56" s="40">
        <v>804250</v>
      </c>
      <c r="O56" s="40">
        <v>19897</v>
      </c>
    </row>
    <row r="57" spans="1:15" ht="47.25" x14ac:dyDescent="0.25">
      <c r="A57" s="101"/>
      <c r="B57" s="104"/>
      <c r="C57" s="42" t="s">
        <v>82</v>
      </c>
      <c r="D57" s="40">
        <f>+'1 pr. asignavimai'!C99</f>
        <v>289620</v>
      </c>
      <c r="E57" s="40">
        <f>+'1 pr. asignavimai'!D99</f>
        <v>0</v>
      </c>
      <c r="F57" s="40">
        <f>+'1 pr. asignavimai'!E99</f>
        <v>0</v>
      </c>
      <c r="G57" s="40">
        <f>+'1 pr. asignavimai'!F99</f>
        <v>289620</v>
      </c>
      <c r="H57" s="40">
        <v>0</v>
      </c>
      <c r="I57" s="40">
        <v>0</v>
      </c>
      <c r="J57" s="40">
        <v>0</v>
      </c>
      <c r="K57" s="40">
        <v>0</v>
      </c>
      <c r="L57" s="40">
        <v>289620</v>
      </c>
      <c r="M57" s="40">
        <v>0</v>
      </c>
      <c r="N57" s="40">
        <v>0</v>
      </c>
      <c r="O57" s="40">
        <v>289620</v>
      </c>
    </row>
    <row r="58" spans="1:15" ht="15.75" x14ac:dyDescent="0.25">
      <c r="A58" s="102"/>
      <c r="B58" s="105"/>
      <c r="C58" s="42" t="s">
        <v>167</v>
      </c>
      <c r="D58" s="41">
        <f t="shared" ref="D58:G58" si="9">+D56+D57</f>
        <v>1740206</v>
      </c>
      <c r="E58" s="41">
        <f t="shared" si="9"/>
        <v>1430689</v>
      </c>
      <c r="F58" s="41">
        <f t="shared" si="9"/>
        <v>804250</v>
      </c>
      <c r="G58" s="41">
        <f t="shared" si="9"/>
        <v>309517</v>
      </c>
      <c r="H58" s="41">
        <v>0</v>
      </c>
      <c r="I58" s="41">
        <v>0</v>
      </c>
      <c r="J58" s="41">
        <v>0</v>
      </c>
      <c r="K58" s="41">
        <v>0</v>
      </c>
      <c r="L58" s="41">
        <v>1740206</v>
      </c>
      <c r="M58" s="41">
        <v>1430689</v>
      </c>
      <c r="N58" s="41">
        <v>804250</v>
      </c>
      <c r="O58" s="41">
        <v>309517</v>
      </c>
    </row>
    <row r="59" spans="1:15" ht="15.75" x14ac:dyDescent="0.25">
      <c r="A59" s="5" t="s">
        <v>160</v>
      </c>
      <c r="B59" s="30" t="s">
        <v>182</v>
      </c>
      <c r="C59" s="8"/>
      <c r="D59" s="41">
        <f t="shared" ref="D59:G59" si="10">+D20+D21+D25+D26+D29+D33+D37+D41+D42+D46+D50+D55+D58</f>
        <v>134274159</v>
      </c>
      <c r="E59" s="41">
        <f t="shared" si="10"/>
        <v>117379774</v>
      </c>
      <c r="F59" s="41">
        <f t="shared" si="10"/>
        <v>50198717</v>
      </c>
      <c r="G59" s="41">
        <f t="shared" si="10"/>
        <v>16894385</v>
      </c>
      <c r="H59" s="41">
        <v>288242</v>
      </c>
      <c r="I59" s="41">
        <v>-125514</v>
      </c>
      <c r="J59" s="41">
        <v>53922</v>
      </c>
      <c r="K59" s="41">
        <v>413756</v>
      </c>
      <c r="L59" s="41">
        <v>134562401</v>
      </c>
      <c r="M59" s="41">
        <v>117254260</v>
      </c>
      <c r="N59" s="41">
        <v>50252639</v>
      </c>
      <c r="O59" s="41">
        <v>17308141</v>
      </c>
    </row>
    <row r="61" spans="1:15" x14ac:dyDescent="0.2">
      <c r="B61" s="39"/>
      <c r="C61" s="39"/>
    </row>
  </sheetData>
  <mergeCells count="39">
    <mergeCell ref="A13:A15"/>
    <mergeCell ref="B13:B15"/>
    <mergeCell ref="C13:C15"/>
    <mergeCell ref="A8:G9"/>
    <mergeCell ref="A17:A20"/>
    <mergeCell ref="B17:B20"/>
    <mergeCell ref="D12:G12"/>
    <mergeCell ref="D13:D15"/>
    <mergeCell ref="E13:G13"/>
    <mergeCell ref="E14:F14"/>
    <mergeCell ref="G14:G15"/>
    <mergeCell ref="A22:A25"/>
    <mergeCell ref="B22:B25"/>
    <mergeCell ref="A27:A29"/>
    <mergeCell ref="B27:B29"/>
    <mergeCell ref="A30:A33"/>
    <mergeCell ref="B30:B33"/>
    <mergeCell ref="A34:A37"/>
    <mergeCell ref="B34:B37"/>
    <mergeCell ref="A38:A41"/>
    <mergeCell ref="B38:B41"/>
    <mergeCell ref="A56:A58"/>
    <mergeCell ref="B56:B58"/>
    <mergeCell ref="A43:A46"/>
    <mergeCell ref="B43:B46"/>
    <mergeCell ref="A47:A50"/>
    <mergeCell ref="B47:B50"/>
    <mergeCell ref="A51:A55"/>
    <mergeCell ref="B51:B55"/>
    <mergeCell ref="I14:J14"/>
    <mergeCell ref="K14:K15"/>
    <mergeCell ref="M14:N14"/>
    <mergeCell ref="O14:O15"/>
    <mergeCell ref="H12:K12"/>
    <mergeCell ref="L12:O12"/>
    <mergeCell ref="H13:H15"/>
    <mergeCell ref="I13:K13"/>
    <mergeCell ref="L13:L15"/>
    <mergeCell ref="M13:O13"/>
  </mergeCells>
  <pageMargins left="0.70866141732283472" right="0.11811023622047245" top="0.74803149606299213" bottom="0.19685039370078741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5" zoomScaleNormal="115" workbookViewId="0">
      <selection activeCell="N9" sqref="N9"/>
    </sheetView>
  </sheetViews>
  <sheetFormatPr defaultColWidth="10.140625" defaultRowHeight="15.75" x14ac:dyDescent="0.25"/>
  <cols>
    <col min="1" max="1" width="6" style="69" customWidth="1"/>
    <col min="2" max="2" width="58.7109375" customWidth="1"/>
    <col min="3" max="3" width="11.28515625" customWidth="1"/>
    <col min="4" max="4" width="11.42578125" customWidth="1"/>
    <col min="255" max="255" width="6" customWidth="1"/>
    <col min="256" max="256" width="54.28515625" customWidth="1"/>
    <col min="257" max="257" width="15.140625" customWidth="1"/>
    <col min="258" max="258" width="10.85546875" customWidth="1"/>
    <col min="259" max="259" width="11.140625" customWidth="1"/>
    <col min="511" max="511" width="6" customWidth="1"/>
    <col min="512" max="512" width="54.28515625" customWidth="1"/>
    <col min="513" max="513" width="15.140625" customWidth="1"/>
    <col min="514" max="514" width="10.85546875" customWidth="1"/>
    <col min="515" max="515" width="11.140625" customWidth="1"/>
    <col min="767" max="767" width="6" customWidth="1"/>
    <col min="768" max="768" width="54.28515625" customWidth="1"/>
    <col min="769" max="769" width="15.140625" customWidth="1"/>
    <col min="770" max="770" width="10.85546875" customWidth="1"/>
    <col min="771" max="771" width="11.140625" customWidth="1"/>
    <col min="1023" max="1023" width="6" customWidth="1"/>
    <col min="1024" max="1024" width="54.28515625" customWidth="1"/>
    <col min="1025" max="1025" width="15.140625" customWidth="1"/>
    <col min="1026" max="1026" width="10.85546875" customWidth="1"/>
    <col min="1027" max="1027" width="11.140625" customWidth="1"/>
    <col min="1279" max="1279" width="6" customWidth="1"/>
    <col min="1280" max="1280" width="54.28515625" customWidth="1"/>
    <col min="1281" max="1281" width="15.140625" customWidth="1"/>
    <col min="1282" max="1282" width="10.85546875" customWidth="1"/>
    <col min="1283" max="1283" width="11.140625" customWidth="1"/>
    <col min="1535" max="1535" width="6" customWidth="1"/>
    <col min="1536" max="1536" width="54.28515625" customWidth="1"/>
    <col min="1537" max="1537" width="15.140625" customWidth="1"/>
    <col min="1538" max="1538" width="10.85546875" customWidth="1"/>
    <col min="1539" max="1539" width="11.140625" customWidth="1"/>
    <col min="1791" max="1791" width="6" customWidth="1"/>
    <col min="1792" max="1792" width="54.28515625" customWidth="1"/>
    <col min="1793" max="1793" width="15.140625" customWidth="1"/>
    <col min="1794" max="1794" width="10.85546875" customWidth="1"/>
    <col min="1795" max="1795" width="11.140625" customWidth="1"/>
    <col min="2047" max="2047" width="6" customWidth="1"/>
    <col min="2048" max="2048" width="54.28515625" customWidth="1"/>
    <col min="2049" max="2049" width="15.140625" customWidth="1"/>
    <col min="2050" max="2050" width="10.85546875" customWidth="1"/>
    <col min="2051" max="2051" width="11.140625" customWidth="1"/>
    <col min="2303" max="2303" width="6" customWidth="1"/>
    <col min="2304" max="2304" width="54.28515625" customWidth="1"/>
    <col min="2305" max="2305" width="15.140625" customWidth="1"/>
    <col min="2306" max="2306" width="10.85546875" customWidth="1"/>
    <col min="2307" max="2307" width="11.140625" customWidth="1"/>
    <col min="2559" max="2559" width="6" customWidth="1"/>
    <col min="2560" max="2560" width="54.28515625" customWidth="1"/>
    <col min="2561" max="2561" width="15.140625" customWidth="1"/>
    <col min="2562" max="2562" width="10.85546875" customWidth="1"/>
    <col min="2563" max="2563" width="11.140625" customWidth="1"/>
    <col min="2815" max="2815" width="6" customWidth="1"/>
    <col min="2816" max="2816" width="54.28515625" customWidth="1"/>
    <col min="2817" max="2817" width="15.140625" customWidth="1"/>
    <col min="2818" max="2818" width="10.85546875" customWidth="1"/>
    <col min="2819" max="2819" width="11.140625" customWidth="1"/>
    <col min="3071" max="3071" width="6" customWidth="1"/>
    <col min="3072" max="3072" width="54.28515625" customWidth="1"/>
    <col min="3073" max="3073" width="15.140625" customWidth="1"/>
    <col min="3074" max="3074" width="10.85546875" customWidth="1"/>
    <col min="3075" max="3075" width="11.140625" customWidth="1"/>
    <col min="3327" max="3327" width="6" customWidth="1"/>
    <col min="3328" max="3328" width="54.28515625" customWidth="1"/>
    <col min="3329" max="3329" width="15.140625" customWidth="1"/>
    <col min="3330" max="3330" width="10.85546875" customWidth="1"/>
    <col min="3331" max="3331" width="11.140625" customWidth="1"/>
    <col min="3583" max="3583" width="6" customWidth="1"/>
    <col min="3584" max="3584" width="54.28515625" customWidth="1"/>
    <col min="3585" max="3585" width="15.140625" customWidth="1"/>
    <col min="3586" max="3586" width="10.85546875" customWidth="1"/>
    <col min="3587" max="3587" width="11.140625" customWidth="1"/>
    <col min="3839" max="3839" width="6" customWidth="1"/>
    <col min="3840" max="3840" width="54.28515625" customWidth="1"/>
    <col min="3841" max="3841" width="15.140625" customWidth="1"/>
    <col min="3842" max="3842" width="10.85546875" customWidth="1"/>
    <col min="3843" max="3843" width="11.140625" customWidth="1"/>
    <col min="4095" max="4095" width="6" customWidth="1"/>
    <col min="4096" max="4096" width="54.28515625" customWidth="1"/>
    <col min="4097" max="4097" width="15.140625" customWidth="1"/>
    <col min="4098" max="4098" width="10.85546875" customWidth="1"/>
    <col min="4099" max="4099" width="11.140625" customWidth="1"/>
    <col min="4351" max="4351" width="6" customWidth="1"/>
    <col min="4352" max="4352" width="54.28515625" customWidth="1"/>
    <col min="4353" max="4353" width="15.140625" customWidth="1"/>
    <col min="4354" max="4354" width="10.85546875" customWidth="1"/>
    <col min="4355" max="4355" width="11.140625" customWidth="1"/>
    <col min="4607" max="4607" width="6" customWidth="1"/>
    <col min="4608" max="4608" width="54.28515625" customWidth="1"/>
    <col min="4609" max="4609" width="15.140625" customWidth="1"/>
    <col min="4610" max="4610" width="10.85546875" customWidth="1"/>
    <col min="4611" max="4611" width="11.140625" customWidth="1"/>
    <col min="4863" max="4863" width="6" customWidth="1"/>
    <col min="4864" max="4864" width="54.28515625" customWidth="1"/>
    <col min="4865" max="4865" width="15.140625" customWidth="1"/>
    <col min="4866" max="4866" width="10.85546875" customWidth="1"/>
    <col min="4867" max="4867" width="11.140625" customWidth="1"/>
    <col min="5119" max="5119" width="6" customWidth="1"/>
    <col min="5120" max="5120" width="54.28515625" customWidth="1"/>
    <col min="5121" max="5121" width="15.140625" customWidth="1"/>
    <col min="5122" max="5122" width="10.85546875" customWidth="1"/>
    <col min="5123" max="5123" width="11.140625" customWidth="1"/>
    <col min="5375" max="5375" width="6" customWidth="1"/>
    <col min="5376" max="5376" width="54.28515625" customWidth="1"/>
    <col min="5377" max="5377" width="15.140625" customWidth="1"/>
    <col min="5378" max="5378" width="10.85546875" customWidth="1"/>
    <col min="5379" max="5379" width="11.140625" customWidth="1"/>
    <col min="5631" max="5631" width="6" customWidth="1"/>
    <col min="5632" max="5632" width="54.28515625" customWidth="1"/>
    <col min="5633" max="5633" width="15.140625" customWidth="1"/>
    <col min="5634" max="5634" width="10.85546875" customWidth="1"/>
    <col min="5635" max="5635" width="11.140625" customWidth="1"/>
    <col min="5887" max="5887" width="6" customWidth="1"/>
    <col min="5888" max="5888" width="54.28515625" customWidth="1"/>
    <col min="5889" max="5889" width="15.140625" customWidth="1"/>
    <col min="5890" max="5890" width="10.85546875" customWidth="1"/>
    <col min="5891" max="5891" width="11.140625" customWidth="1"/>
    <col min="6143" max="6143" width="6" customWidth="1"/>
    <col min="6144" max="6144" width="54.28515625" customWidth="1"/>
    <col min="6145" max="6145" width="15.140625" customWidth="1"/>
    <col min="6146" max="6146" width="10.85546875" customWidth="1"/>
    <col min="6147" max="6147" width="11.140625" customWidth="1"/>
    <col min="6399" max="6399" width="6" customWidth="1"/>
    <col min="6400" max="6400" width="54.28515625" customWidth="1"/>
    <col min="6401" max="6401" width="15.140625" customWidth="1"/>
    <col min="6402" max="6402" width="10.85546875" customWidth="1"/>
    <col min="6403" max="6403" width="11.140625" customWidth="1"/>
    <col min="6655" max="6655" width="6" customWidth="1"/>
    <col min="6656" max="6656" width="54.28515625" customWidth="1"/>
    <col min="6657" max="6657" width="15.140625" customWidth="1"/>
    <col min="6658" max="6658" width="10.85546875" customWidth="1"/>
    <col min="6659" max="6659" width="11.140625" customWidth="1"/>
    <col min="6911" max="6911" width="6" customWidth="1"/>
    <col min="6912" max="6912" width="54.28515625" customWidth="1"/>
    <col min="6913" max="6913" width="15.140625" customWidth="1"/>
    <col min="6914" max="6914" width="10.85546875" customWidth="1"/>
    <col min="6915" max="6915" width="11.140625" customWidth="1"/>
    <col min="7167" max="7167" width="6" customWidth="1"/>
    <col min="7168" max="7168" width="54.28515625" customWidth="1"/>
    <col min="7169" max="7169" width="15.140625" customWidth="1"/>
    <col min="7170" max="7170" width="10.85546875" customWidth="1"/>
    <col min="7171" max="7171" width="11.140625" customWidth="1"/>
    <col min="7423" max="7423" width="6" customWidth="1"/>
    <col min="7424" max="7424" width="54.28515625" customWidth="1"/>
    <col min="7425" max="7425" width="15.140625" customWidth="1"/>
    <col min="7426" max="7426" width="10.85546875" customWidth="1"/>
    <col min="7427" max="7427" width="11.140625" customWidth="1"/>
    <col min="7679" max="7679" width="6" customWidth="1"/>
    <col min="7680" max="7680" width="54.28515625" customWidth="1"/>
    <col min="7681" max="7681" width="15.140625" customWidth="1"/>
    <col min="7682" max="7682" width="10.85546875" customWidth="1"/>
    <col min="7683" max="7683" width="11.140625" customWidth="1"/>
    <col min="7935" max="7935" width="6" customWidth="1"/>
    <col min="7936" max="7936" width="54.28515625" customWidth="1"/>
    <col min="7937" max="7937" width="15.140625" customWidth="1"/>
    <col min="7938" max="7938" width="10.85546875" customWidth="1"/>
    <col min="7939" max="7939" width="11.140625" customWidth="1"/>
    <col min="8191" max="8191" width="6" customWidth="1"/>
    <col min="8192" max="8192" width="54.28515625" customWidth="1"/>
    <col min="8193" max="8193" width="15.140625" customWidth="1"/>
    <col min="8194" max="8194" width="10.85546875" customWidth="1"/>
    <col min="8195" max="8195" width="11.140625" customWidth="1"/>
    <col min="8447" max="8447" width="6" customWidth="1"/>
    <col min="8448" max="8448" width="54.28515625" customWidth="1"/>
    <col min="8449" max="8449" width="15.140625" customWidth="1"/>
    <col min="8450" max="8450" width="10.85546875" customWidth="1"/>
    <col min="8451" max="8451" width="11.140625" customWidth="1"/>
    <col min="8703" max="8703" width="6" customWidth="1"/>
    <col min="8704" max="8704" width="54.28515625" customWidth="1"/>
    <col min="8705" max="8705" width="15.140625" customWidth="1"/>
    <col min="8706" max="8706" width="10.85546875" customWidth="1"/>
    <col min="8707" max="8707" width="11.140625" customWidth="1"/>
    <col min="8959" max="8959" width="6" customWidth="1"/>
    <col min="8960" max="8960" width="54.28515625" customWidth="1"/>
    <col min="8961" max="8961" width="15.140625" customWidth="1"/>
    <col min="8962" max="8962" width="10.85546875" customWidth="1"/>
    <col min="8963" max="8963" width="11.140625" customWidth="1"/>
    <col min="9215" max="9215" width="6" customWidth="1"/>
    <col min="9216" max="9216" width="54.28515625" customWidth="1"/>
    <col min="9217" max="9217" width="15.140625" customWidth="1"/>
    <col min="9218" max="9218" width="10.85546875" customWidth="1"/>
    <col min="9219" max="9219" width="11.140625" customWidth="1"/>
    <col min="9471" max="9471" width="6" customWidth="1"/>
    <col min="9472" max="9472" width="54.28515625" customWidth="1"/>
    <col min="9473" max="9473" width="15.140625" customWidth="1"/>
    <col min="9474" max="9474" width="10.85546875" customWidth="1"/>
    <col min="9475" max="9475" width="11.140625" customWidth="1"/>
    <col min="9727" max="9727" width="6" customWidth="1"/>
    <col min="9728" max="9728" width="54.28515625" customWidth="1"/>
    <col min="9729" max="9729" width="15.140625" customWidth="1"/>
    <col min="9730" max="9730" width="10.85546875" customWidth="1"/>
    <col min="9731" max="9731" width="11.140625" customWidth="1"/>
    <col min="9983" max="9983" width="6" customWidth="1"/>
    <col min="9984" max="9984" width="54.28515625" customWidth="1"/>
    <col min="9985" max="9985" width="15.140625" customWidth="1"/>
    <col min="9986" max="9986" width="10.85546875" customWidth="1"/>
    <col min="9987" max="9987" width="11.140625" customWidth="1"/>
    <col min="10239" max="10239" width="6" customWidth="1"/>
    <col min="10240" max="10240" width="54.28515625" customWidth="1"/>
    <col min="10241" max="10241" width="15.140625" customWidth="1"/>
    <col min="10242" max="10242" width="10.85546875" customWidth="1"/>
    <col min="10243" max="10243" width="11.140625" customWidth="1"/>
    <col min="10495" max="10495" width="6" customWidth="1"/>
    <col min="10496" max="10496" width="54.28515625" customWidth="1"/>
    <col min="10497" max="10497" width="15.140625" customWidth="1"/>
    <col min="10498" max="10498" width="10.85546875" customWidth="1"/>
    <col min="10499" max="10499" width="11.140625" customWidth="1"/>
    <col min="10751" max="10751" width="6" customWidth="1"/>
    <col min="10752" max="10752" width="54.28515625" customWidth="1"/>
    <col min="10753" max="10753" width="15.140625" customWidth="1"/>
    <col min="10754" max="10754" width="10.85546875" customWidth="1"/>
    <col min="10755" max="10755" width="11.140625" customWidth="1"/>
    <col min="11007" max="11007" width="6" customWidth="1"/>
    <col min="11008" max="11008" width="54.28515625" customWidth="1"/>
    <col min="11009" max="11009" width="15.140625" customWidth="1"/>
    <col min="11010" max="11010" width="10.85546875" customWidth="1"/>
    <col min="11011" max="11011" width="11.140625" customWidth="1"/>
    <col min="11263" max="11263" width="6" customWidth="1"/>
    <col min="11264" max="11264" width="54.28515625" customWidth="1"/>
    <col min="11265" max="11265" width="15.140625" customWidth="1"/>
    <col min="11266" max="11266" width="10.85546875" customWidth="1"/>
    <col min="11267" max="11267" width="11.140625" customWidth="1"/>
    <col min="11519" max="11519" width="6" customWidth="1"/>
    <col min="11520" max="11520" width="54.28515625" customWidth="1"/>
    <col min="11521" max="11521" width="15.140625" customWidth="1"/>
    <col min="11522" max="11522" width="10.85546875" customWidth="1"/>
    <col min="11523" max="11523" width="11.140625" customWidth="1"/>
    <col min="11775" max="11775" width="6" customWidth="1"/>
    <col min="11776" max="11776" width="54.28515625" customWidth="1"/>
    <col min="11777" max="11777" width="15.140625" customWidth="1"/>
    <col min="11778" max="11778" width="10.85546875" customWidth="1"/>
    <col min="11779" max="11779" width="11.140625" customWidth="1"/>
    <col min="12031" max="12031" width="6" customWidth="1"/>
    <col min="12032" max="12032" width="54.28515625" customWidth="1"/>
    <col min="12033" max="12033" width="15.140625" customWidth="1"/>
    <col min="12034" max="12034" width="10.85546875" customWidth="1"/>
    <col min="12035" max="12035" width="11.140625" customWidth="1"/>
    <col min="12287" max="12287" width="6" customWidth="1"/>
    <col min="12288" max="12288" width="54.28515625" customWidth="1"/>
    <col min="12289" max="12289" width="15.140625" customWidth="1"/>
    <col min="12290" max="12290" width="10.85546875" customWidth="1"/>
    <col min="12291" max="12291" width="11.140625" customWidth="1"/>
    <col min="12543" max="12543" width="6" customWidth="1"/>
    <col min="12544" max="12544" width="54.28515625" customWidth="1"/>
    <col min="12545" max="12545" width="15.140625" customWidth="1"/>
    <col min="12546" max="12546" width="10.85546875" customWidth="1"/>
    <col min="12547" max="12547" width="11.140625" customWidth="1"/>
    <col min="12799" max="12799" width="6" customWidth="1"/>
    <col min="12800" max="12800" width="54.28515625" customWidth="1"/>
    <col min="12801" max="12801" width="15.140625" customWidth="1"/>
    <col min="12802" max="12802" width="10.85546875" customWidth="1"/>
    <col min="12803" max="12803" width="11.140625" customWidth="1"/>
    <col min="13055" max="13055" width="6" customWidth="1"/>
    <col min="13056" max="13056" width="54.28515625" customWidth="1"/>
    <col min="13057" max="13057" width="15.140625" customWidth="1"/>
    <col min="13058" max="13058" width="10.85546875" customWidth="1"/>
    <col min="13059" max="13059" width="11.140625" customWidth="1"/>
    <col min="13311" max="13311" width="6" customWidth="1"/>
    <col min="13312" max="13312" width="54.28515625" customWidth="1"/>
    <col min="13313" max="13313" width="15.140625" customWidth="1"/>
    <col min="13314" max="13314" width="10.85546875" customWidth="1"/>
    <col min="13315" max="13315" width="11.140625" customWidth="1"/>
    <col min="13567" max="13567" width="6" customWidth="1"/>
    <col min="13568" max="13568" width="54.28515625" customWidth="1"/>
    <col min="13569" max="13569" width="15.140625" customWidth="1"/>
    <col min="13570" max="13570" width="10.85546875" customWidth="1"/>
    <col min="13571" max="13571" width="11.140625" customWidth="1"/>
    <col min="13823" max="13823" width="6" customWidth="1"/>
    <col min="13824" max="13824" width="54.28515625" customWidth="1"/>
    <col min="13825" max="13825" width="15.140625" customWidth="1"/>
    <col min="13826" max="13826" width="10.85546875" customWidth="1"/>
    <col min="13827" max="13827" width="11.140625" customWidth="1"/>
    <col min="14079" max="14079" width="6" customWidth="1"/>
    <col min="14080" max="14080" width="54.28515625" customWidth="1"/>
    <col min="14081" max="14081" width="15.140625" customWidth="1"/>
    <col min="14082" max="14082" width="10.85546875" customWidth="1"/>
    <col min="14083" max="14083" width="11.140625" customWidth="1"/>
    <col min="14335" max="14335" width="6" customWidth="1"/>
    <col min="14336" max="14336" width="54.28515625" customWidth="1"/>
    <col min="14337" max="14337" width="15.140625" customWidth="1"/>
    <col min="14338" max="14338" width="10.85546875" customWidth="1"/>
    <col min="14339" max="14339" width="11.140625" customWidth="1"/>
    <col min="14591" max="14591" width="6" customWidth="1"/>
    <col min="14592" max="14592" width="54.28515625" customWidth="1"/>
    <col min="14593" max="14593" width="15.140625" customWidth="1"/>
    <col min="14594" max="14594" width="10.85546875" customWidth="1"/>
    <col min="14595" max="14595" width="11.140625" customWidth="1"/>
    <col min="14847" max="14847" width="6" customWidth="1"/>
    <col min="14848" max="14848" width="54.28515625" customWidth="1"/>
    <col min="14849" max="14849" width="15.140625" customWidth="1"/>
    <col min="14850" max="14850" width="10.85546875" customWidth="1"/>
    <col min="14851" max="14851" width="11.140625" customWidth="1"/>
    <col min="15103" max="15103" width="6" customWidth="1"/>
    <col min="15104" max="15104" width="54.28515625" customWidth="1"/>
    <col min="15105" max="15105" width="15.140625" customWidth="1"/>
    <col min="15106" max="15106" width="10.85546875" customWidth="1"/>
    <col min="15107" max="15107" width="11.140625" customWidth="1"/>
    <col min="15359" max="15359" width="6" customWidth="1"/>
    <col min="15360" max="15360" width="54.28515625" customWidth="1"/>
    <col min="15361" max="15361" width="15.140625" customWidth="1"/>
    <col min="15362" max="15362" width="10.85546875" customWidth="1"/>
    <col min="15363" max="15363" width="11.140625" customWidth="1"/>
    <col min="15615" max="15615" width="6" customWidth="1"/>
    <col min="15616" max="15616" width="54.28515625" customWidth="1"/>
    <col min="15617" max="15617" width="15.140625" customWidth="1"/>
    <col min="15618" max="15618" width="10.85546875" customWidth="1"/>
    <col min="15619" max="15619" width="11.140625" customWidth="1"/>
    <col min="15871" max="15871" width="6" customWidth="1"/>
    <col min="15872" max="15872" width="54.28515625" customWidth="1"/>
    <col min="15873" max="15873" width="15.140625" customWidth="1"/>
    <col min="15874" max="15874" width="10.85546875" customWidth="1"/>
    <col min="15875" max="15875" width="11.140625" customWidth="1"/>
    <col min="16127" max="16127" width="6" customWidth="1"/>
    <col min="16128" max="16128" width="54.28515625" customWidth="1"/>
    <col min="16129" max="16129" width="15.140625" customWidth="1"/>
    <col min="16130" max="16130" width="10.85546875" customWidth="1"/>
    <col min="16131" max="16131" width="11.140625" customWidth="1"/>
  </cols>
  <sheetData>
    <row r="1" spans="1:5" x14ac:dyDescent="0.25">
      <c r="A1" s="53"/>
      <c r="B1" s="9" t="s">
        <v>147</v>
      </c>
      <c r="C1" s="53"/>
    </row>
    <row r="2" spans="1:5" x14ac:dyDescent="0.25">
      <c r="A2" s="53"/>
      <c r="B2" s="9" t="s">
        <v>185</v>
      </c>
      <c r="C2" s="53"/>
    </row>
    <row r="3" spans="1:5" x14ac:dyDescent="0.25">
      <c r="A3" s="53"/>
      <c r="B3" s="9" t="s">
        <v>214</v>
      </c>
      <c r="C3" s="53"/>
    </row>
    <row r="4" spans="1:5" x14ac:dyDescent="0.25">
      <c r="A4" s="53"/>
      <c r="B4" s="53"/>
      <c r="C4" s="53"/>
    </row>
    <row r="5" spans="1:5" ht="49.5" customHeight="1" x14ac:dyDescent="0.25">
      <c r="A5" s="110" t="s">
        <v>215</v>
      </c>
      <c r="B5" s="110"/>
      <c r="C5" s="110"/>
    </row>
    <row r="6" spans="1:5" x14ac:dyDescent="0.25">
      <c r="A6" s="53"/>
      <c r="B6" s="53"/>
      <c r="C6" s="53"/>
    </row>
    <row r="7" spans="1:5" ht="30" x14ac:dyDescent="0.25">
      <c r="A7" s="54"/>
      <c r="B7" s="9"/>
      <c r="C7" s="57" t="s">
        <v>220</v>
      </c>
      <c r="D7" s="72" t="s">
        <v>221</v>
      </c>
      <c r="E7" s="73" t="s">
        <v>222</v>
      </c>
    </row>
    <row r="8" spans="1:5" ht="32.25" customHeight="1" x14ac:dyDescent="0.25">
      <c r="A8" s="55" t="s">
        <v>0</v>
      </c>
      <c r="B8" s="56" t="s">
        <v>56</v>
      </c>
      <c r="C8" s="63" t="s">
        <v>216</v>
      </c>
      <c r="D8" s="63" t="s">
        <v>216</v>
      </c>
      <c r="E8" s="63" t="s">
        <v>216</v>
      </c>
    </row>
    <row r="9" spans="1:5" x14ac:dyDescent="0.25">
      <c r="A9" s="57">
        <v>1</v>
      </c>
      <c r="B9" s="58">
        <v>2</v>
      </c>
      <c r="C9" s="59">
        <v>3</v>
      </c>
      <c r="D9" s="73"/>
      <c r="E9" s="73"/>
    </row>
    <row r="10" spans="1:5" x14ac:dyDescent="0.25">
      <c r="A10" s="60">
        <v>1</v>
      </c>
      <c r="B10" s="61" t="s">
        <v>82</v>
      </c>
      <c r="C10" s="62"/>
      <c r="D10" s="73"/>
      <c r="E10" s="73"/>
    </row>
    <row r="11" spans="1:5" x14ac:dyDescent="0.25">
      <c r="A11" s="60">
        <f>+A10+1</f>
        <v>2</v>
      </c>
      <c r="B11" s="63" t="s">
        <v>217</v>
      </c>
      <c r="C11" s="64">
        <v>196883</v>
      </c>
      <c r="D11" s="73"/>
      <c r="E11" s="75">
        <f>+C11+D11</f>
        <v>196883</v>
      </c>
    </row>
    <row r="12" spans="1:5" x14ac:dyDescent="0.25">
      <c r="A12" s="60">
        <f t="shared" ref="A12:A19" si="0">+A11+1</f>
        <v>3</v>
      </c>
      <c r="B12" s="63" t="s">
        <v>218</v>
      </c>
      <c r="C12" s="64">
        <v>172324</v>
      </c>
      <c r="D12" s="73"/>
      <c r="E12" s="75">
        <f t="shared" ref="E12:E18" si="1">+C12+D12</f>
        <v>172324</v>
      </c>
    </row>
    <row r="13" spans="1:5" x14ac:dyDescent="0.25">
      <c r="A13" s="60">
        <f t="shared" si="0"/>
        <v>4</v>
      </c>
      <c r="B13" s="63" t="s">
        <v>144</v>
      </c>
      <c r="C13" s="64">
        <v>8138</v>
      </c>
      <c r="D13" s="73"/>
      <c r="E13" s="75">
        <f t="shared" si="1"/>
        <v>8138</v>
      </c>
    </row>
    <row r="14" spans="1:5" x14ac:dyDescent="0.25">
      <c r="A14" s="60">
        <f t="shared" si="0"/>
        <v>5</v>
      </c>
      <c r="B14" s="63" t="s">
        <v>93</v>
      </c>
      <c r="C14" s="64">
        <v>182721</v>
      </c>
      <c r="D14" s="73"/>
      <c r="E14" s="75">
        <f t="shared" si="1"/>
        <v>182721</v>
      </c>
    </row>
    <row r="15" spans="1:5" s="65" customFormat="1" x14ac:dyDescent="0.25">
      <c r="A15" s="60">
        <f t="shared" si="0"/>
        <v>6</v>
      </c>
      <c r="B15" s="63" t="s">
        <v>219</v>
      </c>
      <c r="C15" s="64">
        <v>120829</v>
      </c>
      <c r="D15" s="74"/>
      <c r="E15" s="75">
        <f t="shared" si="1"/>
        <v>120829</v>
      </c>
    </row>
    <row r="16" spans="1:5" x14ac:dyDescent="0.25">
      <c r="A16" s="60">
        <f t="shared" si="0"/>
        <v>7</v>
      </c>
      <c r="B16" s="63" t="s">
        <v>101</v>
      </c>
      <c r="C16" s="64">
        <v>8863</v>
      </c>
      <c r="D16" s="73">
        <v>158937</v>
      </c>
      <c r="E16" s="75">
        <f t="shared" si="1"/>
        <v>167800</v>
      </c>
    </row>
    <row r="17" spans="1:6" x14ac:dyDescent="0.25">
      <c r="A17" s="60">
        <f t="shared" si="0"/>
        <v>8</v>
      </c>
      <c r="B17" s="63" t="s">
        <v>124</v>
      </c>
      <c r="C17" s="64">
        <v>435531</v>
      </c>
      <c r="D17" s="73"/>
      <c r="E17" s="75">
        <f t="shared" si="1"/>
        <v>435531</v>
      </c>
    </row>
    <row r="18" spans="1:6" s="65" customFormat="1" x14ac:dyDescent="0.25">
      <c r="A18" s="60">
        <f t="shared" si="0"/>
        <v>9</v>
      </c>
      <c r="B18" s="63" t="s">
        <v>106</v>
      </c>
      <c r="C18" s="64">
        <v>39794</v>
      </c>
      <c r="D18" s="74"/>
      <c r="E18" s="75">
        <f t="shared" si="1"/>
        <v>39794</v>
      </c>
    </row>
    <row r="19" spans="1:6" x14ac:dyDescent="0.25">
      <c r="A19" s="60">
        <f t="shared" si="0"/>
        <v>10</v>
      </c>
      <c r="B19" s="66" t="s">
        <v>138</v>
      </c>
      <c r="C19" s="67">
        <f>SUM(C10:C18)</f>
        <v>1165083</v>
      </c>
      <c r="D19" s="67">
        <f t="shared" ref="D19:E19" si="2">SUM(D10:D18)</f>
        <v>158937</v>
      </c>
      <c r="E19" s="67">
        <f t="shared" si="2"/>
        <v>1324020</v>
      </c>
      <c r="F19" s="76"/>
    </row>
    <row r="20" spans="1:6" x14ac:dyDescent="0.25">
      <c r="C20" s="68"/>
    </row>
    <row r="21" spans="1:6" x14ac:dyDescent="0.25">
      <c r="B21" s="70"/>
      <c r="C21" s="68"/>
    </row>
    <row r="23" spans="1:6" x14ac:dyDescent="0.25">
      <c r="C23" s="71"/>
    </row>
  </sheetData>
  <mergeCells count="1">
    <mergeCell ref="A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1 pr. pajamos</vt:lpstr>
      <vt:lpstr>1 pr. asignavimai</vt:lpstr>
      <vt:lpstr>2 pr.</vt:lpstr>
      <vt:lpstr>3 pr.</vt:lpstr>
      <vt:lpstr>'1 pr. asignavimai'!Print_Titles</vt:lpstr>
      <vt:lpstr>'1 pr. pajamos'!Print_Titles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Lietute Demidova</cp:lastModifiedBy>
  <cp:lastPrinted>2015-06-23T11:50:56Z</cp:lastPrinted>
  <dcterms:created xsi:type="dcterms:W3CDTF">2013-11-22T06:09:34Z</dcterms:created>
  <dcterms:modified xsi:type="dcterms:W3CDTF">2015-06-26T11:33:05Z</dcterms:modified>
</cp:coreProperties>
</file>