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Lapas1!$A$1:$AN$24</definedName>
    <definedName name="_xlnm.Print_Titles" localSheetId="0">Lapas1!$3:$4</definedName>
  </definedNames>
  <calcPr calcId="152511"/>
</workbook>
</file>

<file path=xl/calcChain.xml><?xml version="1.0" encoding="utf-8"?>
<calcChain xmlns="http://schemas.openxmlformats.org/spreadsheetml/2006/main">
  <c r="AM18" i="1" l="1"/>
  <c r="AL18" i="1"/>
  <c r="AK18" i="1"/>
  <c r="AJ18" i="1"/>
  <c r="AI18" i="1"/>
  <c r="AH18" i="1"/>
  <c r="AG18" i="1"/>
  <c r="AF18" i="1"/>
  <c r="AC18" i="1"/>
  <c r="AA18" i="1"/>
  <c r="AB18" i="1"/>
  <c r="Z18" i="1"/>
  <c r="Y18" i="1"/>
  <c r="W18" i="1"/>
  <c r="V18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 l="1"/>
  <c r="G18" i="1"/>
  <c r="F18" i="1"/>
  <c r="U10" i="1" l="1"/>
  <c r="U6" i="1" l="1"/>
  <c r="U7" i="1"/>
  <c r="U8" i="1"/>
  <c r="U9" i="1"/>
  <c r="U11" i="1"/>
  <c r="U12" i="1"/>
  <c r="U13" i="1"/>
  <c r="U14" i="1"/>
  <c r="U15" i="1"/>
  <c r="U16" i="1"/>
  <c r="U17" i="1"/>
  <c r="U5" i="1"/>
  <c r="L18" i="1" l="1"/>
  <c r="AE18" i="1" l="1"/>
  <c r="AD18" i="1"/>
  <c r="X18" i="1"/>
  <c r="T18" i="1"/>
  <c r="S18" i="1"/>
  <c r="R18" i="1"/>
  <c r="Q18" i="1"/>
  <c r="P18" i="1"/>
  <c r="O18" i="1"/>
  <c r="N18" i="1"/>
  <c r="M18" i="1"/>
  <c r="K18" i="1"/>
  <c r="J18" i="1"/>
  <c r="I18" i="1"/>
  <c r="H18" i="1"/>
  <c r="E18" i="1"/>
  <c r="D18" i="1"/>
  <c r="C18" i="1"/>
  <c r="U18" i="1" l="1"/>
</calcChain>
</file>

<file path=xl/sharedStrings.xml><?xml version="1.0" encoding="utf-8"?>
<sst xmlns="http://schemas.openxmlformats.org/spreadsheetml/2006/main" count="74" uniqueCount="56">
  <si>
    <t>Eil. Nr.</t>
  </si>
  <si>
    <t>Programos pavadinimas</t>
  </si>
  <si>
    <t>SB</t>
  </si>
  <si>
    <t>PF</t>
  </si>
  <si>
    <t>SB(P)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</si>
  <si>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</si>
  <si>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</si>
  <si>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</si>
  <si>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</si>
  <si>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</si>
  <si>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</si>
  <si>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</si>
  <si>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</si>
  <si>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</si>
  <si>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</si>
  <si>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</si>
  <si>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</si>
  <si>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</si>
  <si>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SB(L)</t>
  </si>
  <si>
    <t>SB(VR)</t>
  </si>
  <si>
    <t>SB(VRL)</t>
  </si>
  <si>
    <t>SB(AA)</t>
  </si>
  <si>
    <t>SB(AAL)</t>
  </si>
  <si>
    <t>SB(SP)</t>
  </si>
  <si>
    <t>Iš viso:</t>
  </si>
  <si>
    <t>SB(VB)</t>
  </si>
  <si>
    <t>LRVB</t>
  </si>
  <si>
    <t>ES</t>
  </si>
  <si>
    <t>Kt</t>
  </si>
  <si>
    <t>KVJUD</t>
  </si>
  <si>
    <t>PSDF</t>
  </si>
  <si>
    <t>Eur</t>
  </si>
  <si>
    <t>SB (KPP)</t>
  </si>
  <si>
    <t>2015 m</t>
  </si>
  <si>
    <t>2015 m. patvirtinta</t>
  </si>
  <si>
    <t>2016 m. poreikis</t>
  </si>
  <si>
    <t>SB(KPP)</t>
  </si>
  <si>
    <t>SB(ŽPL)</t>
  </si>
  <si>
    <t xml:space="preserve">Miesto urbanistinio planavimo </t>
  </si>
  <si>
    <t xml:space="preserve">Subalansuoto turizmo skatinimo ir vystymo </t>
  </si>
  <si>
    <t xml:space="preserve">Savivaldybės valdymo </t>
  </si>
  <si>
    <t xml:space="preserve">SVV plėtros </t>
  </si>
  <si>
    <t xml:space="preserve">Aplinkos apsaugos </t>
  </si>
  <si>
    <t xml:space="preserve">Susisiekimo sistemos priežiūros ir plėtros </t>
  </si>
  <si>
    <t xml:space="preserve">Miesto infrastruktūros objektų priežiūros ir modernizavimo </t>
  </si>
  <si>
    <t xml:space="preserve">Miesto kultūrinio savitumo puoselėjimo bei kultūrinių paslaugų gerinimo </t>
  </si>
  <si>
    <t xml:space="preserve">Jaunimo politikos plėtros </t>
  </si>
  <si>
    <t xml:space="preserve">Ugdymo proceso užtikrinimo </t>
  </si>
  <si>
    <t xml:space="preserve">Kūno kultūros ir sporto plėtros </t>
  </si>
  <si>
    <t xml:space="preserve">Socialinės atskirties mažinimo </t>
  </si>
  <si>
    <t xml:space="preserve">Sveikatos apsaugos </t>
  </si>
  <si>
    <t xml:space="preserve"> 2016 m.:</t>
  </si>
  <si>
    <t>SB(SPL)</t>
  </si>
  <si>
    <t>tūkst. Eur</t>
  </si>
  <si>
    <t xml:space="preserve">Klaipėdos miesto savivaldybės 2016-2018 m. strateginio veiklos plano programų lėšų suvestinė 2016 m. </t>
  </si>
  <si>
    <t>Aiškinamojo rašto 2-as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</si>
</sst>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Calibri"/>
      <family val="2"/>
      <charset val="186"/>
      <scheme val="minor"/>
    </font>
    <font>
      <b/>
      <sz val="7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164" fontId="0" fillId="0" borderId="0" xfId="0" applyNumberFormat="1"/>
    <xf numFmtId="49" fontId="3" fillId="0" borderId="4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 wrapText="1"/>
    </xf>
    <xf numFmtId="49" fontId="3" fillId="0" borderId="6" xfId="0" applyNumberFormat="1" applyFont="1" applyBorder="1" applyAlignment="1">
      <alignment horizontal="right" vertical="top"/>
    </xf>
    <xf numFmtId="0" fontId="3" fillId="0" borderId="7" xfId="0" applyFont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/>
    <xf numFmtId="0" fontId="2" fillId="2" borderId="30" xfId="0" applyFont="1" applyFill="1" applyBorder="1" applyAlignment="1">
      <alignment horizontal="center" vertical="top"/>
    </xf>
    <xf numFmtId="0" fontId="10" fillId="0" borderId="0" xfId="0" applyFont="1"/>
    <xf numFmtId="3" fontId="8" fillId="0" borderId="4" xfId="0" applyNumberFormat="1" applyFont="1" applyBorder="1" applyAlignment="1">
      <alignment horizontal="right" vertical="top"/>
    </xf>
    <xf numFmtId="3" fontId="8" fillId="0" borderId="3" xfId="0" applyNumberFormat="1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3" fontId="8" fillId="0" borderId="5" xfId="0" applyNumberFormat="1" applyFont="1" applyBorder="1" applyAlignment="1">
      <alignment horizontal="right" vertical="top"/>
    </xf>
    <xf numFmtId="3" fontId="8" fillId="0" borderId="26" xfId="0" applyNumberFormat="1" applyFont="1" applyBorder="1" applyAlignment="1">
      <alignment horizontal="right" vertical="top"/>
    </xf>
    <xf numFmtId="3" fontId="8" fillId="0" borderId="24" xfId="0" applyNumberFormat="1" applyFont="1" applyBorder="1" applyAlignment="1">
      <alignment horizontal="right" vertical="top"/>
    </xf>
    <xf numFmtId="3" fontId="11" fillId="0" borderId="26" xfId="0" applyNumberFormat="1" applyFont="1" applyBorder="1" applyAlignment="1">
      <alignment horizontal="right" vertical="top"/>
    </xf>
    <xf numFmtId="3" fontId="11" fillId="0" borderId="1" xfId="0" applyNumberFormat="1" applyFont="1" applyBorder="1" applyAlignment="1">
      <alignment horizontal="right" vertical="top"/>
    </xf>
    <xf numFmtId="3" fontId="11" fillId="0" borderId="24" xfId="0" applyNumberFormat="1" applyFont="1" applyBorder="1" applyAlignment="1">
      <alignment horizontal="right" vertical="top"/>
    </xf>
    <xf numFmtId="3" fontId="11" fillId="0" borderId="5" xfId="0" applyNumberFormat="1" applyFont="1" applyBorder="1" applyAlignment="1">
      <alignment horizontal="right" vertical="top"/>
    </xf>
    <xf numFmtId="3" fontId="8" fillId="0" borderId="0" xfId="0" applyNumberFormat="1" applyFont="1" applyAlignment="1">
      <alignment horizontal="right" vertical="top"/>
    </xf>
    <xf numFmtId="3" fontId="8" fillId="0" borderId="14" xfId="0" applyNumberFormat="1" applyFont="1" applyBorder="1" applyAlignment="1">
      <alignment horizontal="right" vertical="top"/>
    </xf>
    <xf numFmtId="3" fontId="8" fillId="0" borderId="17" xfId="0" applyNumberFormat="1" applyFont="1" applyBorder="1" applyAlignment="1">
      <alignment horizontal="right" vertical="top"/>
    </xf>
    <xf numFmtId="3" fontId="8" fillId="0" borderId="2" xfId="0" applyNumberFormat="1" applyFont="1" applyBorder="1" applyAlignment="1">
      <alignment horizontal="right" vertical="top"/>
    </xf>
    <xf numFmtId="3" fontId="8" fillId="0" borderId="15" xfId="0" applyNumberFormat="1" applyFont="1" applyBorder="1" applyAlignment="1">
      <alignment horizontal="right" vertical="top"/>
    </xf>
    <xf numFmtId="3" fontId="11" fillId="0" borderId="27" xfId="0" applyNumberFormat="1" applyFont="1" applyBorder="1" applyAlignment="1">
      <alignment horizontal="right" vertical="top"/>
    </xf>
    <xf numFmtId="3" fontId="11" fillId="0" borderId="2" xfId="0" applyNumberFormat="1" applyFont="1" applyBorder="1" applyAlignment="1">
      <alignment horizontal="right" vertical="top"/>
    </xf>
    <xf numFmtId="3" fontId="11" fillId="0" borderId="25" xfId="0" applyNumberFormat="1" applyFont="1" applyBorder="1" applyAlignment="1">
      <alignment horizontal="right" vertical="top"/>
    </xf>
    <xf numFmtId="3" fontId="11" fillId="0" borderId="15" xfId="0" applyNumberFormat="1" applyFont="1" applyBorder="1" applyAlignment="1">
      <alignment horizontal="right" vertical="top"/>
    </xf>
    <xf numFmtId="3" fontId="9" fillId="2" borderId="16" xfId="0" applyNumberFormat="1" applyFont="1" applyFill="1" applyBorder="1" applyAlignment="1">
      <alignment vertical="top"/>
    </xf>
    <xf numFmtId="3" fontId="9" fillId="2" borderId="19" xfId="0" applyNumberFormat="1" applyFont="1" applyFill="1" applyBorder="1" applyAlignment="1">
      <alignment vertical="top"/>
    </xf>
    <xf numFmtId="3" fontId="9" fillId="2" borderId="20" xfId="0" applyNumberFormat="1" applyFont="1" applyFill="1" applyBorder="1" applyAlignment="1">
      <alignment vertical="top"/>
    </xf>
    <xf numFmtId="3" fontId="0" fillId="0" borderId="0" xfId="0" applyNumberFormat="1"/>
    <xf numFmtId="0" fontId="3" fillId="3" borderId="0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vertical="top"/>
    </xf>
    <xf numFmtId="49" fontId="3" fillId="0" borderId="10" xfId="0" applyNumberFormat="1" applyFont="1" applyBorder="1" applyAlignment="1">
      <alignment horizontal="right" vertical="top"/>
    </xf>
    <xf numFmtId="0" fontId="3" fillId="0" borderId="11" xfId="0" applyFont="1" applyBorder="1" applyAlignment="1">
      <alignment vertical="top" wrapText="1"/>
    </xf>
    <xf numFmtId="3" fontId="8" fillId="0" borderId="10" xfId="0" applyNumberFormat="1" applyFont="1" applyBorder="1" applyAlignment="1">
      <alignment horizontal="right" vertical="top"/>
    </xf>
    <xf numFmtId="3" fontId="8" fillId="0" borderId="28" xfId="0" applyNumberFormat="1" applyFont="1" applyBorder="1" applyAlignment="1">
      <alignment horizontal="right" vertical="top"/>
    </xf>
    <xf numFmtId="3" fontId="8" fillId="0" borderId="29" xfId="0" applyNumberFormat="1" applyFont="1" applyBorder="1" applyAlignment="1">
      <alignment horizontal="right" vertical="top"/>
    </xf>
    <xf numFmtId="3" fontId="8" fillId="0" borderId="11" xfId="0" applyNumberFormat="1" applyFont="1" applyBorder="1" applyAlignment="1">
      <alignment horizontal="right" vertical="top"/>
    </xf>
    <xf numFmtId="3" fontId="8" fillId="0" borderId="35" xfId="0" applyNumberFormat="1" applyFont="1" applyBorder="1" applyAlignment="1">
      <alignment horizontal="right" vertical="top"/>
    </xf>
    <xf numFmtId="3" fontId="8" fillId="0" borderId="31" xfId="0" applyNumberFormat="1" applyFont="1" applyBorder="1" applyAlignment="1">
      <alignment horizontal="right" vertical="top"/>
    </xf>
    <xf numFmtId="3" fontId="9" fillId="2" borderId="31" xfId="0" applyNumberFormat="1" applyFont="1" applyFill="1" applyBorder="1" applyAlignment="1">
      <alignment horizontal="right" vertical="top"/>
    </xf>
    <xf numFmtId="0" fontId="7" fillId="2" borderId="18" xfId="0" applyFont="1" applyFill="1" applyBorder="1" applyAlignment="1">
      <alignment horizontal="center" vertical="top"/>
    </xf>
    <xf numFmtId="0" fontId="7" fillId="4" borderId="16" xfId="0" applyFont="1" applyFill="1" applyBorder="1" applyAlignment="1">
      <alignment horizontal="center" vertical="top"/>
    </xf>
    <xf numFmtId="0" fontId="7" fillId="4" borderId="21" xfId="0" applyFont="1" applyFill="1" applyBorder="1" applyAlignment="1">
      <alignment horizontal="center" vertical="top"/>
    </xf>
    <xf numFmtId="0" fontId="7" fillId="4" borderId="19" xfId="0" applyFont="1" applyFill="1" applyBorder="1" applyAlignment="1">
      <alignment horizontal="center" vertical="top"/>
    </xf>
    <xf numFmtId="0" fontId="7" fillId="4" borderId="20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0" fontId="7" fillId="4" borderId="42" xfId="0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center" vertical="top" wrapText="1"/>
    </xf>
    <xf numFmtId="3" fontId="8" fillId="3" borderId="4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 wrapText="1"/>
    </xf>
    <xf numFmtId="0" fontId="4" fillId="0" borderId="18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/>
    <xf numFmtId="165" fontId="2" fillId="2" borderId="40" xfId="0" applyNumberFormat="1" applyFont="1" applyFill="1" applyBorder="1" applyAlignment="1">
      <alignment horizontal="center" vertical="top"/>
    </xf>
    <xf numFmtId="165" fontId="2" fillId="2" borderId="34" xfId="0" applyNumberFormat="1" applyFont="1" applyFill="1" applyBorder="1" applyAlignment="1">
      <alignment vertical="top"/>
    </xf>
    <xf numFmtId="165" fontId="9" fillId="2" borderId="33" xfId="0" applyNumberFormat="1" applyFont="1" applyFill="1" applyBorder="1" applyAlignment="1">
      <alignment vertical="top"/>
    </xf>
    <xf numFmtId="165" fontId="8" fillId="3" borderId="4" xfId="0" applyNumberFormat="1" applyFont="1" applyFill="1" applyBorder="1" applyAlignment="1">
      <alignment horizontal="right" vertical="top"/>
    </xf>
    <xf numFmtId="165" fontId="8" fillId="3" borderId="3" xfId="0" applyNumberFormat="1" applyFont="1" applyFill="1" applyBorder="1" applyAlignment="1">
      <alignment horizontal="right" vertical="top"/>
    </xf>
    <xf numFmtId="165" fontId="8" fillId="3" borderId="1" xfId="0" applyNumberFormat="1" applyFont="1" applyFill="1" applyBorder="1" applyAlignment="1">
      <alignment horizontal="right" vertical="top"/>
    </xf>
    <xf numFmtId="165" fontId="8" fillId="3" borderId="22" xfId="0" applyNumberFormat="1" applyFont="1" applyFill="1" applyBorder="1" applyAlignment="1">
      <alignment horizontal="right" vertical="top"/>
    </xf>
    <xf numFmtId="165" fontId="8" fillId="3" borderId="24" xfId="0" applyNumberFormat="1" applyFont="1" applyFill="1" applyBorder="1" applyAlignment="1">
      <alignment horizontal="right" vertical="top"/>
    </xf>
    <xf numFmtId="165" fontId="8" fillId="0" borderId="4" xfId="0" applyNumberFormat="1" applyFont="1" applyBorder="1" applyAlignment="1">
      <alignment horizontal="right" vertical="top"/>
    </xf>
    <xf numFmtId="165" fontId="8" fillId="0" borderId="3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165" fontId="8" fillId="0" borderId="22" xfId="0" applyNumberFormat="1" applyFont="1" applyBorder="1" applyAlignment="1">
      <alignment horizontal="right" vertical="top"/>
    </xf>
    <xf numFmtId="165" fontId="8" fillId="0" borderId="24" xfId="0" applyNumberFormat="1" applyFont="1" applyBorder="1" applyAlignment="1">
      <alignment horizontal="right" vertical="top"/>
    </xf>
    <xf numFmtId="165" fontId="11" fillId="3" borderId="4" xfId="0" applyNumberFormat="1" applyFont="1" applyFill="1" applyBorder="1" applyAlignment="1">
      <alignment horizontal="right" vertical="top"/>
    </xf>
    <xf numFmtId="165" fontId="11" fillId="3" borderId="3" xfId="0" applyNumberFormat="1" applyFont="1" applyFill="1" applyBorder="1" applyAlignment="1">
      <alignment horizontal="right" vertical="top"/>
    </xf>
    <xf numFmtId="165" fontId="11" fillId="0" borderId="3" xfId="0" applyNumberFormat="1" applyFont="1" applyBorder="1" applyAlignment="1">
      <alignment horizontal="right" vertical="top"/>
    </xf>
    <xf numFmtId="165" fontId="11" fillId="0" borderId="1" xfId="0" applyNumberFormat="1" applyFont="1" applyBorder="1" applyAlignment="1">
      <alignment horizontal="right" vertical="top"/>
    </xf>
    <xf numFmtId="165" fontId="11" fillId="0" borderId="22" xfId="0" applyNumberFormat="1" applyFont="1" applyBorder="1" applyAlignment="1">
      <alignment horizontal="right" vertical="top"/>
    </xf>
    <xf numFmtId="165" fontId="11" fillId="0" borderId="24" xfId="0" applyNumberFormat="1" applyFont="1" applyBorder="1" applyAlignment="1">
      <alignment horizontal="right" vertical="top"/>
    </xf>
    <xf numFmtId="165" fontId="11" fillId="0" borderId="14" xfId="0" applyNumberFormat="1" applyFont="1" applyBorder="1" applyAlignment="1">
      <alignment horizontal="right" vertical="top"/>
    </xf>
    <xf numFmtId="165" fontId="11" fillId="0" borderId="17" xfId="0" applyNumberFormat="1" applyFont="1" applyBorder="1" applyAlignment="1">
      <alignment horizontal="right" vertical="top"/>
    </xf>
    <xf numFmtId="165" fontId="11" fillId="3" borderId="17" xfId="0" applyNumberFormat="1" applyFont="1" applyFill="1" applyBorder="1" applyAlignment="1">
      <alignment horizontal="right" vertical="top"/>
    </xf>
    <xf numFmtId="165" fontId="11" fillId="0" borderId="2" xfId="0" applyNumberFormat="1" applyFont="1" applyBorder="1" applyAlignment="1">
      <alignment horizontal="right" vertical="top"/>
    </xf>
    <xf numFmtId="165" fontId="11" fillId="0" borderId="23" xfId="0" applyNumberFormat="1" applyFont="1" applyBorder="1" applyAlignment="1">
      <alignment horizontal="right" vertical="top"/>
    </xf>
    <xf numFmtId="165" fontId="11" fillId="0" borderId="25" xfId="0" applyNumberFormat="1" applyFont="1" applyBorder="1" applyAlignment="1">
      <alignment horizontal="right" vertical="top"/>
    </xf>
    <xf numFmtId="165" fontId="12" fillId="2" borderId="16" xfId="0" applyNumberFormat="1" applyFont="1" applyFill="1" applyBorder="1" applyAlignment="1">
      <alignment vertical="top"/>
    </xf>
    <xf numFmtId="165" fontId="12" fillId="2" borderId="21" xfId="0" applyNumberFormat="1" applyFont="1" applyFill="1" applyBorder="1" applyAlignment="1">
      <alignment vertical="top"/>
    </xf>
    <xf numFmtId="165" fontId="12" fillId="2" borderId="32" xfId="0" applyNumberFormat="1" applyFont="1" applyFill="1" applyBorder="1" applyAlignment="1">
      <alignment vertical="top"/>
    </xf>
    <xf numFmtId="165" fontId="12" fillId="3" borderId="0" xfId="0" applyNumberFormat="1" applyFont="1" applyFill="1" applyBorder="1" applyAlignment="1">
      <alignment vertical="top"/>
    </xf>
    <xf numFmtId="165" fontId="9" fillId="3" borderId="0" xfId="0" applyNumberFormat="1" applyFont="1" applyFill="1" applyBorder="1"/>
    <xf numFmtId="165" fontId="8" fillId="0" borderId="44" xfId="0" applyNumberFormat="1" applyFont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  <xf numFmtId="3" fontId="8" fillId="3" borderId="24" xfId="0" applyNumberFormat="1" applyFont="1" applyFill="1" applyBorder="1" applyAlignment="1">
      <alignment horizontal="right" vertical="top"/>
    </xf>
    <xf numFmtId="3" fontId="8" fillId="3" borderId="5" xfId="0" applyNumberFormat="1" applyFont="1" applyFill="1" applyBorder="1" applyAlignment="1">
      <alignment horizontal="right" vertical="top"/>
    </xf>
    <xf numFmtId="3" fontId="8" fillId="3" borderId="3" xfId="0" applyNumberFormat="1" applyFont="1" applyFill="1" applyBorder="1" applyAlignment="1">
      <alignment horizontal="right" vertical="top"/>
    </xf>
    <xf numFmtId="3" fontId="8" fillId="3" borderId="26" xfId="0" applyNumberFormat="1" applyFont="1" applyFill="1" applyBorder="1" applyAlignment="1">
      <alignment horizontal="right" vertical="top"/>
    </xf>
    <xf numFmtId="165" fontId="8" fillId="3" borderId="45" xfId="0" applyNumberFormat="1" applyFont="1" applyFill="1" applyBorder="1" applyAlignment="1">
      <alignment horizontal="right" vertical="top"/>
    </xf>
    <xf numFmtId="165" fontId="8" fillId="0" borderId="45" xfId="0" applyNumberFormat="1" applyFont="1" applyBorder="1" applyAlignment="1">
      <alignment horizontal="right" vertical="top"/>
    </xf>
    <xf numFmtId="165" fontId="11" fillId="0" borderId="45" xfId="0" applyNumberFormat="1" applyFont="1" applyBorder="1" applyAlignment="1">
      <alignment horizontal="right" vertical="top"/>
    </xf>
    <xf numFmtId="165" fontId="11" fillId="0" borderId="46" xfId="0" applyNumberFormat="1" applyFont="1" applyBorder="1" applyAlignment="1">
      <alignment horizontal="right" vertical="top"/>
    </xf>
    <xf numFmtId="165" fontId="7" fillId="4" borderId="43" xfId="0" applyNumberFormat="1" applyFont="1" applyFill="1" applyBorder="1" applyAlignment="1">
      <alignment horizontal="center" vertical="top"/>
    </xf>
    <xf numFmtId="165" fontId="7" fillId="4" borderId="8" xfId="0" applyNumberFormat="1" applyFont="1" applyFill="1" applyBorder="1" applyAlignment="1">
      <alignment horizontal="center" vertical="top"/>
    </xf>
    <xf numFmtId="165" fontId="7" fillId="4" borderId="38" xfId="0" applyNumberFormat="1" applyFont="1" applyFill="1" applyBorder="1" applyAlignment="1">
      <alignment horizontal="center" vertical="top"/>
    </xf>
    <xf numFmtId="165" fontId="7" fillId="4" borderId="39" xfId="0" applyNumberFormat="1" applyFont="1" applyFill="1" applyBorder="1" applyAlignment="1">
      <alignment horizontal="center" vertical="top"/>
    </xf>
    <xf numFmtId="165" fontId="7" fillId="4" borderId="40" xfId="0" applyNumberFormat="1" applyFont="1" applyFill="1" applyBorder="1" applyAlignment="1">
      <alignment horizontal="center" vertical="top"/>
    </xf>
    <xf numFmtId="165" fontId="7" fillId="4" borderId="9" xfId="0" applyNumberFormat="1" applyFont="1" applyFill="1" applyBorder="1" applyAlignment="1">
      <alignment horizontal="center" vertical="top"/>
    </xf>
    <xf numFmtId="165" fontId="7" fillId="2" borderId="48" xfId="0" applyNumberFormat="1" applyFont="1" applyFill="1" applyBorder="1" applyAlignment="1">
      <alignment horizontal="center" vertical="top"/>
    </xf>
    <xf numFmtId="165" fontId="8" fillId="0" borderId="49" xfId="0" applyNumberFormat="1" applyFont="1" applyBorder="1" applyAlignment="1">
      <alignment horizontal="right" vertical="top"/>
    </xf>
    <xf numFmtId="165" fontId="8" fillId="0" borderId="50" xfId="0" applyNumberFormat="1" applyFont="1" applyBorder="1" applyAlignment="1">
      <alignment horizontal="right" vertical="top"/>
    </xf>
    <xf numFmtId="165" fontId="8" fillId="3" borderId="50" xfId="0" applyNumberFormat="1" applyFont="1" applyFill="1" applyBorder="1" applyAlignment="1">
      <alignment horizontal="right" vertical="top"/>
    </xf>
    <xf numFmtId="165" fontId="8" fillId="0" borderId="51" xfId="0" applyNumberFormat="1" applyFont="1" applyBorder="1" applyAlignment="1">
      <alignment horizontal="right" vertical="top"/>
    </xf>
    <xf numFmtId="165" fontId="8" fillId="0" borderId="30" xfId="0" applyNumberFormat="1" applyFont="1" applyBorder="1" applyAlignment="1">
      <alignment horizontal="right" vertical="top"/>
    </xf>
    <xf numFmtId="165" fontId="8" fillId="0" borderId="52" xfId="0" applyNumberFormat="1" applyFont="1" applyBorder="1" applyAlignment="1">
      <alignment horizontal="right" vertical="top"/>
    </xf>
    <xf numFmtId="165" fontId="9" fillId="2" borderId="34" xfId="0" applyNumberFormat="1" applyFont="1" applyFill="1" applyBorder="1" applyAlignment="1">
      <alignment vertical="top"/>
    </xf>
    <xf numFmtId="165" fontId="9" fillId="2" borderId="53" xfId="0" applyNumberFormat="1" applyFont="1" applyFill="1" applyBorder="1" applyAlignment="1">
      <alignment vertical="top"/>
    </xf>
    <xf numFmtId="165" fontId="12" fillId="2" borderId="19" xfId="0" applyNumberFormat="1" applyFont="1" applyFill="1" applyBorder="1" applyAlignment="1">
      <alignment vertical="top"/>
    </xf>
    <xf numFmtId="165" fontId="9" fillId="2" borderId="47" xfId="0" applyNumberFormat="1" applyFont="1" applyFill="1" applyBorder="1"/>
    <xf numFmtId="0" fontId="5" fillId="0" borderId="18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top" wrapText="1"/>
    </xf>
    <xf numFmtId="164" fontId="6" fillId="3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top"/>
    </xf>
    <xf numFmtId="0" fontId="2" fillId="2" borderId="38" xfId="0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165" fontId="2" fillId="2" borderId="8" xfId="0" applyNumberFormat="1" applyFont="1" applyFill="1" applyBorder="1" applyAlignment="1">
      <alignment horizontal="center" vertical="top"/>
    </xf>
    <xf numFmtId="165" fontId="2" fillId="2" borderId="38" xfId="0" applyNumberFormat="1" applyFont="1" applyFill="1" applyBorder="1" applyAlignment="1">
      <alignment horizontal="center" vertical="top"/>
    </xf>
    <xf numFmtId="165" fontId="2" fillId="2" borderId="39" xfId="0" applyNumberFormat="1" applyFont="1" applyFill="1" applyBorder="1" applyAlignment="1">
      <alignment horizontal="center" vertical="top"/>
    </xf>
    <xf numFmtId="165" fontId="2" fillId="2" borderId="43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abSelected="1" zoomScale="110" zoomScaleNormal="110" workbookViewId="0">
      <pane xSplit="2" ySplit="3" topLeftCell="M4" activePane="bottomRight" state="frozen"/>
      <selection pane="topRight" activeCell="C1" sqref="C1"/>
      <selection pane="bottomLeft" activeCell="A3" sqref="A3"/>
      <selection pane="bottomRight" activeCell="Z10" sqref="Z10"/>
    </sheetView>
  </sheetViews>
  <sheetFormatPr defaultRowHeight="15" x14ac:dyDescent="0.25"/>
  <cols>
    <col min="1" max="1" width="4" customWidth="1"/>
    <col min="2" max="2" width="19" customWidth="1"/>
    <col min="3" max="3" width="8.7109375" customWidth="1"/>
    <col min="4" max="4" width="9.85546875" customWidth="1"/>
    <col min="5" max="6" width="8.140625" customWidth="1"/>
    <col min="7" max="7" width="8.5703125" customWidth="1"/>
    <col min="8" max="8" width="8" customWidth="1"/>
    <col min="9" max="9" width="7.7109375" customWidth="1"/>
    <col min="10" max="10" width="7" customWidth="1"/>
    <col min="11" max="11" width="6.42578125" customWidth="1"/>
    <col min="12" max="12" width="6.7109375" customWidth="1"/>
    <col min="13" max="13" width="6.42578125" customWidth="1"/>
    <col min="14" max="14" width="8.42578125" customWidth="1"/>
    <col min="15" max="15" width="7.85546875" customWidth="1"/>
    <col min="16" max="16" width="4.7109375" customWidth="1"/>
    <col min="17" max="17" width="10.28515625" customWidth="1"/>
    <col min="18" max="18" width="8" customWidth="1"/>
    <col min="19" max="19" width="7.5703125" customWidth="1"/>
    <col min="20" max="20" width="10" customWidth="1"/>
    <col min="21" max="21" width="10.42578125" customWidth="1"/>
    <col min="22" max="23" width="9" style="61" customWidth="1"/>
    <col min="24" max="24" width="6.42578125" style="61" hidden="1" customWidth="1"/>
    <col min="25" max="25" width="8.28515625" style="61" customWidth="1"/>
    <col min="26" max="26" width="9.42578125" style="61" customWidth="1"/>
    <col min="27" max="27" width="7.140625" style="61" customWidth="1"/>
    <col min="28" max="28" width="6.42578125" style="61" customWidth="1"/>
    <col min="29" max="29" width="7.140625" style="61" customWidth="1"/>
    <col min="30" max="30" width="6.5703125" style="61" hidden="1" customWidth="1"/>
    <col min="31" max="31" width="5.5703125" style="61" hidden="1" customWidth="1"/>
    <col min="32" max="32" width="7" style="61" customWidth="1"/>
    <col min="33" max="33" width="7.7109375" style="61" customWidth="1"/>
    <col min="34" max="34" width="8" style="61" customWidth="1"/>
    <col min="35" max="35" width="5.5703125" style="61" customWidth="1"/>
    <col min="36" max="36" width="8.5703125" style="61" customWidth="1"/>
    <col min="37" max="37" width="8.7109375" style="61" customWidth="1"/>
    <col min="38" max="38" width="7.5703125" style="61" customWidth="1"/>
    <col min="39" max="39" width="12.28515625" style="61" customWidth="1"/>
    <col min="40" max="40" width="9.28515625" style="61" customWidth="1"/>
  </cols>
  <sheetData>
    <row r="1" spans="1:45" x14ac:dyDescent="0.25">
      <c r="A1" s="121" t="s">
        <v>54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0" t="s">
        <v>55</v>
      </c>
      <c r="AM1" s="120"/>
      <c r="AN1" s="120"/>
    </row>
    <row r="2" spans="1:45" ht="15.75" thickBo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119" t="s">
        <v>31</v>
      </c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9"/>
      <c r="AH2" s="60"/>
      <c r="AI2" s="60"/>
      <c r="AJ2" s="60"/>
      <c r="AK2" s="60"/>
      <c r="AL2" s="60"/>
      <c r="AM2" s="122" t="s">
        <v>53</v>
      </c>
      <c r="AN2" s="122"/>
    </row>
    <row r="3" spans="1:45" ht="15.75" thickBot="1" x14ac:dyDescent="0.3">
      <c r="A3" s="135" t="s">
        <v>0</v>
      </c>
      <c r="B3" s="133" t="s">
        <v>1</v>
      </c>
      <c r="C3" s="125" t="s">
        <v>34</v>
      </c>
      <c r="D3" s="126"/>
      <c r="E3" s="126"/>
      <c r="F3" s="126"/>
      <c r="G3" s="126"/>
      <c r="H3" s="126"/>
      <c r="I3" s="126"/>
      <c r="J3" s="126"/>
      <c r="K3" s="126"/>
      <c r="L3" s="126"/>
      <c r="M3" s="127"/>
      <c r="N3" s="128"/>
      <c r="O3" s="51"/>
      <c r="P3" s="51"/>
      <c r="Q3" s="51"/>
      <c r="R3" s="51"/>
      <c r="S3" s="51"/>
      <c r="T3" s="52"/>
      <c r="U3" s="10" t="s">
        <v>33</v>
      </c>
      <c r="V3" s="129" t="s">
        <v>35</v>
      </c>
      <c r="W3" s="130"/>
      <c r="X3" s="130"/>
      <c r="Y3" s="130"/>
      <c r="Z3" s="130"/>
      <c r="AA3" s="130"/>
      <c r="AB3" s="130"/>
      <c r="AC3" s="130"/>
      <c r="AD3" s="130"/>
      <c r="AE3" s="131"/>
      <c r="AF3" s="132"/>
      <c r="AG3" s="62"/>
      <c r="AH3" s="62"/>
      <c r="AI3" s="62"/>
      <c r="AJ3" s="62"/>
      <c r="AK3" s="62"/>
      <c r="AL3" s="62"/>
      <c r="AM3" s="62"/>
      <c r="AN3" s="63" t="s">
        <v>51</v>
      </c>
    </row>
    <row r="4" spans="1:45" ht="24" customHeight="1" thickBot="1" x14ac:dyDescent="0.3">
      <c r="A4" s="136"/>
      <c r="B4" s="134"/>
      <c r="C4" s="47" t="s">
        <v>2</v>
      </c>
      <c r="D4" s="48" t="s">
        <v>25</v>
      </c>
      <c r="E4" s="48" t="s">
        <v>18</v>
      </c>
      <c r="F4" s="48" t="s">
        <v>23</v>
      </c>
      <c r="G4" s="48" t="s">
        <v>52</v>
      </c>
      <c r="H4" s="48" t="s">
        <v>19</v>
      </c>
      <c r="I4" s="48" t="s">
        <v>20</v>
      </c>
      <c r="J4" s="48" t="s">
        <v>21</v>
      </c>
      <c r="K4" s="48" t="s">
        <v>22</v>
      </c>
      <c r="L4" s="48" t="s">
        <v>37</v>
      </c>
      <c r="M4" s="49" t="s">
        <v>3</v>
      </c>
      <c r="N4" s="50" t="s">
        <v>4</v>
      </c>
      <c r="O4" s="53" t="s">
        <v>32</v>
      </c>
      <c r="P4" s="49" t="s">
        <v>30</v>
      </c>
      <c r="Q4" s="54" t="s">
        <v>26</v>
      </c>
      <c r="R4" s="54" t="s">
        <v>27</v>
      </c>
      <c r="S4" s="54" t="s">
        <v>29</v>
      </c>
      <c r="T4" s="50" t="s">
        <v>28</v>
      </c>
      <c r="U4" s="46" t="s">
        <v>24</v>
      </c>
      <c r="V4" s="103" t="s">
        <v>2</v>
      </c>
      <c r="W4" s="104" t="s">
        <v>25</v>
      </c>
      <c r="X4" s="104" t="s">
        <v>18</v>
      </c>
      <c r="Y4" s="104" t="s">
        <v>23</v>
      </c>
      <c r="Z4" s="104" t="s">
        <v>19</v>
      </c>
      <c r="AA4" s="104" t="s">
        <v>20</v>
      </c>
      <c r="AB4" s="104" t="s">
        <v>18</v>
      </c>
      <c r="AC4" s="104" t="s">
        <v>21</v>
      </c>
      <c r="AD4" s="104" t="s">
        <v>22</v>
      </c>
      <c r="AE4" s="105" t="s">
        <v>3</v>
      </c>
      <c r="AF4" s="102" t="s">
        <v>4</v>
      </c>
      <c r="AG4" s="105" t="s">
        <v>37</v>
      </c>
      <c r="AH4" s="106" t="s">
        <v>36</v>
      </c>
      <c r="AI4" s="105" t="s">
        <v>30</v>
      </c>
      <c r="AJ4" s="102" t="s">
        <v>26</v>
      </c>
      <c r="AK4" s="102" t="s">
        <v>27</v>
      </c>
      <c r="AL4" s="102" t="s">
        <v>29</v>
      </c>
      <c r="AM4" s="107" t="s">
        <v>28</v>
      </c>
      <c r="AN4" s="108" t="s">
        <v>24</v>
      </c>
    </row>
    <row r="5" spans="1:45" ht="27.75" customHeight="1" x14ac:dyDescent="0.25">
      <c r="A5" s="37" t="s">
        <v>5</v>
      </c>
      <c r="B5" s="38" t="s">
        <v>38</v>
      </c>
      <c r="C5" s="39">
        <v>362431</v>
      </c>
      <c r="D5" s="40"/>
      <c r="E5" s="40"/>
      <c r="F5" s="40"/>
      <c r="G5" s="40"/>
      <c r="H5" s="40"/>
      <c r="I5" s="40"/>
      <c r="J5" s="40"/>
      <c r="K5" s="40"/>
      <c r="L5" s="40"/>
      <c r="M5" s="41"/>
      <c r="N5" s="42"/>
      <c r="O5" s="43"/>
      <c r="P5" s="41"/>
      <c r="Q5" s="41"/>
      <c r="R5" s="41">
        <v>213537</v>
      </c>
      <c r="S5" s="44">
        <v>376506</v>
      </c>
      <c r="T5" s="42">
        <v>11585</v>
      </c>
      <c r="U5" s="45">
        <f>SUM(C5:T5)</f>
        <v>964059</v>
      </c>
      <c r="V5" s="109">
        <v>1022.2</v>
      </c>
      <c r="W5" s="110"/>
      <c r="X5" s="110"/>
      <c r="Y5" s="111"/>
      <c r="Z5" s="110"/>
      <c r="AA5" s="110"/>
      <c r="AB5" s="110"/>
      <c r="AC5" s="110"/>
      <c r="AD5" s="110"/>
      <c r="AE5" s="112"/>
      <c r="AF5" s="92"/>
      <c r="AG5" s="112">
        <v>4.4000000000000004</v>
      </c>
      <c r="AH5" s="113"/>
      <c r="AI5" s="112"/>
      <c r="AJ5" s="112"/>
      <c r="AK5" s="112"/>
      <c r="AL5" s="112"/>
      <c r="AM5" s="114"/>
      <c r="AN5" s="115">
        <f t="shared" ref="AN5:AN17" si="0">SUM(V5:AM5)</f>
        <v>1026.6000000000001</v>
      </c>
      <c r="AO5" s="11"/>
    </row>
    <row r="6" spans="1:45" ht="30" customHeight="1" x14ac:dyDescent="0.25">
      <c r="A6" s="2" t="s">
        <v>6</v>
      </c>
      <c r="B6" s="3" t="s">
        <v>39</v>
      </c>
      <c r="C6" s="12">
        <v>1261903</v>
      </c>
      <c r="D6" s="13">
        <v>144810</v>
      </c>
      <c r="E6" s="13"/>
      <c r="F6" s="13"/>
      <c r="G6" s="13"/>
      <c r="H6" s="13"/>
      <c r="I6" s="13"/>
      <c r="J6" s="13"/>
      <c r="K6" s="13"/>
      <c r="L6" s="13"/>
      <c r="M6" s="14">
        <v>170441</v>
      </c>
      <c r="N6" s="15">
        <v>196883</v>
      </c>
      <c r="O6" s="16"/>
      <c r="P6" s="14"/>
      <c r="Q6" s="14"/>
      <c r="R6" s="14">
        <v>2461770</v>
      </c>
      <c r="S6" s="17"/>
      <c r="T6" s="15"/>
      <c r="U6" s="45">
        <f t="shared" ref="U6:U17" si="1">SUM(C6:T6)</f>
        <v>4235807</v>
      </c>
      <c r="V6" s="65">
        <v>2171.6999999999998</v>
      </c>
      <c r="W6" s="66"/>
      <c r="X6" s="66"/>
      <c r="Y6" s="66"/>
      <c r="Z6" s="66"/>
      <c r="AA6" s="66"/>
      <c r="AB6" s="66"/>
      <c r="AC6" s="66"/>
      <c r="AD6" s="66"/>
      <c r="AE6" s="67"/>
      <c r="AF6" s="68"/>
      <c r="AG6" s="67"/>
      <c r="AH6" s="69"/>
      <c r="AI6" s="67"/>
      <c r="AJ6" s="67"/>
      <c r="AK6" s="67"/>
      <c r="AL6" s="67"/>
      <c r="AM6" s="98"/>
      <c r="AN6" s="64">
        <f t="shared" si="0"/>
        <v>2171.6999999999998</v>
      </c>
      <c r="AO6" s="11"/>
    </row>
    <row r="7" spans="1:45" ht="27" customHeight="1" x14ac:dyDescent="0.25">
      <c r="A7" s="2" t="s">
        <v>7</v>
      </c>
      <c r="B7" s="3" t="s">
        <v>40</v>
      </c>
      <c r="C7" s="12">
        <v>12278331</v>
      </c>
      <c r="D7" s="13">
        <v>1008061</v>
      </c>
      <c r="E7" s="13">
        <v>4792058</v>
      </c>
      <c r="F7" s="13">
        <v>3360</v>
      </c>
      <c r="G7" s="13">
        <v>3181</v>
      </c>
      <c r="H7" s="13">
        <v>23720</v>
      </c>
      <c r="I7" s="13">
        <v>18</v>
      </c>
      <c r="J7" s="13"/>
      <c r="K7" s="13"/>
      <c r="L7" s="13"/>
      <c r="M7" s="14">
        <v>4055</v>
      </c>
      <c r="N7" s="15">
        <v>172324</v>
      </c>
      <c r="O7" s="16">
        <v>11585</v>
      </c>
      <c r="P7" s="14"/>
      <c r="Q7" s="14">
        <v>84858</v>
      </c>
      <c r="R7" s="14">
        <v>223934</v>
      </c>
      <c r="S7" s="17"/>
      <c r="T7" s="15"/>
      <c r="U7" s="45">
        <f t="shared" si="1"/>
        <v>18605485</v>
      </c>
      <c r="V7" s="65">
        <v>15052.3</v>
      </c>
      <c r="W7" s="66">
        <v>1232.7</v>
      </c>
      <c r="X7" s="66"/>
      <c r="Y7" s="66">
        <v>151.80000000000001</v>
      </c>
      <c r="Z7" s="66">
        <v>25.7</v>
      </c>
      <c r="AA7" s="66"/>
      <c r="AB7" s="66"/>
      <c r="AC7" s="66"/>
      <c r="AD7" s="66"/>
      <c r="AE7" s="67"/>
      <c r="AF7" s="68"/>
      <c r="AG7" s="67">
        <v>90.6</v>
      </c>
      <c r="AH7" s="69">
        <v>3</v>
      </c>
      <c r="AI7" s="67"/>
      <c r="AJ7" s="67"/>
      <c r="AK7" s="67"/>
      <c r="AL7" s="67"/>
      <c r="AM7" s="98"/>
      <c r="AN7" s="64">
        <f t="shared" si="0"/>
        <v>16556.099999999999</v>
      </c>
      <c r="AO7" s="11"/>
    </row>
    <row r="8" spans="1:45" ht="20.25" customHeight="1" x14ac:dyDescent="0.25">
      <c r="A8" s="2" t="s">
        <v>8</v>
      </c>
      <c r="B8" s="3" t="s">
        <v>41</v>
      </c>
      <c r="C8" s="12">
        <v>110287</v>
      </c>
      <c r="D8" s="13"/>
      <c r="E8" s="13"/>
      <c r="F8" s="13"/>
      <c r="G8" s="13"/>
      <c r="H8" s="13"/>
      <c r="I8" s="13"/>
      <c r="J8" s="13"/>
      <c r="K8" s="13"/>
      <c r="L8" s="13"/>
      <c r="M8" s="14"/>
      <c r="N8" s="15">
        <v>8138</v>
      </c>
      <c r="O8" s="16"/>
      <c r="P8" s="14"/>
      <c r="Q8" s="14"/>
      <c r="R8" s="14"/>
      <c r="S8" s="17"/>
      <c r="T8" s="15">
        <v>14481</v>
      </c>
      <c r="U8" s="45">
        <f t="shared" si="1"/>
        <v>132906</v>
      </c>
      <c r="V8" s="70">
        <v>227</v>
      </c>
      <c r="W8" s="71"/>
      <c r="X8" s="71"/>
      <c r="Y8" s="66"/>
      <c r="Z8" s="71"/>
      <c r="AA8" s="71"/>
      <c r="AB8" s="71"/>
      <c r="AC8" s="71"/>
      <c r="AD8" s="71"/>
      <c r="AE8" s="72"/>
      <c r="AF8" s="73"/>
      <c r="AG8" s="72"/>
      <c r="AH8" s="74"/>
      <c r="AI8" s="72"/>
      <c r="AJ8" s="72"/>
      <c r="AK8" s="72"/>
      <c r="AL8" s="72"/>
      <c r="AM8" s="99">
        <v>72</v>
      </c>
      <c r="AN8" s="64">
        <f t="shared" si="0"/>
        <v>299</v>
      </c>
      <c r="AO8" s="11"/>
    </row>
    <row r="9" spans="1:45" ht="23.25" customHeight="1" x14ac:dyDescent="0.25">
      <c r="A9" s="2" t="s">
        <v>9</v>
      </c>
      <c r="B9" s="3" t="s">
        <v>42</v>
      </c>
      <c r="C9" s="56">
        <v>100209</v>
      </c>
      <c r="D9" s="96">
        <v>47729</v>
      </c>
      <c r="E9" s="96"/>
      <c r="F9" s="96"/>
      <c r="G9" s="96"/>
      <c r="H9" s="96">
        <v>4814933</v>
      </c>
      <c r="I9" s="96">
        <v>289000</v>
      </c>
      <c r="J9" s="96">
        <v>384615</v>
      </c>
      <c r="K9" s="96">
        <v>52837</v>
      </c>
      <c r="L9" s="96"/>
      <c r="M9" s="93"/>
      <c r="N9" s="95">
        <v>182721</v>
      </c>
      <c r="O9" s="97"/>
      <c r="P9" s="93"/>
      <c r="Q9" s="93"/>
      <c r="R9" s="93">
        <v>1055317</v>
      </c>
      <c r="S9" s="94"/>
      <c r="T9" s="95">
        <v>117267</v>
      </c>
      <c r="U9" s="45">
        <f t="shared" si="1"/>
        <v>7044628</v>
      </c>
      <c r="V9" s="65">
        <v>457.9</v>
      </c>
      <c r="W9" s="66">
        <v>45.7</v>
      </c>
      <c r="X9" s="66"/>
      <c r="Y9" s="66"/>
      <c r="Z9" s="66">
        <v>4935</v>
      </c>
      <c r="AA9" s="66">
        <v>790.9</v>
      </c>
      <c r="AB9" s="66"/>
      <c r="AC9" s="66">
        <v>384.8</v>
      </c>
      <c r="AD9" s="66"/>
      <c r="AE9" s="67"/>
      <c r="AF9" s="68"/>
      <c r="AG9" s="67"/>
      <c r="AH9" s="69"/>
      <c r="AI9" s="67"/>
      <c r="AJ9" s="67">
        <v>50.6</v>
      </c>
      <c r="AK9" s="67">
        <v>242</v>
      </c>
      <c r="AL9" s="67"/>
      <c r="AM9" s="98"/>
      <c r="AN9" s="64">
        <f t="shared" si="0"/>
        <v>6906.9000000000005</v>
      </c>
      <c r="AO9" s="11"/>
    </row>
    <row r="10" spans="1:45" ht="31.5" customHeight="1" x14ac:dyDescent="0.25">
      <c r="A10" s="2" t="s">
        <v>10</v>
      </c>
      <c r="B10" s="3" t="s">
        <v>43</v>
      </c>
      <c r="C10" s="12">
        <v>5325214</v>
      </c>
      <c r="D10" s="13"/>
      <c r="E10" s="13">
        <v>8974</v>
      </c>
      <c r="F10" s="13"/>
      <c r="G10" s="13"/>
      <c r="H10" s="13">
        <v>1084598</v>
      </c>
      <c r="I10" s="13">
        <v>72307</v>
      </c>
      <c r="J10" s="13"/>
      <c r="K10" s="13"/>
      <c r="L10" s="13">
        <v>252375</v>
      </c>
      <c r="M10" s="14"/>
      <c r="N10" s="15">
        <v>120829</v>
      </c>
      <c r="O10" s="16">
        <v>2765436</v>
      </c>
      <c r="P10" s="14"/>
      <c r="Q10" s="14"/>
      <c r="R10" s="93">
        <v>1981696</v>
      </c>
      <c r="S10" s="94">
        <v>516074</v>
      </c>
      <c r="T10" s="95">
        <v>247828</v>
      </c>
      <c r="U10" s="45">
        <f>SUM(C10:T10)</f>
        <v>12375331</v>
      </c>
      <c r="V10" s="65">
        <v>8181.2</v>
      </c>
      <c r="W10" s="66"/>
      <c r="X10" s="66"/>
      <c r="Y10" s="66"/>
      <c r="Z10" s="76">
        <v>1309.3</v>
      </c>
      <c r="AA10" s="76">
        <v>4.4000000000000004</v>
      </c>
      <c r="AB10" s="76">
        <v>36.700000000000003</v>
      </c>
      <c r="AC10" s="66"/>
      <c r="AD10" s="66"/>
      <c r="AE10" s="67"/>
      <c r="AF10" s="68"/>
      <c r="AG10" s="67"/>
      <c r="AH10" s="69">
        <v>4207.1000000000004</v>
      </c>
      <c r="AI10" s="67"/>
      <c r="AJ10" s="67"/>
      <c r="AK10" s="67"/>
      <c r="AL10" s="67">
        <v>818.8</v>
      </c>
      <c r="AM10" s="98">
        <v>54</v>
      </c>
      <c r="AN10" s="64">
        <f t="shared" si="0"/>
        <v>14611.5</v>
      </c>
      <c r="AO10" s="11"/>
    </row>
    <row r="11" spans="1:45" ht="46.5" customHeight="1" x14ac:dyDescent="0.25">
      <c r="A11" s="2" t="s">
        <v>11</v>
      </c>
      <c r="B11" s="3" t="s">
        <v>44</v>
      </c>
      <c r="C11" s="12">
        <v>10067568</v>
      </c>
      <c r="D11" s="13"/>
      <c r="E11" s="13">
        <v>8171</v>
      </c>
      <c r="F11" s="13">
        <v>34523</v>
      </c>
      <c r="G11" s="13">
        <v>2164</v>
      </c>
      <c r="H11" s="13">
        <v>59401</v>
      </c>
      <c r="I11" s="13">
        <v>172255</v>
      </c>
      <c r="J11" s="13"/>
      <c r="K11" s="13"/>
      <c r="L11" s="13"/>
      <c r="M11" s="14"/>
      <c r="N11" s="15"/>
      <c r="O11" s="16"/>
      <c r="P11" s="14"/>
      <c r="Q11" s="14">
        <v>23758</v>
      </c>
      <c r="R11" s="14">
        <v>131782</v>
      </c>
      <c r="S11" s="17"/>
      <c r="T11" s="15">
        <v>592126</v>
      </c>
      <c r="U11" s="45">
        <f t="shared" si="1"/>
        <v>11091748</v>
      </c>
      <c r="V11" s="75">
        <v>11162.4</v>
      </c>
      <c r="W11" s="76"/>
      <c r="X11" s="66"/>
      <c r="Y11" s="66">
        <v>32.5</v>
      </c>
      <c r="Z11" s="76">
        <v>39.799999999999997</v>
      </c>
      <c r="AA11" s="66"/>
      <c r="AB11" s="66"/>
      <c r="AC11" s="66"/>
      <c r="AD11" s="66"/>
      <c r="AE11" s="67"/>
      <c r="AF11" s="68"/>
      <c r="AG11" s="67"/>
      <c r="AH11" s="69">
        <v>316</v>
      </c>
      <c r="AI11" s="67"/>
      <c r="AJ11" s="67">
        <v>572</v>
      </c>
      <c r="AK11" s="67"/>
      <c r="AL11" s="67"/>
      <c r="AM11" s="98">
        <v>165.6</v>
      </c>
      <c r="AN11" s="64">
        <f t="shared" si="0"/>
        <v>12288.3</v>
      </c>
      <c r="AO11" s="11"/>
    </row>
    <row r="12" spans="1:45" ht="57.75" customHeight="1" x14ac:dyDescent="0.25">
      <c r="A12" s="2" t="s">
        <v>12</v>
      </c>
      <c r="B12" s="57" t="s">
        <v>45</v>
      </c>
      <c r="C12" s="12">
        <v>3328544</v>
      </c>
      <c r="D12" s="13"/>
      <c r="E12" s="13"/>
      <c r="F12" s="13">
        <v>342331</v>
      </c>
      <c r="G12" s="13">
        <v>90887</v>
      </c>
      <c r="H12" s="13">
        <v>134413</v>
      </c>
      <c r="I12" s="13"/>
      <c r="J12" s="13"/>
      <c r="K12" s="13"/>
      <c r="L12" s="13"/>
      <c r="M12" s="14"/>
      <c r="N12" s="15"/>
      <c r="O12" s="18"/>
      <c r="P12" s="19"/>
      <c r="Q12" s="19">
        <v>47237</v>
      </c>
      <c r="R12" s="19">
        <v>88073</v>
      </c>
      <c r="S12" s="20"/>
      <c r="T12" s="21"/>
      <c r="U12" s="45">
        <f t="shared" si="1"/>
        <v>4031485</v>
      </c>
      <c r="V12" s="75">
        <v>4281.7</v>
      </c>
      <c r="W12" s="77"/>
      <c r="X12" s="77"/>
      <c r="Y12" s="76">
        <v>372.7</v>
      </c>
      <c r="Z12" s="77">
        <v>145.6</v>
      </c>
      <c r="AA12" s="77"/>
      <c r="AB12" s="77"/>
      <c r="AC12" s="77"/>
      <c r="AD12" s="77"/>
      <c r="AE12" s="78"/>
      <c r="AF12" s="79"/>
      <c r="AG12" s="78"/>
      <c r="AH12" s="80"/>
      <c r="AI12" s="78"/>
      <c r="AJ12" s="78"/>
      <c r="AK12" s="78"/>
      <c r="AL12" s="78"/>
      <c r="AM12" s="100">
        <v>3</v>
      </c>
      <c r="AN12" s="64">
        <f t="shared" si="0"/>
        <v>4803</v>
      </c>
      <c r="AO12" s="11"/>
      <c r="AS12" s="1"/>
    </row>
    <row r="13" spans="1:45" ht="30" customHeight="1" x14ac:dyDescent="0.25">
      <c r="A13" s="2" t="s">
        <v>13</v>
      </c>
      <c r="B13" s="3" t="s">
        <v>46</v>
      </c>
      <c r="C13" s="12">
        <v>37650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/>
      <c r="O13" s="18"/>
      <c r="P13" s="19"/>
      <c r="Q13" s="19"/>
      <c r="R13" s="19"/>
      <c r="S13" s="20"/>
      <c r="T13" s="21"/>
      <c r="U13" s="45">
        <f t="shared" si="1"/>
        <v>37650</v>
      </c>
      <c r="V13" s="75">
        <v>40.299999999999997</v>
      </c>
      <c r="W13" s="77"/>
      <c r="X13" s="77"/>
      <c r="Y13" s="76"/>
      <c r="Z13" s="77"/>
      <c r="AA13" s="77"/>
      <c r="AB13" s="77"/>
      <c r="AC13" s="77"/>
      <c r="AD13" s="77"/>
      <c r="AE13" s="78"/>
      <c r="AF13" s="79"/>
      <c r="AG13" s="78"/>
      <c r="AH13" s="80"/>
      <c r="AI13" s="78"/>
      <c r="AJ13" s="78"/>
      <c r="AK13" s="78">
        <v>35</v>
      </c>
      <c r="AL13" s="78"/>
      <c r="AM13" s="100"/>
      <c r="AN13" s="64">
        <f t="shared" si="0"/>
        <v>75.3</v>
      </c>
      <c r="AO13" s="11"/>
    </row>
    <row r="14" spans="1:45" ht="30.75" customHeight="1" x14ac:dyDescent="0.25">
      <c r="A14" s="2" t="s">
        <v>14</v>
      </c>
      <c r="B14" s="57" t="s">
        <v>47</v>
      </c>
      <c r="C14" s="56">
        <v>23551061</v>
      </c>
      <c r="D14" s="13">
        <v>31035039</v>
      </c>
      <c r="E14" s="13">
        <v>8431</v>
      </c>
      <c r="F14" s="13">
        <v>5008279</v>
      </c>
      <c r="G14" s="13">
        <v>681245</v>
      </c>
      <c r="H14" s="13"/>
      <c r="I14" s="13"/>
      <c r="J14" s="13"/>
      <c r="K14" s="13"/>
      <c r="L14" s="13"/>
      <c r="M14" s="14">
        <v>257936</v>
      </c>
      <c r="N14" s="15">
        <v>8863</v>
      </c>
      <c r="O14" s="18"/>
      <c r="P14" s="19"/>
      <c r="Q14" s="19"/>
      <c r="R14" s="19">
        <v>326865</v>
      </c>
      <c r="S14" s="20"/>
      <c r="T14" s="21"/>
      <c r="U14" s="45">
        <f t="shared" si="1"/>
        <v>60877719</v>
      </c>
      <c r="V14" s="75">
        <v>25741.200000000001</v>
      </c>
      <c r="W14" s="76">
        <v>31245.200000000001</v>
      </c>
      <c r="X14" s="77"/>
      <c r="Y14" s="76">
        <v>5663.9</v>
      </c>
      <c r="Z14" s="77"/>
      <c r="AA14" s="77"/>
      <c r="AB14" s="77"/>
      <c r="AC14" s="77"/>
      <c r="AD14" s="77"/>
      <c r="AE14" s="78"/>
      <c r="AF14" s="79"/>
      <c r="AG14" s="78"/>
      <c r="AH14" s="80"/>
      <c r="AI14" s="78"/>
      <c r="AJ14" s="78">
        <v>1.5</v>
      </c>
      <c r="AK14" s="78">
        <v>3.8</v>
      </c>
      <c r="AL14" s="78">
        <v>1838</v>
      </c>
      <c r="AM14" s="100"/>
      <c r="AN14" s="64">
        <f t="shared" si="0"/>
        <v>64493.600000000006</v>
      </c>
      <c r="AO14" s="11"/>
    </row>
    <row r="15" spans="1:45" ht="30.75" customHeight="1" x14ac:dyDescent="0.25">
      <c r="A15" s="2" t="s">
        <v>15</v>
      </c>
      <c r="B15" s="57" t="s">
        <v>48</v>
      </c>
      <c r="C15" s="56">
        <v>5191873</v>
      </c>
      <c r="D15" s="13"/>
      <c r="E15" s="13"/>
      <c r="F15" s="13">
        <v>240443</v>
      </c>
      <c r="G15" s="13">
        <v>68414</v>
      </c>
      <c r="H15" s="13"/>
      <c r="I15" s="13"/>
      <c r="J15" s="13"/>
      <c r="K15" s="13"/>
      <c r="L15" s="13"/>
      <c r="M15" s="14"/>
      <c r="N15" s="15">
        <v>435531</v>
      </c>
      <c r="O15" s="18"/>
      <c r="P15" s="19"/>
      <c r="Q15" s="19"/>
      <c r="R15" s="19">
        <v>2606580</v>
      </c>
      <c r="S15" s="20"/>
      <c r="T15" s="21">
        <v>401124</v>
      </c>
      <c r="U15" s="45">
        <f t="shared" si="1"/>
        <v>8943965</v>
      </c>
      <c r="V15" s="75">
        <v>6151.8</v>
      </c>
      <c r="W15" s="76">
        <v>571.20000000000005</v>
      </c>
      <c r="X15" s="77"/>
      <c r="Y15" s="76">
        <v>279</v>
      </c>
      <c r="Z15" s="77"/>
      <c r="AA15" s="77"/>
      <c r="AB15" s="77"/>
      <c r="AC15" s="77"/>
      <c r="AD15" s="77"/>
      <c r="AE15" s="78"/>
      <c r="AF15" s="79">
        <v>453.4</v>
      </c>
      <c r="AG15" s="78"/>
      <c r="AH15" s="80"/>
      <c r="AI15" s="78"/>
      <c r="AJ15" s="78">
        <v>146</v>
      </c>
      <c r="AK15" s="78">
        <v>7233.6</v>
      </c>
      <c r="AL15" s="78"/>
      <c r="AM15" s="100">
        <v>25</v>
      </c>
      <c r="AN15" s="64">
        <f t="shared" si="0"/>
        <v>14860</v>
      </c>
      <c r="AO15" s="11"/>
    </row>
    <row r="16" spans="1:45" ht="33" customHeight="1" x14ac:dyDescent="0.25">
      <c r="A16" s="2" t="s">
        <v>16</v>
      </c>
      <c r="B16" s="57" t="s">
        <v>49</v>
      </c>
      <c r="C16" s="56">
        <v>10432866</v>
      </c>
      <c r="D16" s="13">
        <v>4180046</v>
      </c>
      <c r="E16" s="13">
        <v>148281</v>
      </c>
      <c r="F16" s="13">
        <v>1329211</v>
      </c>
      <c r="G16" s="13">
        <v>322891</v>
      </c>
      <c r="H16" s="13"/>
      <c r="I16" s="13"/>
      <c r="J16" s="13"/>
      <c r="K16" s="13"/>
      <c r="L16" s="13"/>
      <c r="M16" s="14"/>
      <c r="N16" s="22">
        <v>39794</v>
      </c>
      <c r="O16" s="18"/>
      <c r="P16" s="19"/>
      <c r="Q16" s="19">
        <v>14000499</v>
      </c>
      <c r="R16" s="19">
        <v>694062</v>
      </c>
      <c r="S16" s="20"/>
      <c r="T16" s="21">
        <v>25516</v>
      </c>
      <c r="U16" s="45">
        <f t="shared" si="1"/>
        <v>31173166</v>
      </c>
      <c r="V16" s="75">
        <v>9769.4</v>
      </c>
      <c r="W16" s="76">
        <v>4423.3</v>
      </c>
      <c r="X16" s="77"/>
      <c r="Y16" s="76">
        <v>1447.6</v>
      </c>
      <c r="Z16" s="77"/>
      <c r="AA16" s="77"/>
      <c r="AB16" s="77"/>
      <c r="AC16" s="77"/>
      <c r="AD16" s="77"/>
      <c r="AE16" s="78"/>
      <c r="AF16" s="79"/>
      <c r="AG16" s="78"/>
      <c r="AH16" s="80"/>
      <c r="AI16" s="78"/>
      <c r="AJ16" s="78">
        <v>15340.5</v>
      </c>
      <c r="AK16" s="78">
        <v>1341.7</v>
      </c>
      <c r="AL16" s="78"/>
      <c r="AM16" s="100">
        <v>1.5</v>
      </c>
      <c r="AN16" s="64">
        <f t="shared" si="0"/>
        <v>32324.000000000004</v>
      </c>
      <c r="AO16" s="11"/>
    </row>
    <row r="17" spans="1:41" ht="33.75" customHeight="1" thickBot="1" x14ac:dyDescent="0.3">
      <c r="A17" s="4" t="s">
        <v>17</v>
      </c>
      <c r="B17" s="5" t="s">
        <v>50</v>
      </c>
      <c r="C17" s="23">
        <v>10658</v>
      </c>
      <c r="D17" s="24">
        <v>1319736</v>
      </c>
      <c r="E17" s="24"/>
      <c r="F17" s="24">
        <v>24038</v>
      </c>
      <c r="G17" s="24"/>
      <c r="H17" s="24"/>
      <c r="I17" s="24"/>
      <c r="J17" s="24">
        <v>96154</v>
      </c>
      <c r="K17" s="24">
        <v>35538</v>
      </c>
      <c r="L17" s="24"/>
      <c r="M17" s="25">
        <v>158480</v>
      </c>
      <c r="N17" s="26"/>
      <c r="O17" s="27"/>
      <c r="P17" s="28">
        <v>1072</v>
      </c>
      <c r="Q17" s="28"/>
      <c r="R17" s="28">
        <v>117760</v>
      </c>
      <c r="S17" s="29"/>
      <c r="T17" s="30">
        <v>3008457</v>
      </c>
      <c r="U17" s="45">
        <f t="shared" si="1"/>
        <v>4771893</v>
      </c>
      <c r="V17" s="81">
        <v>203.3</v>
      </c>
      <c r="W17" s="82">
        <v>1587.3</v>
      </c>
      <c r="X17" s="82"/>
      <c r="Y17" s="83">
        <v>18.8</v>
      </c>
      <c r="Z17" s="82"/>
      <c r="AA17" s="82"/>
      <c r="AB17" s="82"/>
      <c r="AC17" s="82">
        <v>96.2</v>
      </c>
      <c r="AD17" s="82"/>
      <c r="AE17" s="84"/>
      <c r="AF17" s="85"/>
      <c r="AG17" s="84"/>
      <c r="AH17" s="86"/>
      <c r="AI17" s="84">
        <v>1.1000000000000001</v>
      </c>
      <c r="AJ17" s="84"/>
      <c r="AK17" s="84"/>
      <c r="AL17" s="84"/>
      <c r="AM17" s="101">
        <v>3171.1</v>
      </c>
      <c r="AN17" s="116">
        <f t="shared" si="0"/>
        <v>5077.7999999999993</v>
      </c>
      <c r="AO17" s="11"/>
    </row>
    <row r="18" spans="1:41" ht="15.75" thickBot="1" x14ac:dyDescent="0.3">
      <c r="A18" s="137"/>
      <c r="B18" s="138"/>
      <c r="C18" s="31">
        <f>SUM(C5:C17)</f>
        <v>72058595</v>
      </c>
      <c r="D18" s="31">
        <f>SUM(D5:D17)</f>
        <v>37735421</v>
      </c>
      <c r="E18" s="31">
        <f>SUM(E5:E17)</f>
        <v>4965915</v>
      </c>
      <c r="F18" s="31">
        <f>SUM(F5:F17)</f>
        <v>6982185</v>
      </c>
      <c r="G18" s="31">
        <f>SUM(G5:G17)</f>
        <v>1168782</v>
      </c>
      <c r="H18" s="31">
        <f t="shared" ref="H18:N18" si="2">SUM(H5:H17)</f>
        <v>6117065</v>
      </c>
      <c r="I18" s="32">
        <f t="shared" si="2"/>
        <v>533580</v>
      </c>
      <c r="J18" s="32">
        <f t="shared" si="2"/>
        <v>480769</v>
      </c>
      <c r="K18" s="32">
        <f t="shared" si="2"/>
        <v>88375</v>
      </c>
      <c r="L18" s="32">
        <f t="shared" si="2"/>
        <v>252375</v>
      </c>
      <c r="M18" s="32">
        <f t="shared" si="2"/>
        <v>590912</v>
      </c>
      <c r="N18" s="33">
        <f t="shared" si="2"/>
        <v>1165083</v>
      </c>
      <c r="O18" s="33">
        <f t="shared" ref="O18:U18" si="3">SUM(O5:O17)</f>
        <v>2777021</v>
      </c>
      <c r="P18" s="33">
        <f t="shared" si="3"/>
        <v>1072</v>
      </c>
      <c r="Q18" s="33">
        <f t="shared" si="3"/>
        <v>14156352</v>
      </c>
      <c r="R18" s="33">
        <f t="shared" si="3"/>
        <v>9901376</v>
      </c>
      <c r="S18" s="33">
        <f t="shared" si="3"/>
        <v>892580</v>
      </c>
      <c r="T18" s="33">
        <f t="shared" si="3"/>
        <v>4418384</v>
      </c>
      <c r="U18" s="33">
        <f t="shared" si="3"/>
        <v>164285842</v>
      </c>
      <c r="V18" s="87">
        <f>SUM(V5:V17)</f>
        <v>84462.399999999994</v>
      </c>
      <c r="W18" s="88">
        <f>SUM(W5:W17)</f>
        <v>39105.400000000009</v>
      </c>
      <c r="X18" s="88">
        <f t="shared" ref="X18:AE18" si="4">SUM(X5:X17)</f>
        <v>0</v>
      </c>
      <c r="Y18" s="88">
        <f>SUM(Y5:Y17)</f>
        <v>7966.3</v>
      </c>
      <c r="Z18" s="88">
        <f>SUM(Z5:Z17)</f>
        <v>6455.4000000000005</v>
      </c>
      <c r="AA18" s="88">
        <f>SUM(AA5:AA17)</f>
        <v>795.3</v>
      </c>
      <c r="AB18" s="88">
        <f>SUM(AB5:AB17)</f>
        <v>36.700000000000003</v>
      </c>
      <c r="AC18" s="88">
        <f>SUM(AC5:AC17)</f>
        <v>481</v>
      </c>
      <c r="AD18" s="88">
        <f t="shared" si="4"/>
        <v>0</v>
      </c>
      <c r="AE18" s="88">
        <f t="shared" si="4"/>
        <v>0</v>
      </c>
      <c r="AF18" s="88">
        <f>SUM(AF5:AF17)</f>
        <v>453.4</v>
      </c>
      <c r="AG18" s="88">
        <f>AG17+AG16+AG15+AG14+AG13+AG12+AG11+AG10+AG9+AG8+AG7+AG6+AG5</f>
        <v>95</v>
      </c>
      <c r="AH18" s="88">
        <f t="shared" ref="AH18:AN18" si="5">SUM(AH5:AH17)</f>
        <v>4526.1000000000004</v>
      </c>
      <c r="AI18" s="88">
        <f t="shared" si="5"/>
        <v>1.1000000000000001</v>
      </c>
      <c r="AJ18" s="88">
        <f t="shared" si="5"/>
        <v>16110.6</v>
      </c>
      <c r="AK18" s="88">
        <f t="shared" si="5"/>
        <v>8856.1</v>
      </c>
      <c r="AL18" s="117">
        <f t="shared" si="5"/>
        <v>2656.8</v>
      </c>
      <c r="AM18" s="89">
        <f t="shared" si="5"/>
        <v>3492.2</v>
      </c>
      <c r="AN18" s="118">
        <f t="shared" si="5"/>
        <v>175493.8</v>
      </c>
      <c r="AO18" s="11"/>
    </row>
    <row r="19" spans="1:41" x14ac:dyDescent="0.25">
      <c r="A19" s="35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1"/>
      <c r="AO19" s="11"/>
    </row>
    <row r="20" spans="1:41" ht="15.75" x14ac:dyDescent="0.25">
      <c r="B20" s="6"/>
      <c r="C20" s="8"/>
      <c r="D20" s="8"/>
      <c r="E20" s="7"/>
      <c r="H20" s="124"/>
      <c r="I20" s="124"/>
      <c r="T20" s="34"/>
    </row>
    <row r="21" spans="1:41" x14ac:dyDescent="0.25">
      <c r="B21" s="6"/>
      <c r="C21" s="8"/>
      <c r="D21" s="8"/>
      <c r="E21" s="9"/>
      <c r="H21" s="1"/>
    </row>
    <row r="22" spans="1:41" x14ac:dyDescent="0.25">
      <c r="B22" s="6"/>
      <c r="C22" s="8"/>
      <c r="D22" s="8"/>
      <c r="E22" s="7"/>
    </row>
    <row r="23" spans="1:41" x14ac:dyDescent="0.25">
      <c r="B23" s="6"/>
      <c r="C23" s="6"/>
      <c r="D23" s="6"/>
      <c r="E23" s="7"/>
    </row>
    <row r="24" spans="1:41" x14ac:dyDescent="0.25">
      <c r="B24" s="6"/>
      <c r="C24" s="123"/>
      <c r="D24" s="123"/>
      <c r="E24" s="123"/>
      <c r="F24" s="123"/>
      <c r="G24" s="55"/>
    </row>
    <row r="27" spans="1:41" x14ac:dyDescent="0.25">
      <c r="I27" s="7"/>
    </row>
  </sheetData>
  <mergeCells count="10">
    <mergeCell ref="AL1:AN1"/>
    <mergeCell ref="A1:AK1"/>
    <mergeCell ref="AM2:AN2"/>
    <mergeCell ref="C24:F24"/>
    <mergeCell ref="H20:I20"/>
    <mergeCell ref="C3:N3"/>
    <mergeCell ref="V3:AF3"/>
    <mergeCell ref="B3:B4"/>
    <mergeCell ref="A3:A4"/>
    <mergeCell ref="A18:B18"/>
  </mergeCells>
  <printOptions horizontalCentered="1"/>
  <pageMargins left="0" right="0" top="0" bottom="0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Lapas1</vt:lpstr>
      <vt:lpstr>Lapas2</vt:lpstr>
      <vt:lpstr>Lapas3</vt:lpstr>
      <vt:lpstr>Lapas1!Print_Area</vt:lpstr>
      <vt:lpstr>Lapas1!Print_Titles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2015-12-03T14:16:14Z</dcterms:modified>
</cp:coreProperties>
</file>