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oreeasy\userdir$\J.Glemze\Desktop\formos\4 F\"/>
    </mc:Choice>
  </mc:AlternateContent>
  <bookViews>
    <workbookView xWindow="0" yWindow="0" windowWidth="28800" windowHeight="12300"/>
  </bookViews>
  <sheets>
    <sheet name="2018-06" sheetId="4" r:id="rId1"/>
    <sheet name="Sheet1" sheetId="1" r:id="rId2"/>
  </sheets>
  <definedNames>
    <definedName name="_xlnm.Print_Titles" localSheetId="0">'2018-06'!$20:$30</definedName>
    <definedName name="_xlnm.Print_Titles" localSheetId="1">Sheet1!$20:$30</definedName>
  </definedNames>
  <calcPr calcId="162913"/>
</workbook>
</file>

<file path=xl/calcChain.xml><?xml version="1.0" encoding="utf-8"?>
<calcChain xmlns="http://schemas.openxmlformats.org/spreadsheetml/2006/main">
  <c r="J175" i="4" l="1"/>
  <c r="I175" i="4"/>
  <c r="L157" i="4"/>
  <c r="J157" i="4"/>
  <c r="J154" i="4" s="1"/>
  <c r="I157" i="4"/>
  <c r="L155" i="4"/>
  <c r="L154" i="4" s="1"/>
  <c r="J155" i="4"/>
  <c r="I155" i="4"/>
  <c r="I154" i="4" s="1"/>
  <c r="L149" i="4"/>
  <c r="J149" i="4"/>
  <c r="I149" i="4"/>
  <c r="L143" i="4"/>
  <c r="J143" i="4"/>
  <c r="I143" i="4"/>
  <c r="L139" i="4"/>
  <c r="J139" i="4"/>
  <c r="I139" i="4"/>
  <c r="I136" i="4" s="1"/>
  <c r="I135" i="4" s="1"/>
  <c r="I134" i="4" s="1"/>
  <c r="L137" i="4"/>
  <c r="J137" i="4"/>
  <c r="I137" i="4"/>
  <c r="L136" i="4"/>
  <c r="L135" i="4" s="1"/>
  <c r="L134" i="4" s="1"/>
  <c r="L130" i="4"/>
  <c r="J130" i="4"/>
  <c r="I130" i="4"/>
  <c r="L129" i="4"/>
  <c r="J129" i="4"/>
  <c r="I129" i="4"/>
  <c r="L125" i="4"/>
  <c r="L124" i="4" s="1"/>
  <c r="L121" i="4" s="1"/>
  <c r="J125" i="4"/>
  <c r="J124" i="4" s="1"/>
  <c r="J121" i="4" s="1"/>
  <c r="I125" i="4"/>
  <c r="I124" i="4"/>
  <c r="I121" i="4" s="1"/>
  <c r="L122" i="4"/>
  <c r="J122" i="4"/>
  <c r="I122" i="4"/>
  <c r="L119" i="4"/>
  <c r="J119" i="4"/>
  <c r="J114" i="4" s="1"/>
  <c r="I119" i="4"/>
  <c r="L115" i="4"/>
  <c r="L114" i="4" s="1"/>
  <c r="J115" i="4"/>
  <c r="I115" i="4"/>
  <c r="I114" i="4" s="1"/>
  <c r="L111" i="4"/>
  <c r="J111" i="4"/>
  <c r="I111" i="4"/>
  <c r="L107" i="4"/>
  <c r="J107" i="4"/>
  <c r="I107" i="4"/>
  <c r="L104" i="4"/>
  <c r="L103" i="4" s="1"/>
  <c r="J104" i="4"/>
  <c r="I104" i="4"/>
  <c r="I103" i="4" s="1"/>
  <c r="L101" i="4"/>
  <c r="J101" i="4"/>
  <c r="I101" i="4"/>
  <c r="L99" i="4"/>
  <c r="J99" i="4"/>
  <c r="I99" i="4"/>
  <c r="L97" i="4"/>
  <c r="J97" i="4"/>
  <c r="I97" i="4"/>
  <c r="L95" i="4"/>
  <c r="J95" i="4"/>
  <c r="I95" i="4"/>
  <c r="L92" i="4"/>
  <c r="L91" i="4" s="1"/>
  <c r="J92" i="4"/>
  <c r="I92" i="4"/>
  <c r="I91" i="4" s="1"/>
  <c r="J91" i="4"/>
  <c r="L86" i="4"/>
  <c r="J86" i="4"/>
  <c r="I86" i="4"/>
  <c r="L83" i="4"/>
  <c r="J83" i="4"/>
  <c r="I83" i="4"/>
  <c r="L80" i="4"/>
  <c r="L79" i="4" s="1"/>
  <c r="J80" i="4"/>
  <c r="I80" i="4"/>
  <c r="I79" i="4" s="1"/>
  <c r="J79" i="4"/>
  <c r="L75" i="4"/>
  <c r="L74" i="4" s="1"/>
  <c r="J75" i="4"/>
  <c r="J74" i="4" s="1"/>
  <c r="I75" i="4"/>
  <c r="I74" i="4" s="1"/>
  <c r="L72" i="4"/>
  <c r="J72" i="4"/>
  <c r="I72" i="4"/>
  <c r="L71" i="4"/>
  <c r="J71" i="4"/>
  <c r="I71" i="4"/>
  <c r="L67" i="4"/>
  <c r="J67" i="4"/>
  <c r="I67" i="4"/>
  <c r="L63" i="4"/>
  <c r="J63" i="4"/>
  <c r="I63" i="4"/>
  <c r="L59" i="4"/>
  <c r="L58" i="4" s="1"/>
  <c r="L57" i="4" s="1"/>
  <c r="J59" i="4"/>
  <c r="I59" i="4"/>
  <c r="I58" i="4" s="1"/>
  <c r="I57" i="4" s="1"/>
  <c r="J58" i="4"/>
  <c r="J57" i="4" s="1"/>
  <c r="I56" i="4"/>
  <c r="L40" i="4"/>
  <c r="K40" i="4"/>
  <c r="J40" i="4"/>
  <c r="J39" i="4" s="1"/>
  <c r="I40" i="4"/>
  <c r="L39" i="4"/>
  <c r="K39" i="4"/>
  <c r="I39" i="4"/>
  <c r="L37" i="4"/>
  <c r="J37" i="4"/>
  <c r="I37" i="4"/>
  <c r="K33" i="4"/>
  <c r="J33" i="4"/>
  <c r="I33" i="4"/>
  <c r="L32" i="4"/>
  <c r="K32" i="4"/>
  <c r="J32" i="4"/>
  <c r="I32" i="4"/>
  <c r="K31" i="4"/>
  <c r="K168" i="4" s="1"/>
  <c r="J136" i="4" l="1"/>
  <c r="J135" i="4" s="1"/>
  <c r="J134" i="4" s="1"/>
  <c r="J103" i="4"/>
  <c r="L31" i="4"/>
  <c r="L168" i="4" s="1"/>
  <c r="I31" i="4"/>
  <c r="I168" i="4" s="1"/>
  <c r="J31" i="4"/>
  <c r="I56" i="1"/>
  <c r="L157" i="1"/>
  <c r="J157" i="1"/>
  <c r="I157" i="1"/>
  <c r="L149" i="1"/>
  <c r="J149" i="1"/>
  <c r="I149" i="1"/>
  <c r="L115" i="1"/>
  <c r="J115" i="1"/>
  <c r="J114" i="1" s="1"/>
  <c r="I115" i="1"/>
  <c r="I114" i="1"/>
  <c r="L107" i="1"/>
  <c r="J107" i="1"/>
  <c r="I107" i="1"/>
  <c r="L86" i="1"/>
  <c r="J86" i="1"/>
  <c r="I86" i="1"/>
  <c r="L72" i="1"/>
  <c r="J72" i="1"/>
  <c r="I72" i="1"/>
  <c r="L40" i="1"/>
  <c r="L39" i="1"/>
  <c r="J40" i="1"/>
  <c r="J39" i="1" s="1"/>
  <c r="I40" i="1"/>
  <c r="I39" i="1"/>
  <c r="L143" i="1"/>
  <c r="J143" i="1"/>
  <c r="I143" i="1"/>
  <c r="I136" i="1"/>
  <c r="I135" i="1" s="1"/>
  <c r="I134" i="1" s="1"/>
  <c r="I32" i="1"/>
  <c r="J32" i="1"/>
  <c r="K32" i="1"/>
  <c r="I33" i="1"/>
  <c r="J33" i="1"/>
  <c r="K33" i="1"/>
  <c r="I37" i="1"/>
  <c r="J37" i="1"/>
  <c r="L37" i="1"/>
  <c r="L32" i="1"/>
  <c r="K40" i="1"/>
  <c r="K39" i="1" s="1"/>
  <c r="K31" i="1" s="1"/>
  <c r="K168" i="1" s="1"/>
  <c r="I59" i="1"/>
  <c r="J59" i="1"/>
  <c r="L59" i="1"/>
  <c r="I63" i="1"/>
  <c r="J63" i="1"/>
  <c r="L63" i="1"/>
  <c r="I67" i="1"/>
  <c r="J67" i="1"/>
  <c r="J58" i="1" s="1"/>
  <c r="J57" i="1" s="1"/>
  <c r="L67" i="1"/>
  <c r="I71" i="1"/>
  <c r="J71" i="1"/>
  <c r="L71" i="1"/>
  <c r="I75" i="1"/>
  <c r="I74" i="1"/>
  <c r="J75" i="1"/>
  <c r="J74" i="1" s="1"/>
  <c r="L75" i="1"/>
  <c r="L74" i="1"/>
  <c r="I80" i="1"/>
  <c r="I79" i="1" s="1"/>
  <c r="J80" i="1"/>
  <c r="J79" i="1"/>
  <c r="L80" i="1"/>
  <c r="L79" i="1" s="1"/>
  <c r="I83" i="1"/>
  <c r="J83" i="1"/>
  <c r="L83" i="1"/>
  <c r="I92" i="1"/>
  <c r="J92" i="1"/>
  <c r="J91" i="1" s="1"/>
  <c r="L92" i="1"/>
  <c r="I95" i="1"/>
  <c r="I91" i="1"/>
  <c r="J95" i="1"/>
  <c r="L95" i="1"/>
  <c r="I97" i="1"/>
  <c r="J97" i="1"/>
  <c r="L97" i="1"/>
  <c r="L91" i="1" s="1"/>
  <c r="I99" i="1"/>
  <c r="J99" i="1"/>
  <c r="L99" i="1"/>
  <c r="I101" i="1"/>
  <c r="J101" i="1"/>
  <c r="L101" i="1"/>
  <c r="I104" i="1"/>
  <c r="I103" i="1"/>
  <c r="J104" i="1"/>
  <c r="J103" i="1" s="1"/>
  <c r="L104" i="1"/>
  <c r="I111" i="1"/>
  <c r="J111" i="1"/>
  <c r="L111" i="1"/>
  <c r="L103" i="1" s="1"/>
  <c r="I119" i="1"/>
  <c r="J119" i="1"/>
  <c r="L119" i="1"/>
  <c r="I122" i="1"/>
  <c r="I121" i="1" s="1"/>
  <c r="J122" i="1"/>
  <c r="L122" i="1"/>
  <c r="I125" i="1"/>
  <c r="I124" i="1"/>
  <c r="J125" i="1"/>
  <c r="L125" i="1"/>
  <c r="I130" i="1"/>
  <c r="I129" i="1"/>
  <c r="J130" i="1"/>
  <c r="J129" i="1" s="1"/>
  <c r="J124" i="1" s="1"/>
  <c r="J121" i="1" s="1"/>
  <c r="L130" i="1"/>
  <c r="L129" i="1" s="1"/>
  <c r="L124" i="1" s="1"/>
  <c r="L121" i="1" s="1"/>
  <c r="I137" i="1"/>
  <c r="J137" i="1"/>
  <c r="L137" i="1"/>
  <c r="L136" i="1" s="1"/>
  <c r="L135" i="1" s="1"/>
  <c r="L134" i="1" s="1"/>
  <c r="I139" i="1"/>
  <c r="J139" i="1"/>
  <c r="J136" i="1"/>
  <c r="L139" i="1"/>
  <c r="I155" i="1"/>
  <c r="J155" i="1"/>
  <c r="J154" i="1" s="1"/>
  <c r="J135" i="1" s="1"/>
  <c r="J134" i="1" s="1"/>
  <c r="L155" i="1"/>
  <c r="L154" i="1"/>
  <c r="I175" i="1"/>
  <c r="J175" i="1"/>
  <c r="L58" i="1"/>
  <c r="L57" i="1"/>
  <c r="I58" i="1"/>
  <c r="I57" i="1" s="1"/>
  <c r="L114" i="1"/>
  <c r="I154" i="1"/>
  <c r="J168" i="4" l="1"/>
  <c r="L31" i="1"/>
  <c r="L168" i="1" s="1"/>
  <c r="J31" i="1"/>
  <c r="J168" i="1" s="1"/>
  <c r="I31" i="1"/>
  <c r="I168" i="1" s="1"/>
</calcChain>
</file>

<file path=xl/sharedStrings.xml><?xml version="1.0" encoding="utf-8"?>
<sst xmlns="http://schemas.openxmlformats.org/spreadsheetml/2006/main" count="626" uniqueCount="158">
  <si>
    <t>Forma Nr. 4 patvirtinta</t>
  </si>
  <si>
    <t>Lietuvos Respublikos finansų ministro</t>
  </si>
  <si>
    <t>2008 m. gruodžio 31 d. įsakymu Nr. 1K-465</t>
  </si>
  <si>
    <t>(Lietuvos Respublikos finansų ministro</t>
  </si>
  <si>
    <t xml:space="preserve">                   ATASKAITA</t>
  </si>
  <si>
    <t>Kodas</t>
  </si>
  <si>
    <t>Ministerijos/Savivaldybės</t>
  </si>
  <si>
    <t>Departamento</t>
  </si>
  <si>
    <t>Įstaigos</t>
  </si>
  <si>
    <t>( tūkst. eurų)</t>
  </si>
  <si>
    <t>Išlaidų ekonominės klasifikacijos kodas</t>
  </si>
  <si>
    <t>Išlaidų pavadinimas</t>
  </si>
  <si>
    <t>Mokėtinos sumos</t>
  </si>
  <si>
    <t xml:space="preserve"> biudžeto lėšos</t>
  </si>
  <si>
    <t>likutis metų pradžioje</t>
  </si>
  <si>
    <t>likutis ataskaitinio laikotarpio pabaigoje</t>
  </si>
  <si>
    <t>iš viso</t>
  </si>
  <si>
    <t>10 dienų</t>
  </si>
  <si>
    <t>Darbo užmokestis ir socialinis draudimas</t>
  </si>
  <si>
    <t>Darbo užmokestis</t>
  </si>
  <si>
    <t>x</t>
  </si>
  <si>
    <t>Darbo užmokestis pinigais</t>
  </si>
  <si>
    <t>iš jų: gyventojų pajamų mokestis</t>
  </si>
  <si>
    <t>Pajamos natūra</t>
  </si>
  <si>
    <t>Socialinio draudimo įmokos</t>
  </si>
  <si>
    <t>Palūkanos</t>
  </si>
  <si>
    <t>Asignavimų valdytojų sumokėtos palūkanos</t>
  </si>
  <si>
    <t>Finansų ministerijos sumokėtos palūkanos</t>
  </si>
  <si>
    <t>Savivaldybių sumokėtos palūkanos</t>
  </si>
  <si>
    <t>Subsidijos</t>
  </si>
  <si>
    <t>Subsidijos iš biudžeto lešų</t>
  </si>
  <si>
    <t>Subsidijos importui</t>
  </si>
  <si>
    <t>Subsidijos gaminiams</t>
  </si>
  <si>
    <t>Subsidijos gamybai</t>
  </si>
  <si>
    <t>Dotacijos</t>
  </si>
  <si>
    <t>Dotacijos užsienio valstybėms</t>
  </si>
  <si>
    <t>Dotacijos tarptautinėms organizacijoms</t>
  </si>
  <si>
    <t>Įmokos į Europos Sąjungos biudžetą</t>
  </si>
  <si>
    <t>Tradiciniai nuosavi ištekliai</t>
  </si>
  <si>
    <t>Muitai</t>
  </si>
  <si>
    <t>Cukraus sektoriaus mokesčiai</t>
  </si>
  <si>
    <t>Bendrųjų nacionalinių pajamų nuosavi ištekliai</t>
  </si>
  <si>
    <t>Biudžeto disbalansų korekcija Jungtinės Karalystės naudai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</si>
  <si>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</si>
  <si>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</si>
  <si>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</si>
  <si>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</si>
  <si>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pinigais</t>
  </si>
  <si>
    <t>Socialinė parama natūra</t>
  </si>
  <si>
    <t>Darbdavių socialinė parama</t>
  </si>
  <si>
    <t xml:space="preserve">Darbdavių socialinė parama pinigais </t>
  </si>
  <si>
    <t>Darbdavių socialinė parama natūra</t>
  </si>
  <si>
    <t>Kitos išlaidos</t>
  </si>
  <si>
    <t>Subsidijos iš Europos Sąjungos ir kitos tarptautinės finansinės paramos (ne valdžios sektoriui)</t>
  </si>
  <si>
    <t>Materialiojo ir nematerialiojo turto įsigijimo išlaidos</t>
  </si>
  <si>
    <t>IŠ VISO (2+3)</t>
  </si>
  <si>
    <t>Gautinos sumos</t>
  </si>
  <si>
    <t>IŠLAIDOS</t>
  </si>
  <si>
    <t>( įstaigos vadovo ar jo įgalioto asmens pareigų pavadinimas)                     (parašas)                              (vardas, pavardė)</t>
  </si>
  <si>
    <t>(vyriausiasis buhalteris (buhalteris))                                                           (parašas)                                (vardas, pavardė)</t>
  </si>
  <si>
    <t>(metinė, ketvirtinė)</t>
  </si>
  <si>
    <t>Eil.Nr</t>
  </si>
  <si>
    <t>45 dienas</t>
  </si>
  <si>
    <t>Prekių ir paslaugų naudojimo išlaidos</t>
  </si>
  <si>
    <t>Mitybos išlaidos</t>
  </si>
  <si>
    <t>Medikamentų ir medicininių paslaugų įsigijimo išlaidos</t>
  </si>
  <si>
    <t>Ryšių paslaugų įsigijimo išlaidos</t>
  </si>
  <si>
    <t>Transporto išlaikymo ir transporto paslaugų įsigijimo išlaidos</t>
  </si>
  <si>
    <t>Aprangos ir patalynės įsigijimo išlaidos</t>
  </si>
  <si>
    <t>Komandiruočių išlaidos</t>
  </si>
  <si>
    <t>Gyvenamųjų vietovių viešojo ūkio išlaidos</t>
  </si>
  <si>
    <t>Materialiojo ir nematerialiojo turto nuomos išlaidos</t>
  </si>
  <si>
    <t>Materialiojo turto paprastojo remonto išlaidos</t>
  </si>
  <si>
    <t>Kvalifikacijos kėlimo išlaidos</t>
  </si>
  <si>
    <t>Ekspertų ir konsultantų paslaugų įsigijimo išlaidos</t>
  </si>
  <si>
    <t>Komunalinių paslaugų įsigijimo išlaidos</t>
  </si>
  <si>
    <t>Informacinių technologijų prekių ir paslaugų įsigijimo išlaidos</t>
  </si>
  <si>
    <t>Reprezentacinės išlaidos</t>
  </si>
  <si>
    <t>Ūkinio inventoriaus įsigijimo išlaidos</t>
  </si>
  <si>
    <t>Kitų prekių ir paslaugų įsigijimo išlaidos</t>
  </si>
  <si>
    <t>Palūkanos nerezidentams</t>
  </si>
  <si>
    <t>Palūkanos rezidentams, kitiems nei valdžios sektorius (tik už tiesioginę skolą)</t>
  </si>
  <si>
    <t>Palūkanos kitiems valdžios sektoriaus subjektams</t>
  </si>
  <si>
    <t>Palūkanos valstybės biudžetui</t>
  </si>
  <si>
    <t>Palūkanos savivaldybių biudžetams</t>
  </si>
  <si>
    <t>Palūkanos nebiudžetiniams fondams</t>
  </si>
  <si>
    <t>Žemės nuoma</t>
  </si>
  <si>
    <t>Dotacijos užsienio valstybėms einamiesiems tikslams</t>
  </si>
  <si>
    <t>Dotacijos užsienio valstybėms turtui įsigyti</t>
  </si>
  <si>
    <t>Dotacijos tarptautinėms organizacijoms einamiesiems tikslams</t>
  </si>
  <si>
    <t>Dotacijos tarptautinėms organizacijoms turtui įsigyti</t>
  </si>
  <si>
    <t>Dotacijos kitiems valdžios sektoriaus subjektams</t>
  </si>
  <si>
    <t>Dotacijos kitiems valdžios sektorius subjektams einamiesiems tikslams</t>
  </si>
  <si>
    <t>Dotacijos savivaldybėms einamiesiems tikslams</t>
  </si>
  <si>
    <t>Dotacijos kitiems valdžios sektoriaus subjektams turtui įsigyti</t>
  </si>
  <si>
    <t>Dotacijos savivaldybėms turtui įsigyti</t>
  </si>
  <si>
    <t>Pridėtinės vertės mokesčio nuosavi ištekliai</t>
  </si>
  <si>
    <t>Su nuosavais ištekliais susijusios baudos, delspinigiai ir neigiamos palūkanos</t>
  </si>
  <si>
    <t>Socialinė parama (soc. paramos pašalpos) ir rentos</t>
  </si>
  <si>
    <t>Rentos</t>
  </si>
  <si>
    <t>Kitos išlaidos einamiesiems tikslams</t>
  </si>
  <si>
    <t>Stipendijos</t>
  </si>
  <si>
    <t>Kitos išlaidos kitiems einamiesiems tikslams</t>
  </si>
  <si>
    <t>Neigaima valiutos kurso įtaka</t>
  </si>
  <si>
    <t>Kitos išlaidos turtui įsigyti</t>
  </si>
  <si>
    <t>Pervedama Europos Sąjungos, kitos tarptautinės finansinės paramos ir bendrojo finansavimo lėšos</t>
  </si>
  <si>
    <t>Pervedamos Europos Sąjungos ir kitos tarptautinės finansinės paramos ir bendrojo finansavimo lėšos</t>
  </si>
  <si>
    <t>Pervedamos Europos Sąjungos, kitos tarptautinės finansinės paramos ir bendrojo finansavimo lėšos einamiesiems tikslams</t>
  </si>
  <si>
    <t>Pervedamos Europos Sąjungos, kitos tarptautinės finansinės paramos ir bendrojo finansavimo lėšos einamiesiems tikslams savivaldybėms</t>
  </si>
  <si>
    <t>Pervedamos Europos Sąjungos, kitos tarptautinės finansinės paramos ir bendrojo finansavimo lėšos einamiesiems tikslams kitiems valdžios sektoriaus subjektams</t>
  </si>
  <si>
    <t>Pervedamos Europos Sąjungos, kitos tarptautinės finansinės paramos ir bendrojo finansavimo lėšos investicijoms</t>
  </si>
  <si>
    <t>Pervedamos Europos Sąjungos, kitos tarptautinės finansinės paramos ir bendrojo finansvimo lėšos investicijoms</t>
  </si>
  <si>
    <t>Pervedamos Europos Sąjungos, kitos tarptautinės finansinės paramos ir bendrojo finansavimo lėšos investicijoms, skirtoms savivaldybėms</t>
  </si>
  <si>
    <t>Pervedamos Europos Sąjungos, kitos tarptautinės finansinės paramos ir bendrojo finansavimo lėšos investicijoms kitiems valdžios sektoriaus subjektams</t>
  </si>
  <si>
    <t>Pervedamos Europos Sąjungos, kitos tarptautinės finansinės paramos ir bendrojo finansavimo lėšos investicijoms ne valdžios sektoriui</t>
  </si>
  <si>
    <t>Ilgalaikio materialiojo turto kūrimo ir įsigijimo išlaidos</t>
  </si>
  <si>
    <t>Žemės įsigijimo išlaidos</t>
  </si>
  <si>
    <t>Pastatų ir statinių įsigijimo išlaidos</t>
  </si>
  <si>
    <t>Gyvenamiųjų namų įsigijimo išlaidos</t>
  </si>
  <si>
    <t>Negyvenamųjų pastatų įsigijimo išlaidos</t>
  </si>
  <si>
    <t>Infrastruktūros ir kitų statinių įsigijimo išlaidos</t>
  </si>
  <si>
    <t>Mašinų ir įrenginių įsigijimo išlaidos</t>
  </si>
  <si>
    <t>Transporto priemonių įsigijimo išlaidos</t>
  </si>
  <si>
    <t>Kitų mašinų ir įrenginių įsigijimo išlaidos</t>
  </si>
  <si>
    <t>Ginklų ir karinės įrangos įsigijimo išlaidos</t>
  </si>
  <si>
    <t>Kito ilgalaikio materialiojo turto įsigijimo išlaidos</t>
  </si>
  <si>
    <t>Nematerialiojo turto kūrimo ir įsigijimo išlaidos</t>
  </si>
  <si>
    <t>Kompiuterinės programinės įrangos ir kompiuterinės programinės įrangos licencijų įsigijimo išlaidos</t>
  </si>
  <si>
    <t xml:space="preserve">Patentų įsigijimo išlaidos </t>
  </si>
  <si>
    <t>Literatūros ir meno kūrinių įsigijimo išlaidos</t>
  </si>
  <si>
    <t>Kito nematerialiojo turto įsigijimo išlaidos</t>
  </si>
  <si>
    <t>Atsargų kūrimo ir įsigijimo išlaidos</t>
  </si>
  <si>
    <t>Strateginių ir neliečiamųjų atsargų įsigijimo išlaidos</t>
  </si>
  <si>
    <t>Kitų atsargų įsigijimo išlaidos</t>
  </si>
  <si>
    <t>Žaliavų ir medžiagų įsigijimo išlaidos</t>
  </si>
  <si>
    <t>Nebaigtos gaminti produkcijos įsigijimo išlaidos</t>
  </si>
  <si>
    <t>Pagamintos produkcijos įsigijimo išlaidos</t>
  </si>
  <si>
    <t>Prekių, skirtų parduoti arba perduoti, įsigijimo išlaidos</t>
  </si>
  <si>
    <t>Karinių atsargų įsigijimo išlaidos</t>
  </si>
  <si>
    <t>Ilgalakio turto finansinės nuomos (lizingo) išlaidos</t>
  </si>
  <si>
    <t>Biologinio turto ir žemės gelmių išteklių įsigijimo išlaidos</t>
  </si>
  <si>
    <t>Finansinio turto padidėjimo išlaidos (finansinio turto įsigijimo/investavimo išlaidos)</t>
  </si>
  <si>
    <t>Finansinių įsipareigojimų vykdymo išlaidos (grąžintos skolos)</t>
  </si>
  <si>
    <t>2018 m. vasario 7 d. įsakymo Nr. 1K-50 redakcija)</t>
  </si>
  <si>
    <t xml:space="preserve">iš jų įvykdymo terminas </t>
  </si>
  <si>
    <t>Pervedamos Europos Sąjungos, kitos tarptautinės finansinės paramos ir bendrojo finansavimo lėšos einamiesiems tikslams ne valdžios sektoriui</t>
  </si>
  <si>
    <t>Kultūros ir kitų vertybių įsigijimo išlaidos</t>
  </si>
  <si>
    <t>MATERIALIOJO IR NEMATERIALIOJO TURTO ĮSIGIJIMO, FINANSINIO TURTO PADIDĖJIMO IR FINANSINIŲ ĮSIPAREIGOJIMŲ VYKDYMO IŠLAIDOS</t>
  </si>
  <si>
    <t xml:space="preserve">                                                         (įstaigos pavadinimas, kodas Juridinių asmenų registre, adresas)</t>
  </si>
  <si>
    <t xml:space="preserve">                                                                   (data)</t>
  </si>
  <si>
    <t xml:space="preserve">                                                                   MOKĖTINŲ IR GAUTINŲ SUMŲ</t>
  </si>
  <si>
    <t>Eil. Nr.</t>
  </si>
  <si>
    <t xml:space="preserve">                                                               Klaipėdos miesto savivaldybės administracija, 188710823</t>
  </si>
  <si>
    <t xml:space="preserve">                                                         2018 M. KOVO 31 D.</t>
  </si>
  <si>
    <t xml:space="preserve">                                                                               ketvirtinė</t>
  </si>
  <si>
    <t xml:space="preserve">                                                      2018-04-23 Nr. B9-10</t>
  </si>
  <si>
    <t xml:space="preserve">                                                         2018 M. BIRŽELIO 30 D.</t>
  </si>
  <si>
    <t xml:space="preserve">                                                      2018-07-23 Nr. B9-73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</si>
</sst>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0"/>
      <name val="Arial"/>
      <charset val="186"/>
    </font>
    <font>
      <sz val="8"/>
      <name val="Times New Roman"/>
      <family val="1"/>
      <charset val="186"/>
    </font>
    <font>
      <b/>
      <sz val="8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9"/>
      <name val="Cambria"/>
      <family val="1"/>
      <charset val="186"/>
    </font>
    <font>
      <sz val="9"/>
      <name val="Cambria"/>
      <family val="1"/>
      <charset val="186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Protection="1">
      <protection locked="0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3" xfId="0" applyFont="1" applyBorder="1" applyAlignment="1" applyProtection="1">
      <alignment horizontal="center" vertical="center"/>
      <protection hidden="1"/>
    </xf>
    <xf numFmtId="164" fontId="1" fillId="0" borderId="3" xfId="0" applyNumberFormat="1" applyFont="1" applyBorder="1" applyProtection="1">
      <protection locked="0"/>
    </xf>
    <xf numFmtId="164" fontId="1" fillId="0" borderId="3" xfId="0" applyNumberFormat="1" applyFont="1" applyBorder="1" applyAlignment="1" applyProtection="1">
      <alignment horizontal="right" vertical="center"/>
      <protection hidden="1"/>
    </xf>
    <xf numFmtId="164" fontId="1" fillId="0" borderId="3" xfId="0" applyNumberFormat="1" applyFont="1" applyBorder="1" applyAlignment="1" applyProtection="1">
      <alignment horizontal="right" vertical="center" wrapText="1"/>
      <protection hidden="1"/>
    </xf>
    <xf numFmtId="164" fontId="2" fillId="0" borderId="3" xfId="0" applyNumberFormat="1" applyFont="1" applyBorder="1" applyAlignment="1" applyProtection="1">
      <alignment horizontal="right" vertical="center"/>
      <protection hidden="1"/>
    </xf>
    <xf numFmtId="164" fontId="2" fillId="0" borderId="3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 vertical="center"/>
      <protection locked="0"/>
    </xf>
    <xf numFmtId="164" fontId="2" fillId="0" borderId="4" xfId="0" applyNumberFormat="1" applyFont="1" applyBorder="1" applyAlignment="1" applyProtection="1">
      <alignment horizontal="right"/>
      <protection hidden="1"/>
    </xf>
    <xf numFmtId="164" fontId="2" fillId="0" borderId="4" xfId="0" applyNumberFormat="1" applyFont="1" applyBorder="1" applyAlignment="1" applyProtection="1">
      <alignment horizontal="right" vertical="center"/>
      <protection hidden="1"/>
    </xf>
    <xf numFmtId="164" fontId="1" fillId="0" borderId="3" xfId="0" applyNumberFormat="1" applyFont="1" applyBorder="1" applyAlignment="1" applyProtection="1">
      <alignment horizontal="right" vertical="center"/>
      <protection locked="0"/>
    </xf>
    <xf numFmtId="0" fontId="1" fillId="0" borderId="4" xfId="0" applyFont="1" applyBorder="1" applyAlignment="1" applyProtection="1">
      <alignment horizontal="center" vertical="center"/>
      <protection hidden="1"/>
    </xf>
    <xf numFmtId="0" fontId="1" fillId="0" borderId="3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left" vertical="center" wrapText="1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3" xfId="0" applyFont="1" applyBorder="1" applyAlignment="1" applyProtection="1">
      <alignment horizontal="left" vertical="center" wrapText="1"/>
      <protection hidden="1"/>
    </xf>
    <xf numFmtId="0" fontId="2" fillId="0" borderId="3" xfId="0" applyFont="1" applyBorder="1" applyAlignment="1" applyProtection="1">
      <alignment horizontal="center" vertical="center"/>
      <protection hidden="1"/>
    </xf>
    <xf numFmtId="1" fontId="1" fillId="0" borderId="1" xfId="0" applyNumberFormat="1" applyFont="1" applyBorder="1" applyProtection="1">
      <protection locked="0"/>
    </xf>
    <xf numFmtId="0" fontId="1" fillId="0" borderId="0" xfId="0" applyFont="1" applyAlignment="1" applyProtection="1">
      <alignment wrapText="1"/>
      <protection hidden="1"/>
    </xf>
    <xf numFmtId="0" fontId="1" fillId="0" borderId="1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 wrapText="1"/>
    </xf>
    <xf numFmtId="0" fontId="1" fillId="0" borderId="2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Continuous" vertical="center"/>
    </xf>
    <xf numFmtId="0" fontId="1" fillId="0" borderId="6" xfId="0" applyFont="1" applyBorder="1" applyAlignment="1">
      <alignment horizontal="centerContinuous" vertical="center" wrapText="1"/>
    </xf>
    <xf numFmtId="0" fontId="1" fillId="0" borderId="7" xfId="0" applyFont="1" applyBorder="1" applyAlignment="1" applyProtection="1">
      <alignment horizontal="centerContinuous" vertical="center"/>
      <protection hidden="1"/>
    </xf>
    <xf numFmtId="0" fontId="0" fillId="0" borderId="7" xfId="0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protection locked="0"/>
    </xf>
    <xf numFmtId="0" fontId="1" fillId="0" borderId="3" xfId="0" applyFont="1" applyFill="1" applyBorder="1" applyAlignment="1" applyProtection="1">
      <alignment horizontal="center" vertical="center"/>
      <protection hidden="1"/>
    </xf>
    <xf numFmtId="0" fontId="1" fillId="0" borderId="3" xfId="0" applyFont="1" applyFill="1" applyBorder="1" applyAlignment="1" applyProtection="1">
      <alignment horizontal="left" vertical="center" wrapText="1"/>
      <protection hidden="1"/>
    </xf>
    <xf numFmtId="164" fontId="1" fillId="0" borderId="3" xfId="0" applyNumberFormat="1" applyFont="1" applyFill="1" applyBorder="1" applyAlignment="1" applyProtection="1">
      <alignment horizontal="right" vertical="center"/>
      <protection hidden="1"/>
    </xf>
    <xf numFmtId="164" fontId="1" fillId="0" borderId="3" xfId="0" applyNumberFormat="1" applyFont="1" applyFill="1" applyBorder="1" applyAlignment="1" applyProtection="1">
      <alignment horizontal="right" vertical="center"/>
      <protection locked="0"/>
    </xf>
    <xf numFmtId="0" fontId="1" fillId="0" borderId="5" xfId="0" applyFont="1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wrapText="1"/>
      <protection hidden="1"/>
    </xf>
    <xf numFmtId="0" fontId="2" fillId="0" borderId="4" xfId="0" applyFont="1" applyBorder="1" applyProtection="1">
      <protection hidden="1"/>
    </xf>
    <xf numFmtId="0" fontId="2" fillId="0" borderId="3" xfId="0" applyFont="1" applyBorder="1" applyAlignment="1" applyProtection="1">
      <alignment wrapText="1"/>
      <protection hidden="1"/>
    </xf>
    <xf numFmtId="0" fontId="1" fillId="0" borderId="5" xfId="0" applyFont="1" applyBorder="1" applyAlignment="1" applyProtection="1">
      <alignment horizontal="centerContinuous" vertical="center"/>
      <protection hidden="1"/>
    </xf>
    <xf numFmtId="0" fontId="1" fillId="0" borderId="6" xfId="0" applyFont="1" applyBorder="1" applyAlignment="1" applyProtection="1">
      <alignment horizontal="centerContinuous" vertical="center"/>
      <protection hidden="1"/>
    </xf>
    <xf numFmtId="0" fontId="1" fillId="0" borderId="2" xfId="0" applyFont="1" applyBorder="1" applyAlignment="1" applyProtection="1">
      <alignment horizontal="centerContinuous" vertical="center"/>
      <protection hidden="1"/>
    </xf>
    <xf numFmtId="0" fontId="1" fillId="0" borderId="0" xfId="0" applyFont="1" applyBorder="1" applyProtection="1">
      <protection hidden="1"/>
    </xf>
    <xf numFmtId="0" fontId="2" fillId="0" borderId="3" xfId="0" applyFont="1" applyBorder="1" applyProtection="1">
      <protection hidden="1"/>
    </xf>
    <xf numFmtId="0" fontId="2" fillId="0" borderId="4" xfId="0" applyFont="1" applyBorder="1" applyAlignment="1" applyProtection="1">
      <alignment horizontal="center" vertical="center" wrapText="1"/>
      <protection hidden="1"/>
    </xf>
    <xf numFmtId="0" fontId="2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0" borderId="3" xfId="0" applyFont="1" applyFill="1" applyBorder="1" applyAlignment="1" applyProtection="1">
      <alignment horizontal="center" vertical="center" wrapText="1"/>
      <protection hidden="1"/>
    </xf>
    <xf numFmtId="0" fontId="1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centerContinuous" vertical="center"/>
    </xf>
    <xf numFmtId="0" fontId="0" fillId="0" borderId="0" xfId="0" applyBorder="1" applyAlignment="1">
      <alignment horizontal="left" vertical="center" wrapText="1"/>
    </xf>
    <xf numFmtId="0" fontId="1" fillId="0" borderId="0" xfId="0" applyFont="1" applyBorder="1" applyAlignment="1" applyProtection="1">
      <protection locked="0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13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4" xfId="0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15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horizontal="center" vertical="center" wrapText="1"/>
      <protection hidden="1"/>
    </xf>
    <xf numFmtId="0" fontId="0" fillId="0" borderId="19" xfId="0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0" fillId="0" borderId="11" xfId="0" applyBorder="1" applyAlignment="1" applyProtection="1">
      <alignment horizontal="center" vertical="center" wrapText="1"/>
      <protection hidden="1"/>
    </xf>
    <xf numFmtId="0" fontId="0" fillId="0" borderId="12" xfId="0" applyBorder="1" applyAlignment="1" applyProtection="1">
      <alignment horizontal="center" vertical="center" wrapText="1"/>
      <protection hidden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9" xfId="0" applyFont="1" applyBorder="1" applyAlignment="1" applyProtection="1">
      <alignment horizontal="left" vertical="center" wrapText="1"/>
      <protection locked="0"/>
    </xf>
    <xf numFmtId="0" fontId="0" fillId="0" borderId="9" xfId="0" applyBorder="1" applyAlignment="1">
      <alignment horizontal="left" vertical="center" wrapText="1"/>
    </xf>
    <xf numFmtId="0" fontId="1" fillId="0" borderId="0" xfId="0" quotePrefix="1" applyFont="1" applyBorder="1" applyAlignment="1" applyProtection="1">
      <alignment horizontal="left" vertical="center" wrapText="1"/>
      <protection locked="0"/>
    </xf>
    <xf numFmtId="0" fontId="0" fillId="0" borderId="0" xfId="0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0" fontId="0" fillId="0" borderId="8" xfId="0" applyBorder="1" applyAlignment="1">
      <alignment horizontal="right" wrapText="1"/>
    </xf>
    <xf numFmtId="0" fontId="1" fillId="0" borderId="0" xfId="0" applyFont="1" applyAlignment="1" applyProtection="1">
      <alignment horizontal="right" vertical="center" wrapText="1"/>
      <protection hidden="1"/>
    </xf>
    <xf numFmtId="0" fontId="0" fillId="0" borderId="0" xfId="0" applyAlignment="1">
      <alignment horizontal="right" vertical="center" wrapText="1"/>
    </xf>
    <xf numFmtId="0" fontId="0" fillId="0" borderId="8" xfId="0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7" xfId="0" applyFont="1" applyBorder="1" applyAlignment="1" applyProtection="1">
      <alignment vertical="center"/>
      <protection hidden="1"/>
    </xf>
    <xf numFmtId="0" fontId="0" fillId="0" borderId="7" xfId="0" applyBorder="1" applyAlignment="1">
      <alignment vertical="center"/>
    </xf>
    <xf numFmtId="0" fontId="5" fillId="0" borderId="0" xfId="0" applyFont="1" applyAlignment="1" applyProtection="1">
      <alignment vertical="center" wrapText="1"/>
      <protection hidden="1"/>
    </xf>
    <xf numFmtId="0" fontId="6" fillId="0" borderId="0" xfId="0" applyFont="1" applyAlignment="1">
      <alignment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1" fillId="0" borderId="9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horizontal="left" vertical="center" wrapText="1"/>
    </xf>
    <xf numFmtId="0" fontId="1" fillId="0" borderId="0" xfId="0" applyFont="1" applyAlignment="1" applyProtection="1">
      <alignment wrapText="1"/>
      <protection hidden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9" xfId="0" applyFont="1" applyBorder="1" applyAlignment="1" applyProtection="1">
      <alignment horizontal="left" vertical="center"/>
      <protection locked="0"/>
    </xf>
    <xf numFmtId="0" fontId="0" fillId="0" borderId="9" xfId="0" applyBorder="1" applyAlignment="1">
      <alignment horizontal="left" vertical="center"/>
    </xf>
  </cellXfs>
  <cellStyles count="1">
    <cellStyle name="Įprasta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abSelected="1" topLeftCell="B1" zoomScale="124" zoomScaleNormal="124" workbookViewId="0">
      <selection activeCell="W29" sqref="W29"/>
    </sheetView>
  </sheetViews>
  <sheetFormatPr defaultRowHeight="12.75" x14ac:dyDescent="0.2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 x14ac:dyDescent="0.2">
      <c r="I1" s="98" t="s">
        <v>0</v>
      </c>
      <c r="J1" s="99"/>
      <c r="K1" s="99"/>
      <c r="L1" s="99"/>
      <c r="M1" s="60"/>
      <c r="N1" s="60"/>
    </row>
    <row r="2" spans="1:14" x14ac:dyDescent="0.2">
      <c r="I2" s="98" t="s">
        <v>1</v>
      </c>
      <c r="J2" s="99"/>
      <c r="K2" s="99"/>
      <c r="L2" s="99"/>
      <c r="M2" s="60"/>
      <c r="N2" s="60"/>
    </row>
    <row r="3" spans="1:14" x14ac:dyDescent="0.2">
      <c r="I3" s="100" t="s">
        <v>2</v>
      </c>
      <c r="J3" s="99"/>
      <c r="K3" s="99"/>
      <c r="L3" s="99"/>
      <c r="M3" s="62"/>
      <c r="N3" s="62"/>
    </row>
    <row r="4" spans="1:14" x14ac:dyDescent="0.2">
      <c r="I4" s="100" t="s">
        <v>3</v>
      </c>
      <c r="J4" s="99"/>
      <c r="K4" s="99"/>
      <c r="L4" s="99"/>
      <c r="M4" s="62"/>
      <c r="N4" s="62"/>
    </row>
    <row r="5" spans="1:14" ht="14.25" customHeight="1" x14ac:dyDescent="0.2">
      <c r="I5" s="101" t="s">
        <v>143</v>
      </c>
      <c r="J5" s="97"/>
      <c r="K5" s="97"/>
      <c r="L5" s="97"/>
      <c r="M5" s="62"/>
      <c r="N5" s="62"/>
    </row>
    <row r="6" spans="1:14" ht="14.25" customHeight="1" x14ac:dyDescent="0.2">
      <c r="A6" s="2"/>
      <c r="B6" s="2"/>
      <c r="C6" s="2"/>
      <c r="D6" s="2"/>
      <c r="E6" s="2"/>
      <c r="F6" s="2"/>
      <c r="G6" s="2"/>
      <c r="H6" s="2"/>
      <c r="I6" s="61"/>
      <c r="J6" s="61"/>
      <c r="K6" s="61"/>
      <c r="L6" s="61"/>
    </row>
    <row r="7" spans="1:14" x14ac:dyDescent="0.2">
      <c r="A7" s="2"/>
      <c r="B7" s="2"/>
      <c r="C7" s="102" t="s">
        <v>152</v>
      </c>
      <c r="D7" s="103"/>
      <c r="E7" s="103"/>
      <c r="F7" s="103"/>
      <c r="G7" s="103"/>
      <c r="H7" s="103"/>
      <c r="I7" s="103"/>
      <c r="J7" s="103"/>
      <c r="K7" s="103"/>
      <c r="L7" s="103"/>
      <c r="M7" s="59"/>
    </row>
    <row r="8" spans="1:14" x14ac:dyDescent="0.2">
      <c r="A8" s="2"/>
      <c r="B8" s="2"/>
      <c r="C8" s="88" t="s">
        <v>148</v>
      </c>
      <c r="D8" s="89"/>
      <c r="E8" s="89"/>
      <c r="F8" s="89"/>
      <c r="G8" s="89"/>
      <c r="H8" s="89"/>
      <c r="I8" s="89"/>
      <c r="J8" s="89"/>
      <c r="K8" s="89"/>
      <c r="L8" s="89"/>
      <c r="M8" s="56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/>
      <c r="C10" s="2"/>
      <c r="D10" s="2"/>
      <c r="E10" s="90" t="s">
        <v>150</v>
      </c>
      <c r="F10" s="91"/>
      <c r="G10" s="91"/>
      <c r="H10" s="91"/>
      <c r="I10" s="91"/>
      <c r="J10" s="91"/>
      <c r="K10" s="91"/>
      <c r="L10" s="91"/>
      <c r="M10" s="91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2"/>
      <c r="C12" s="2"/>
      <c r="D12" s="2"/>
      <c r="E12" s="2"/>
      <c r="F12" s="2"/>
      <c r="G12" s="92" t="s">
        <v>156</v>
      </c>
      <c r="H12" s="92"/>
      <c r="I12" s="93"/>
      <c r="J12" s="93"/>
      <c r="K12" s="93"/>
      <c r="L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">
      <c r="A14" s="2"/>
      <c r="B14" s="2"/>
      <c r="C14" s="2"/>
      <c r="D14" s="2"/>
      <c r="E14" s="2"/>
      <c r="F14" s="2"/>
      <c r="G14" s="94" t="s">
        <v>154</v>
      </c>
      <c r="H14" s="94"/>
      <c r="I14" s="78"/>
      <c r="J14" s="78"/>
      <c r="K14" s="78"/>
      <c r="L14" s="2"/>
    </row>
    <row r="15" spans="1:14" x14ac:dyDescent="0.2">
      <c r="A15" s="2"/>
      <c r="B15" s="2"/>
      <c r="C15" s="2"/>
      <c r="D15" s="2"/>
      <c r="E15" s="2"/>
      <c r="F15" s="2"/>
      <c r="G15" s="35" t="s">
        <v>60</v>
      </c>
      <c r="H15" s="35"/>
      <c r="I15" s="36"/>
      <c r="J15" s="36"/>
      <c r="K15" s="36"/>
      <c r="L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95" t="s">
        <v>4</v>
      </c>
      <c r="H17" s="95"/>
      <c r="I17" s="95"/>
      <c r="J17" s="95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96" t="s">
        <v>157</v>
      </c>
      <c r="H18" s="96"/>
      <c r="I18" s="97"/>
      <c r="J18" s="97"/>
      <c r="K18" s="97"/>
      <c r="L18" s="2"/>
    </row>
    <row r="19" spans="1:12" x14ac:dyDescent="0.2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81" t="s">
        <v>6</v>
      </c>
      <c r="J21" s="82"/>
      <c r="K21" s="83"/>
      <c r="L21" s="26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81" t="s">
        <v>7</v>
      </c>
      <c r="J22" s="82"/>
      <c r="K22" s="83"/>
      <c r="L22" s="4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84" t="s">
        <v>8</v>
      </c>
      <c r="J23" s="85"/>
      <c r="K23" s="86"/>
      <c r="L23" s="26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 x14ac:dyDescent="0.2">
      <c r="A25" s="63" t="s">
        <v>10</v>
      </c>
      <c r="B25" s="64"/>
      <c r="C25" s="64"/>
      <c r="D25" s="64"/>
      <c r="E25" s="64"/>
      <c r="F25" s="65"/>
      <c r="G25" s="72" t="s">
        <v>11</v>
      </c>
      <c r="H25" s="63" t="s">
        <v>61</v>
      </c>
      <c r="I25" s="29" t="s">
        <v>12</v>
      </c>
      <c r="J25" s="34"/>
      <c r="K25" s="34"/>
      <c r="L25" s="30"/>
    </row>
    <row r="26" spans="1:12" ht="9.75" customHeight="1" x14ac:dyDescent="0.2">
      <c r="A26" s="66"/>
      <c r="B26" s="67"/>
      <c r="C26" s="67"/>
      <c r="D26" s="67"/>
      <c r="E26" s="67"/>
      <c r="F26" s="68"/>
      <c r="G26" s="73"/>
      <c r="H26" s="66"/>
      <c r="I26" s="31" t="s">
        <v>13</v>
      </c>
      <c r="J26" s="32"/>
      <c r="K26" s="32"/>
      <c r="L26" s="33"/>
    </row>
    <row r="27" spans="1:12" ht="11.25" customHeight="1" x14ac:dyDescent="0.2">
      <c r="A27" s="66"/>
      <c r="B27" s="67"/>
      <c r="C27" s="67"/>
      <c r="D27" s="67"/>
      <c r="E27" s="67"/>
      <c r="F27" s="68"/>
      <c r="G27" s="73"/>
      <c r="H27" s="66"/>
      <c r="I27" s="87" t="s">
        <v>14</v>
      </c>
      <c r="J27" s="29" t="s">
        <v>15</v>
      </c>
      <c r="K27" s="34"/>
      <c r="L27" s="30"/>
    </row>
    <row r="28" spans="1:12" ht="14.25" customHeight="1" x14ac:dyDescent="0.2">
      <c r="A28" s="66"/>
      <c r="B28" s="67"/>
      <c r="C28" s="67"/>
      <c r="D28" s="67"/>
      <c r="E28" s="67"/>
      <c r="F28" s="68"/>
      <c r="G28" s="73"/>
      <c r="H28" s="66"/>
      <c r="I28" s="75"/>
      <c r="J28" s="87" t="s">
        <v>16</v>
      </c>
      <c r="K28" s="29" t="s">
        <v>144</v>
      </c>
      <c r="L28" s="30"/>
    </row>
    <row r="29" spans="1:12" ht="12.75" customHeight="1" x14ac:dyDescent="0.2">
      <c r="A29" s="69"/>
      <c r="B29" s="70"/>
      <c r="C29" s="70"/>
      <c r="D29" s="70"/>
      <c r="E29" s="70"/>
      <c r="F29" s="71"/>
      <c r="G29" s="74"/>
      <c r="H29" s="69"/>
      <c r="I29" s="76"/>
      <c r="J29" s="76"/>
      <c r="K29" s="7" t="s">
        <v>17</v>
      </c>
      <c r="L29" s="7" t="s">
        <v>62</v>
      </c>
    </row>
    <row r="30" spans="1:12" ht="9.75" customHeight="1" x14ac:dyDescent="0.2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x14ac:dyDescent="0.2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I32+I39+I57+I74+I79+I91+I103+I114+I121</f>
        <v>1832.6000000000001</v>
      </c>
      <c r="J31" s="17">
        <f>J32+J39+J57+J74+J79+J91+J103+J114+J121</f>
        <v>8193.6</v>
      </c>
      <c r="K31" s="18">
        <f>K32+K39</f>
        <v>0</v>
      </c>
      <c r="L31" s="17">
        <f>L32+L39+L57+L74+L79+L91+L103+L114+L121</f>
        <v>1.4</v>
      </c>
    </row>
    <row r="32" spans="1:12" ht="14.25" customHeight="1" x14ac:dyDescent="0.2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126.5</v>
      </c>
      <c r="J32" s="14">
        <f>J34+J36+J38</f>
        <v>5605.6</v>
      </c>
      <c r="K32" s="14">
        <f>K34+K36</f>
        <v>0</v>
      </c>
      <c r="L32" s="14">
        <f>L37</f>
        <v>0</v>
      </c>
    </row>
    <row r="33" spans="1:12" x14ac:dyDescent="0.2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96.5</v>
      </c>
      <c r="J33" s="12">
        <f>J34+J36</f>
        <v>4231.1000000000004</v>
      </c>
      <c r="K33" s="12">
        <f>K34+K36</f>
        <v>0</v>
      </c>
      <c r="L33" s="10" t="s">
        <v>20</v>
      </c>
    </row>
    <row r="34" spans="1:12" x14ac:dyDescent="0.2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96.5</v>
      </c>
      <c r="J34" s="19">
        <v>4231.1000000000004</v>
      </c>
      <c r="K34" s="19"/>
      <c r="L34" s="10" t="s">
        <v>20</v>
      </c>
    </row>
    <row r="35" spans="1:12" ht="14.25" customHeight="1" x14ac:dyDescent="0.2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0.1</v>
      </c>
      <c r="J35" s="19">
        <v>498</v>
      </c>
      <c r="K35" s="19"/>
      <c r="L35" s="10" t="s">
        <v>20</v>
      </c>
    </row>
    <row r="36" spans="1:12" x14ac:dyDescent="0.2">
      <c r="A36" s="10">
        <v>2</v>
      </c>
      <c r="B36" s="10">
        <v>1</v>
      </c>
      <c r="C36" s="10">
        <v>1</v>
      </c>
      <c r="D36" s="10">
        <v>1</v>
      </c>
      <c r="E36" s="10">
        <v>1</v>
      </c>
      <c r="F36" s="10">
        <v>2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x14ac:dyDescent="0.2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30</v>
      </c>
      <c r="J37" s="12">
        <f>J38</f>
        <v>1374.5</v>
      </c>
      <c r="K37" s="10" t="s">
        <v>20</v>
      </c>
      <c r="L37" s="12">
        <f>L38</f>
        <v>0</v>
      </c>
    </row>
    <row r="38" spans="1:12" x14ac:dyDescent="0.2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30</v>
      </c>
      <c r="J38" s="19">
        <v>1374.5</v>
      </c>
      <c r="K38" s="10" t="s">
        <v>20</v>
      </c>
      <c r="L38" s="11"/>
    </row>
    <row r="39" spans="1:12" ht="15" customHeight="1" x14ac:dyDescent="0.2">
      <c r="A39" s="25">
        <v>2</v>
      </c>
      <c r="B39" s="25">
        <v>2</v>
      </c>
      <c r="C39" s="10"/>
      <c r="D39" s="10"/>
      <c r="E39" s="10"/>
      <c r="F39" s="10"/>
      <c r="G39" s="24" t="s">
        <v>63</v>
      </c>
      <c r="H39" s="52">
        <v>9</v>
      </c>
      <c r="I39" s="14">
        <f>I40</f>
        <v>1479.5</v>
      </c>
      <c r="J39" s="14">
        <f>J40</f>
        <v>1864.4000000000003</v>
      </c>
      <c r="K39" s="14">
        <f>K40</f>
        <v>0</v>
      </c>
      <c r="L39" s="14">
        <f>L40</f>
        <v>1.4</v>
      </c>
    </row>
    <row r="40" spans="1:12" ht="14.25" customHeight="1" x14ac:dyDescent="0.2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63</v>
      </c>
      <c r="H40" s="53">
        <v>10</v>
      </c>
      <c r="I40" s="12">
        <f>I41+I42+I43+I44+I45+I46+I47+I48+I49+I50+I51+I52+I53+I54+I55+I56</f>
        <v>1479.5</v>
      </c>
      <c r="J40" s="12">
        <f>J41+J42+J43+J44+J45+J46+J47+J48+J49+J50+J51+J52+J53+J54+J55+J56</f>
        <v>1864.4000000000003</v>
      </c>
      <c r="K40" s="12">
        <f>K46</f>
        <v>0</v>
      </c>
      <c r="L40" s="12">
        <f>L41+L42+L43+L44+L45+L47+L48+L49+L50+L51+L52+L53+L54+L55+L56</f>
        <v>1.4</v>
      </c>
    </row>
    <row r="41" spans="1:12" x14ac:dyDescent="0.2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64</v>
      </c>
      <c r="H41" s="53">
        <v>11</v>
      </c>
      <c r="I41" s="19">
        <v>26.2</v>
      </c>
      <c r="J41" s="19">
        <v>64.099999999999994</v>
      </c>
      <c r="K41" s="10" t="s">
        <v>20</v>
      </c>
      <c r="L41" s="19"/>
    </row>
    <row r="42" spans="1:12" ht="22.5" x14ac:dyDescent="0.2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65</v>
      </c>
      <c r="H42" s="53">
        <v>12</v>
      </c>
      <c r="I42" s="19">
        <v>0.8</v>
      </c>
      <c r="J42" s="19">
        <v>0.8</v>
      </c>
      <c r="K42" s="10" t="s">
        <v>20</v>
      </c>
      <c r="L42" s="19"/>
    </row>
    <row r="43" spans="1:12" ht="17.25" customHeight="1" x14ac:dyDescent="0.2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66</v>
      </c>
      <c r="H43" s="53">
        <v>13</v>
      </c>
      <c r="I43" s="19">
        <v>14.8</v>
      </c>
      <c r="J43" s="19">
        <v>18.600000000000001</v>
      </c>
      <c r="K43" s="10" t="s">
        <v>20</v>
      </c>
      <c r="L43" s="19"/>
    </row>
    <row r="44" spans="1:12" ht="23.25" customHeight="1" x14ac:dyDescent="0.2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67</v>
      </c>
      <c r="H44" s="53">
        <v>14</v>
      </c>
      <c r="I44" s="19">
        <v>11</v>
      </c>
      <c r="J44" s="19">
        <v>20.7</v>
      </c>
      <c r="K44" s="10" t="s">
        <v>20</v>
      </c>
      <c r="L44" s="19"/>
    </row>
    <row r="45" spans="1:12" ht="14.25" customHeight="1" x14ac:dyDescent="0.2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68</v>
      </c>
      <c r="H45" s="53">
        <v>15</v>
      </c>
      <c r="I45" s="19">
        <v>1</v>
      </c>
      <c r="J45" s="19">
        <v>3</v>
      </c>
      <c r="K45" s="10" t="s">
        <v>20</v>
      </c>
      <c r="L45" s="19"/>
    </row>
    <row r="46" spans="1:12" ht="12.75" customHeight="1" x14ac:dyDescent="0.2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69</v>
      </c>
      <c r="H46" s="53">
        <v>16</v>
      </c>
      <c r="I46" s="19">
        <v>0.4</v>
      </c>
      <c r="J46" s="19">
        <v>4.2</v>
      </c>
      <c r="K46" s="19"/>
      <c r="L46" s="10" t="s">
        <v>20</v>
      </c>
    </row>
    <row r="47" spans="1:12" ht="15.75" customHeight="1" x14ac:dyDescent="0.2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70</v>
      </c>
      <c r="H47" s="53">
        <v>17</v>
      </c>
      <c r="I47" s="19">
        <v>239.4</v>
      </c>
      <c r="J47" s="19">
        <v>552.70000000000005</v>
      </c>
      <c r="K47" s="10" t="s">
        <v>20</v>
      </c>
      <c r="L47" s="19"/>
    </row>
    <row r="48" spans="1:12" ht="22.5" x14ac:dyDescent="0.2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71</v>
      </c>
      <c r="H48" s="53">
        <v>18</v>
      </c>
      <c r="I48" s="19">
        <v>2.2999999999999998</v>
      </c>
      <c r="J48" s="19">
        <v>1.7</v>
      </c>
      <c r="K48" s="10" t="s">
        <v>20</v>
      </c>
      <c r="L48" s="19"/>
    </row>
    <row r="49" spans="1:12" ht="14.25" customHeight="1" x14ac:dyDescent="0.2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72</v>
      </c>
      <c r="H49" s="53">
        <v>19</v>
      </c>
      <c r="I49" s="19">
        <v>39.9</v>
      </c>
      <c r="J49" s="19">
        <v>303.60000000000002</v>
      </c>
      <c r="K49" s="10" t="s">
        <v>20</v>
      </c>
      <c r="L49" s="19"/>
    </row>
    <row r="50" spans="1:12" x14ac:dyDescent="0.2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73</v>
      </c>
      <c r="H50" s="53">
        <v>20</v>
      </c>
      <c r="I50" s="19"/>
      <c r="J50" s="19">
        <v>2.7</v>
      </c>
      <c r="K50" s="10" t="s">
        <v>20</v>
      </c>
      <c r="L50" s="19"/>
    </row>
    <row r="51" spans="1:12" ht="22.5" x14ac:dyDescent="0.2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74</v>
      </c>
      <c r="H51" s="53">
        <v>21</v>
      </c>
      <c r="I51" s="19"/>
      <c r="J51" s="19">
        <v>0.2</v>
      </c>
      <c r="K51" s="10" t="s">
        <v>20</v>
      </c>
      <c r="L51" s="19"/>
    </row>
    <row r="52" spans="1:12" ht="17.25" customHeight="1" x14ac:dyDescent="0.2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75</v>
      </c>
      <c r="H52" s="53">
        <v>22</v>
      </c>
      <c r="I52" s="19">
        <v>475.8</v>
      </c>
      <c r="J52" s="19">
        <v>121.9</v>
      </c>
      <c r="K52" s="10" t="s">
        <v>20</v>
      </c>
      <c r="L52" s="19">
        <v>1.4</v>
      </c>
    </row>
    <row r="53" spans="1:12" ht="24" customHeight="1" x14ac:dyDescent="0.2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76</v>
      </c>
      <c r="H53" s="53">
        <v>23</v>
      </c>
      <c r="I53" s="19"/>
      <c r="J53" s="19">
        <v>23.4</v>
      </c>
      <c r="K53" s="10" t="s">
        <v>20</v>
      </c>
      <c r="L53" s="19"/>
    </row>
    <row r="54" spans="1:12" x14ac:dyDescent="0.2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77</v>
      </c>
      <c r="H54" s="53">
        <v>24</v>
      </c>
      <c r="I54" s="19"/>
      <c r="J54" s="19">
        <v>1.1000000000000001</v>
      </c>
      <c r="K54" s="10" t="s">
        <v>20</v>
      </c>
      <c r="L54" s="19"/>
    </row>
    <row r="55" spans="1:12" ht="15.75" customHeight="1" x14ac:dyDescent="0.2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23</v>
      </c>
      <c r="G55" s="21" t="s">
        <v>78</v>
      </c>
      <c r="H55" s="53">
        <v>25</v>
      </c>
      <c r="I55" s="19"/>
      <c r="J55" s="19">
        <v>38.5</v>
      </c>
      <c r="K55" s="10" t="s">
        <v>20</v>
      </c>
      <c r="L55" s="19"/>
    </row>
    <row r="56" spans="1:12" ht="18" customHeight="1" x14ac:dyDescent="0.2">
      <c r="A56" s="10">
        <v>2</v>
      </c>
      <c r="B56" s="10">
        <v>2</v>
      </c>
      <c r="C56" s="10">
        <v>1</v>
      </c>
      <c r="D56" s="10">
        <v>1</v>
      </c>
      <c r="E56" s="10">
        <v>1</v>
      </c>
      <c r="F56" s="10">
        <v>30</v>
      </c>
      <c r="G56" s="21" t="s">
        <v>79</v>
      </c>
      <c r="H56" s="53">
        <v>26</v>
      </c>
      <c r="I56" s="19">
        <f>4.3+663.6</f>
        <v>667.9</v>
      </c>
      <c r="J56" s="19">
        <v>707.2</v>
      </c>
      <c r="K56" s="10" t="s">
        <v>20</v>
      </c>
      <c r="L56" s="19"/>
    </row>
    <row r="57" spans="1:12" x14ac:dyDescent="0.2">
      <c r="A57" s="25">
        <v>2</v>
      </c>
      <c r="B57" s="25">
        <v>3</v>
      </c>
      <c r="C57" s="25"/>
      <c r="D57" s="25"/>
      <c r="E57" s="25"/>
      <c r="F57" s="25"/>
      <c r="G57" s="24" t="s">
        <v>25</v>
      </c>
      <c r="H57" s="52">
        <v>27</v>
      </c>
      <c r="I57" s="14">
        <f>I58+I71</f>
        <v>0</v>
      </c>
      <c r="J57" s="14">
        <f>J58+J71</f>
        <v>0</v>
      </c>
      <c r="K57" s="10" t="s">
        <v>20</v>
      </c>
      <c r="L57" s="14">
        <f>L58+L71</f>
        <v>0</v>
      </c>
    </row>
    <row r="58" spans="1:12" x14ac:dyDescent="0.2">
      <c r="A58" s="10">
        <v>2</v>
      </c>
      <c r="B58" s="10">
        <v>3</v>
      </c>
      <c r="C58" s="10">
        <v>1</v>
      </c>
      <c r="D58" s="10"/>
      <c r="E58" s="10"/>
      <c r="F58" s="10"/>
      <c r="G58" s="21" t="s">
        <v>25</v>
      </c>
      <c r="H58" s="53">
        <v>28</v>
      </c>
      <c r="I58" s="12">
        <f>I59+I63+I67</f>
        <v>0</v>
      </c>
      <c r="J58" s="12">
        <f>J59+J63+J67</f>
        <v>0</v>
      </c>
      <c r="K58" s="10" t="s">
        <v>20</v>
      </c>
      <c r="L58" s="12">
        <f>L59+L63+L67</f>
        <v>0</v>
      </c>
    </row>
    <row r="59" spans="1:12" x14ac:dyDescent="0.2">
      <c r="A59" s="10">
        <v>2</v>
      </c>
      <c r="B59" s="10">
        <v>3</v>
      </c>
      <c r="C59" s="10">
        <v>1</v>
      </c>
      <c r="D59" s="10">
        <v>1</v>
      </c>
      <c r="E59" s="10"/>
      <c r="F59" s="10"/>
      <c r="G59" s="21" t="s">
        <v>80</v>
      </c>
      <c r="H59" s="53">
        <v>29</v>
      </c>
      <c r="I59" s="12">
        <f>I60+I61+I62</f>
        <v>0</v>
      </c>
      <c r="J59" s="12">
        <f>J60+J61+J62</f>
        <v>0</v>
      </c>
      <c r="K59" s="10" t="s">
        <v>20</v>
      </c>
      <c r="L59" s="12">
        <f>L60+L61+L62</f>
        <v>0</v>
      </c>
    </row>
    <row r="60" spans="1:12" ht="16.5" customHeight="1" x14ac:dyDescent="0.2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1</v>
      </c>
      <c r="G60" s="21" t="s">
        <v>26</v>
      </c>
      <c r="H60" s="53">
        <v>30</v>
      </c>
      <c r="I60" s="19"/>
      <c r="J60" s="19"/>
      <c r="K60" s="10" t="s">
        <v>20</v>
      </c>
      <c r="L60" s="19"/>
    </row>
    <row r="61" spans="1:12" ht="15" customHeight="1" x14ac:dyDescent="0.2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2</v>
      </c>
      <c r="G61" s="21" t="s">
        <v>27</v>
      </c>
      <c r="H61" s="53">
        <v>31</v>
      </c>
      <c r="I61" s="19"/>
      <c r="J61" s="19"/>
      <c r="K61" s="10" t="s">
        <v>20</v>
      </c>
      <c r="L61" s="19"/>
    </row>
    <row r="62" spans="1:12" ht="16.5" customHeight="1" x14ac:dyDescent="0.2">
      <c r="A62" s="10">
        <v>2</v>
      </c>
      <c r="B62" s="10">
        <v>3</v>
      </c>
      <c r="C62" s="10">
        <v>1</v>
      </c>
      <c r="D62" s="10">
        <v>1</v>
      </c>
      <c r="E62" s="10">
        <v>1</v>
      </c>
      <c r="F62" s="10">
        <v>3</v>
      </c>
      <c r="G62" s="21" t="s">
        <v>28</v>
      </c>
      <c r="H62" s="53">
        <v>32</v>
      </c>
      <c r="I62" s="19"/>
      <c r="J62" s="19"/>
      <c r="K62" s="10" t="s">
        <v>20</v>
      </c>
      <c r="L62" s="19"/>
    </row>
    <row r="63" spans="1:12" ht="21.75" customHeight="1" x14ac:dyDescent="0.2">
      <c r="A63" s="10">
        <v>2</v>
      </c>
      <c r="B63" s="10">
        <v>3</v>
      </c>
      <c r="C63" s="10">
        <v>1</v>
      </c>
      <c r="D63" s="10">
        <v>2</v>
      </c>
      <c r="E63" s="10"/>
      <c r="F63" s="10"/>
      <c r="G63" s="21" t="s">
        <v>81</v>
      </c>
      <c r="H63" s="53">
        <v>33</v>
      </c>
      <c r="I63" s="12">
        <f>I64+I65+I66</f>
        <v>0</v>
      </c>
      <c r="J63" s="12">
        <f>J64+J65+J66</f>
        <v>0</v>
      </c>
      <c r="K63" s="10" t="s">
        <v>20</v>
      </c>
      <c r="L63" s="12">
        <f>L64+L65+L66</f>
        <v>0</v>
      </c>
    </row>
    <row r="64" spans="1:12" ht="18" customHeight="1" x14ac:dyDescent="0.2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1</v>
      </c>
      <c r="G64" s="21" t="s">
        <v>26</v>
      </c>
      <c r="H64" s="53">
        <v>34</v>
      </c>
      <c r="I64" s="19"/>
      <c r="J64" s="19"/>
      <c r="K64" s="10" t="s">
        <v>20</v>
      </c>
      <c r="L64" s="19"/>
    </row>
    <row r="65" spans="1:12" ht="15.75" customHeight="1" x14ac:dyDescent="0.2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2</v>
      </c>
      <c r="G65" s="21" t="s">
        <v>27</v>
      </c>
      <c r="H65" s="53">
        <v>35</v>
      </c>
      <c r="I65" s="19"/>
      <c r="J65" s="19"/>
      <c r="K65" s="10" t="s">
        <v>20</v>
      </c>
      <c r="L65" s="19"/>
    </row>
    <row r="66" spans="1:12" ht="15.75" customHeight="1" x14ac:dyDescent="0.2">
      <c r="A66" s="10">
        <v>2</v>
      </c>
      <c r="B66" s="10">
        <v>3</v>
      </c>
      <c r="C66" s="10">
        <v>1</v>
      </c>
      <c r="D66" s="10">
        <v>2</v>
      </c>
      <c r="E66" s="10">
        <v>1</v>
      </c>
      <c r="F66" s="10">
        <v>3</v>
      </c>
      <c r="G66" s="21" t="s">
        <v>28</v>
      </c>
      <c r="H66" s="53">
        <v>36</v>
      </c>
      <c r="I66" s="19"/>
      <c r="J66" s="19"/>
      <c r="K66" s="10" t="s">
        <v>20</v>
      </c>
      <c r="L66" s="19"/>
    </row>
    <row r="67" spans="1:12" ht="20.25" customHeight="1" x14ac:dyDescent="0.2">
      <c r="A67" s="10">
        <v>2</v>
      </c>
      <c r="B67" s="10">
        <v>3</v>
      </c>
      <c r="C67" s="10">
        <v>1</v>
      </c>
      <c r="D67" s="10">
        <v>3</v>
      </c>
      <c r="E67" s="10"/>
      <c r="F67" s="10"/>
      <c r="G67" s="21" t="s">
        <v>82</v>
      </c>
      <c r="H67" s="53">
        <v>37</v>
      </c>
      <c r="I67" s="12">
        <f>I68+I69+I70</f>
        <v>0</v>
      </c>
      <c r="J67" s="12">
        <f>J68+J69+J70</f>
        <v>0</v>
      </c>
      <c r="K67" s="10" t="s">
        <v>20</v>
      </c>
      <c r="L67" s="12">
        <f>L68+L69+L70</f>
        <v>0</v>
      </c>
    </row>
    <row r="68" spans="1:12" x14ac:dyDescent="0.2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1</v>
      </c>
      <c r="G68" s="21" t="s">
        <v>83</v>
      </c>
      <c r="H68" s="53">
        <v>38</v>
      </c>
      <c r="I68" s="19"/>
      <c r="J68" s="19"/>
      <c r="K68" s="10" t="s">
        <v>20</v>
      </c>
      <c r="L68" s="19"/>
    </row>
    <row r="69" spans="1:12" ht="13.5" customHeight="1" x14ac:dyDescent="0.2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2</v>
      </c>
      <c r="G69" s="21" t="s">
        <v>84</v>
      </c>
      <c r="H69" s="53">
        <v>39</v>
      </c>
      <c r="I69" s="19"/>
      <c r="J69" s="19"/>
      <c r="K69" s="10" t="s">
        <v>20</v>
      </c>
      <c r="L69" s="19"/>
    </row>
    <row r="70" spans="1:12" ht="15" customHeight="1" x14ac:dyDescent="0.2">
      <c r="A70" s="10">
        <v>2</v>
      </c>
      <c r="B70" s="10">
        <v>3</v>
      </c>
      <c r="C70" s="10">
        <v>1</v>
      </c>
      <c r="D70" s="10">
        <v>3</v>
      </c>
      <c r="E70" s="10">
        <v>1</v>
      </c>
      <c r="F70" s="10">
        <v>3</v>
      </c>
      <c r="G70" s="21" t="s">
        <v>85</v>
      </c>
      <c r="H70" s="53">
        <v>40</v>
      </c>
      <c r="I70" s="19"/>
      <c r="J70" s="19"/>
      <c r="K70" s="10" t="s">
        <v>20</v>
      </c>
      <c r="L70" s="19"/>
    </row>
    <row r="71" spans="1:12" x14ac:dyDescent="0.2">
      <c r="A71" s="10">
        <v>2</v>
      </c>
      <c r="B71" s="10">
        <v>3</v>
      </c>
      <c r="C71" s="10">
        <v>2</v>
      </c>
      <c r="D71" s="10"/>
      <c r="E71" s="10"/>
      <c r="F71" s="10"/>
      <c r="G71" s="21" t="s">
        <v>86</v>
      </c>
      <c r="H71" s="53">
        <v>41</v>
      </c>
      <c r="I71" s="12">
        <f>I73</f>
        <v>0</v>
      </c>
      <c r="J71" s="12">
        <f>J73</f>
        <v>0</v>
      </c>
      <c r="K71" s="10" t="s">
        <v>20</v>
      </c>
      <c r="L71" s="12">
        <f>L73</f>
        <v>0</v>
      </c>
    </row>
    <row r="72" spans="1:12" x14ac:dyDescent="0.2">
      <c r="A72" s="10">
        <v>2</v>
      </c>
      <c r="B72" s="10">
        <v>3</v>
      </c>
      <c r="C72" s="10">
        <v>2</v>
      </c>
      <c r="D72" s="10">
        <v>1</v>
      </c>
      <c r="E72" s="10"/>
      <c r="F72" s="10"/>
      <c r="G72" s="21" t="s">
        <v>86</v>
      </c>
      <c r="H72" s="53">
        <v>42</v>
      </c>
      <c r="I72" s="12">
        <f>I73</f>
        <v>0</v>
      </c>
      <c r="J72" s="12">
        <f>J73</f>
        <v>0</v>
      </c>
      <c r="K72" s="10" t="s">
        <v>20</v>
      </c>
      <c r="L72" s="12">
        <f>L73</f>
        <v>0</v>
      </c>
    </row>
    <row r="73" spans="1:12" x14ac:dyDescent="0.2">
      <c r="A73" s="10">
        <v>2</v>
      </c>
      <c r="B73" s="10">
        <v>3</v>
      </c>
      <c r="C73" s="10">
        <v>2</v>
      </c>
      <c r="D73" s="10">
        <v>1</v>
      </c>
      <c r="E73" s="10">
        <v>1</v>
      </c>
      <c r="F73" s="10">
        <v>1</v>
      </c>
      <c r="G73" s="21" t="s">
        <v>86</v>
      </c>
      <c r="H73" s="53">
        <v>43</v>
      </c>
      <c r="I73" s="19"/>
      <c r="J73" s="19"/>
      <c r="K73" s="10" t="s">
        <v>20</v>
      </c>
      <c r="L73" s="19"/>
    </row>
    <row r="74" spans="1:12" x14ac:dyDescent="0.2">
      <c r="A74" s="25">
        <v>2</v>
      </c>
      <c r="B74" s="25">
        <v>4</v>
      </c>
      <c r="C74" s="25"/>
      <c r="D74" s="25"/>
      <c r="E74" s="25"/>
      <c r="F74" s="25"/>
      <c r="G74" s="24" t="s">
        <v>29</v>
      </c>
      <c r="H74" s="52">
        <v>44</v>
      </c>
      <c r="I74" s="14">
        <f>I75</f>
        <v>0</v>
      </c>
      <c r="J74" s="14">
        <f>J75</f>
        <v>14.3</v>
      </c>
      <c r="K74" s="10" t="s">
        <v>20</v>
      </c>
      <c r="L74" s="14">
        <f>L75</f>
        <v>0</v>
      </c>
    </row>
    <row r="75" spans="1:12" x14ac:dyDescent="0.2">
      <c r="A75" s="10">
        <v>2</v>
      </c>
      <c r="B75" s="10">
        <v>4</v>
      </c>
      <c r="C75" s="10">
        <v>1</v>
      </c>
      <c r="D75" s="10"/>
      <c r="E75" s="10"/>
      <c r="F75" s="10"/>
      <c r="G75" s="21" t="s">
        <v>30</v>
      </c>
      <c r="H75" s="53">
        <v>45</v>
      </c>
      <c r="I75" s="12">
        <f>I76+I77+I78</f>
        <v>0</v>
      </c>
      <c r="J75" s="12">
        <f>J76+J77+J78</f>
        <v>14.3</v>
      </c>
      <c r="K75" s="10" t="s">
        <v>20</v>
      </c>
      <c r="L75" s="12">
        <f>L76+L77+L78</f>
        <v>0</v>
      </c>
    </row>
    <row r="76" spans="1:12" x14ac:dyDescent="0.2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1</v>
      </c>
      <c r="G76" s="21" t="s">
        <v>31</v>
      </c>
      <c r="H76" s="53">
        <v>46</v>
      </c>
      <c r="I76" s="19"/>
      <c r="J76" s="19"/>
      <c r="K76" s="10" t="s">
        <v>20</v>
      </c>
      <c r="L76" s="19"/>
    </row>
    <row r="77" spans="1:12" x14ac:dyDescent="0.2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2</v>
      </c>
      <c r="G77" s="21" t="s">
        <v>32</v>
      </c>
      <c r="H77" s="53">
        <v>47</v>
      </c>
      <c r="I77" s="19"/>
      <c r="J77" s="19">
        <v>14.3</v>
      </c>
      <c r="K77" s="10" t="s">
        <v>20</v>
      </c>
      <c r="L77" s="19"/>
    </row>
    <row r="78" spans="1:12" x14ac:dyDescent="0.2">
      <c r="A78" s="10">
        <v>2</v>
      </c>
      <c r="B78" s="10">
        <v>4</v>
      </c>
      <c r="C78" s="10">
        <v>1</v>
      </c>
      <c r="D78" s="10">
        <v>1</v>
      </c>
      <c r="E78" s="10">
        <v>1</v>
      </c>
      <c r="F78" s="10">
        <v>3</v>
      </c>
      <c r="G78" s="21" t="s">
        <v>33</v>
      </c>
      <c r="H78" s="53">
        <v>48</v>
      </c>
      <c r="I78" s="11"/>
      <c r="J78" s="19"/>
      <c r="K78" s="10" t="s">
        <v>20</v>
      </c>
      <c r="L78" s="19"/>
    </row>
    <row r="79" spans="1:12" x14ac:dyDescent="0.2">
      <c r="A79" s="25">
        <v>2</v>
      </c>
      <c r="B79" s="25">
        <v>5</v>
      </c>
      <c r="C79" s="25"/>
      <c r="D79" s="25"/>
      <c r="E79" s="25"/>
      <c r="F79" s="25"/>
      <c r="G79" s="24" t="s">
        <v>34</v>
      </c>
      <c r="H79" s="52">
        <v>49</v>
      </c>
      <c r="I79" s="14">
        <f>I80+I83+I86</f>
        <v>0</v>
      </c>
      <c r="J79" s="14">
        <f>J80+J83+J86</f>
        <v>0</v>
      </c>
      <c r="K79" s="10" t="s">
        <v>20</v>
      </c>
      <c r="L79" s="14">
        <f>L80+L83+L86</f>
        <v>0</v>
      </c>
    </row>
    <row r="80" spans="1:12" x14ac:dyDescent="0.2">
      <c r="A80" s="10">
        <v>2</v>
      </c>
      <c r="B80" s="10">
        <v>5</v>
      </c>
      <c r="C80" s="10">
        <v>1</v>
      </c>
      <c r="D80" s="10"/>
      <c r="E80" s="10"/>
      <c r="F80" s="10"/>
      <c r="G80" s="21" t="s">
        <v>35</v>
      </c>
      <c r="H80" s="53">
        <v>50</v>
      </c>
      <c r="I80" s="12">
        <f>I81+I82</f>
        <v>0</v>
      </c>
      <c r="J80" s="12">
        <f>J81+J82</f>
        <v>0</v>
      </c>
      <c r="K80" s="10" t="s">
        <v>20</v>
      </c>
      <c r="L80" s="12">
        <f>L81+L82</f>
        <v>0</v>
      </c>
    </row>
    <row r="81" spans="1:12" ht="22.5" x14ac:dyDescent="0.2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1</v>
      </c>
      <c r="G81" s="21" t="s">
        <v>87</v>
      </c>
      <c r="H81" s="53">
        <v>51</v>
      </c>
      <c r="I81" s="19"/>
      <c r="J81" s="19"/>
      <c r="K81" s="10" t="s">
        <v>20</v>
      </c>
      <c r="L81" s="19"/>
    </row>
    <row r="82" spans="1:12" ht="15" customHeight="1" x14ac:dyDescent="0.2">
      <c r="A82" s="10">
        <v>2</v>
      </c>
      <c r="B82" s="10">
        <v>5</v>
      </c>
      <c r="C82" s="10">
        <v>1</v>
      </c>
      <c r="D82" s="10">
        <v>1</v>
      </c>
      <c r="E82" s="10">
        <v>1</v>
      </c>
      <c r="F82" s="10">
        <v>2</v>
      </c>
      <c r="G82" s="21" t="s">
        <v>88</v>
      </c>
      <c r="H82" s="53">
        <v>52</v>
      </c>
      <c r="I82" s="19"/>
      <c r="J82" s="19"/>
      <c r="K82" s="10" t="s">
        <v>20</v>
      </c>
      <c r="L82" s="19"/>
    </row>
    <row r="83" spans="1:12" ht="13.5" customHeight="1" x14ac:dyDescent="0.2">
      <c r="A83" s="10">
        <v>2</v>
      </c>
      <c r="B83" s="10">
        <v>5</v>
      </c>
      <c r="C83" s="10">
        <v>2</v>
      </c>
      <c r="D83" s="10"/>
      <c r="E83" s="10"/>
      <c r="F83" s="10"/>
      <c r="G83" s="21" t="s">
        <v>36</v>
      </c>
      <c r="H83" s="53">
        <v>53</v>
      </c>
      <c r="I83" s="12">
        <f>I84+I85</f>
        <v>0</v>
      </c>
      <c r="J83" s="12">
        <f>J84+J85</f>
        <v>0</v>
      </c>
      <c r="K83" s="10" t="s">
        <v>20</v>
      </c>
      <c r="L83" s="12">
        <f>L84+L85</f>
        <v>0</v>
      </c>
    </row>
    <row r="84" spans="1:12" ht="23.25" customHeight="1" x14ac:dyDescent="0.2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1</v>
      </c>
      <c r="G84" s="21" t="s">
        <v>89</v>
      </c>
      <c r="H84" s="53">
        <v>54</v>
      </c>
      <c r="I84" s="19"/>
      <c r="J84" s="19"/>
      <c r="K84" s="10" t="s">
        <v>20</v>
      </c>
      <c r="L84" s="19"/>
    </row>
    <row r="85" spans="1:12" ht="22.5" x14ac:dyDescent="0.2">
      <c r="A85" s="10">
        <v>2</v>
      </c>
      <c r="B85" s="10">
        <v>5</v>
      </c>
      <c r="C85" s="10">
        <v>2</v>
      </c>
      <c r="D85" s="10">
        <v>1</v>
      </c>
      <c r="E85" s="10">
        <v>1</v>
      </c>
      <c r="F85" s="10">
        <v>2</v>
      </c>
      <c r="G85" s="21" t="s">
        <v>90</v>
      </c>
      <c r="H85" s="53">
        <v>55</v>
      </c>
      <c r="I85" s="19"/>
      <c r="J85" s="19"/>
      <c r="K85" s="10" t="s">
        <v>20</v>
      </c>
      <c r="L85" s="19"/>
    </row>
    <row r="86" spans="1:12" ht="22.5" x14ac:dyDescent="0.2">
      <c r="A86" s="10">
        <v>2</v>
      </c>
      <c r="B86" s="10">
        <v>5</v>
      </c>
      <c r="C86" s="10">
        <v>3</v>
      </c>
      <c r="D86" s="10"/>
      <c r="E86" s="10"/>
      <c r="F86" s="10"/>
      <c r="G86" s="21" t="s">
        <v>91</v>
      </c>
      <c r="H86" s="53">
        <v>56</v>
      </c>
      <c r="I86" s="12">
        <f>I87+I88+I89+I90</f>
        <v>0</v>
      </c>
      <c r="J86" s="12">
        <f>J87+J88+J89+J90</f>
        <v>0</v>
      </c>
      <c r="K86" s="10" t="s">
        <v>20</v>
      </c>
      <c r="L86" s="12">
        <f>L87+L88+L89+L90</f>
        <v>0</v>
      </c>
    </row>
    <row r="87" spans="1:12" ht="21.75" customHeight="1" x14ac:dyDescent="0.2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1</v>
      </c>
      <c r="G87" s="21" t="s">
        <v>92</v>
      </c>
      <c r="H87" s="53">
        <v>57</v>
      </c>
      <c r="I87" s="19"/>
      <c r="J87" s="19"/>
      <c r="K87" s="10" t="s">
        <v>20</v>
      </c>
      <c r="L87" s="19"/>
    </row>
    <row r="88" spans="1:12" ht="15" customHeight="1" x14ac:dyDescent="0.2">
      <c r="A88" s="10">
        <v>2</v>
      </c>
      <c r="B88" s="10">
        <v>5</v>
      </c>
      <c r="C88" s="10">
        <v>3</v>
      </c>
      <c r="D88" s="10">
        <v>1</v>
      </c>
      <c r="E88" s="10">
        <v>1</v>
      </c>
      <c r="F88" s="10">
        <v>2</v>
      </c>
      <c r="G88" s="21" t="s">
        <v>93</v>
      </c>
      <c r="H88" s="53">
        <v>58</v>
      </c>
      <c r="I88" s="19"/>
      <c r="J88" s="19"/>
      <c r="K88" s="10" t="s">
        <v>20</v>
      </c>
      <c r="L88" s="19"/>
    </row>
    <row r="89" spans="1:12" ht="23.25" customHeight="1" x14ac:dyDescent="0.2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1</v>
      </c>
      <c r="G89" s="21" t="s">
        <v>94</v>
      </c>
      <c r="H89" s="53">
        <v>59</v>
      </c>
      <c r="I89" s="19"/>
      <c r="J89" s="19"/>
      <c r="K89" s="10" t="s">
        <v>20</v>
      </c>
      <c r="L89" s="19"/>
    </row>
    <row r="90" spans="1:12" ht="15.75" customHeight="1" x14ac:dyDescent="0.2">
      <c r="A90" s="10">
        <v>2</v>
      </c>
      <c r="B90" s="10">
        <v>5</v>
      </c>
      <c r="C90" s="10">
        <v>3</v>
      </c>
      <c r="D90" s="10">
        <v>2</v>
      </c>
      <c r="E90" s="10">
        <v>1</v>
      </c>
      <c r="F90" s="10">
        <v>2</v>
      </c>
      <c r="G90" s="21" t="s">
        <v>95</v>
      </c>
      <c r="H90" s="53">
        <v>60</v>
      </c>
      <c r="I90" s="19"/>
      <c r="J90" s="19"/>
      <c r="K90" s="10" t="s">
        <v>20</v>
      </c>
      <c r="L90" s="19"/>
    </row>
    <row r="91" spans="1:12" ht="13.5" customHeight="1" x14ac:dyDescent="0.2">
      <c r="A91" s="25">
        <v>2</v>
      </c>
      <c r="B91" s="25">
        <v>6</v>
      </c>
      <c r="C91" s="25"/>
      <c r="D91" s="25"/>
      <c r="E91" s="25"/>
      <c r="F91" s="25"/>
      <c r="G91" s="24" t="s">
        <v>37</v>
      </c>
      <c r="H91" s="52">
        <v>61</v>
      </c>
      <c r="I91" s="14">
        <f>I92+I95+I97+I99+I101</f>
        <v>0</v>
      </c>
      <c r="J91" s="14">
        <f>J92+J95+J97+J99+J101</f>
        <v>0</v>
      </c>
      <c r="K91" s="10" t="s">
        <v>20</v>
      </c>
      <c r="L91" s="14">
        <f>L92+L95+L97+L99+L101</f>
        <v>0</v>
      </c>
    </row>
    <row r="92" spans="1:12" x14ac:dyDescent="0.2">
      <c r="A92" s="10">
        <v>2</v>
      </c>
      <c r="B92" s="10">
        <v>6</v>
      </c>
      <c r="C92" s="10">
        <v>1</v>
      </c>
      <c r="D92" s="10"/>
      <c r="E92" s="10"/>
      <c r="F92" s="10"/>
      <c r="G92" s="21" t="s">
        <v>38</v>
      </c>
      <c r="H92" s="53">
        <v>62</v>
      </c>
      <c r="I92" s="12">
        <f>I93+I94</f>
        <v>0</v>
      </c>
      <c r="J92" s="12">
        <f>J93+J94</f>
        <v>0</v>
      </c>
      <c r="K92" s="10" t="s">
        <v>20</v>
      </c>
      <c r="L92" s="12">
        <f>L93+L94</f>
        <v>0</v>
      </c>
    </row>
    <row r="93" spans="1:12" x14ac:dyDescent="0.2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1</v>
      </c>
      <c r="G93" s="21" t="s">
        <v>39</v>
      </c>
      <c r="H93" s="53">
        <v>63</v>
      </c>
      <c r="I93" s="11"/>
      <c r="J93" s="19"/>
      <c r="K93" s="10" t="s">
        <v>20</v>
      </c>
      <c r="L93" s="19"/>
    </row>
    <row r="94" spans="1:12" x14ac:dyDescent="0.2">
      <c r="A94" s="10">
        <v>2</v>
      </c>
      <c r="B94" s="10">
        <v>6</v>
      </c>
      <c r="C94" s="10">
        <v>1</v>
      </c>
      <c r="D94" s="10">
        <v>1</v>
      </c>
      <c r="E94" s="10">
        <v>1</v>
      </c>
      <c r="F94" s="10">
        <v>2</v>
      </c>
      <c r="G94" s="21" t="s">
        <v>40</v>
      </c>
      <c r="H94" s="53">
        <v>64</v>
      </c>
      <c r="I94" s="11"/>
      <c r="J94" s="19"/>
      <c r="K94" s="10" t="s">
        <v>20</v>
      </c>
      <c r="L94" s="19"/>
    </row>
    <row r="95" spans="1:12" ht="15" customHeight="1" x14ac:dyDescent="0.2">
      <c r="A95" s="10">
        <v>2</v>
      </c>
      <c r="B95" s="10">
        <v>6</v>
      </c>
      <c r="C95" s="10">
        <v>2</v>
      </c>
      <c r="D95" s="10"/>
      <c r="E95" s="10"/>
      <c r="F95" s="10"/>
      <c r="G95" s="21" t="s">
        <v>96</v>
      </c>
      <c r="H95" s="53">
        <v>65</v>
      </c>
      <c r="I95" s="12">
        <f>I96</f>
        <v>0</v>
      </c>
      <c r="J95" s="12">
        <f>J96</f>
        <v>0</v>
      </c>
      <c r="K95" s="10" t="s">
        <v>20</v>
      </c>
      <c r="L95" s="12">
        <f>L96</f>
        <v>0</v>
      </c>
    </row>
    <row r="96" spans="1:12" ht="17.25" customHeight="1" x14ac:dyDescent="0.2">
      <c r="A96" s="10">
        <v>2</v>
      </c>
      <c r="B96" s="10">
        <v>6</v>
      </c>
      <c r="C96" s="10">
        <v>2</v>
      </c>
      <c r="D96" s="10">
        <v>1</v>
      </c>
      <c r="E96" s="10">
        <v>1</v>
      </c>
      <c r="F96" s="10">
        <v>1</v>
      </c>
      <c r="G96" s="21" t="s">
        <v>96</v>
      </c>
      <c r="H96" s="53">
        <v>66</v>
      </c>
      <c r="I96" s="11"/>
      <c r="J96" s="19"/>
      <c r="K96" s="10" t="s">
        <v>20</v>
      </c>
      <c r="L96" s="11"/>
    </row>
    <row r="97" spans="1:12" ht="14.25" customHeight="1" x14ac:dyDescent="0.2">
      <c r="A97" s="10">
        <v>2</v>
      </c>
      <c r="B97" s="10">
        <v>6</v>
      </c>
      <c r="C97" s="10">
        <v>3</v>
      </c>
      <c r="D97" s="10"/>
      <c r="E97" s="10"/>
      <c r="F97" s="10"/>
      <c r="G97" s="21" t="s">
        <v>41</v>
      </c>
      <c r="H97" s="53">
        <v>67</v>
      </c>
      <c r="I97" s="13">
        <f>I98</f>
        <v>0</v>
      </c>
      <c r="J97" s="13">
        <f>J98</f>
        <v>0</v>
      </c>
      <c r="K97" s="10" t="s">
        <v>20</v>
      </c>
      <c r="L97" s="13">
        <f>L98</f>
        <v>0</v>
      </c>
    </row>
    <row r="98" spans="1:12" ht="15" customHeight="1" x14ac:dyDescent="0.2">
      <c r="A98" s="10">
        <v>2</v>
      </c>
      <c r="B98" s="10">
        <v>6</v>
      </c>
      <c r="C98" s="10">
        <v>3</v>
      </c>
      <c r="D98" s="10">
        <v>1</v>
      </c>
      <c r="E98" s="10">
        <v>1</v>
      </c>
      <c r="F98" s="10">
        <v>1</v>
      </c>
      <c r="G98" s="21" t="s">
        <v>41</v>
      </c>
      <c r="H98" s="53">
        <v>68</v>
      </c>
      <c r="I98" s="19"/>
      <c r="J98" s="19"/>
      <c r="K98" s="10" t="s">
        <v>20</v>
      </c>
      <c r="L98" s="19"/>
    </row>
    <row r="99" spans="1:12" ht="21" customHeight="1" x14ac:dyDescent="0.2">
      <c r="A99" s="10">
        <v>2</v>
      </c>
      <c r="B99" s="10">
        <v>6</v>
      </c>
      <c r="C99" s="10">
        <v>4</v>
      </c>
      <c r="D99" s="10"/>
      <c r="E99" s="10"/>
      <c r="F99" s="10"/>
      <c r="G99" s="21" t="s">
        <v>42</v>
      </c>
      <c r="H99" s="53">
        <v>69</v>
      </c>
      <c r="I99" s="12">
        <f>I100</f>
        <v>0</v>
      </c>
      <c r="J99" s="12">
        <f>J100</f>
        <v>0</v>
      </c>
      <c r="K99" s="10" t="s">
        <v>20</v>
      </c>
      <c r="L99" s="12">
        <f>L100</f>
        <v>0</v>
      </c>
    </row>
    <row r="100" spans="1:12" ht="22.5" x14ac:dyDescent="0.2">
      <c r="A100" s="10">
        <v>2</v>
      </c>
      <c r="B100" s="10">
        <v>6</v>
      </c>
      <c r="C100" s="10">
        <v>4</v>
      </c>
      <c r="D100" s="10">
        <v>1</v>
      </c>
      <c r="E100" s="10">
        <v>1</v>
      </c>
      <c r="F100" s="10">
        <v>1</v>
      </c>
      <c r="G100" s="21" t="s">
        <v>42</v>
      </c>
      <c r="H100" s="53">
        <v>70</v>
      </c>
      <c r="I100" s="19"/>
      <c r="J100" s="19"/>
      <c r="K100" s="10" t="s">
        <v>20</v>
      </c>
      <c r="L100" s="19"/>
    </row>
    <row r="101" spans="1:12" ht="24.75" customHeight="1" x14ac:dyDescent="0.2">
      <c r="A101" s="10">
        <v>2</v>
      </c>
      <c r="B101" s="10">
        <v>6</v>
      </c>
      <c r="C101" s="10">
        <v>5</v>
      </c>
      <c r="D101" s="10"/>
      <c r="E101" s="10"/>
      <c r="F101" s="10"/>
      <c r="G101" s="21" t="s">
        <v>97</v>
      </c>
      <c r="H101" s="53">
        <v>71</v>
      </c>
      <c r="I101" s="12">
        <f>I102</f>
        <v>0</v>
      </c>
      <c r="J101" s="12">
        <f>J102</f>
        <v>0</v>
      </c>
      <c r="K101" s="10" t="s">
        <v>20</v>
      </c>
      <c r="L101" s="12">
        <f>L102</f>
        <v>0</v>
      </c>
    </row>
    <row r="102" spans="1:12" ht="24" customHeight="1" x14ac:dyDescent="0.2">
      <c r="A102" s="10">
        <v>2</v>
      </c>
      <c r="B102" s="10">
        <v>6</v>
      </c>
      <c r="C102" s="10">
        <v>5</v>
      </c>
      <c r="D102" s="10">
        <v>1</v>
      </c>
      <c r="E102" s="10">
        <v>1</v>
      </c>
      <c r="F102" s="10">
        <v>1</v>
      </c>
      <c r="G102" s="21" t="s">
        <v>97</v>
      </c>
      <c r="H102" s="53">
        <v>72</v>
      </c>
      <c r="I102" s="19"/>
      <c r="J102" s="19"/>
      <c r="K102" s="10" t="s">
        <v>20</v>
      </c>
      <c r="L102" s="19"/>
    </row>
    <row r="103" spans="1:12" ht="15" customHeight="1" x14ac:dyDescent="0.2">
      <c r="A103" s="25">
        <v>2</v>
      </c>
      <c r="B103" s="25">
        <v>7</v>
      </c>
      <c r="C103" s="25"/>
      <c r="D103" s="25"/>
      <c r="E103" s="25"/>
      <c r="F103" s="25"/>
      <c r="G103" s="24" t="s">
        <v>43</v>
      </c>
      <c r="H103" s="52">
        <v>73</v>
      </c>
      <c r="I103" s="14">
        <f>I104+I107+I111</f>
        <v>211.9</v>
      </c>
      <c r="J103" s="14">
        <f>J104+J107+J111</f>
        <v>476.20000000000005</v>
      </c>
      <c r="K103" s="10" t="s">
        <v>20</v>
      </c>
      <c r="L103" s="14">
        <f>L104+L107+L111</f>
        <v>0</v>
      </c>
    </row>
    <row r="104" spans="1:12" ht="15" customHeight="1" x14ac:dyDescent="0.2">
      <c r="A104" s="10">
        <v>2</v>
      </c>
      <c r="B104" s="10">
        <v>7</v>
      </c>
      <c r="C104" s="10">
        <v>1</v>
      </c>
      <c r="D104" s="10"/>
      <c r="E104" s="10"/>
      <c r="F104" s="10"/>
      <c r="G104" s="21" t="s">
        <v>44</v>
      </c>
      <c r="H104" s="53">
        <v>74</v>
      </c>
      <c r="I104" s="12">
        <f>I105+I106</f>
        <v>0</v>
      </c>
      <c r="J104" s="12">
        <f>J105+J106</f>
        <v>0</v>
      </c>
      <c r="K104" s="10" t="s">
        <v>20</v>
      </c>
      <c r="L104" s="12">
        <f>L105+L106</f>
        <v>0</v>
      </c>
    </row>
    <row r="105" spans="1:12" ht="12.75" customHeight="1" x14ac:dyDescent="0.2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1</v>
      </c>
      <c r="G105" s="21" t="s">
        <v>45</v>
      </c>
      <c r="H105" s="53">
        <v>75</v>
      </c>
      <c r="I105" s="19"/>
      <c r="J105" s="19"/>
      <c r="K105" s="10" t="s">
        <v>20</v>
      </c>
      <c r="L105" s="19"/>
    </row>
    <row r="106" spans="1:12" ht="12.75" customHeight="1" x14ac:dyDescent="0.2">
      <c r="A106" s="10">
        <v>2</v>
      </c>
      <c r="B106" s="10">
        <v>7</v>
      </c>
      <c r="C106" s="10">
        <v>1</v>
      </c>
      <c r="D106" s="10">
        <v>1</v>
      </c>
      <c r="E106" s="10">
        <v>1</v>
      </c>
      <c r="F106" s="10">
        <v>2</v>
      </c>
      <c r="G106" s="21" t="s">
        <v>46</v>
      </c>
      <c r="H106" s="53">
        <v>76</v>
      </c>
      <c r="I106" s="19"/>
      <c r="J106" s="19"/>
      <c r="K106" s="10" t="s">
        <v>20</v>
      </c>
      <c r="L106" s="19"/>
    </row>
    <row r="107" spans="1:12" ht="22.5" x14ac:dyDescent="0.2">
      <c r="A107" s="10">
        <v>2</v>
      </c>
      <c r="B107" s="10">
        <v>7</v>
      </c>
      <c r="C107" s="10">
        <v>2</v>
      </c>
      <c r="D107" s="10"/>
      <c r="E107" s="10"/>
      <c r="F107" s="10"/>
      <c r="G107" s="21" t="s">
        <v>98</v>
      </c>
      <c r="H107" s="53">
        <v>77</v>
      </c>
      <c r="I107" s="12">
        <f>I108+I109+I110</f>
        <v>211.9</v>
      </c>
      <c r="J107" s="12">
        <f>J108+J109+J110</f>
        <v>466.1</v>
      </c>
      <c r="K107" s="10" t="s">
        <v>20</v>
      </c>
      <c r="L107" s="12">
        <f>L108+L109+L110</f>
        <v>0</v>
      </c>
    </row>
    <row r="108" spans="1:12" x14ac:dyDescent="0.2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1</v>
      </c>
      <c r="G108" s="21" t="s">
        <v>47</v>
      </c>
      <c r="H108" s="53">
        <v>78</v>
      </c>
      <c r="I108" s="11">
        <v>211.9</v>
      </c>
      <c r="J108" s="19">
        <v>110</v>
      </c>
      <c r="K108" s="10" t="s">
        <v>20</v>
      </c>
      <c r="L108" s="19"/>
    </row>
    <row r="109" spans="1:12" x14ac:dyDescent="0.2">
      <c r="A109" s="10">
        <v>2</v>
      </c>
      <c r="B109" s="10">
        <v>7</v>
      </c>
      <c r="C109" s="10">
        <v>2</v>
      </c>
      <c r="D109" s="10">
        <v>1</v>
      </c>
      <c r="E109" s="10">
        <v>1</v>
      </c>
      <c r="F109" s="10">
        <v>2</v>
      </c>
      <c r="G109" s="21" t="s">
        <v>48</v>
      </c>
      <c r="H109" s="53">
        <v>79</v>
      </c>
      <c r="I109" s="11"/>
      <c r="J109" s="19">
        <v>356.1</v>
      </c>
      <c r="K109" s="10" t="s">
        <v>20</v>
      </c>
      <c r="L109" s="19"/>
    </row>
    <row r="110" spans="1:12" x14ac:dyDescent="0.2">
      <c r="A110" s="10">
        <v>2</v>
      </c>
      <c r="B110" s="10">
        <v>7</v>
      </c>
      <c r="C110" s="10">
        <v>2</v>
      </c>
      <c r="D110" s="10">
        <v>2</v>
      </c>
      <c r="E110" s="10">
        <v>1</v>
      </c>
      <c r="F110" s="10">
        <v>1</v>
      </c>
      <c r="G110" s="21" t="s">
        <v>99</v>
      </c>
      <c r="H110" s="53">
        <v>80</v>
      </c>
      <c r="I110" s="11"/>
      <c r="J110" s="19"/>
      <c r="K110" s="10" t="s">
        <v>20</v>
      </c>
      <c r="L110" s="19"/>
    </row>
    <row r="111" spans="1:12" x14ac:dyDescent="0.2">
      <c r="A111" s="10">
        <v>2</v>
      </c>
      <c r="B111" s="10">
        <v>7</v>
      </c>
      <c r="C111" s="10">
        <v>3</v>
      </c>
      <c r="D111" s="10"/>
      <c r="E111" s="10"/>
      <c r="F111" s="10"/>
      <c r="G111" s="21" t="s">
        <v>49</v>
      </c>
      <c r="H111" s="53">
        <v>81</v>
      </c>
      <c r="I111" s="12">
        <f>I112+I113</f>
        <v>0</v>
      </c>
      <c r="J111" s="12">
        <f>J112+J113</f>
        <v>10.1</v>
      </c>
      <c r="K111" s="10" t="s">
        <v>20</v>
      </c>
      <c r="L111" s="12">
        <f>L112+L113</f>
        <v>0</v>
      </c>
    </row>
    <row r="112" spans="1:12" ht="13.5" customHeight="1" x14ac:dyDescent="0.2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1</v>
      </c>
      <c r="G112" s="21" t="s">
        <v>50</v>
      </c>
      <c r="H112" s="53">
        <v>82</v>
      </c>
      <c r="I112" s="19"/>
      <c r="J112" s="19">
        <v>7.8</v>
      </c>
      <c r="K112" s="10" t="s">
        <v>20</v>
      </c>
      <c r="L112" s="19"/>
    </row>
    <row r="113" spans="1:12" ht="15" customHeight="1" x14ac:dyDescent="0.2">
      <c r="A113" s="10">
        <v>2</v>
      </c>
      <c r="B113" s="10">
        <v>7</v>
      </c>
      <c r="C113" s="10">
        <v>3</v>
      </c>
      <c r="D113" s="10">
        <v>1</v>
      </c>
      <c r="E113" s="10">
        <v>1</v>
      </c>
      <c r="F113" s="10">
        <v>2</v>
      </c>
      <c r="G113" s="21" t="s">
        <v>51</v>
      </c>
      <c r="H113" s="53">
        <v>83</v>
      </c>
      <c r="I113" s="19"/>
      <c r="J113" s="19">
        <v>2.2999999999999998</v>
      </c>
      <c r="K113" s="10" t="s">
        <v>20</v>
      </c>
      <c r="L113" s="19"/>
    </row>
    <row r="114" spans="1:12" x14ac:dyDescent="0.2">
      <c r="A114" s="25">
        <v>2</v>
      </c>
      <c r="B114" s="25">
        <v>8</v>
      </c>
      <c r="C114" s="25"/>
      <c r="D114" s="25"/>
      <c r="E114" s="25"/>
      <c r="F114" s="25"/>
      <c r="G114" s="24" t="s">
        <v>52</v>
      </c>
      <c r="H114" s="52">
        <v>84</v>
      </c>
      <c r="I114" s="14">
        <f>I115+I119</f>
        <v>14.7</v>
      </c>
      <c r="J114" s="14">
        <f>J115+J119</f>
        <v>233.1</v>
      </c>
      <c r="K114" s="10" t="s">
        <v>20</v>
      </c>
      <c r="L114" s="14">
        <f>L115+L119</f>
        <v>0</v>
      </c>
    </row>
    <row r="115" spans="1:12" ht="14.25" customHeight="1" x14ac:dyDescent="0.2">
      <c r="A115" s="10">
        <v>2</v>
      </c>
      <c r="B115" s="10">
        <v>8</v>
      </c>
      <c r="C115" s="10">
        <v>1</v>
      </c>
      <c r="D115" s="10">
        <v>1</v>
      </c>
      <c r="E115" s="10"/>
      <c r="F115" s="10"/>
      <c r="G115" s="21" t="s">
        <v>100</v>
      </c>
      <c r="H115" s="53">
        <v>85</v>
      </c>
      <c r="I115" s="12">
        <f>I116+I117+I118</f>
        <v>14.7</v>
      </c>
      <c r="J115" s="12">
        <f>J116+J117+J118</f>
        <v>223.7</v>
      </c>
      <c r="K115" s="10" t="s">
        <v>20</v>
      </c>
      <c r="L115" s="12">
        <f>L116+L117+L118</f>
        <v>0</v>
      </c>
    </row>
    <row r="116" spans="1:12" x14ac:dyDescent="0.2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1</v>
      </c>
      <c r="G116" s="21" t="s">
        <v>101</v>
      </c>
      <c r="H116" s="53">
        <v>86</v>
      </c>
      <c r="I116" s="19"/>
      <c r="J116" s="19"/>
      <c r="K116" s="10" t="s">
        <v>20</v>
      </c>
      <c r="L116" s="19"/>
    </row>
    <row r="117" spans="1:12" ht="15" customHeight="1" x14ac:dyDescent="0.2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2</v>
      </c>
      <c r="G117" s="21" t="s">
        <v>102</v>
      </c>
      <c r="H117" s="53">
        <v>87</v>
      </c>
      <c r="I117" s="19">
        <v>14.7</v>
      </c>
      <c r="J117" s="19">
        <v>223.7</v>
      </c>
      <c r="K117" s="10" t="s">
        <v>20</v>
      </c>
      <c r="L117" s="19"/>
    </row>
    <row r="118" spans="1:12" ht="15" customHeight="1" x14ac:dyDescent="0.2">
      <c r="A118" s="10">
        <v>2</v>
      </c>
      <c r="B118" s="10">
        <v>8</v>
      </c>
      <c r="C118" s="10">
        <v>1</v>
      </c>
      <c r="D118" s="10">
        <v>1</v>
      </c>
      <c r="E118" s="10">
        <v>1</v>
      </c>
      <c r="F118" s="10">
        <v>3</v>
      </c>
      <c r="G118" s="21" t="s">
        <v>103</v>
      </c>
      <c r="H118" s="53">
        <v>88</v>
      </c>
      <c r="I118" s="19"/>
      <c r="J118" s="19"/>
      <c r="K118" s="10" t="s">
        <v>20</v>
      </c>
      <c r="L118" s="19"/>
    </row>
    <row r="119" spans="1:12" x14ac:dyDescent="0.2">
      <c r="A119" s="10">
        <v>2</v>
      </c>
      <c r="B119" s="10">
        <v>8</v>
      </c>
      <c r="C119" s="10">
        <v>1</v>
      </c>
      <c r="D119" s="10">
        <v>2</v>
      </c>
      <c r="E119" s="10"/>
      <c r="F119" s="10"/>
      <c r="G119" s="21" t="s">
        <v>104</v>
      </c>
      <c r="H119" s="53">
        <v>89</v>
      </c>
      <c r="I119" s="12">
        <f>I120</f>
        <v>0</v>
      </c>
      <c r="J119" s="12">
        <f>J120</f>
        <v>9.4</v>
      </c>
      <c r="K119" s="10" t="s">
        <v>20</v>
      </c>
      <c r="L119" s="12">
        <f>L120</f>
        <v>0</v>
      </c>
    </row>
    <row r="120" spans="1:12" x14ac:dyDescent="0.2">
      <c r="A120" s="10">
        <v>2</v>
      </c>
      <c r="B120" s="10">
        <v>8</v>
      </c>
      <c r="C120" s="10">
        <v>1</v>
      </c>
      <c r="D120" s="10">
        <v>2</v>
      </c>
      <c r="E120" s="10">
        <v>1</v>
      </c>
      <c r="F120" s="10">
        <v>1</v>
      </c>
      <c r="G120" s="21" t="s">
        <v>104</v>
      </c>
      <c r="H120" s="53">
        <v>90</v>
      </c>
      <c r="I120" s="19"/>
      <c r="J120" s="19">
        <v>9.4</v>
      </c>
      <c r="K120" s="10" t="s">
        <v>20</v>
      </c>
      <c r="L120" s="19"/>
    </row>
    <row r="121" spans="1:12" ht="30.75" customHeight="1" x14ac:dyDescent="0.2">
      <c r="A121" s="25">
        <v>2</v>
      </c>
      <c r="B121" s="25">
        <v>9</v>
      </c>
      <c r="C121" s="25"/>
      <c r="D121" s="25"/>
      <c r="E121" s="25"/>
      <c r="F121" s="25"/>
      <c r="G121" s="24" t="s">
        <v>105</v>
      </c>
      <c r="H121" s="52">
        <v>91</v>
      </c>
      <c r="I121" s="14">
        <f>I122+I124</f>
        <v>0</v>
      </c>
      <c r="J121" s="14">
        <f>J122+J124</f>
        <v>0</v>
      </c>
      <c r="K121" s="10" t="s">
        <v>20</v>
      </c>
      <c r="L121" s="14">
        <f>L122+L124</f>
        <v>0</v>
      </c>
    </row>
    <row r="122" spans="1:12" ht="35.25" customHeight="1" x14ac:dyDescent="0.2">
      <c r="A122" s="10">
        <v>2</v>
      </c>
      <c r="B122" s="10">
        <v>9</v>
      </c>
      <c r="C122" s="10">
        <v>1</v>
      </c>
      <c r="D122" s="10"/>
      <c r="E122" s="10"/>
      <c r="F122" s="10"/>
      <c r="G122" s="21" t="s">
        <v>53</v>
      </c>
      <c r="H122" s="53">
        <v>92</v>
      </c>
      <c r="I122" s="12">
        <f>I123</f>
        <v>0</v>
      </c>
      <c r="J122" s="12">
        <f>J123</f>
        <v>0</v>
      </c>
      <c r="K122" s="10" t="s">
        <v>20</v>
      </c>
      <c r="L122" s="12">
        <f>L123</f>
        <v>0</v>
      </c>
    </row>
    <row r="123" spans="1:12" ht="34.5" customHeight="1" x14ac:dyDescent="0.2">
      <c r="A123" s="10">
        <v>2</v>
      </c>
      <c r="B123" s="10">
        <v>9</v>
      </c>
      <c r="C123" s="10">
        <v>1</v>
      </c>
      <c r="D123" s="10">
        <v>1</v>
      </c>
      <c r="E123" s="10">
        <v>1</v>
      </c>
      <c r="F123" s="10">
        <v>1</v>
      </c>
      <c r="G123" s="21" t="s">
        <v>53</v>
      </c>
      <c r="H123" s="53">
        <v>93</v>
      </c>
      <c r="I123" s="19"/>
      <c r="J123" s="19"/>
      <c r="K123" s="10" t="s">
        <v>20</v>
      </c>
      <c r="L123" s="19"/>
    </row>
    <row r="124" spans="1:12" ht="33" customHeight="1" x14ac:dyDescent="0.2">
      <c r="A124" s="10">
        <v>2</v>
      </c>
      <c r="B124" s="10">
        <v>9</v>
      </c>
      <c r="C124" s="10">
        <v>2</v>
      </c>
      <c r="D124" s="10"/>
      <c r="E124" s="10"/>
      <c r="F124" s="10"/>
      <c r="G124" s="21" t="s">
        <v>106</v>
      </c>
      <c r="H124" s="53">
        <v>94</v>
      </c>
      <c r="I124" s="12">
        <f>I125+I129</f>
        <v>0</v>
      </c>
      <c r="J124" s="12">
        <f>J125+J129</f>
        <v>0</v>
      </c>
      <c r="K124" s="10" t="s">
        <v>20</v>
      </c>
      <c r="L124" s="12">
        <f>L125+L129</f>
        <v>0</v>
      </c>
    </row>
    <row r="125" spans="1:12" ht="32.25" customHeight="1" x14ac:dyDescent="0.2">
      <c r="A125" s="10">
        <v>2</v>
      </c>
      <c r="B125" s="10">
        <v>9</v>
      </c>
      <c r="C125" s="10">
        <v>2</v>
      </c>
      <c r="D125" s="10">
        <v>1</v>
      </c>
      <c r="E125" s="10"/>
      <c r="F125" s="10"/>
      <c r="G125" s="21" t="s">
        <v>107</v>
      </c>
      <c r="H125" s="53">
        <v>95</v>
      </c>
      <c r="I125" s="12">
        <f>I126+I127+I128</f>
        <v>0</v>
      </c>
      <c r="J125" s="12">
        <f>J126+J127+J128</f>
        <v>0</v>
      </c>
      <c r="K125" s="10" t="s">
        <v>20</v>
      </c>
      <c r="L125" s="12">
        <f>L126+L127+L128</f>
        <v>0</v>
      </c>
    </row>
    <row r="126" spans="1:12" ht="44.25" customHeight="1" x14ac:dyDescent="0.2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1</v>
      </c>
      <c r="G126" s="21" t="s">
        <v>108</v>
      </c>
      <c r="H126" s="53">
        <v>96</v>
      </c>
      <c r="I126" s="19"/>
      <c r="J126" s="19"/>
      <c r="K126" s="10" t="s">
        <v>20</v>
      </c>
      <c r="L126" s="19"/>
    </row>
    <row r="127" spans="1:12" ht="46.5" customHeight="1" x14ac:dyDescent="0.2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2</v>
      </c>
      <c r="G127" s="21" t="s">
        <v>109</v>
      </c>
      <c r="H127" s="53">
        <v>97</v>
      </c>
      <c r="I127" s="19"/>
      <c r="J127" s="19"/>
      <c r="K127" s="10" t="s">
        <v>20</v>
      </c>
      <c r="L127" s="19"/>
    </row>
    <row r="128" spans="1:12" ht="44.25" customHeight="1" x14ac:dyDescent="0.2">
      <c r="A128" s="10">
        <v>2</v>
      </c>
      <c r="B128" s="10">
        <v>9</v>
      </c>
      <c r="C128" s="10">
        <v>2</v>
      </c>
      <c r="D128" s="10">
        <v>1</v>
      </c>
      <c r="E128" s="10">
        <v>1</v>
      </c>
      <c r="F128" s="10">
        <v>3</v>
      </c>
      <c r="G128" s="21" t="s">
        <v>145</v>
      </c>
      <c r="H128" s="53">
        <v>98</v>
      </c>
      <c r="I128" s="19"/>
      <c r="J128" s="19"/>
      <c r="K128" s="10" t="s">
        <v>20</v>
      </c>
      <c r="L128" s="19"/>
    </row>
    <row r="129" spans="1:12" ht="34.5" customHeight="1" x14ac:dyDescent="0.2">
      <c r="A129" s="10">
        <v>2</v>
      </c>
      <c r="B129" s="10">
        <v>9</v>
      </c>
      <c r="C129" s="10">
        <v>2</v>
      </c>
      <c r="D129" s="10">
        <v>2</v>
      </c>
      <c r="E129" s="10"/>
      <c r="F129" s="10"/>
      <c r="G129" s="21" t="s">
        <v>110</v>
      </c>
      <c r="H129" s="53">
        <v>99</v>
      </c>
      <c r="I129" s="12">
        <f>I130</f>
        <v>0</v>
      </c>
      <c r="J129" s="12">
        <f>J130</f>
        <v>0</v>
      </c>
      <c r="K129" s="10" t="s">
        <v>20</v>
      </c>
      <c r="L129" s="12">
        <f>L130</f>
        <v>0</v>
      </c>
    </row>
    <row r="130" spans="1:12" ht="33" customHeight="1" x14ac:dyDescent="0.2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/>
      <c r="G130" s="21" t="s">
        <v>111</v>
      </c>
      <c r="H130" s="53">
        <v>100</v>
      </c>
      <c r="I130" s="12">
        <f>I131+I132+I133</f>
        <v>0</v>
      </c>
      <c r="J130" s="12">
        <f>J131+J132+J133</f>
        <v>0</v>
      </c>
      <c r="K130" s="10" t="s">
        <v>20</v>
      </c>
      <c r="L130" s="12">
        <f>L131+L132+L133</f>
        <v>0</v>
      </c>
    </row>
    <row r="131" spans="1:12" ht="43.5" customHeight="1" x14ac:dyDescent="0.2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1</v>
      </c>
      <c r="G131" s="21" t="s">
        <v>112</v>
      </c>
      <c r="H131" s="53">
        <v>101</v>
      </c>
      <c r="I131" s="19"/>
      <c r="J131" s="19"/>
      <c r="K131" s="10" t="s">
        <v>20</v>
      </c>
      <c r="L131" s="19"/>
    </row>
    <row r="132" spans="1:12" ht="45.75" customHeight="1" x14ac:dyDescent="0.2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2</v>
      </c>
      <c r="G132" s="21" t="s">
        <v>113</v>
      </c>
      <c r="H132" s="53">
        <v>102</v>
      </c>
      <c r="I132" s="19"/>
      <c r="J132" s="19"/>
      <c r="K132" s="10" t="s">
        <v>20</v>
      </c>
      <c r="L132" s="19"/>
    </row>
    <row r="133" spans="1:12" ht="45" customHeight="1" x14ac:dyDescent="0.2">
      <c r="A133" s="10">
        <v>2</v>
      </c>
      <c r="B133" s="10">
        <v>9</v>
      </c>
      <c r="C133" s="10">
        <v>2</v>
      </c>
      <c r="D133" s="10">
        <v>2</v>
      </c>
      <c r="E133" s="10">
        <v>1</v>
      </c>
      <c r="F133" s="10">
        <v>3</v>
      </c>
      <c r="G133" s="21" t="s">
        <v>114</v>
      </c>
      <c r="H133" s="53">
        <v>103</v>
      </c>
      <c r="I133" s="19"/>
      <c r="J133" s="19"/>
      <c r="K133" s="10" t="s">
        <v>20</v>
      </c>
      <c r="L133" s="19"/>
    </row>
    <row r="134" spans="1:12" ht="42.75" customHeight="1" x14ac:dyDescent="0.2">
      <c r="A134" s="25">
        <v>3</v>
      </c>
      <c r="B134" s="25"/>
      <c r="C134" s="25"/>
      <c r="D134" s="25"/>
      <c r="E134" s="25"/>
      <c r="F134" s="25"/>
      <c r="G134" s="24" t="s">
        <v>147</v>
      </c>
      <c r="H134" s="52">
        <v>104</v>
      </c>
      <c r="I134" s="14">
        <f>I135+I166+I167</f>
        <v>8828.6</v>
      </c>
      <c r="J134" s="14">
        <f>J135+J166+J167</f>
        <v>10667.8</v>
      </c>
      <c r="K134" s="10" t="s">
        <v>20</v>
      </c>
      <c r="L134" s="14">
        <f>L135+L166+L167</f>
        <v>0</v>
      </c>
    </row>
    <row r="135" spans="1:12" ht="19.5" customHeight="1" x14ac:dyDescent="0.2">
      <c r="A135" s="25">
        <v>3</v>
      </c>
      <c r="B135" s="25">
        <v>1</v>
      </c>
      <c r="C135" s="10"/>
      <c r="D135" s="10"/>
      <c r="E135" s="10"/>
      <c r="F135" s="10"/>
      <c r="G135" s="24" t="s">
        <v>54</v>
      </c>
      <c r="H135" s="52">
        <v>105</v>
      </c>
      <c r="I135" s="14">
        <f>I136+I149+I154+I164+I165</f>
        <v>115.60000000000001</v>
      </c>
      <c r="J135" s="14">
        <f>J136+J149+J154+J164+J165</f>
        <v>3406.9</v>
      </c>
      <c r="K135" s="10" t="s">
        <v>20</v>
      </c>
      <c r="L135" s="14">
        <f>L136+L149+L154+L164+L165</f>
        <v>0</v>
      </c>
    </row>
    <row r="136" spans="1:12" ht="22.5" x14ac:dyDescent="0.2">
      <c r="A136" s="10">
        <v>3</v>
      </c>
      <c r="B136" s="10">
        <v>1</v>
      </c>
      <c r="C136" s="10">
        <v>1</v>
      </c>
      <c r="D136" s="10"/>
      <c r="E136" s="10"/>
      <c r="F136" s="10"/>
      <c r="G136" s="21" t="s">
        <v>115</v>
      </c>
      <c r="H136" s="53">
        <v>106</v>
      </c>
      <c r="I136" s="12">
        <f>I137+I139+I143+I147+I148</f>
        <v>115.60000000000001</v>
      </c>
      <c r="J136" s="12">
        <f>J137+J139+J143+J147+J148</f>
        <v>3406.9</v>
      </c>
      <c r="K136" s="10" t="s">
        <v>20</v>
      </c>
      <c r="L136" s="12">
        <f>L137+L139+L143+L147+L148</f>
        <v>0</v>
      </c>
    </row>
    <row r="137" spans="1:12" x14ac:dyDescent="0.2">
      <c r="A137" s="10">
        <v>3</v>
      </c>
      <c r="B137" s="10">
        <v>1</v>
      </c>
      <c r="C137" s="10">
        <v>1</v>
      </c>
      <c r="D137" s="10">
        <v>1</v>
      </c>
      <c r="E137" s="10"/>
      <c r="F137" s="10"/>
      <c r="G137" s="21" t="s">
        <v>116</v>
      </c>
      <c r="H137" s="53">
        <v>107</v>
      </c>
      <c r="I137" s="12">
        <f>I138</f>
        <v>0</v>
      </c>
      <c r="J137" s="12">
        <f>J138</f>
        <v>0</v>
      </c>
      <c r="K137" s="10" t="s">
        <v>20</v>
      </c>
      <c r="L137" s="12">
        <f>L138</f>
        <v>0</v>
      </c>
    </row>
    <row r="138" spans="1:12" x14ac:dyDescent="0.2">
      <c r="A138" s="10">
        <v>3</v>
      </c>
      <c r="B138" s="10">
        <v>1</v>
      </c>
      <c r="C138" s="10">
        <v>1</v>
      </c>
      <c r="D138" s="10">
        <v>1</v>
      </c>
      <c r="E138" s="10">
        <v>1</v>
      </c>
      <c r="F138" s="10">
        <v>1</v>
      </c>
      <c r="G138" s="21" t="s">
        <v>116</v>
      </c>
      <c r="H138" s="53">
        <v>108</v>
      </c>
      <c r="I138" s="19"/>
      <c r="J138" s="19"/>
      <c r="K138" s="10" t="s">
        <v>20</v>
      </c>
      <c r="L138" s="11"/>
    </row>
    <row r="139" spans="1:12" ht="12.75" customHeight="1" x14ac:dyDescent="0.2">
      <c r="A139" s="10">
        <v>3</v>
      </c>
      <c r="B139" s="10">
        <v>1</v>
      </c>
      <c r="C139" s="10">
        <v>1</v>
      </c>
      <c r="D139" s="10">
        <v>2</v>
      </c>
      <c r="E139" s="10"/>
      <c r="F139" s="10"/>
      <c r="G139" s="21" t="s">
        <v>117</v>
      </c>
      <c r="H139" s="53">
        <v>109</v>
      </c>
      <c r="I139" s="12">
        <f>I140+I141+I142</f>
        <v>113.7</v>
      </c>
      <c r="J139" s="12">
        <f>J140+J141+J142</f>
        <v>3401</v>
      </c>
      <c r="K139" s="10" t="s">
        <v>20</v>
      </c>
      <c r="L139" s="12">
        <f>L140+L141+L142</f>
        <v>0</v>
      </c>
    </row>
    <row r="140" spans="1:12" ht="15" customHeight="1" x14ac:dyDescent="0.2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1</v>
      </c>
      <c r="G140" s="21" t="s">
        <v>118</v>
      </c>
      <c r="H140" s="53">
        <v>110</v>
      </c>
      <c r="I140" s="19"/>
      <c r="J140" s="19">
        <v>54.8</v>
      </c>
      <c r="K140" s="10" t="s">
        <v>20</v>
      </c>
      <c r="L140" s="11"/>
    </row>
    <row r="141" spans="1:12" ht="12" customHeight="1" x14ac:dyDescent="0.2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2</v>
      </c>
      <c r="G141" s="21" t="s">
        <v>119</v>
      </c>
      <c r="H141" s="53">
        <v>111</v>
      </c>
      <c r="I141" s="19"/>
      <c r="J141" s="19">
        <v>74</v>
      </c>
      <c r="K141" s="10" t="s">
        <v>20</v>
      </c>
      <c r="L141" s="11"/>
    </row>
    <row r="142" spans="1:12" ht="15" customHeight="1" x14ac:dyDescent="0.2">
      <c r="A142" s="10">
        <v>3</v>
      </c>
      <c r="B142" s="10">
        <v>1</v>
      </c>
      <c r="C142" s="10">
        <v>1</v>
      </c>
      <c r="D142" s="10">
        <v>2</v>
      </c>
      <c r="E142" s="10">
        <v>1</v>
      </c>
      <c r="F142" s="10">
        <v>3</v>
      </c>
      <c r="G142" s="21" t="s">
        <v>120</v>
      </c>
      <c r="H142" s="53">
        <v>112</v>
      </c>
      <c r="I142" s="19">
        <v>113.7</v>
      </c>
      <c r="J142" s="19">
        <v>3272.2</v>
      </c>
      <c r="K142" s="10" t="s">
        <v>20</v>
      </c>
      <c r="L142" s="11"/>
    </row>
    <row r="143" spans="1:12" ht="12.75" customHeight="1" x14ac:dyDescent="0.2">
      <c r="A143" s="10">
        <v>3</v>
      </c>
      <c r="B143" s="10">
        <v>1</v>
      </c>
      <c r="C143" s="10">
        <v>1</v>
      </c>
      <c r="D143" s="10">
        <v>3</v>
      </c>
      <c r="E143" s="10"/>
      <c r="F143" s="10"/>
      <c r="G143" s="21" t="s">
        <v>121</v>
      </c>
      <c r="H143" s="53">
        <v>113</v>
      </c>
      <c r="I143" s="12">
        <f>I144+I145+I146</f>
        <v>1.9</v>
      </c>
      <c r="J143" s="12">
        <f>J144+J145+J146</f>
        <v>5.9</v>
      </c>
      <c r="K143" s="10" t="s">
        <v>20</v>
      </c>
      <c r="L143" s="12">
        <f>L144+L145+L146</f>
        <v>0</v>
      </c>
    </row>
    <row r="144" spans="1:12" ht="14.25" customHeight="1" x14ac:dyDescent="0.2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1</v>
      </c>
      <c r="G144" s="21" t="s">
        <v>122</v>
      </c>
      <c r="H144" s="53">
        <v>114</v>
      </c>
      <c r="I144" s="19"/>
      <c r="J144" s="19"/>
      <c r="K144" s="10" t="s">
        <v>20</v>
      </c>
      <c r="L144" s="11"/>
    </row>
    <row r="145" spans="1:12" ht="15.75" customHeight="1" x14ac:dyDescent="0.2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2</v>
      </c>
      <c r="G145" s="21" t="s">
        <v>123</v>
      </c>
      <c r="H145" s="53">
        <v>115</v>
      </c>
      <c r="I145" s="19">
        <v>1.9</v>
      </c>
      <c r="J145" s="19">
        <v>1</v>
      </c>
      <c r="K145" s="10" t="s">
        <v>20</v>
      </c>
      <c r="L145" s="11"/>
    </row>
    <row r="146" spans="1:12" ht="12" customHeight="1" x14ac:dyDescent="0.2">
      <c r="A146" s="10">
        <v>3</v>
      </c>
      <c r="B146" s="10">
        <v>1</v>
      </c>
      <c r="C146" s="10">
        <v>1</v>
      </c>
      <c r="D146" s="10">
        <v>3</v>
      </c>
      <c r="E146" s="10">
        <v>1</v>
      </c>
      <c r="F146" s="10">
        <v>3</v>
      </c>
      <c r="G146" s="21" t="s">
        <v>124</v>
      </c>
      <c r="H146" s="53">
        <v>116</v>
      </c>
      <c r="I146" s="19"/>
      <c r="J146" s="19">
        <v>4.9000000000000004</v>
      </c>
      <c r="K146" s="10" t="s">
        <v>20</v>
      </c>
      <c r="L146" s="11"/>
    </row>
    <row r="147" spans="1:12" ht="13.5" customHeight="1" x14ac:dyDescent="0.2">
      <c r="A147" s="10">
        <v>3</v>
      </c>
      <c r="B147" s="10">
        <v>1</v>
      </c>
      <c r="C147" s="10">
        <v>1</v>
      </c>
      <c r="D147" s="10">
        <v>4</v>
      </c>
      <c r="E147" s="10"/>
      <c r="F147" s="10"/>
      <c r="G147" s="21" t="s">
        <v>146</v>
      </c>
      <c r="H147" s="53">
        <v>117</v>
      </c>
      <c r="I147" s="19"/>
      <c r="J147" s="19">
        <v>0</v>
      </c>
      <c r="K147" s="10" t="s">
        <v>20</v>
      </c>
      <c r="L147" s="19"/>
    </row>
    <row r="148" spans="1:12" ht="22.5" x14ac:dyDescent="0.2">
      <c r="A148" s="10">
        <v>3</v>
      </c>
      <c r="B148" s="10">
        <v>1</v>
      </c>
      <c r="C148" s="10">
        <v>1</v>
      </c>
      <c r="D148" s="10">
        <v>5</v>
      </c>
      <c r="E148" s="10"/>
      <c r="F148" s="10"/>
      <c r="G148" s="21" t="s">
        <v>125</v>
      </c>
      <c r="H148" s="53">
        <v>118</v>
      </c>
      <c r="I148" s="19"/>
      <c r="J148" s="19"/>
      <c r="K148" s="10" t="s">
        <v>20</v>
      </c>
      <c r="L148" s="19"/>
    </row>
    <row r="149" spans="1:12" ht="13.5" customHeight="1" x14ac:dyDescent="0.2">
      <c r="A149" s="10">
        <v>3</v>
      </c>
      <c r="B149" s="10">
        <v>1</v>
      </c>
      <c r="C149" s="10">
        <v>2</v>
      </c>
      <c r="D149" s="10"/>
      <c r="E149" s="10"/>
      <c r="F149" s="10"/>
      <c r="G149" s="21" t="s">
        <v>126</v>
      </c>
      <c r="H149" s="53">
        <v>119</v>
      </c>
      <c r="I149" s="12">
        <f>I150+I151+I152+I153</f>
        <v>0</v>
      </c>
      <c r="J149" s="12">
        <f>J150+J151+J152+J153</f>
        <v>0</v>
      </c>
      <c r="K149" s="10" t="s">
        <v>20</v>
      </c>
      <c r="L149" s="12">
        <f>L150+L151+L152+L153</f>
        <v>0</v>
      </c>
    </row>
    <row r="150" spans="1:12" ht="33" customHeight="1" x14ac:dyDescent="0.2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2</v>
      </c>
      <c r="G150" s="21" t="s">
        <v>127</v>
      </c>
      <c r="H150" s="53">
        <v>120</v>
      </c>
      <c r="I150" s="19"/>
      <c r="J150" s="19"/>
      <c r="K150" s="10" t="s">
        <v>20</v>
      </c>
      <c r="L150" s="19"/>
    </row>
    <row r="151" spans="1:12" x14ac:dyDescent="0.2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3</v>
      </c>
      <c r="G151" s="21" t="s">
        <v>128</v>
      </c>
      <c r="H151" s="53">
        <v>121</v>
      </c>
      <c r="I151" s="19"/>
      <c r="J151" s="19"/>
      <c r="K151" s="10" t="s">
        <v>20</v>
      </c>
      <c r="L151" s="19"/>
    </row>
    <row r="152" spans="1:12" ht="15" customHeight="1" x14ac:dyDescent="0.2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4</v>
      </c>
      <c r="G152" s="21" t="s">
        <v>129</v>
      </c>
      <c r="H152" s="53">
        <v>122</v>
      </c>
      <c r="I152" s="19"/>
      <c r="J152" s="19"/>
      <c r="K152" s="10" t="s">
        <v>20</v>
      </c>
      <c r="L152" s="19"/>
    </row>
    <row r="153" spans="1:12" ht="16.5" customHeight="1" x14ac:dyDescent="0.2">
      <c r="A153" s="10">
        <v>3</v>
      </c>
      <c r="B153" s="10">
        <v>1</v>
      </c>
      <c r="C153" s="10">
        <v>2</v>
      </c>
      <c r="D153" s="10">
        <v>1</v>
      </c>
      <c r="E153" s="10">
        <v>1</v>
      </c>
      <c r="F153" s="10">
        <v>5</v>
      </c>
      <c r="G153" s="21" t="s">
        <v>130</v>
      </c>
      <c r="H153" s="53">
        <v>123</v>
      </c>
      <c r="I153" s="19"/>
      <c r="J153" s="19"/>
      <c r="K153" s="10" t="s">
        <v>20</v>
      </c>
      <c r="L153" s="19"/>
    </row>
    <row r="154" spans="1:12" ht="13.5" customHeight="1" x14ac:dyDescent="0.2">
      <c r="A154" s="10">
        <v>3</v>
      </c>
      <c r="B154" s="10">
        <v>1</v>
      </c>
      <c r="C154" s="10">
        <v>3</v>
      </c>
      <c r="D154" s="10"/>
      <c r="E154" s="10"/>
      <c r="F154" s="10"/>
      <c r="G154" s="21" t="s">
        <v>131</v>
      </c>
      <c r="H154" s="53">
        <v>124</v>
      </c>
      <c r="I154" s="12">
        <f>I155+I157</f>
        <v>0</v>
      </c>
      <c r="J154" s="12">
        <f>J155+J157</f>
        <v>0</v>
      </c>
      <c r="K154" s="10" t="s">
        <v>20</v>
      </c>
      <c r="L154" s="12">
        <f>L155+L157</f>
        <v>0</v>
      </c>
    </row>
    <row r="155" spans="1:12" ht="20.25" customHeight="1" x14ac:dyDescent="0.2">
      <c r="A155" s="38">
        <v>3</v>
      </c>
      <c r="B155" s="38">
        <v>1</v>
      </c>
      <c r="C155" s="38">
        <v>3</v>
      </c>
      <c r="D155" s="38">
        <v>1</v>
      </c>
      <c r="E155" s="38"/>
      <c r="F155" s="38"/>
      <c r="G155" s="39" t="s">
        <v>132</v>
      </c>
      <c r="H155" s="54">
        <v>125</v>
      </c>
      <c r="I155" s="40">
        <f>I156</f>
        <v>0</v>
      </c>
      <c r="J155" s="40">
        <f>J156</f>
        <v>0</v>
      </c>
      <c r="K155" s="38" t="s">
        <v>20</v>
      </c>
      <c r="L155" s="40">
        <f>L156</f>
        <v>0</v>
      </c>
    </row>
    <row r="156" spans="1:12" ht="21.75" customHeight="1" x14ac:dyDescent="0.2">
      <c r="A156" s="38">
        <v>3</v>
      </c>
      <c r="B156" s="38">
        <v>1</v>
      </c>
      <c r="C156" s="38">
        <v>3</v>
      </c>
      <c r="D156" s="38">
        <v>1</v>
      </c>
      <c r="E156" s="38">
        <v>1</v>
      </c>
      <c r="F156" s="38">
        <v>1</v>
      </c>
      <c r="G156" s="39" t="s">
        <v>132</v>
      </c>
      <c r="H156" s="54">
        <v>126</v>
      </c>
      <c r="I156" s="41"/>
      <c r="J156" s="41"/>
      <c r="K156" s="38" t="s">
        <v>20</v>
      </c>
      <c r="L156" s="41"/>
    </row>
    <row r="157" spans="1:12" ht="12.75" customHeight="1" x14ac:dyDescent="0.2">
      <c r="A157" s="38">
        <v>3</v>
      </c>
      <c r="B157" s="38">
        <v>1</v>
      </c>
      <c r="C157" s="38">
        <v>3</v>
      </c>
      <c r="D157" s="38">
        <v>2</v>
      </c>
      <c r="E157" s="38"/>
      <c r="F157" s="38"/>
      <c r="G157" s="39" t="s">
        <v>133</v>
      </c>
      <c r="H157" s="54">
        <v>127</v>
      </c>
      <c r="I157" s="40">
        <f>I158+I159+I160+I161+I162+I163</f>
        <v>0</v>
      </c>
      <c r="J157" s="40">
        <f>J158+J159+J160+J161+J162+J163</f>
        <v>0</v>
      </c>
      <c r="K157" s="38" t="s">
        <v>20</v>
      </c>
      <c r="L157" s="40">
        <f>L158+L159+L160+L161+L162+L163</f>
        <v>0</v>
      </c>
    </row>
    <row r="158" spans="1:12" ht="14.25" customHeight="1" x14ac:dyDescent="0.2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1</v>
      </c>
      <c r="G158" s="39" t="s">
        <v>134</v>
      </c>
      <c r="H158" s="54">
        <v>128</v>
      </c>
      <c r="I158" s="41"/>
      <c r="J158" s="41"/>
      <c r="K158" s="38" t="s">
        <v>20</v>
      </c>
      <c r="L158" s="41"/>
    </row>
    <row r="159" spans="1:12" ht="15.75" customHeight="1" x14ac:dyDescent="0.2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2</v>
      </c>
      <c r="G159" s="39" t="s">
        <v>135</v>
      </c>
      <c r="H159" s="54">
        <v>129</v>
      </c>
      <c r="I159" s="41"/>
      <c r="J159" s="41"/>
      <c r="K159" s="38" t="s">
        <v>20</v>
      </c>
      <c r="L159" s="41"/>
    </row>
    <row r="160" spans="1:12" ht="14.25" customHeight="1" x14ac:dyDescent="0.2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3</v>
      </c>
      <c r="G160" s="39" t="s">
        <v>136</v>
      </c>
      <c r="H160" s="54">
        <v>130</v>
      </c>
      <c r="I160" s="41"/>
      <c r="J160" s="41"/>
      <c r="K160" s="38" t="s">
        <v>20</v>
      </c>
      <c r="L160" s="41"/>
    </row>
    <row r="161" spans="1:12" ht="22.5" customHeight="1" x14ac:dyDescent="0.2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4</v>
      </c>
      <c r="G161" s="39" t="s">
        <v>137</v>
      </c>
      <c r="H161" s="54">
        <v>131</v>
      </c>
      <c r="I161" s="41"/>
      <c r="J161" s="41"/>
      <c r="K161" s="38" t="s">
        <v>20</v>
      </c>
      <c r="L161" s="41"/>
    </row>
    <row r="162" spans="1:12" ht="14.25" customHeight="1" x14ac:dyDescent="0.2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5</v>
      </c>
      <c r="G162" s="39" t="s">
        <v>138</v>
      </c>
      <c r="H162" s="54">
        <v>132</v>
      </c>
      <c r="I162" s="41"/>
      <c r="J162" s="41"/>
      <c r="K162" s="38" t="s">
        <v>20</v>
      </c>
      <c r="L162" s="41"/>
    </row>
    <row r="163" spans="1:12" ht="18" customHeight="1" x14ac:dyDescent="0.2">
      <c r="A163" s="38">
        <v>3</v>
      </c>
      <c r="B163" s="38">
        <v>1</v>
      </c>
      <c r="C163" s="38">
        <v>3</v>
      </c>
      <c r="D163" s="38">
        <v>2</v>
      </c>
      <c r="E163" s="38">
        <v>1</v>
      </c>
      <c r="F163" s="38">
        <v>6</v>
      </c>
      <c r="G163" s="39" t="s">
        <v>133</v>
      </c>
      <c r="H163" s="54">
        <v>133</v>
      </c>
      <c r="I163" s="41"/>
      <c r="J163" s="41"/>
      <c r="K163" s="38" t="s">
        <v>20</v>
      </c>
      <c r="L163" s="41"/>
    </row>
    <row r="164" spans="1:12" ht="22.5" x14ac:dyDescent="0.2">
      <c r="A164" s="10">
        <v>3</v>
      </c>
      <c r="B164" s="10">
        <v>1</v>
      </c>
      <c r="C164" s="10">
        <v>4</v>
      </c>
      <c r="D164" s="10"/>
      <c r="E164" s="10"/>
      <c r="F164" s="10"/>
      <c r="G164" s="21" t="s">
        <v>139</v>
      </c>
      <c r="H164" s="53">
        <v>134</v>
      </c>
      <c r="I164" s="19"/>
      <c r="J164" s="19"/>
      <c r="K164" s="10" t="s">
        <v>20</v>
      </c>
      <c r="L164" s="19"/>
    </row>
    <row r="165" spans="1:12" ht="26.25" customHeight="1" x14ac:dyDescent="0.2">
      <c r="A165" s="10">
        <v>3</v>
      </c>
      <c r="B165" s="10">
        <v>1</v>
      </c>
      <c r="C165" s="10">
        <v>5</v>
      </c>
      <c r="D165" s="10"/>
      <c r="E165" s="10"/>
      <c r="F165" s="10"/>
      <c r="G165" s="21" t="s">
        <v>140</v>
      </c>
      <c r="H165" s="53">
        <v>135</v>
      </c>
      <c r="I165" s="19"/>
      <c r="J165" s="19"/>
      <c r="K165" s="10" t="s">
        <v>20</v>
      </c>
      <c r="L165" s="19"/>
    </row>
    <row r="166" spans="1:12" ht="30" customHeight="1" x14ac:dyDescent="0.2">
      <c r="A166" s="25">
        <v>3</v>
      </c>
      <c r="B166" s="25">
        <v>2</v>
      </c>
      <c r="C166" s="25"/>
      <c r="D166" s="25"/>
      <c r="E166" s="25"/>
      <c r="F166" s="25"/>
      <c r="G166" s="24" t="s">
        <v>141</v>
      </c>
      <c r="H166" s="52">
        <v>136</v>
      </c>
      <c r="I166" s="15"/>
      <c r="J166" s="15"/>
      <c r="K166" s="10" t="s">
        <v>20</v>
      </c>
      <c r="L166" s="15"/>
    </row>
    <row r="167" spans="1:12" ht="27.75" customHeight="1" x14ac:dyDescent="0.2">
      <c r="A167" s="25">
        <v>3</v>
      </c>
      <c r="B167" s="25">
        <v>3</v>
      </c>
      <c r="C167" s="25"/>
      <c r="D167" s="25"/>
      <c r="E167" s="25"/>
      <c r="F167" s="25"/>
      <c r="G167" s="24" t="s">
        <v>142</v>
      </c>
      <c r="H167" s="52">
        <v>137</v>
      </c>
      <c r="I167" s="15">
        <v>8713</v>
      </c>
      <c r="J167" s="15">
        <v>7260.9</v>
      </c>
      <c r="K167" s="10" t="s">
        <v>20</v>
      </c>
      <c r="L167" s="15"/>
    </row>
    <row r="168" spans="1:12" x14ac:dyDescent="0.2">
      <c r="A168" s="10"/>
      <c r="B168" s="10"/>
      <c r="C168" s="10"/>
      <c r="D168" s="10"/>
      <c r="E168" s="10"/>
      <c r="F168" s="10"/>
      <c r="G168" s="24" t="s">
        <v>55</v>
      </c>
      <c r="H168" s="52">
        <v>138</v>
      </c>
      <c r="I168" s="14">
        <f>I31+I134</f>
        <v>10661.2</v>
      </c>
      <c r="J168" s="14">
        <f>J31+J134</f>
        <v>18861.400000000001</v>
      </c>
      <c r="K168" s="14">
        <f>K31</f>
        <v>0</v>
      </c>
      <c r="L168" s="14">
        <f>L31+L134</f>
        <v>1.4</v>
      </c>
    </row>
    <row r="169" spans="1:12" x14ac:dyDescent="0.2">
      <c r="A169" s="49"/>
      <c r="B169" s="49"/>
      <c r="C169" s="49"/>
      <c r="D169" s="49"/>
      <c r="E169" s="49"/>
      <c r="F169" s="49"/>
      <c r="G169" s="43"/>
      <c r="H169" s="55"/>
      <c r="I169" s="9"/>
      <c r="J169" s="9"/>
      <c r="K169" s="9"/>
      <c r="L169" s="9"/>
    </row>
    <row r="170" spans="1:12" ht="11.25" customHeight="1" x14ac:dyDescent="0.2">
      <c r="A170" s="63" t="s">
        <v>10</v>
      </c>
      <c r="B170" s="64"/>
      <c r="C170" s="64"/>
      <c r="D170" s="64"/>
      <c r="E170" s="64"/>
      <c r="F170" s="65"/>
      <c r="G170" s="72" t="s">
        <v>11</v>
      </c>
      <c r="H170" s="72" t="s">
        <v>151</v>
      </c>
      <c r="I170" s="28" t="s">
        <v>56</v>
      </c>
      <c r="J170" s="28"/>
      <c r="K170" s="3"/>
      <c r="L170" s="3"/>
    </row>
    <row r="171" spans="1:12" ht="9.75" customHeight="1" x14ac:dyDescent="0.2">
      <c r="A171" s="66"/>
      <c r="B171" s="67"/>
      <c r="C171" s="67"/>
      <c r="D171" s="67"/>
      <c r="E171" s="67"/>
      <c r="F171" s="68"/>
      <c r="G171" s="73"/>
      <c r="H171" s="75"/>
      <c r="I171" s="29" t="s">
        <v>13</v>
      </c>
      <c r="J171" s="30"/>
      <c r="K171" s="2"/>
      <c r="L171" s="2"/>
    </row>
    <row r="172" spans="1:12" ht="46.5" customHeight="1" x14ac:dyDescent="0.2">
      <c r="A172" s="69"/>
      <c r="B172" s="70"/>
      <c r="C172" s="70"/>
      <c r="D172" s="70"/>
      <c r="E172" s="70"/>
      <c r="F172" s="71"/>
      <c r="G172" s="74"/>
      <c r="H172" s="76"/>
      <c r="I172" s="8" t="s">
        <v>14</v>
      </c>
      <c r="J172" s="8" t="s">
        <v>15</v>
      </c>
      <c r="K172" s="2"/>
      <c r="L172" s="2"/>
    </row>
    <row r="173" spans="1:12" x14ac:dyDescent="0.2">
      <c r="A173" s="23">
        <v>2</v>
      </c>
      <c r="B173" s="44"/>
      <c r="C173" s="44"/>
      <c r="D173" s="44"/>
      <c r="E173" s="44"/>
      <c r="F173" s="44"/>
      <c r="G173" s="44" t="s">
        <v>57</v>
      </c>
      <c r="H173" s="23">
        <v>139</v>
      </c>
      <c r="I173" s="16">
        <v>3222.8</v>
      </c>
      <c r="J173" s="16">
        <v>5865.8</v>
      </c>
      <c r="K173" s="2"/>
      <c r="L173" s="2"/>
    </row>
    <row r="174" spans="1:12" ht="44.25" customHeight="1" x14ac:dyDescent="0.2">
      <c r="A174" s="25">
        <v>3</v>
      </c>
      <c r="B174" s="50"/>
      <c r="C174" s="50"/>
      <c r="D174" s="50"/>
      <c r="E174" s="50"/>
      <c r="F174" s="50"/>
      <c r="G174" s="24" t="s">
        <v>147</v>
      </c>
      <c r="H174" s="52">
        <v>140</v>
      </c>
      <c r="I174" s="15">
        <v>231.7</v>
      </c>
      <c r="J174" s="15">
        <v>473.2</v>
      </c>
      <c r="K174" s="2"/>
      <c r="L174" s="2"/>
    </row>
    <row r="175" spans="1:12" x14ac:dyDescent="0.2">
      <c r="A175" s="50"/>
      <c r="B175" s="50"/>
      <c r="C175" s="50"/>
      <c r="D175" s="50"/>
      <c r="E175" s="50"/>
      <c r="F175" s="50"/>
      <c r="G175" s="45" t="s">
        <v>55</v>
      </c>
      <c r="H175" s="52">
        <v>141</v>
      </c>
      <c r="I175" s="14">
        <f>I173+I174</f>
        <v>3454.5</v>
      </c>
      <c r="J175" s="14">
        <f>J173+J174</f>
        <v>6339</v>
      </c>
      <c r="K175" s="2"/>
      <c r="L175" s="2"/>
    </row>
    <row r="178" spans="1:14" x14ac:dyDescent="0.2">
      <c r="A178" s="77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59"/>
    </row>
    <row r="179" spans="1:14" ht="19.5" customHeight="1" x14ac:dyDescent="0.2">
      <c r="A179" s="79" t="s">
        <v>58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59"/>
    </row>
    <row r="180" spans="1:14" ht="15" customHeight="1" x14ac:dyDescent="0.2"/>
    <row r="181" spans="1:14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59"/>
      <c r="N181" s="37"/>
    </row>
    <row r="182" spans="1:14" x14ac:dyDescent="0.2">
      <c r="A182" s="58" t="s">
        <v>59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</sheetData>
  <sheetProtection password="CEFB" sheet="1" sort="0"/>
  <mergeCells count="26">
    <mergeCell ref="G18:K18"/>
    <mergeCell ref="I1:L1"/>
    <mergeCell ref="I2:L2"/>
    <mergeCell ref="I3:L3"/>
    <mergeCell ref="I4:L4"/>
    <mergeCell ref="I5:L5"/>
    <mergeCell ref="C7:L7"/>
    <mergeCell ref="C8:L8"/>
    <mergeCell ref="E10:M10"/>
    <mergeCell ref="G12:K12"/>
    <mergeCell ref="G14:K14"/>
    <mergeCell ref="G17:J17"/>
    <mergeCell ref="A181:L181"/>
    <mergeCell ref="I21:K21"/>
    <mergeCell ref="I22:K22"/>
    <mergeCell ref="I23:K23"/>
    <mergeCell ref="A25:F29"/>
    <mergeCell ref="G25:G29"/>
    <mergeCell ref="H25:H29"/>
    <mergeCell ref="I27:I29"/>
    <mergeCell ref="J28:J29"/>
    <mergeCell ref="A170:F172"/>
    <mergeCell ref="G170:G172"/>
    <mergeCell ref="H170:H172"/>
    <mergeCell ref="A178:L178"/>
    <mergeCell ref="A179:L179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82"/>
  <sheetViews>
    <sheetView topLeftCell="B1" zoomScale="124" zoomScaleNormal="124" workbookViewId="0">
      <selection activeCell="L23" sqref="L23"/>
    </sheetView>
  </sheetViews>
  <sheetFormatPr defaultRowHeight="12.75" x14ac:dyDescent="0.2"/>
  <cols>
    <col min="1" max="1" width="2" customWidth="1"/>
    <col min="2" max="2" width="2.42578125" customWidth="1"/>
    <col min="3" max="3" width="2.5703125" customWidth="1"/>
    <col min="4" max="4" width="2.42578125" customWidth="1"/>
    <col min="5" max="5" width="2.85546875" customWidth="1"/>
    <col min="6" max="6" width="2.42578125" customWidth="1"/>
    <col min="7" max="7" width="30" customWidth="1"/>
    <col min="8" max="8" width="3.140625" customWidth="1"/>
    <col min="9" max="9" width="9.85546875" customWidth="1"/>
    <col min="10" max="10" width="9.5703125" customWidth="1"/>
    <col min="11" max="11" width="9" customWidth="1"/>
  </cols>
  <sheetData>
    <row r="1" spans="1:14" x14ac:dyDescent="0.2">
      <c r="I1" s="98" t="s">
        <v>0</v>
      </c>
      <c r="J1" s="99"/>
      <c r="K1" s="99"/>
      <c r="L1" s="99"/>
      <c r="M1" s="27"/>
      <c r="N1" s="27"/>
    </row>
    <row r="2" spans="1:14" x14ac:dyDescent="0.2">
      <c r="I2" s="98" t="s">
        <v>1</v>
      </c>
      <c r="J2" s="99"/>
      <c r="K2" s="99"/>
      <c r="L2" s="99"/>
      <c r="M2" s="27"/>
      <c r="N2" s="27"/>
    </row>
    <row r="3" spans="1:14" x14ac:dyDescent="0.2">
      <c r="I3" s="100" t="s">
        <v>2</v>
      </c>
      <c r="J3" s="99"/>
      <c r="K3" s="99"/>
      <c r="L3" s="99"/>
      <c r="M3" s="6"/>
      <c r="N3" s="6"/>
    </row>
    <row r="4" spans="1:14" x14ac:dyDescent="0.2">
      <c r="I4" s="100" t="s">
        <v>3</v>
      </c>
      <c r="J4" s="99"/>
      <c r="K4" s="99"/>
      <c r="L4" s="99"/>
      <c r="M4" s="6"/>
      <c r="N4" s="6"/>
    </row>
    <row r="5" spans="1:14" ht="14.25" customHeight="1" x14ac:dyDescent="0.2">
      <c r="I5" s="101" t="s">
        <v>143</v>
      </c>
      <c r="J5" s="97"/>
      <c r="K5" s="97"/>
      <c r="L5" s="97"/>
      <c r="M5" s="6"/>
      <c r="N5" s="6"/>
    </row>
    <row r="6" spans="1:14" ht="14.25" customHeight="1" x14ac:dyDescent="0.2">
      <c r="A6" s="2"/>
      <c r="B6" s="2"/>
      <c r="C6" s="2"/>
      <c r="D6" s="2"/>
      <c r="E6" s="2"/>
      <c r="F6" s="2"/>
      <c r="G6" s="2"/>
      <c r="H6" s="2"/>
      <c r="I6" s="1"/>
      <c r="J6" s="1"/>
      <c r="K6" s="1"/>
      <c r="L6" s="1"/>
    </row>
    <row r="7" spans="1:14" x14ac:dyDescent="0.2">
      <c r="A7" s="2"/>
      <c r="B7" s="2"/>
      <c r="C7" s="102" t="s">
        <v>152</v>
      </c>
      <c r="D7" s="103"/>
      <c r="E7" s="103"/>
      <c r="F7" s="103"/>
      <c r="G7" s="103"/>
      <c r="H7" s="103"/>
      <c r="I7" s="103"/>
      <c r="J7" s="103"/>
      <c r="K7" s="103"/>
      <c r="L7" s="103"/>
      <c r="M7" s="57"/>
    </row>
    <row r="8" spans="1:14" x14ac:dyDescent="0.2">
      <c r="A8" s="2"/>
      <c r="B8" s="2"/>
      <c r="C8" s="88" t="s">
        <v>148</v>
      </c>
      <c r="D8" s="89"/>
      <c r="E8" s="89"/>
      <c r="F8" s="89"/>
      <c r="G8" s="89"/>
      <c r="H8" s="89"/>
      <c r="I8" s="89"/>
      <c r="J8" s="89"/>
      <c r="K8" s="89"/>
      <c r="L8" s="89"/>
      <c r="M8" s="56"/>
    </row>
    <row r="9" spans="1:14" x14ac:dyDescent="0.2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4" x14ac:dyDescent="0.2">
      <c r="A10" s="2"/>
      <c r="B10" s="2"/>
      <c r="C10" s="2"/>
      <c r="D10" s="2"/>
      <c r="E10" s="90" t="s">
        <v>150</v>
      </c>
      <c r="F10" s="91"/>
      <c r="G10" s="91"/>
      <c r="H10" s="91"/>
      <c r="I10" s="91"/>
      <c r="J10" s="91"/>
      <c r="K10" s="91"/>
      <c r="L10" s="91"/>
      <c r="M10" s="91"/>
    </row>
    <row r="11" spans="1:14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2"/>
      <c r="C12" s="2"/>
      <c r="D12" s="2"/>
      <c r="E12" s="2"/>
      <c r="F12" s="2"/>
      <c r="G12" s="92" t="s">
        <v>153</v>
      </c>
      <c r="H12" s="92"/>
      <c r="I12" s="93"/>
      <c r="J12" s="93"/>
      <c r="K12" s="93"/>
      <c r="L12" s="2"/>
    </row>
    <row r="13" spans="1:14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4" x14ac:dyDescent="0.2">
      <c r="A14" s="2"/>
      <c r="B14" s="2"/>
      <c r="C14" s="2"/>
      <c r="D14" s="2"/>
      <c r="E14" s="2"/>
      <c r="F14" s="2"/>
      <c r="G14" s="94" t="s">
        <v>154</v>
      </c>
      <c r="H14" s="94"/>
      <c r="I14" s="78"/>
      <c r="J14" s="78"/>
      <c r="K14" s="78"/>
      <c r="L14" s="2"/>
    </row>
    <row r="15" spans="1:14" x14ac:dyDescent="0.2">
      <c r="A15" s="2"/>
      <c r="B15" s="2"/>
      <c r="C15" s="2"/>
      <c r="D15" s="2"/>
      <c r="E15" s="2"/>
      <c r="F15" s="2"/>
      <c r="G15" s="35" t="s">
        <v>60</v>
      </c>
      <c r="H15" s="35"/>
      <c r="I15" s="36"/>
      <c r="J15" s="36"/>
      <c r="K15" s="36"/>
      <c r="L15" s="2"/>
    </row>
    <row r="16" spans="1:14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2">
      <c r="A17" s="2"/>
      <c r="B17" s="2"/>
      <c r="C17" s="2"/>
      <c r="D17" s="2"/>
      <c r="E17" s="2"/>
      <c r="F17" s="2"/>
      <c r="G17" s="95" t="s">
        <v>4</v>
      </c>
      <c r="H17" s="95"/>
      <c r="I17" s="95"/>
      <c r="J17" s="95"/>
      <c r="K17" s="2"/>
      <c r="L17" s="2"/>
    </row>
    <row r="18" spans="1:12" x14ac:dyDescent="0.2">
      <c r="A18" s="2"/>
      <c r="B18" s="2"/>
      <c r="C18" s="2"/>
      <c r="D18" s="2"/>
      <c r="E18" s="2"/>
      <c r="F18" s="2"/>
      <c r="G18" s="96" t="s">
        <v>155</v>
      </c>
      <c r="H18" s="96"/>
      <c r="I18" s="97"/>
      <c r="J18" s="97"/>
      <c r="K18" s="97"/>
      <c r="L18" s="2"/>
    </row>
    <row r="19" spans="1:12" x14ac:dyDescent="0.2">
      <c r="A19" s="2"/>
      <c r="B19" s="2"/>
      <c r="C19" s="2"/>
      <c r="D19" s="2"/>
      <c r="E19" s="2"/>
      <c r="F19" s="2"/>
      <c r="G19" s="2" t="s">
        <v>149</v>
      </c>
      <c r="H19" s="2"/>
      <c r="I19" s="2"/>
      <c r="J19" s="2"/>
      <c r="K19" s="2"/>
      <c r="L19" s="2"/>
    </row>
    <row r="20" spans="1:12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 t="s">
        <v>5</v>
      </c>
    </row>
    <row r="21" spans="1:12" x14ac:dyDescent="0.2">
      <c r="A21" s="2"/>
      <c r="B21" s="2"/>
      <c r="C21" s="2"/>
      <c r="D21" s="2"/>
      <c r="E21" s="2"/>
      <c r="F21" s="2"/>
      <c r="G21" s="2"/>
      <c r="H21" s="2"/>
      <c r="I21" s="81" t="s">
        <v>6</v>
      </c>
      <c r="J21" s="82"/>
      <c r="K21" s="83"/>
      <c r="L21" s="26"/>
    </row>
    <row r="22" spans="1:12" x14ac:dyDescent="0.2">
      <c r="A22" s="2"/>
      <c r="B22" s="2"/>
      <c r="C22" s="2"/>
      <c r="D22" s="2"/>
      <c r="E22" s="2"/>
      <c r="F22" s="2"/>
      <c r="G22" s="2"/>
      <c r="H22" s="2"/>
      <c r="I22" s="81" t="s">
        <v>7</v>
      </c>
      <c r="J22" s="82"/>
      <c r="K22" s="83"/>
      <c r="L22" s="4"/>
    </row>
    <row r="23" spans="1:12" x14ac:dyDescent="0.2">
      <c r="A23" s="2"/>
      <c r="B23" s="2"/>
      <c r="C23" s="2"/>
      <c r="D23" s="2"/>
      <c r="E23" s="2"/>
      <c r="F23" s="2"/>
      <c r="G23" s="2"/>
      <c r="H23" s="2"/>
      <c r="I23" s="84" t="s">
        <v>8</v>
      </c>
      <c r="J23" s="85"/>
      <c r="K23" s="86"/>
      <c r="L23" s="26"/>
    </row>
    <row r="24" spans="1:12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 t="s">
        <v>9</v>
      </c>
    </row>
    <row r="25" spans="1:12" ht="9" customHeight="1" x14ac:dyDescent="0.2">
      <c r="A25" s="63" t="s">
        <v>10</v>
      </c>
      <c r="B25" s="64"/>
      <c r="C25" s="64"/>
      <c r="D25" s="64"/>
      <c r="E25" s="64"/>
      <c r="F25" s="65"/>
      <c r="G25" s="72" t="s">
        <v>11</v>
      </c>
      <c r="H25" s="63" t="s">
        <v>61</v>
      </c>
      <c r="I25" s="29" t="s">
        <v>12</v>
      </c>
      <c r="J25" s="34"/>
      <c r="K25" s="34"/>
      <c r="L25" s="30"/>
    </row>
    <row r="26" spans="1:12" ht="9.75" customHeight="1" x14ac:dyDescent="0.2">
      <c r="A26" s="66"/>
      <c r="B26" s="67"/>
      <c r="C26" s="67"/>
      <c r="D26" s="67"/>
      <c r="E26" s="67"/>
      <c r="F26" s="68"/>
      <c r="G26" s="73"/>
      <c r="H26" s="66"/>
      <c r="I26" s="31" t="s">
        <v>13</v>
      </c>
      <c r="J26" s="32"/>
      <c r="K26" s="32"/>
      <c r="L26" s="33"/>
    </row>
    <row r="27" spans="1:12" ht="11.25" customHeight="1" x14ac:dyDescent="0.2">
      <c r="A27" s="66"/>
      <c r="B27" s="67"/>
      <c r="C27" s="67"/>
      <c r="D27" s="67"/>
      <c r="E27" s="67"/>
      <c r="F27" s="68"/>
      <c r="G27" s="73"/>
      <c r="H27" s="66"/>
      <c r="I27" s="87" t="s">
        <v>14</v>
      </c>
      <c r="J27" s="29" t="s">
        <v>15</v>
      </c>
      <c r="K27" s="34"/>
      <c r="L27" s="30"/>
    </row>
    <row r="28" spans="1:12" ht="14.25" customHeight="1" x14ac:dyDescent="0.2">
      <c r="A28" s="66"/>
      <c r="B28" s="67"/>
      <c r="C28" s="67"/>
      <c r="D28" s="67"/>
      <c r="E28" s="67"/>
      <c r="F28" s="68"/>
      <c r="G28" s="73"/>
      <c r="H28" s="66"/>
      <c r="I28" s="75"/>
      <c r="J28" s="87" t="s">
        <v>16</v>
      </c>
      <c r="K28" s="29" t="s">
        <v>144</v>
      </c>
      <c r="L28" s="30"/>
    </row>
    <row r="29" spans="1:12" ht="12.75" customHeight="1" x14ac:dyDescent="0.2">
      <c r="A29" s="69"/>
      <c r="B29" s="70"/>
      <c r="C29" s="70"/>
      <c r="D29" s="70"/>
      <c r="E29" s="70"/>
      <c r="F29" s="71"/>
      <c r="G29" s="74"/>
      <c r="H29" s="69"/>
      <c r="I29" s="76"/>
      <c r="J29" s="76"/>
      <c r="K29" s="7" t="s">
        <v>17</v>
      </c>
      <c r="L29" s="7" t="s">
        <v>62</v>
      </c>
    </row>
    <row r="30" spans="1:12" ht="9.75" customHeight="1" x14ac:dyDescent="0.2">
      <c r="A30" s="46">
        <v>1</v>
      </c>
      <c r="B30" s="47"/>
      <c r="C30" s="47"/>
      <c r="D30" s="47"/>
      <c r="E30" s="47"/>
      <c r="F30" s="48"/>
      <c r="G30" s="42">
        <v>2</v>
      </c>
      <c r="H30" s="42">
        <v>3</v>
      </c>
      <c r="I30" s="7">
        <v>4</v>
      </c>
      <c r="J30" s="7">
        <v>5</v>
      </c>
      <c r="K30" s="7">
        <v>6</v>
      </c>
      <c r="L30" s="5">
        <v>7</v>
      </c>
    </row>
    <row r="31" spans="1:12" x14ac:dyDescent="0.2">
      <c r="A31" s="23">
        <v>2</v>
      </c>
      <c r="B31" s="20"/>
      <c r="C31" s="20"/>
      <c r="D31" s="20"/>
      <c r="E31" s="20"/>
      <c r="F31" s="20"/>
      <c r="G31" s="22" t="s">
        <v>57</v>
      </c>
      <c r="H31" s="51">
        <v>1</v>
      </c>
      <c r="I31" s="17">
        <f>I32+I39+I57+I74+I79+I91+I103+I114+I121</f>
        <v>1832.6000000000001</v>
      </c>
      <c r="J31" s="17">
        <f>J32+J39+J57+J74+J79+J91+J103+J114+J121</f>
        <v>9083.1</v>
      </c>
      <c r="K31" s="18">
        <f>K32+K39</f>
        <v>0</v>
      </c>
      <c r="L31" s="17">
        <f>L32+L39+L57+L74+L79+L91+L103+L114+L121</f>
        <v>0</v>
      </c>
    </row>
    <row r="32" spans="1:12" ht="14.25" customHeight="1" x14ac:dyDescent="0.2">
      <c r="A32" s="25">
        <v>2</v>
      </c>
      <c r="B32" s="25">
        <v>1</v>
      </c>
      <c r="C32" s="10"/>
      <c r="D32" s="10"/>
      <c r="E32" s="10"/>
      <c r="F32" s="10"/>
      <c r="G32" s="24" t="s">
        <v>18</v>
      </c>
      <c r="H32" s="52">
        <v>2</v>
      </c>
      <c r="I32" s="14">
        <f>I34+I36+I38</f>
        <v>126.5</v>
      </c>
      <c r="J32" s="14">
        <f>J34+J36+J38</f>
        <v>6113.0999999999995</v>
      </c>
      <c r="K32" s="14">
        <f>K34+K36</f>
        <v>0</v>
      </c>
      <c r="L32" s="14">
        <f>L37</f>
        <v>0</v>
      </c>
    </row>
    <row r="33" spans="1:12" x14ac:dyDescent="0.2">
      <c r="A33" s="10">
        <v>2</v>
      </c>
      <c r="B33" s="10">
        <v>1</v>
      </c>
      <c r="C33" s="10">
        <v>1</v>
      </c>
      <c r="D33" s="10"/>
      <c r="E33" s="10"/>
      <c r="F33" s="10"/>
      <c r="G33" s="21" t="s">
        <v>19</v>
      </c>
      <c r="H33" s="53">
        <v>3</v>
      </c>
      <c r="I33" s="12">
        <f>I34+I36</f>
        <v>96.5</v>
      </c>
      <c r="J33" s="12">
        <f>J34+J36</f>
        <v>4601.3999999999996</v>
      </c>
      <c r="K33" s="12">
        <f>K34+K36</f>
        <v>0</v>
      </c>
      <c r="L33" s="10" t="s">
        <v>20</v>
      </c>
    </row>
    <row r="34" spans="1:12" x14ac:dyDescent="0.2">
      <c r="A34" s="10">
        <v>2</v>
      </c>
      <c r="B34" s="10">
        <v>1</v>
      </c>
      <c r="C34" s="10">
        <v>1</v>
      </c>
      <c r="D34" s="10">
        <v>1</v>
      </c>
      <c r="E34" s="10">
        <v>1</v>
      </c>
      <c r="F34" s="10">
        <v>1</v>
      </c>
      <c r="G34" s="21" t="s">
        <v>21</v>
      </c>
      <c r="H34" s="53">
        <v>4</v>
      </c>
      <c r="I34" s="19">
        <v>96.5</v>
      </c>
      <c r="J34" s="19">
        <v>4601.3999999999996</v>
      </c>
      <c r="K34" s="19"/>
      <c r="L34" s="10" t="s">
        <v>20</v>
      </c>
    </row>
    <row r="35" spans="1:12" ht="14.25" customHeight="1" x14ac:dyDescent="0.2">
      <c r="A35" s="10"/>
      <c r="B35" s="10"/>
      <c r="C35" s="10"/>
      <c r="D35" s="10"/>
      <c r="E35" s="10"/>
      <c r="F35" s="10"/>
      <c r="G35" s="21" t="s">
        <v>22</v>
      </c>
      <c r="H35" s="53">
        <v>5</v>
      </c>
      <c r="I35" s="19">
        <v>0.1</v>
      </c>
      <c r="J35" s="19">
        <v>521.20000000000005</v>
      </c>
      <c r="K35" s="19"/>
      <c r="L35" s="10" t="s">
        <v>20</v>
      </c>
    </row>
    <row r="36" spans="1:12" x14ac:dyDescent="0.2">
      <c r="A36" s="10">
        <v>2</v>
      </c>
      <c r="B36" s="10">
        <v>1</v>
      </c>
      <c r="C36" s="10">
        <v>1</v>
      </c>
      <c r="D36" s="10">
        <v>1</v>
      </c>
      <c r="E36" s="10">
        <v>1</v>
      </c>
      <c r="F36" s="10">
        <v>2</v>
      </c>
      <c r="G36" s="21" t="s">
        <v>23</v>
      </c>
      <c r="H36" s="53">
        <v>6</v>
      </c>
      <c r="I36" s="19"/>
      <c r="J36" s="19"/>
      <c r="K36" s="19"/>
      <c r="L36" s="10" t="s">
        <v>20</v>
      </c>
    </row>
    <row r="37" spans="1:12" x14ac:dyDescent="0.2">
      <c r="A37" s="10">
        <v>2</v>
      </c>
      <c r="B37" s="10">
        <v>1</v>
      </c>
      <c r="C37" s="10">
        <v>2</v>
      </c>
      <c r="D37" s="10"/>
      <c r="E37" s="10"/>
      <c r="F37" s="10"/>
      <c r="G37" s="21" t="s">
        <v>24</v>
      </c>
      <c r="H37" s="53">
        <v>7</v>
      </c>
      <c r="I37" s="12">
        <f>I38</f>
        <v>30</v>
      </c>
      <c r="J37" s="12">
        <f>J38</f>
        <v>1511.7</v>
      </c>
      <c r="K37" s="10" t="s">
        <v>20</v>
      </c>
      <c r="L37" s="12">
        <f>L38</f>
        <v>0</v>
      </c>
    </row>
    <row r="38" spans="1:12" x14ac:dyDescent="0.2">
      <c r="A38" s="10">
        <v>2</v>
      </c>
      <c r="B38" s="10">
        <v>1</v>
      </c>
      <c r="C38" s="10">
        <v>2</v>
      </c>
      <c r="D38" s="10">
        <v>1</v>
      </c>
      <c r="E38" s="10">
        <v>1</v>
      </c>
      <c r="F38" s="10">
        <v>1</v>
      </c>
      <c r="G38" s="21" t="s">
        <v>24</v>
      </c>
      <c r="H38" s="53">
        <v>8</v>
      </c>
      <c r="I38" s="19">
        <v>30</v>
      </c>
      <c r="J38" s="19">
        <v>1511.7</v>
      </c>
      <c r="K38" s="10" t="s">
        <v>20</v>
      </c>
      <c r="L38" s="11"/>
    </row>
    <row r="39" spans="1:12" ht="15" customHeight="1" x14ac:dyDescent="0.2">
      <c r="A39" s="25">
        <v>2</v>
      </c>
      <c r="B39" s="25">
        <v>2</v>
      </c>
      <c r="C39" s="10"/>
      <c r="D39" s="10"/>
      <c r="E39" s="10"/>
      <c r="F39" s="10"/>
      <c r="G39" s="24" t="s">
        <v>63</v>
      </c>
      <c r="H39" s="52">
        <v>9</v>
      </c>
      <c r="I39" s="14">
        <f>I40</f>
        <v>1479.5</v>
      </c>
      <c r="J39" s="14">
        <f>J40</f>
        <v>2235.5000000000005</v>
      </c>
      <c r="K39" s="14">
        <f>K40</f>
        <v>0</v>
      </c>
      <c r="L39" s="14">
        <f>L40</f>
        <v>0</v>
      </c>
    </row>
    <row r="40" spans="1:12" ht="14.25" customHeight="1" x14ac:dyDescent="0.2">
      <c r="A40" s="10">
        <v>2</v>
      </c>
      <c r="B40" s="10">
        <v>2</v>
      </c>
      <c r="C40" s="10">
        <v>1</v>
      </c>
      <c r="D40" s="10"/>
      <c r="E40" s="10"/>
      <c r="F40" s="10"/>
      <c r="G40" s="21" t="s">
        <v>63</v>
      </c>
      <c r="H40" s="53">
        <v>10</v>
      </c>
      <c r="I40" s="12">
        <f>I41+I42+I43+I44+I45+I46+I47+I48+I49+I50+I51+I52+I53+I54+I55+I56</f>
        <v>1479.5</v>
      </c>
      <c r="J40" s="12">
        <f>J41+J42+J43+J44+J45+J46+J47+J48+J49+J50+J51+J52+J53+J54+J55+J56</f>
        <v>2235.5000000000005</v>
      </c>
      <c r="K40" s="12">
        <f>K46</f>
        <v>0</v>
      </c>
      <c r="L40" s="12">
        <f>L41+L42+L43+L44+L45+L47+L48+L49+L50+L51+L52+L53+L54+L55+L56</f>
        <v>0</v>
      </c>
    </row>
    <row r="41" spans="1:12" x14ac:dyDescent="0.2">
      <c r="A41" s="10">
        <v>2</v>
      </c>
      <c r="B41" s="10">
        <v>2</v>
      </c>
      <c r="C41" s="10">
        <v>1</v>
      </c>
      <c r="D41" s="10">
        <v>1</v>
      </c>
      <c r="E41" s="10">
        <v>1</v>
      </c>
      <c r="F41" s="10">
        <v>1</v>
      </c>
      <c r="G41" s="21" t="s">
        <v>64</v>
      </c>
      <c r="H41" s="53">
        <v>11</v>
      </c>
      <c r="I41" s="19">
        <v>26.2</v>
      </c>
      <c r="J41" s="19">
        <v>109.3</v>
      </c>
      <c r="K41" s="10" t="s">
        <v>20</v>
      </c>
      <c r="L41" s="19"/>
    </row>
    <row r="42" spans="1:12" ht="22.5" x14ac:dyDescent="0.2">
      <c r="A42" s="10">
        <v>2</v>
      </c>
      <c r="B42" s="10">
        <v>2</v>
      </c>
      <c r="C42" s="10">
        <v>1</v>
      </c>
      <c r="D42" s="10">
        <v>1</v>
      </c>
      <c r="E42" s="10">
        <v>1</v>
      </c>
      <c r="F42" s="10">
        <v>2</v>
      </c>
      <c r="G42" s="21" t="s">
        <v>65</v>
      </c>
      <c r="H42" s="53">
        <v>12</v>
      </c>
      <c r="I42" s="19">
        <v>0.8</v>
      </c>
      <c r="J42" s="19">
        <v>3.3</v>
      </c>
      <c r="K42" s="10" t="s">
        <v>20</v>
      </c>
      <c r="L42" s="19"/>
    </row>
    <row r="43" spans="1:12" ht="17.25" customHeight="1" x14ac:dyDescent="0.2">
      <c r="A43" s="10">
        <v>2</v>
      </c>
      <c r="B43" s="10">
        <v>2</v>
      </c>
      <c r="C43" s="10">
        <v>1</v>
      </c>
      <c r="D43" s="10">
        <v>1</v>
      </c>
      <c r="E43" s="10">
        <v>1</v>
      </c>
      <c r="F43" s="10">
        <v>5</v>
      </c>
      <c r="G43" s="21" t="s">
        <v>66</v>
      </c>
      <c r="H43" s="53">
        <v>13</v>
      </c>
      <c r="I43" s="19">
        <v>14.8</v>
      </c>
      <c r="J43" s="19">
        <v>18.600000000000001</v>
      </c>
      <c r="K43" s="10" t="s">
        <v>20</v>
      </c>
      <c r="L43" s="19"/>
    </row>
    <row r="44" spans="1:12" ht="23.25" customHeight="1" x14ac:dyDescent="0.2">
      <c r="A44" s="10">
        <v>2</v>
      </c>
      <c r="B44" s="10">
        <v>2</v>
      </c>
      <c r="C44" s="10">
        <v>1</v>
      </c>
      <c r="D44" s="10">
        <v>1</v>
      </c>
      <c r="E44" s="10">
        <v>1</v>
      </c>
      <c r="F44" s="10">
        <v>6</v>
      </c>
      <c r="G44" s="21" t="s">
        <v>67</v>
      </c>
      <c r="H44" s="53">
        <v>14</v>
      </c>
      <c r="I44" s="19">
        <v>11</v>
      </c>
      <c r="J44" s="19">
        <v>27.8</v>
      </c>
      <c r="K44" s="10" t="s">
        <v>20</v>
      </c>
      <c r="L44" s="19"/>
    </row>
    <row r="45" spans="1:12" ht="14.25" customHeight="1" x14ac:dyDescent="0.2">
      <c r="A45" s="10">
        <v>2</v>
      </c>
      <c r="B45" s="10">
        <v>2</v>
      </c>
      <c r="C45" s="10">
        <v>1</v>
      </c>
      <c r="D45" s="10">
        <v>1</v>
      </c>
      <c r="E45" s="10">
        <v>1</v>
      </c>
      <c r="F45" s="10">
        <v>7</v>
      </c>
      <c r="G45" s="21" t="s">
        <v>68</v>
      </c>
      <c r="H45" s="53">
        <v>15</v>
      </c>
      <c r="I45" s="19">
        <v>1</v>
      </c>
      <c r="J45" s="19">
        <v>3.5</v>
      </c>
      <c r="K45" s="10" t="s">
        <v>20</v>
      </c>
      <c r="L45" s="19"/>
    </row>
    <row r="46" spans="1:12" ht="12.75" customHeight="1" x14ac:dyDescent="0.2">
      <c r="A46" s="10">
        <v>2</v>
      </c>
      <c r="B46" s="10">
        <v>2</v>
      </c>
      <c r="C46" s="10">
        <v>1</v>
      </c>
      <c r="D46" s="10">
        <v>1</v>
      </c>
      <c r="E46" s="10">
        <v>1</v>
      </c>
      <c r="F46" s="10">
        <v>11</v>
      </c>
      <c r="G46" s="21" t="s">
        <v>69</v>
      </c>
      <c r="H46" s="53">
        <v>16</v>
      </c>
      <c r="I46" s="19">
        <v>0.4</v>
      </c>
      <c r="J46" s="19">
        <v>5</v>
      </c>
      <c r="K46" s="19"/>
      <c r="L46" s="10" t="s">
        <v>20</v>
      </c>
    </row>
    <row r="47" spans="1:12" ht="15.75" customHeight="1" x14ac:dyDescent="0.2">
      <c r="A47" s="10">
        <v>2</v>
      </c>
      <c r="B47" s="10">
        <v>2</v>
      </c>
      <c r="C47" s="10">
        <v>1</v>
      </c>
      <c r="D47" s="10">
        <v>1</v>
      </c>
      <c r="E47" s="10">
        <v>1</v>
      </c>
      <c r="F47" s="10">
        <v>12</v>
      </c>
      <c r="G47" s="21" t="s">
        <v>70</v>
      </c>
      <c r="H47" s="53">
        <v>17</v>
      </c>
      <c r="I47" s="19">
        <v>239.4</v>
      </c>
      <c r="J47" s="19">
        <v>596.6</v>
      </c>
      <c r="K47" s="10" t="s">
        <v>20</v>
      </c>
      <c r="L47" s="19"/>
    </row>
    <row r="48" spans="1:12" ht="22.5" x14ac:dyDescent="0.2">
      <c r="A48" s="10">
        <v>2</v>
      </c>
      <c r="B48" s="10">
        <v>2</v>
      </c>
      <c r="C48" s="10">
        <v>1</v>
      </c>
      <c r="D48" s="10">
        <v>1</v>
      </c>
      <c r="E48" s="10">
        <v>1</v>
      </c>
      <c r="F48" s="10">
        <v>14</v>
      </c>
      <c r="G48" s="21" t="s">
        <v>71</v>
      </c>
      <c r="H48" s="53">
        <v>18</v>
      </c>
      <c r="I48" s="19">
        <v>2.2999999999999998</v>
      </c>
      <c r="J48" s="19">
        <v>2.9</v>
      </c>
      <c r="K48" s="10" t="s">
        <v>20</v>
      </c>
      <c r="L48" s="19"/>
    </row>
    <row r="49" spans="1:12" ht="14.25" customHeight="1" x14ac:dyDescent="0.2">
      <c r="A49" s="10">
        <v>2</v>
      </c>
      <c r="B49" s="10">
        <v>2</v>
      </c>
      <c r="C49" s="10">
        <v>1</v>
      </c>
      <c r="D49" s="10">
        <v>1</v>
      </c>
      <c r="E49" s="10">
        <v>1</v>
      </c>
      <c r="F49" s="10">
        <v>15</v>
      </c>
      <c r="G49" s="21" t="s">
        <v>72</v>
      </c>
      <c r="H49" s="53">
        <v>19</v>
      </c>
      <c r="I49" s="19">
        <v>39.9</v>
      </c>
      <c r="J49" s="19">
        <v>77.5</v>
      </c>
      <c r="K49" s="10" t="s">
        <v>20</v>
      </c>
      <c r="L49" s="19"/>
    </row>
    <row r="50" spans="1:12" x14ac:dyDescent="0.2">
      <c r="A50" s="10">
        <v>2</v>
      </c>
      <c r="B50" s="10">
        <v>2</v>
      </c>
      <c r="C50" s="10">
        <v>1</v>
      </c>
      <c r="D50" s="10">
        <v>1</v>
      </c>
      <c r="E50" s="10">
        <v>1</v>
      </c>
      <c r="F50" s="10">
        <v>16</v>
      </c>
      <c r="G50" s="21" t="s">
        <v>73</v>
      </c>
      <c r="H50" s="53">
        <v>20</v>
      </c>
      <c r="I50" s="19"/>
      <c r="J50" s="19">
        <v>10</v>
      </c>
      <c r="K50" s="10" t="s">
        <v>20</v>
      </c>
      <c r="L50" s="19"/>
    </row>
    <row r="51" spans="1:12" ht="22.5" x14ac:dyDescent="0.2">
      <c r="A51" s="10">
        <v>2</v>
      </c>
      <c r="B51" s="10">
        <v>2</v>
      </c>
      <c r="C51" s="10">
        <v>1</v>
      </c>
      <c r="D51" s="10">
        <v>1</v>
      </c>
      <c r="E51" s="10">
        <v>1</v>
      </c>
      <c r="F51" s="10">
        <v>17</v>
      </c>
      <c r="G51" s="21" t="s">
        <v>74</v>
      </c>
      <c r="H51" s="53">
        <v>21</v>
      </c>
      <c r="I51" s="19"/>
      <c r="J51" s="19">
        <v>0.1</v>
      </c>
      <c r="K51" s="10" t="s">
        <v>20</v>
      </c>
      <c r="L51" s="19"/>
    </row>
    <row r="52" spans="1:12" ht="17.25" customHeight="1" x14ac:dyDescent="0.2">
      <c r="A52" s="10">
        <v>2</v>
      </c>
      <c r="B52" s="10">
        <v>2</v>
      </c>
      <c r="C52" s="10">
        <v>1</v>
      </c>
      <c r="D52" s="10">
        <v>1</v>
      </c>
      <c r="E52" s="10">
        <v>1</v>
      </c>
      <c r="F52" s="10">
        <v>20</v>
      </c>
      <c r="G52" s="21" t="s">
        <v>75</v>
      </c>
      <c r="H52" s="53">
        <v>22</v>
      </c>
      <c r="I52" s="19">
        <v>475.8</v>
      </c>
      <c r="J52" s="19">
        <v>646.70000000000005</v>
      </c>
      <c r="K52" s="10" t="s">
        <v>20</v>
      </c>
      <c r="L52" s="19"/>
    </row>
    <row r="53" spans="1:12" ht="24" customHeight="1" x14ac:dyDescent="0.2">
      <c r="A53" s="10">
        <v>2</v>
      </c>
      <c r="B53" s="10">
        <v>2</v>
      </c>
      <c r="C53" s="10">
        <v>1</v>
      </c>
      <c r="D53" s="10">
        <v>1</v>
      </c>
      <c r="E53" s="10">
        <v>1</v>
      </c>
      <c r="F53" s="10">
        <v>21</v>
      </c>
      <c r="G53" s="21" t="s">
        <v>76</v>
      </c>
      <c r="H53" s="53">
        <v>23</v>
      </c>
      <c r="I53" s="19"/>
      <c r="J53" s="19">
        <v>17.7</v>
      </c>
      <c r="K53" s="10" t="s">
        <v>20</v>
      </c>
      <c r="L53" s="19"/>
    </row>
    <row r="54" spans="1:12" x14ac:dyDescent="0.2">
      <c r="A54" s="10">
        <v>2</v>
      </c>
      <c r="B54" s="10">
        <v>2</v>
      </c>
      <c r="C54" s="10">
        <v>1</v>
      </c>
      <c r="D54" s="10">
        <v>1</v>
      </c>
      <c r="E54" s="10">
        <v>1</v>
      </c>
      <c r="F54" s="10">
        <v>22</v>
      </c>
      <c r="G54" s="21" t="s">
        <v>77</v>
      </c>
      <c r="H54" s="53">
        <v>24</v>
      </c>
      <c r="I54" s="19"/>
      <c r="J54" s="19">
        <v>2.2000000000000002</v>
      </c>
      <c r="K54" s="10" t="s">
        <v>20</v>
      </c>
      <c r="L54" s="19"/>
    </row>
    <row r="55" spans="1:12" ht="15.75" customHeight="1" x14ac:dyDescent="0.2">
      <c r="A55" s="10">
        <v>2</v>
      </c>
      <c r="B55" s="10">
        <v>2</v>
      </c>
      <c r="C55" s="10">
        <v>1</v>
      </c>
      <c r="D55" s="10">
        <v>1</v>
      </c>
      <c r="E55" s="10">
        <v>1</v>
      </c>
      <c r="F55" s="10">
        <v>23</v>
      </c>
      <c r="G55" s="21" t="s">
        <v>78</v>
      </c>
      <c r="H55" s="53">
        <v>25</v>
      </c>
      <c r="I55" s="19"/>
      <c r="J55" s="19">
        <v>27.2</v>
      </c>
      <c r="K55" s="10" t="s">
        <v>20</v>
      </c>
      <c r="L55" s="19"/>
    </row>
    <row r="56" spans="1:12" ht="18" customHeight="1" x14ac:dyDescent="0.2">
      <c r="A56" s="10">
        <v>2</v>
      </c>
      <c r="B56" s="10">
        <v>2</v>
      </c>
      <c r="C56" s="10">
        <v>1</v>
      </c>
      <c r="D56" s="10">
        <v>1</v>
      </c>
      <c r="E56" s="10">
        <v>1</v>
      </c>
      <c r="F56" s="10">
        <v>30</v>
      </c>
      <c r="G56" s="21" t="s">
        <v>79</v>
      </c>
      <c r="H56" s="53">
        <v>26</v>
      </c>
      <c r="I56" s="19">
        <f>4.3+663.6</f>
        <v>667.9</v>
      </c>
      <c r="J56" s="19">
        <v>687.1</v>
      </c>
      <c r="K56" s="10" t="s">
        <v>20</v>
      </c>
      <c r="L56" s="19"/>
    </row>
    <row r="57" spans="1:12" x14ac:dyDescent="0.2">
      <c r="A57" s="25">
        <v>2</v>
      </c>
      <c r="B57" s="25">
        <v>3</v>
      </c>
      <c r="C57" s="25"/>
      <c r="D57" s="25"/>
      <c r="E57" s="25"/>
      <c r="F57" s="25"/>
      <c r="G57" s="24" t="s">
        <v>25</v>
      </c>
      <c r="H57" s="52">
        <v>27</v>
      </c>
      <c r="I57" s="14">
        <f>I58+I71</f>
        <v>0</v>
      </c>
      <c r="J57" s="14">
        <f>J58+J71</f>
        <v>0</v>
      </c>
      <c r="K57" s="10" t="s">
        <v>20</v>
      </c>
      <c r="L57" s="14">
        <f>L58+L71</f>
        <v>0</v>
      </c>
    </row>
    <row r="58" spans="1:12" x14ac:dyDescent="0.2">
      <c r="A58" s="10">
        <v>2</v>
      </c>
      <c r="B58" s="10">
        <v>3</v>
      </c>
      <c r="C58" s="10">
        <v>1</v>
      </c>
      <c r="D58" s="10"/>
      <c r="E58" s="10"/>
      <c r="F58" s="10"/>
      <c r="G58" s="21" t="s">
        <v>25</v>
      </c>
      <c r="H58" s="53">
        <v>28</v>
      </c>
      <c r="I58" s="12">
        <f>I59+I63+I67</f>
        <v>0</v>
      </c>
      <c r="J58" s="12">
        <f>J59+J63+J67</f>
        <v>0</v>
      </c>
      <c r="K58" s="10" t="s">
        <v>20</v>
      </c>
      <c r="L58" s="12">
        <f>L59+L63+L67</f>
        <v>0</v>
      </c>
    </row>
    <row r="59" spans="1:12" x14ac:dyDescent="0.2">
      <c r="A59" s="10">
        <v>2</v>
      </c>
      <c r="B59" s="10">
        <v>3</v>
      </c>
      <c r="C59" s="10">
        <v>1</v>
      </c>
      <c r="D59" s="10">
        <v>1</v>
      </c>
      <c r="E59" s="10"/>
      <c r="F59" s="10"/>
      <c r="G59" s="21" t="s">
        <v>80</v>
      </c>
      <c r="H59" s="53">
        <v>29</v>
      </c>
      <c r="I59" s="12">
        <f>I60+I61+I62</f>
        <v>0</v>
      </c>
      <c r="J59" s="12">
        <f>J60+J61+J62</f>
        <v>0</v>
      </c>
      <c r="K59" s="10" t="s">
        <v>20</v>
      </c>
      <c r="L59" s="12">
        <f>L60+L61+L62</f>
        <v>0</v>
      </c>
    </row>
    <row r="60" spans="1:12" ht="16.5" customHeight="1" x14ac:dyDescent="0.2">
      <c r="A60" s="10">
        <v>2</v>
      </c>
      <c r="B60" s="10">
        <v>3</v>
      </c>
      <c r="C60" s="10">
        <v>1</v>
      </c>
      <c r="D60" s="10">
        <v>1</v>
      </c>
      <c r="E60" s="10">
        <v>1</v>
      </c>
      <c r="F60" s="10">
        <v>1</v>
      </c>
      <c r="G60" s="21" t="s">
        <v>26</v>
      </c>
      <c r="H60" s="53">
        <v>30</v>
      </c>
      <c r="I60" s="19"/>
      <c r="J60" s="19"/>
      <c r="K60" s="10" t="s">
        <v>20</v>
      </c>
      <c r="L60" s="19"/>
    </row>
    <row r="61" spans="1:12" ht="15" customHeight="1" x14ac:dyDescent="0.2">
      <c r="A61" s="10">
        <v>2</v>
      </c>
      <c r="B61" s="10">
        <v>3</v>
      </c>
      <c r="C61" s="10">
        <v>1</v>
      </c>
      <c r="D61" s="10">
        <v>1</v>
      </c>
      <c r="E61" s="10">
        <v>1</v>
      </c>
      <c r="F61" s="10">
        <v>2</v>
      </c>
      <c r="G61" s="21" t="s">
        <v>27</v>
      </c>
      <c r="H61" s="53">
        <v>31</v>
      </c>
      <c r="I61" s="19"/>
      <c r="J61" s="19"/>
      <c r="K61" s="10" t="s">
        <v>20</v>
      </c>
      <c r="L61" s="19"/>
    </row>
    <row r="62" spans="1:12" ht="16.5" customHeight="1" x14ac:dyDescent="0.2">
      <c r="A62" s="10">
        <v>2</v>
      </c>
      <c r="B62" s="10">
        <v>3</v>
      </c>
      <c r="C62" s="10">
        <v>1</v>
      </c>
      <c r="D62" s="10">
        <v>1</v>
      </c>
      <c r="E62" s="10">
        <v>1</v>
      </c>
      <c r="F62" s="10">
        <v>3</v>
      </c>
      <c r="G62" s="21" t="s">
        <v>28</v>
      </c>
      <c r="H62" s="53">
        <v>32</v>
      </c>
      <c r="I62" s="19"/>
      <c r="J62" s="19"/>
      <c r="K62" s="10" t="s">
        <v>20</v>
      </c>
      <c r="L62" s="19"/>
    </row>
    <row r="63" spans="1:12" ht="21.75" customHeight="1" x14ac:dyDescent="0.2">
      <c r="A63" s="10">
        <v>2</v>
      </c>
      <c r="B63" s="10">
        <v>3</v>
      </c>
      <c r="C63" s="10">
        <v>1</v>
      </c>
      <c r="D63" s="10">
        <v>2</v>
      </c>
      <c r="E63" s="10"/>
      <c r="F63" s="10"/>
      <c r="G63" s="21" t="s">
        <v>81</v>
      </c>
      <c r="H63" s="53">
        <v>33</v>
      </c>
      <c r="I63" s="12">
        <f>I64+I65+I66</f>
        <v>0</v>
      </c>
      <c r="J63" s="12">
        <f>J64+J65+J66</f>
        <v>0</v>
      </c>
      <c r="K63" s="10" t="s">
        <v>20</v>
      </c>
      <c r="L63" s="12">
        <f>L64+L65+L66</f>
        <v>0</v>
      </c>
    </row>
    <row r="64" spans="1:12" ht="18" customHeight="1" x14ac:dyDescent="0.2">
      <c r="A64" s="10">
        <v>2</v>
      </c>
      <c r="B64" s="10">
        <v>3</v>
      </c>
      <c r="C64" s="10">
        <v>1</v>
      </c>
      <c r="D64" s="10">
        <v>2</v>
      </c>
      <c r="E64" s="10">
        <v>1</v>
      </c>
      <c r="F64" s="10">
        <v>1</v>
      </c>
      <c r="G64" s="21" t="s">
        <v>26</v>
      </c>
      <c r="H64" s="53">
        <v>34</v>
      </c>
      <c r="I64" s="19"/>
      <c r="J64" s="19"/>
      <c r="K64" s="10" t="s">
        <v>20</v>
      </c>
      <c r="L64" s="19"/>
    </row>
    <row r="65" spans="1:12" ht="15.75" customHeight="1" x14ac:dyDescent="0.2">
      <c r="A65" s="10">
        <v>2</v>
      </c>
      <c r="B65" s="10">
        <v>3</v>
      </c>
      <c r="C65" s="10">
        <v>1</v>
      </c>
      <c r="D65" s="10">
        <v>2</v>
      </c>
      <c r="E65" s="10">
        <v>1</v>
      </c>
      <c r="F65" s="10">
        <v>2</v>
      </c>
      <c r="G65" s="21" t="s">
        <v>27</v>
      </c>
      <c r="H65" s="53">
        <v>35</v>
      </c>
      <c r="I65" s="19"/>
      <c r="J65" s="19"/>
      <c r="K65" s="10" t="s">
        <v>20</v>
      </c>
      <c r="L65" s="19"/>
    </row>
    <row r="66" spans="1:12" ht="15.75" customHeight="1" x14ac:dyDescent="0.2">
      <c r="A66" s="10">
        <v>2</v>
      </c>
      <c r="B66" s="10">
        <v>3</v>
      </c>
      <c r="C66" s="10">
        <v>1</v>
      </c>
      <c r="D66" s="10">
        <v>2</v>
      </c>
      <c r="E66" s="10">
        <v>1</v>
      </c>
      <c r="F66" s="10">
        <v>3</v>
      </c>
      <c r="G66" s="21" t="s">
        <v>28</v>
      </c>
      <c r="H66" s="53">
        <v>36</v>
      </c>
      <c r="I66" s="19"/>
      <c r="J66" s="19"/>
      <c r="K66" s="10" t="s">
        <v>20</v>
      </c>
      <c r="L66" s="19"/>
    </row>
    <row r="67" spans="1:12" ht="20.25" customHeight="1" x14ac:dyDescent="0.2">
      <c r="A67" s="10">
        <v>2</v>
      </c>
      <c r="B67" s="10">
        <v>3</v>
      </c>
      <c r="C67" s="10">
        <v>1</v>
      </c>
      <c r="D67" s="10">
        <v>3</v>
      </c>
      <c r="E67" s="10"/>
      <c r="F67" s="10"/>
      <c r="G67" s="21" t="s">
        <v>82</v>
      </c>
      <c r="H67" s="53">
        <v>37</v>
      </c>
      <c r="I67" s="12">
        <f>I68+I69+I70</f>
        <v>0</v>
      </c>
      <c r="J67" s="12">
        <f>J68+J69+J70</f>
        <v>0</v>
      </c>
      <c r="K67" s="10" t="s">
        <v>20</v>
      </c>
      <c r="L67" s="12">
        <f>L68+L69+L70</f>
        <v>0</v>
      </c>
    </row>
    <row r="68" spans="1:12" x14ac:dyDescent="0.2">
      <c r="A68" s="10">
        <v>2</v>
      </c>
      <c r="B68" s="10">
        <v>3</v>
      </c>
      <c r="C68" s="10">
        <v>1</v>
      </c>
      <c r="D68" s="10">
        <v>3</v>
      </c>
      <c r="E68" s="10">
        <v>1</v>
      </c>
      <c r="F68" s="10">
        <v>1</v>
      </c>
      <c r="G68" s="21" t="s">
        <v>83</v>
      </c>
      <c r="H68" s="53">
        <v>38</v>
      </c>
      <c r="I68" s="19"/>
      <c r="J68" s="19"/>
      <c r="K68" s="10" t="s">
        <v>20</v>
      </c>
      <c r="L68" s="19"/>
    </row>
    <row r="69" spans="1:12" ht="13.5" customHeight="1" x14ac:dyDescent="0.2">
      <c r="A69" s="10">
        <v>2</v>
      </c>
      <c r="B69" s="10">
        <v>3</v>
      </c>
      <c r="C69" s="10">
        <v>1</v>
      </c>
      <c r="D69" s="10">
        <v>3</v>
      </c>
      <c r="E69" s="10">
        <v>1</v>
      </c>
      <c r="F69" s="10">
        <v>2</v>
      </c>
      <c r="G69" s="21" t="s">
        <v>84</v>
      </c>
      <c r="H69" s="53">
        <v>39</v>
      </c>
      <c r="I69" s="19"/>
      <c r="J69" s="19"/>
      <c r="K69" s="10" t="s">
        <v>20</v>
      </c>
      <c r="L69" s="19"/>
    </row>
    <row r="70" spans="1:12" ht="15" customHeight="1" x14ac:dyDescent="0.2">
      <c r="A70" s="10">
        <v>2</v>
      </c>
      <c r="B70" s="10">
        <v>3</v>
      </c>
      <c r="C70" s="10">
        <v>1</v>
      </c>
      <c r="D70" s="10">
        <v>3</v>
      </c>
      <c r="E70" s="10">
        <v>1</v>
      </c>
      <c r="F70" s="10">
        <v>3</v>
      </c>
      <c r="G70" s="21" t="s">
        <v>85</v>
      </c>
      <c r="H70" s="53">
        <v>40</v>
      </c>
      <c r="I70" s="19"/>
      <c r="J70" s="19"/>
      <c r="K70" s="10" t="s">
        <v>20</v>
      </c>
      <c r="L70" s="19"/>
    </row>
    <row r="71" spans="1:12" x14ac:dyDescent="0.2">
      <c r="A71" s="10">
        <v>2</v>
      </c>
      <c r="B71" s="10">
        <v>3</v>
      </c>
      <c r="C71" s="10">
        <v>2</v>
      </c>
      <c r="D71" s="10"/>
      <c r="E71" s="10"/>
      <c r="F71" s="10"/>
      <c r="G71" s="21" t="s">
        <v>86</v>
      </c>
      <c r="H71" s="53">
        <v>41</v>
      </c>
      <c r="I71" s="12">
        <f>I73</f>
        <v>0</v>
      </c>
      <c r="J71" s="12">
        <f>J73</f>
        <v>0</v>
      </c>
      <c r="K71" s="10" t="s">
        <v>20</v>
      </c>
      <c r="L71" s="12">
        <f>L73</f>
        <v>0</v>
      </c>
    </row>
    <row r="72" spans="1:12" x14ac:dyDescent="0.2">
      <c r="A72" s="10">
        <v>2</v>
      </c>
      <c r="B72" s="10">
        <v>3</v>
      </c>
      <c r="C72" s="10">
        <v>2</v>
      </c>
      <c r="D72" s="10">
        <v>1</v>
      </c>
      <c r="E72" s="10"/>
      <c r="F72" s="10"/>
      <c r="G72" s="21" t="s">
        <v>86</v>
      </c>
      <c r="H72" s="53">
        <v>42</v>
      </c>
      <c r="I72" s="12">
        <f>I73</f>
        <v>0</v>
      </c>
      <c r="J72" s="12">
        <f>J73</f>
        <v>0</v>
      </c>
      <c r="K72" s="10" t="s">
        <v>20</v>
      </c>
      <c r="L72" s="12">
        <f>L73</f>
        <v>0</v>
      </c>
    </row>
    <row r="73" spans="1:12" x14ac:dyDescent="0.2">
      <c r="A73" s="10">
        <v>2</v>
      </c>
      <c r="B73" s="10">
        <v>3</v>
      </c>
      <c r="C73" s="10">
        <v>2</v>
      </c>
      <c r="D73" s="10">
        <v>1</v>
      </c>
      <c r="E73" s="10">
        <v>1</v>
      </c>
      <c r="F73" s="10">
        <v>1</v>
      </c>
      <c r="G73" s="21" t="s">
        <v>86</v>
      </c>
      <c r="H73" s="53">
        <v>43</v>
      </c>
      <c r="I73" s="19"/>
      <c r="J73" s="19"/>
      <c r="K73" s="10" t="s">
        <v>20</v>
      </c>
      <c r="L73" s="19"/>
    </row>
    <row r="74" spans="1:12" x14ac:dyDescent="0.2">
      <c r="A74" s="25">
        <v>2</v>
      </c>
      <c r="B74" s="25">
        <v>4</v>
      </c>
      <c r="C74" s="25"/>
      <c r="D74" s="25"/>
      <c r="E74" s="25"/>
      <c r="F74" s="25"/>
      <c r="G74" s="24" t="s">
        <v>29</v>
      </c>
      <c r="H74" s="52">
        <v>44</v>
      </c>
      <c r="I74" s="14">
        <f>I75</f>
        <v>0</v>
      </c>
      <c r="J74" s="14">
        <f>J75</f>
        <v>7.9</v>
      </c>
      <c r="K74" s="10" t="s">
        <v>20</v>
      </c>
      <c r="L74" s="14">
        <f>L75</f>
        <v>0</v>
      </c>
    </row>
    <row r="75" spans="1:12" x14ac:dyDescent="0.2">
      <c r="A75" s="10">
        <v>2</v>
      </c>
      <c r="B75" s="10">
        <v>4</v>
      </c>
      <c r="C75" s="10">
        <v>1</v>
      </c>
      <c r="D75" s="10"/>
      <c r="E75" s="10"/>
      <c r="F75" s="10"/>
      <c r="G75" s="21" t="s">
        <v>30</v>
      </c>
      <c r="H75" s="53">
        <v>45</v>
      </c>
      <c r="I75" s="12">
        <f>I76+I77+I78</f>
        <v>0</v>
      </c>
      <c r="J75" s="12">
        <f>J76+J77+J78</f>
        <v>7.9</v>
      </c>
      <c r="K75" s="10" t="s">
        <v>20</v>
      </c>
      <c r="L75" s="12">
        <f>L76+L77+L78</f>
        <v>0</v>
      </c>
    </row>
    <row r="76" spans="1:12" x14ac:dyDescent="0.2">
      <c r="A76" s="10">
        <v>2</v>
      </c>
      <c r="B76" s="10">
        <v>4</v>
      </c>
      <c r="C76" s="10">
        <v>1</v>
      </c>
      <c r="D76" s="10">
        <v>1</v>
      </c>
      <c r="E76" s="10">
        <v>1</v>
      </c>
      <c r="F76" s="10">
        <v>1</v>
      </c>
      <c r="G76" s="21" t="s">
        <v>31</v>
      </c>
      <c r="H76" s="53">
        <v>46</v>
      </c>
      <c r="I76" s="19"/>
      <c r="J76" s="19"/>
      <c r="K76" s="10" t="s">
        <v>20</v>
      </c>
      <c r="L76" s="19"/>
    </row>
    <row r="77" spans="1:12" x14ac:dyDescent="0.2">
      <c r="A77" s="10">
        <v>2</v>
      </c>
      <c r="B77" s="10">
        <v>4</v>
      </c>
      <c r="C77" s="10">
        <v>1</v>
      </c>
      <c r="D77" s="10">
        <v>1</v>
      </c>
      <c r="E77" s="10">
        <v>1</v>
      </c>
      <c r="F77" s="10">
        <v>2</v>
      </c>
      <c r="G77" s="21" t="s">
        <v>32</v>
      </c>
      <c r="H77" s="53">
        <v>47</v>
      </c>
      <c r="I77" s="19"/>
      <c r="J77" s="19">
        <v>7.9</v>
      </c>
      <c r="K77" s="10" t="s">
        <v>20</v>
      </c>
      <c r="L77" s="19"/>
    </row>
    <row r="78" spans="1:12" x14ac:dyDescent="0.2">
      <c r="A78" s="10">
        <v>2</v>
      </c>
      <c r="B78" s="10">
        <v>4</v>
      </c>
      <c r="C78" s="10">
        <v>1</v>
      </c>
      <c r="D78" s="10">
        <v>1</v>
      </c>
      <c r="E78" s="10">
        <v>1</v>
      </c>
      <c r="F78" s="10">
        <v>3</v>
      </c>
      <c r="G78" s="21" t="s">
        <v>33</v>
      </c>
      <c r="H78" s="53">
        <v>48</v>
      </c>
      <c r="I78" s="11"/>
      <c r="J78" s="19"/>
      <c r="K78" s="10" t="s">
        <v>20</v>
      </c>
      <c r="L78" s="19"/>
    </row>
    <row r="79" spans="1:12" x14ac:dyDescent="0.2">
      <c r="A79" s="25">
        <v>2</v>
      </c>
      <c r="B79" s="25">
        <v>5</v>
      </c>
      <c r="C79" s="25"/>
      <c r="D79" s="25"/>
      <c r="E79" s="25"/>
      <c r="F79" s="25"/>
      <c r="G79" s="24" t="s">
        <v>34</v>
      </c>
      <c r="H79" s="52">
        <v>49</v>
      </c>
      <c r="I79" s="14">
        <f>I80+I83+I86</f>
        <v>0</v>
      </c>
      <c r="J79" s="14">
        <f>J80+J83+J86</f>
        <v>0</v>
      </c>
      <c r="K79" s="10" t="s">
        <v>20</v>
      </c>
      <c r="L79" s="14">
        <f>L80+L83+L86</f>
        <v>0</v>
      </c>
    </row>
    <row r="80" spans="1:12" x14ac:dyDescent="0.2">
      <c r="A80" s="10">
        <v>2</v>
      </c>
      <c r="B80" s="10">
        <v>5</v>
      </c>
      <c r="C80" s="10">
        <v>1</v>
      </c>
      <c r="D80" s="10"/>
      <c r="E80" s="10"/>
      <c r="F80" s="10"/>
      <c r="G80" s="21" t="s">
        <v>35</v>
      </c>
      <c r="H80" s="53">
        <v>50</v>
      </c>
      <c r="I80" s="12">
        <f>I81+I82</f>
        <v>0</v>
      </c>
      <c r="J80" s="12">
        <f>J81+J82</f>
        <v>0</v>
      </c>
      <c r="K80" s="10" t="s">
        <v>20</v>
      </c>
      <c r="L80" s="12">
        <f>L81+L82</f>
        <v>0</v>
      </c>
    </row>
    <row r="81" spans="1:12" ht="22.5" x14ac:dyDescent="0.2">
      <c r="A81" s="10">
        <v>2</v>
      </c>
      <c r="B81" s="10">
        <v>5</v>
      </c>
      <c r="C81" s="10">
        <v>1</v>
      </c>
      <c r="D81" s="10">
        <v>1</v>
      </c>
      <c r="E81" s="10">
        <v>1</v>
      </c>
      <c r="F81" s="10">
        <v>1</v>
      </c>
      <c r="G81" s="21" t="s">
        <v>87</v>
      </c>
      <c r="H81" s="53">
        <v>51</v>
      </c>
      <c r="I81" s="19"/>
      <c r="J81" s="19"/>
      <c r="K81" s="10" t="s">
        <v>20</v>
      </c>
      <c r="L81" s="19"/>
    </row>
    <row r="82" spans="1:12" ht="15" customHeight="1" x14ac:dyDescent="0.2">
      <c r="A82" s="10">
        <v>2</v>
      </c>
      <c r="B82" s="10">
        <v>5</v>
      </c>
      <c r="C82" s="10">
        <v>1</v>
      </c>
      <c r="D82" s="10">
        <v>1</v>
      </c>
      <c r="E82" s="10">
        <v>1</v>
      </c>
      <c r="F82" s="10">
        <v>2</v>
      </c>
      <c r="G82" s="21" t="s">
        <v>88</v>
      </c>
      <c r="H82" s="53">
        <v>52</v>
      </c>
      <c r="I82" s="19"/>
      <c r="J82" s="19"/>
      <c r="K82" s="10" t="s">
        <v>20</v>
      </c>
      <c r="L82" s="19"/>
    </row>
    <row r="83" spans="1:12" ht="13.5" customHeight="1" x14ac:dyDescent="0.2">
      <c r="A83" s="10">
        <v>2</v>
      </c>
      <c r="B83" s="10">
        <v>5</v>
      </c>
      <c r="C83" s="10">
        <v>2</v>
      </c>
      <c r="D83" s="10"/>
      <c r="E83" s="10"/>
      <c r="F83" s="10"/>
      <c r="G83" s="21" t="s">
        <v>36</v>
      </c>
      <c r="H83" s="53">
        <v>53</v>
      </c>
      <c r="I83" s="12">
        <f>I84+I85</f>
        <v>0</v>
      </c>
      <c r="J83" s="12">
        <f>J84+J85</f>
        <v>0</v>
      </c>
      <c r="K83" s="10" t="s">
        <v>20</v>
      </c>
      <c r="L83" s="12">
        <f>L84+L85</f>
        <v>0</v>
      </c>
    </row>
    <row r="84" spans="1:12" ht="23.25" customHeight="1" x14ac:dyDescent="0.2">
      <c r="A84" s="10">
        <v>2</v>
      </c>
      <c r="B84" s="10">
        <v>5</v>
      </c>
      <c r="C84" s="10">
        <v>2</v>
      </c>
      <c r="D84" s="10">
        <v>1</v>
      </c>
      <c r="E84" s="10">
        <v>1</v>
      </c>
      <c r="F84" s="10">
        <v>1</v>
      </c>
      <c r="G84" s="21" t="s">
        <v>89</v>
      </c>
      <c r="H84" s="53">
        <v>54</v>
      </c>
      <c r="I84" s="19"/>
      <c r="J84" s="19"/>
      <c r="K84" s="10" t="s">
        <v>20</v>
      </c>
      <c r="L84" s="19"/>
    </row>
    <row r="85" spans="1:12" ht="22.5" x14ac:dyDescent="0.2">
      <c r="A85" s="10">
        <v>2</v>
      </c>
      <c r="B85" s="10">
        <v>5</v>
      </c>
      <c r="C85" s="10">
        <v>2</v>
      </c>
      <c r="D85" s="10">
        <v>1</v>
      </c>
      <c r="E85" s="10">
        <v>1</v>
      </c>
      <c r="F85" s="10">
        <v>2</v>
      </c>
      <c r="G85" s="21" t="s">
        <v>90</v>
      </c>
      <c r="H85" s="53">
        <v>55</v>
      </c>
      <c r="I85" s="19"/>
      <c r="J85" s="19"/>
      <c r="K85" s="10" t="s">
        <v>20</v>
      </c>
      <c r="L85" s="19"/>
    </row>
    <row r="86" spans="1:12" ht="22.5" x14ac:dyDescent="0.2">
      <c r="A86" s="10">
        <v>2</v>
      </c>
      <c r="B86" s="10">
        <v>5</v>
      </c>
      <c r="C86" s="10">
        <v>3</v>
      </c>
      <c r="D86" s="10"/>
      <c r="E86" s="10"/>
      <c r="F86" s="10"/>
      <c r="G86" s="21" t="s">
        <v>91</v>
      </c>
      <c r="H86" s="53">
        <v>56</v>
      </c>
      <c r="I86" s="12">
        <f>I87+I88+I89+I90</f>
        <v>0</v>
      </c>
      <c r="J86" s="12">
        <f>J87+J88+J89+J90</f>
        <v>0</v>
      </c>
      <c r="K86" s="10" t="s">
        <v>20</v>
      </c>
      <c r="L86" s="12">
        <f>L87+L88+L89+L90</f>
        <v>0</v>
      </c>
    </row>
    <row r="87" spans="1:12" ht="21.75" customHeight="1" x14ac:dyDescent="0.2">
      <c r="A87" s="10">
        <v>2</v>
      </c>
      <c r="B87" s="10">
        <v>5</v>
      </c>
      <c r="C87" s="10">
        <v>3</v>
      </c>
      <c r="D87" s="10">
        <v>1</v>
      </c>
      <c r="E87" s="10">
        <v>1</v>
      </c>
      <c r="F87" s="10">
        <v>1</v>
      </c>
      <c r="G87" s="21" t="s">
        <v>92</v>
      </c>
      <c r="H87" s="53">
        <v>57</v>
      </c>
      <c r="I87" s="19"/>
      <c r="J87" s="19"/>
      <c r="K87" s="10" t="s">
        <v>20</v>
      </c>
      <c r="L87" s="19"/>
    </row>
    <row r="88" spans="1:12" ht="15" customHeight="1" x14ac:dyDescent="0.2">
      <c r="A88" s="10">
        <v>2</v>
      </c>
      <c r="B88" s="10">
        <v>5</v>
      </c>
      <c r="C88" s="10">
        <v>3</v>
      </c>
      <c r="D88" s="10">
        <v>1</v>
      </c>
      <c r="E88" s="10">
        <v>1</v>
      </c>
      <c r="F88" s="10">
        <v>2</v>
      </c>
      <c r="G88" s="21" t="s">
        <v>93</v>
      </c>
      <c r="H88" s="53">
        <v>58</v>
      </c>
      <c r="I88" s="19"/>
      <c r="J88" s="19"/>
      <c r="K88" s="10" t="s">
        <v>20</v>
      </c>
      <c r="L88" s="19"/>
    </row>
    <row r="89" spans="1:12" ht="23.25" customHeight="1" x14ac:dyDescent="0.2">
      <c r="A89" s="10">
        <v>2</v>
      </c>
      <c r="B89" s="10">
        <v>5</v>
      </c>
      <c r="C89" s="10">
        <v>3</v>
      </c>
      <c r="D89" s="10">
        <v>2</v>
      </c>
      <c r="E89" s="10">
        <v>1</v>
      </c>
      <c r="F89" s="10">
        <v>1</v>
      </c>
      <c r="G89" s="21" t="s">
        <v>94</v>
      </c>
      <c r="H89" s="53">
        <v>59</v>
      </c>
      <c r="I89" s="19"/>
      <c r="J89" s="19"/>
      <c r="K89" s="10" t="s">
        <v>20</v>
      </c>
      <c r="L89" s="19"/>
    </row>
    <row r="90" spans="1:12" ht="15.75" customHeight="1" x14ac:dyDescent="0.2">
      <c r="A90" s="10">
        <v>2</v>
      </c>
      <c r="B90" s="10">
        <v>5</v>
      </c>
      <c r="C90" s="10">
        <v>3</v>
      </c>
      <c r="D90" s="10">
        <v>2</v>
      </c>
      <c r="E90" s="10">
        <v>1</v>
      </c>
      <c r="F90" s="10">
        <v>2</v>
      </c>
      <c r="G90" s="21" t="s">
        <v>95</v>
      </c>
      <c r="H90" s="53">
        <v>60</v>
      </c>
      <c r="I90" s="19"/>
      <c r="J90" s="19"/>
      <c r="K90" s="10" t="s">
        <v>20</v>
      </c>
      <c r="L90" s="19"/>
    </row>
    <row r="91" spans="1:12" ht="13.5" customHeight="1" x14ac:dyDescent="0.2">
      <c r="A91" s="25">
        <v>2</v>
      </c>
      <c r="B91" s="25">
        <v>6</v>
      </c>
      <c r="C91" s="25"/>
      <c r="D91" s="25"/>
      <c r="E91" s="25"/>
      <c r="F91" s="25"/>
      <c r="G91" s="24" t="s">
        <v>37</v>
      </c>
      <c r="H91" s="52">
        <v>61</v>
      </c>
      <c r="I91" s="14">
        <f>I92+I95+I97+I99+I101</f>
        <v>0</v>
      </c>
      <c r="J91" s="14">
        <f>J92+J95+J97+J99+J101</f>
        <v>0</v>
      </c>
      <c r="K91" s="10" t="s">
        <v>20</v>
      </c>
      <c r="L91" s="14">
        <f>L92+L95+L97+L99+L101</f>
        <v>0</v>
      </c>
    </row>
    <row r="92" spans="1:12" x14ac:dyDescent="0.2">
      <c r="A92" s="10">
        <v>2</v>
      </c>
      <c r="B92" s="10">
        <v>6</v>
      </c>
      <c r="C92" s="10">
        <v>1</v>
      </c>
      <c r="D92" s="10"/>
      <c r="E92" s="10"/>
      <c r="F92" s="10"/>
      <c r="G92" s="21" t="s">
        <v>38</v>
      </c>
      <c r="H92" s="53">
        <v>62</v>
      </c>
      <c r="I92" s="12">
        <f>I93+I94</f>
        <v>0</v>
      </c>
      <c r="J92" s="12">
        <f>J93+J94</f>
        <v>0</v>
      </c>
      <c r="K92" s="10" t="s">
        <v>20</v>
      </c>
      <c r="L92" s="12">
        <f>L93+L94</f>
        <v>0</v>
      </c>
    </row>
    <row r="93" spans="1:12" x14ac:dyDescent="0.2">
      <c r="A93" s="10">
        <v>2</v>
      </c>
      <c r="B93" s="10">
        <v>6</v>
      </c>
      <c r="C93" s="10">
        <v>1</v>
      </c>
      <c r="D93" s="10">
        <v>1</v>
      </c>
      <c r="E93" s="10">
        <v>1</v>
      </c>
      <c r="F93" s="10">
        <v>1</v>
      </c>
      <c r="G93" s="21" t="s">
        <v>39</v>
      </c>
      <c r="H93" s="53">
        <v>63</v>
      </c>
      <c r="I93" s="11"/>
      <c r="J93" s="19"/>
      <c r="K93" s="10" t="s">
        <v>20</v>
      </c>
      <c r="L93" s="19"/>
    </row>
    <row r="94" spans="1:12" x14ac:dyDescent="0.2">
      <c r="A94" s="10">
        <v>2</v>
      </c>
      <c r="B94" s="10">
        <v>6</v>
      </c>
      <c r="C94" s="10">
        <v>1</v>
      </c>
      <c r="D94" s="10">
        <v>1</v>
      </c>
      <c r="E94" s="10">
        <v>1</v>
      </c>
      <c r="F94" s="10">
        <v>2</v>
      </c>
      <c r="G94" s="21" t="s">
        <v>40</v>
      </c>
      <c r="H94" s="53">
        <v>64</v>
      </c>
      <c r="I94" s="11"/>
      <c r="J94" s="19"/>
      <c r="K94" s="10" t="s">
        <v>20</v>
      </c>
      <c r="L94" s="19"/>
    </row>
    <row r="95" spans="1:12" ht="15" customHeight="1" x14ac:dyDescent="0.2">
      <c r="A95" s="10">
        <v>2</v>
      </c>
      <c r="B95" s="10">
        <v>6</v>
      </c>
      <c r="C95" s="10">
        <v>2</v>
      </c>
      <c r="D95" s="10"/>
      <c r="E95" s="10"/>
      <c r="F95" s="10"/>
      <c r="G95" s="21" t="s">
        <v>96</v>
      </c>
      <c r="H95" s="53">
        <v>65</v>
      </c>
      <c r="I95" s="12">
        <f>I96</f>
        <v>0</v>
      </c>
      <c r="J95" s="12">
        <f>J96</f>
        <v>0</v>
      </c>
      <c r="K95" s="10" t="s">
        <v>20</v>
      </c>
      <c r="L95" s="12">
        <f>L96</f>
        <v>0</v>
      </c>
    </row>
    <row r="96" spans="1:12" ht="17.25" customHeight="1" x14ac:dyDescent="0.2">
      <c r="A96" s="10">
        <v>2</v>
      </c>
      <c r="B96" s="10">
        <v>6</v>
      </c>
      <c r="C96" s="10">
        <v>2</v>
      </c>
      <c r="D96" s="10">
        <v>1</v>
      </c>
      <c r="E96" s="10">
        <v>1</v>
      </c>
      <c r="F96" s="10">
        <v>1</v>
      </c>
      <c r="G96" s="21" t="s">
        <v>96</v>
      </c>
      <c r="H96" s="53">
        <v>66</v>
      </c>
      <c r="I96" s="11"/>
      <c r="J96" s="19"/>
      <c r="K96" s="10" t="s">
        <v>20</v>
      </c>
      <c r="L96" s="11"/>
    </row>
    <row r="97" spans="1:12" ht="14.25" customHeight="1" x14ac:dyDescent="0.2">
      <c r="A97" s="10">
        <v>2</v>
      </c>
      <c r="B97" s="10">
        <v>6</v>
      </c>
      <c r="C97" s="10">
        <v>3</v>
      </c>
      <c r="D97" s="10"/>
      <c r="E97" s="10"/>
      <c r="F97" s="10"/>
      <c r="G97" s="21" t="s">
        <v>41</v>
      </c>
      <c r="H97" s="53">
        <v>67</v>
      </c>
      <c r="I97" s="13">
        <f>I98</f>
        <v>0</v>
      </c>
      <c r="J97" s="13">
        <f>J98</f>
        <v>0</v>
      </c>
      <c r="K97" s="10" t="s">
        <v>20</v>
      </c>
      <c r="L97" s="13">
        <f>L98</f>
        <v>0</v>
      </c>
    </row>
    <row r="98" spans="1:12" ht="15" customHeight="1" x14ac:dyDescent="0.2">
      <c r="A98" s="10">
        <v>2</v>
      </c>
      <c r="B98" s="10">
        <v>6</v>
      </c>
      <c r="C98" s="10">
        <v>3</v>
      </c>
      <c r="D98" s="10">
        <v>1</v>
      </c>
      <c r="E98" s="10">
        <v>1</v>
      </c>
      <c r="F98" s="10">
        <v>1</v>
      </c>
      <c r="G98" s="21" t="s">
        <v>41</v>
      </c>
      <c r="H98" s="53">
        <v>68</v>
      </c>
      <c r="I98" s="19"/>
      <c r="J98" s="19"/>
      <c r="K98" s="10" t="s">
        <v>20</v>
      </c>
      <c r="L98" s="19"/>
    </row>
    <row r="99" spans="1:12" ht="21" customHeight="1" x14ac:dyDescent="0.2">
      <c r="A99" s="10">
        <v>2</v>
      </c>
      <c r="B99" s="10">
        <v>6</v>
      </c>
      <c r="C99" s="10">
        <v>4</v>
      </c>
      <c r="D99" s="10"/>
      <c r="E99" s="10"/>
      <c r="F99" s="10"/>
      <c r="G99" s="21" t="s">
        <v>42</v>
      </c>
      <c r="H99" s="53">
        <v>69</v>
      </c>
      <c r="I99" s="12">
        <f>I100</f>
        <v>0</v>
      </c>
      <c r="J99" s="12">
        <f>J100</f>
        <v>0</v>
      </c>
      <c r="K99" s="10" t="s">
        <v>20</v>
      </c>
      <c r="L99" s="12">
        <f>L100</f>
        <v>0</v>
      </c>
    </row>
    <row r="100" spans="1:12" ht="22.5" x14ac:dyDescent="0.2">
      <c r="A100" s="10">
        <v>2</v>
      </c>
      <c r="B100" s="10">
        <v>6</v>
      </c>
      <c r="C100" s="10">
        <v>4</v>
      </c>
      <c r="D100" s="10">
        <v>1</v>
      </c>
      <c r="E100" s="10">
        <v>1</v>
      </c>
      <c r="F100" s="10">
        <v>1</v>
      </c>
      <c r="G100" s="21" t="s">
        <v>42</v>
      </c>
      <c r="H100" s="53">
        <v>70</v>
      </c>
      <c r="I100" s="19"/>
      <c r="J100" s="19"/>
      <c r="K100" s="10" t="s">
        <v>20</v>
      </c>
      <c r="L100" s="19"/>
    </row>
    <row r="101" spans="1:12" ht="24.75" customHeight="1" x14ac:dyDescent="0.2">
      <c r="A101" s="10">
        <v>2</v>
      </c>
      <c r="B101" s="10">
        <v>6</v>
      </c>
      <c r="C101" s="10">
        <v>5</v>
      </c>
      <c r="D101" s="10"/>
      <c r="E101" s="10"/>
      <c r="F101" s="10"/>
      <c r="G101" s="21" t="s">
        <v>97</v>
      </c>
      <c r="H101" s="53">
        <v>71</v>
      </c>
      <c r="I101" s="12">
        <f>I102</f>
        <v>0</v>
      </c>
      <c r="J101" s="12">
        <f>J102</f>
        <v>0</v>
      </c>
      <c r="K101" s="10" t="s">
        <v>20</v>
      </c>
      <c r="L101" s="12">
        <f>L102</f>
        <v>0</v>
      </c>
    </row>
    <row r="102" spans="1:12" ht="24" customHeight="1" x14ac:dyDescent="0.2">
      <c r="A102" s="10">
        <v>2</v>
      </c>
      <c r="B102" s="10">
        <v>6</v>
      </c>
      <c r="C102" s="10">
        <v>5</v>
      </c>
      <c r="D102" s="10">
        <v>1</v>
      </c>
      <c r="E102" s="10">
        <v>1</v>
      </c>
      <c r="F102" s="10">
        <v>1</v>
      </c>
      <c r="G102" s="21" t="s">
        <v>97</v>
      </c>
      <c r="H102" s="53">
        <v>72</v>
      </c>
      <c r="I102" s="19"/>
      <c r="J102" s="19"/>
      <c r="K102" s="10" t="s">
        <v>20</v>
      </c>
      <c r="L102" s="19"/>
    </row>
    <row r="103" spans="1:12" ht="15" customHeight="1" x14ac:dyDescent="0.2">
      <c r="A103" s="25">
        <v>2</v>
      </c>
      <c r="B103" s="25">
        <v>7</v>
      </c>
      <c r="C103" s="25"/>
      <c r="D103" s="25"/>
      <c r="E103" s="25"/>
      <c r="F103" s="25"/>
      <c r="G103" s="24" t="s">
        <v>43</v>
      </c>
      <c r="H103" s="52">
        <v>73</v>
      </c>
      <c r="I103" s="14">
        <f>I104+I107+I111</f>
        <v>211.9</v>
      </c>
      <c r="J103" s="14">
        <f>J104+J107+J111</f>
        <v>579.5</v>
      </c>
      <c r="K103" s="10" t="s">
        <v>20</v>
      </c>
      <c r="L103" s="14">
        <f>L104+L107+L111</f>
        <v>0</v>
      </c>
    </row>
    <row r="104" spans="1:12" ht="15" customHeight="1" x14ac:dyDescent="0.2">
      <c r="A104" s="10">
        <v>2</v>
      </c>
      <c r="B104" s="10">
        <v>7</v>
      </c>
      <c r="C104" s="10">
        <v>1</v>
      </c>
      <c r="D104" s="10"/>
      <c r="E104" s="10"/>
      <c r="F104" s="10"/>
      <c r="G104" s="21" t="s">
        <v>44</v>
      </c>
      <c r="H104" s="53">
        <v>74</v>
      </c>
      <c r="I104" s="12">
        <f>I105+I106</f>
        <v>0</v>
      </c>
      <c r="J104" s="12">
        <f>J105+J106</f>
        <v>0</v>
      </c>
      <c r="K104" s="10" t="s">
        <v>20</v>
      </c>
      <c r="L104" s="12">
        <f>L105+L106</f>
        <v>0</v>
      </c>
    </row>
    <row r="105" spans="1:12" ht="12.75" customHeight="1" x14ac:dyDescent="0.2">
      <c r="A105" s="10">
        <v>2</v>
      </c>
      <c r="B105" s="10">
        <v>7</v>
      </c>
      <c r="C105" s="10">
        <v>1</v>
      </c>
      <c r="D105" s="10">
        <v>1</v>
      </c>
      <c r="E105" s="10">
        <v>1</v>
      </c>
      <c r="F105" s="10">
        <v>1</v>
      </c>
      <c r="G105" s="21" t="s">
        <v>45</v>
      </c>
      <c r="H105" s="53">
        <v>75</v>
      </c>
      <c r="I105" s="19"/>
      <c r="J105" s="19"/>
      <c r="K105" s="10" t="s">
        <v>20</v>
      </c>
      <c r="L105" s="19"/>
    </row>
    <row r="106" spans="1:12" ht="12.75" customHeight="1" x14ac:dyDescent="0.2">
      <c r="A106" s="10">
        <v>2</v>
      </c>
      <c r="B106" s="10">
        <v>7</v>
      </c>
      <c r="C106" s="10">
        <v>1</v>
      </c>
      <c r="D106" s="10">
        <v>1</v>
      </c>
      <c r="E106" s="10">
        <v>1</v>
      </c>
      <c r="F106" s="10">
        <v>2</v>
      </c>
      <c r="G106" s="21" t="s">
        <v>46</v>
      </c>
      <c r="H106" s="53">
        <v>76</v>
      </c>
      <c r="I106" s="19"/>
      <c r="J106" s="19"/>
      <c r="K106" s="10" t="s">
        <v>20</v>
      </c>
      <c r="L106" s="19"/>
    </row>
    <row r="107" spans="1:12" ht="22.5" x14ac:dyDescent="0.2">
      <c r="A107" s="10">
        <v>2</v>
      </c>
      <c r="B107" s="10">
        <v>7</v>
      </c>
      <c r="C107" s="10">
        <v>2</v>
      </c>
      <c r="D107" s="10"/>
      <c r="E107" s="10"/>
      <c r="F107" s="10"/>
      <c r="G107" s="21" t="s">
        <v>98</v>
      </c>
      <c r="H107" s="53">
        <v>77</v>
      </c>
      <c r="I107" s="12">
        <f>I108+I109+I110</f>
        <v>211.9</v>
      </c>
      <c r="J107" s="12">
        <f>J108+J109+J110</f>
        <v>549.70000000000005</v>
      </c>
      <c r="K107" s="10" t="s">
        <v>20</v>
      </c>
      <c r="L107" s="12">
        <f>L108+L109+L110</f>
        <v>0</v>
      </c>
    </row>
    <row r="108" spans="1:12" x14ac:dyDescent="0.2">
      <c r="A108" s="10">
        <v>2</v>
      </c>
      <c r="B108" s="10">
        <v>7</v>
      </c>
      <c r="C108" s="10">
        <v>2</v>
      </c>
      <c r="D108" s="10">
        <v>1</v>
      </c>
      <c r="E108" s="10">
        <v>1</v>
      </c>
      <c r="F108" s="10">
        <v>1</v>
      </c>
      <c r="G108" s="21" t="s">
        <v>47</v>
      </c>
      <c r="H108" s="53">
        <v>78</v>
      </c>
      <c r="I108" s="11">
        <v>211.9</v>
      </c>
      <c r="J108" s="19">
        <v>135</v>
      </c>
      <c r="K108" s="10" t="s">
        <v>20</v>
      </c>
      <c r="L108" s="19"/>
    </row>
    <row r="109" spans="1:12" x14ac:dyDescent="0.2">
      <c r="A109" s="10">
        <v>2</v>
      </c>
      <c r="B109" s="10">
        <v>7</v>
      </c>
      <c r="C109" s="10">
        <v>2</v>
      </c>
      <c r="D109" s="10">
        <v>1</v>
      </c>
      <c r="E109" s="10">
        <v>1</v>
      </c>
      <c r="F109" s="10">
        <v>2</v>
      </c>
      <c r="G109" s="21" t="s">
        <v>48</v>
      </c>
      <c r="H109" s="53">
        <v>79</v>
      </c>
      <c r="I109" s="11"/>
      <c r="J109" s="19">
        <v>414.7</v>
      </c>
      <c r="K109" s="10" t="s">
        <v>20</v>
      </c>
      <c r="L109" s="19"/>
    </row>
    <row r="110" spans="1:12" x14ac:dyDescent="0.2">
      <c r="A110" s="10">
        <v>2</v>
      </c>
      <c r="B110" s="10">
        <v>7</v>
      </c>
      <c r="C110" s="10">
        <v>2</v>
      </c>
      <c r="D110" s="10">
        <v>2</v>
      </c>
      <c r="E110" s="10">
        <v>1</v>
      </c>
      <c r="F110" s="10">
        <v>1</v>
      </c>
      <c r="G110" s="21" t="s">
        <v>99</v>
      </c>
      <c r="H110" s="53">
        <v>80</v>
      </c>
      <c r="I110" s="11"/>
      <c r="J110" s="19"/>
      <c r="K110" s="10" t="s">
        <v>20</v>
      </c>
      <c r="L110" s="19"/>
    </row>
    <row r="111" spans="1:12" x14ac:dyDescent="0.2">
      <c r="A111" s="10">
        <v>2</v>
      </c>
      <c r="B111" s="10">
        <v>7</v>
      </c>
      <c r="C111" s="10">
        <v>3</v>
      </c>
      <c r="D111" s="10"/>
      <c r="E111" s="10"/>
      <c r="F111" s="10"/>
      <c r="G111" s="21" t="s">
        <v>49</v>
      </c>
      <c r="H111" s="53">
        <v>81</v>
      </c>
      <c r="I111" s="12">
        <f>I112+I113</f>
        <v>0</v>
      </c>
      <c r="J111" s="12">
        <f>J112+J113</f>
        <v>29.8</v>
      </c>
      <c r="K111" s="10" t="s">
        <v>20</v>
      </c>
      <c r="L111" s="12">
        <f>L112+L113</f>
        <v>0</v>
      </c>
    </row>
    <row r="112" spans="1:12" ht="13.5" customHeight="1" x14ac:dyDescent="0.2">
      <c r="A112" s="10">
        <v>2</v>
      </c>
      <c r="B112" s="10">
        <v>7</v>
      </c>
      <c r="C112" s="10">
        <v>3</v>
      </c>
      <c r="D112" s="10">
        <v>1</v>
      </c>
      <c r="E112" s="10">
        <v>1</v>
      </c>
      <c r="F112" s="10">
        <v>1</v>
      </c>
      <c r="G112" s="21" t="s">
        <v>50</v>
      </c>
      <c r="H112" s="53">
        <v>82</v>
      </c>
      <c r="I112" s="19"/>
      <c r="J112" s="19">
        <v>29.8</v>
      </c>
      <c r="K112" s="10" t="s">
        <v>20</v>
      </c>
      <c r="L112" s="19"/>
    </row>
    <row r="113" spans="1:12" ht="15" customHeight="1" x14ac:dyDescent="0.2">
      <c r="A113" s="10">
        <v>2</v>
      </c>
      <c r="B113" s="10">
        <v>7</v>
      </c>
      <c r="C113" s="10">
        <v>3</v>
      </c>
      <c r="D113" s="10">
        <v>1</v>
      </c>
      <c r="E113" s="10">
        <v>1</v>
      </c>
      <c r="F113" s="10">
        <v>2</v>
      </c>
      <c r="G113" s="21" t="s">
        <v>51</v>
      </c>
      <c r="H113" s="53">
        <v>83</v>
      </c>
      <c r="I113" s="19"/>
      <c r="J113" s="19"/>
      <c r="K113" s="10" t="s">
        <v>20</v>
      </c>
      <c r="L113" s="19"/>
    </row>
    <row r="114" spans="1:12" x14ac:dyDescent="0.2">
      <c r="A114" s="25">
        <v>2</v>
      </c>
      <c r="B114" s="25">
        <v>8</v>
      </c>
      <c r="C114" s="25"/>
      <c r="D114" s="25"/>
      <c r="E114" s="25"/>
      <c r="F114" s="25"/>
      <c r="G114" s="24" t="s">
        <v>52</v>
      </c>
      <c r="H114" s="52">
        <v>84</v>
      </c>
      <c r="I114" s="14">
        <f>I115+I119</f>
        <v>14.7</v>
      </c>
      <c r="J114" s="14">
        <f>J115+J119</f>
        <v>147.1</v>
      </c>
      <c r="K114" s="10" t="s">
        <v>20</v>
      </c>
      <c r="L114" s="14">
        <f>L115+L119</f>
        <v>0</v>
      </c>
    </row>
    <row r="115" spans="1:12" ht="14.25" customHeight="1" x14ac:dyDescent="0.2">
      <c r="A115" s="10">
        <v>2</v>
      </c>
      <c r="B115" s="10">
        <v>8</v>
      </c>
      <c r="C115" s="10">
        <v>1</v>
      </c>
      <c r="D115" s="10">
        <v>1</v>
      </c>
      <c r="E115" s="10"/>
      <c r="F115" s="10"/>
      <c r="G115" s="21" t="s">
        <v>100</v>
      </c>
      <c r="H115" s="53">
        <v>85</v>
      </c>
      <c r="I115" s="12">
        <f>I116+I117+I118</f>
        <v>14.7</v>
      </c>
      <c r="J115" s="12">
        <f>J116+J117+J118</f>
        <v>147.1</v>
      </c>
      <c r="K115" s="10" t="s">
        <v>20</v>
      </c>
      <c r="L115" s="12">
        <f>L116+L117+L118</f>
        <v>0</v>
      </c>
    </row>
    <row r="116" spans="1:12" x14ac:dyDescent="0.2">
      <c r="A116" s="10">
        <v>2</v>
      </c>
      <c r="B116" s="10">
        <v>8</v>
      </c>
      <c r="C116" s="10">
        <v>1</v>
      </c>
      <c r="D116" s="10">
        <v>1</v>
      </c>
      <c r="E116" s="10">
        <v>1</v>
      </c>
      <c r="F116" s="10">
        <v>1</v>
      </c>
      <c r="G116" s="21" t="s">
        <v>101</v>
      </c>
      <c r="H116" s="53">
        <v>86</v>
      </c>
      <c r="I116" s="19"/>
      <c r="J116" s="19"/>
      <c r="K116" s="10" t="s">
        <v>20</v>
      </c>
      <c r="L116" s="19"/>
    </row>
    <row r="117" spans="1:12" ht="15" customHeight="1" x14ac:dyDescent="0.2">
      <c r="A117" s="10">
        <v>2</v>
      </c>
      <c r="B117" s="10">
        <v>8</v>
      </c>
      <c r="C117" s="10">
        <v>1</v>
      </c>
      <c r="D117" s="10">
        <v>1</v>
      </c>
      <c r="E117" s="10">
        <v>1</v>
      </c>
      <c r="F117" s="10">
        <v>2</v>
      </c>
      <c r="G117" s="21" t="s">
        <v>102</v>
      </c>
      <c r="H117" s="53">
        <v>87</v>
      </c>
      <c r="I117" s="19">
        <v>14.7</v>
      </c>
      <c r="J117" s="19">
        <v>147.1</v>
      </c>
      <c r="K117" s="10" t="s">
        <v>20</v>
      </c>
      <c r="L117" s="19"/>
    </row>
    <row r="118" spans="1:12" ht="15" customHeight="1" x14ac:dyDescent="0.2">
      <c r="A118" s="10">
        <v>2</v>
      </c>
      <c r="B118" s="10">
        <v>8</v>
      </c>
      <c r="C118" s="10">
        <v>1</v>
      </c>
      <c r="D118" s="10">
        <v>1</v>
      </c>
      <c r="E118" s="10">
        <v>1</v>
      </c>
      <c r="F118" s="10">
        <v>3</v>
      </c>
      <c r="G118" s="21" t="s">
        <v>103</v>
      </c>
      <c r="H118" s="53">
        <v>88</v>
      </c>
      <c r="I118" s="19"/>
      <c r="J118" s="19"/>
      <c r="K118" s="10" t="s">
        <v>20</v>
      </c>
      <c r="L118" s="19"/>
    </row>
    <row r="119" spans="1:12" x14ac:dyDescent="0.2">
      <c r="A119" s="10">
        <v>2</v>
      </c>
      <c r="B119" s="10">
        <v>8</v>
      </c>
      <c r="C119" s="10">
        <v>1</v>
      </c>
      <c r="D119" s="10">
        <v>2</v>
      </c>
      <c r="E119" s="10"/>
      <c r="F119" s="10"/>
      <c r="G119" s="21" t="s">
        <v>104</v>
      </c>
      <c r="H119" s="53">
        <v>89</v>
      </c>
      <c r="I119" s="12">
        <f>I120</f>
        <v>0</v>
      </c>
      <c r="J119" s="12">
        <f>J120</f>
        <v>0</v>
      </c>
      <c r="K119" s="10" t="s">
        <v>20</v>
      </c>
      <c r="L119" s="12">
        <f>L120</f>
        <v>0</v>
      </c>
    </row>
    <row r="120" spans="1:12" x14ac:dyDescent="0.2">
      <c r="A120" s="10">
        <v>2</v>
      </c>
      <c r="B120" s="10">
        <v>8</v>
      </c>
      <c r="C120" s="10">
        <v>1</v>
      </c>
      <c r="D120" s="10">
        <v>2</v>
      </c>
      <c r="E120" s="10">
        <v>1</v>
      </c>
      <c r="F120" s="10">
        <v>1</v>
      </c>
      <c r="G120" s="21" t="s">
        <v>104</v>
      </c>
      <c r="H120" s="53">
        <v>90</v>
      </c>
      <c r="I120" s="19"/>
      <c r="J120" s="19"/>
      <c r="K120" s="10" t="s">
        <v>20</v>
      </c>
      <c r="L120" s="19"/>
    </row>
    <row r="121" spans="1:12" ht="30.75" customHeight="1" x14ac:dyDescent="0.2">
      <c r="A121" s="25">
        <v>2</v>
      </c>
      <c r="B121" s="25">
        <v>9</v>
      </c>
      <c r="C121" s="25"/>
      <c r="D121" s="25"/>
      <c r="E121" s="25"/>
      <c r="F121" s="25"/>
      <c r="G121" s="24" t="s">
        <v>105</v>
      </c>
      <c r="H121" s="52">
        <v>91</v>
      </c>
      <c r="I121" s="14">
        <f>I122+I124</f>
        <v>0</v>
      </c>
      <c r="J121" s="14">
        <f>J122+J124</f>
        <v>0</v>
      </c>
      <c r="K121" s="10" t="s">
        <v>20</v>
      </c>
      <c r="L121" s="14">
        <f>L122+L124</f>
        <v>0</v>
      </c>
    </row>
    <row r="122" spans="1:12" ht="35.25" customHeight="1" x14ac:dyDescent="0.2">
      <c r="A122" s="10">
        <v>2</v>
      </c>
      <c r="B122" s="10">
        <v>9</v>
      </c>
      <c r="C122" s="10">
        <v>1</v>
      </c>
      <c r="D122" s="10"/>
      <c r="E122" s="10"/>
      <c r="F122" s="10"/>
      <c r="G122" s="21" t="s">
        <v>53</v>
      </c>
      <c r="H122" s="53">
        <v>92</v>
      </c>
      <c r="I122" s="12">
        <f>I123</f>
        <v>0</v>
      </c>
      <c r="J122" s="12">
        <f>J123</f>
        <v>0</v>
      </c>
      <c r="K122" s="10" t="s">
        <v>20</v>
      </c>
      <c r="L122" s="12">
        <f>L123</f>
        <v>0</v>
      </c>
    </row>
    <row r="123" spans="1:12" ht="34.5" customHeight="1" x14ac:dyDescent="0.2">
      <c r="A123" s="10">
        <v>2</v>
      </c>
      <c r="B123" s="10">
        <v>9</v>
      </c>
      <c r="C123" s="10">
        <v>1</v>
      </c>
      <c r="D123" s="10">
        <v>1</v>
      </c>
      <c r="E123" s="10">
        <v>1</v>
      </c>
      <c r="F123" s="10">
        <v>1</v>
      </c>
      <c r="G123" s="21" t="s">
        <v>53</v>
      </c>
      <c r="H123" s="53">
        <v>93</v>
      </c>
      <c r="I123" s="19"/>
      <c r="J123" s="19"/>
      <c r="K123" s="10" t="s">
        <v>20</v>
      </c>
      <c r="L123" s="19"/>
    </row>
    <row r="124" spans="1:12" ht="33" customHeight="1" x14ac:dyDescent="0.2">
      <c r="A124" s="10">
        <v>2</v>
      </c>
      <c r="B124" s="10">
        <v>9</v>
      </c>
      <c r="C124" s="10">
        <v>2</v>
      </c>
      <c r="D124" s="10"/>
      <c r="E124" s="10"/>
      <c r="F124" s="10"/>
      <c r="G124" s="21" t="s">
        <v>106</v>
      </c>
      <c r="H124" s="53">
        <v>94</v>
      </c>
      <c r="I124" s="12">
        <f>I125+I129</f>
        <v>0</v>
      </c>
      <c r="J124" s="12">
        <f>J125+J129</f>
        <v>0</v>
      </c>
      <c r="K124" s="10" t="s">
        <v>20</v>
      </c>
      <c r="L124" s="12">
        <f>L125+L129</f>
        <v>0</v>
      </c>
    </row>
    <row r="125" spans="1:12" ht="32.25" customHeight="1" x14ac:dyDescent="0.2">
      <c r="A125" s="10">
        <v>2</v>
      </c>
      <c r="B125" s="10">
        <v>9</v>
      </c>
      <c r="C125" s="10">
        <v>2</v>
      </c>
      <c r="D125" s="10">
        <v>1</v>
      </c>
      <c r="E125" s="10"/>
      <c r="F125" s="10"/>
      <c r="G125" s="21" t="s">
        <v>107</v>
      </c>
      <c r="H125" s="53">
        <v>95</v>
      </c>
      <c r="I125" s="12">
        <f>I126+I127+I128</f>
        <v>0</v>
      </c>
      <c r="J125" s="12">
        <f>J126+J127+J128</f>
        <v>0</v>
      </c>
      <c r="K125" s="10" t="s">
        <v>20</v>
      </c>
      <c r="L125" s="12">
        <f>L126+L127+L128</f>
        <v>0</v>
      </c>
    </row>
    <row r="126" spans="1:12" ht="44.25" customHeight="1" x14ac:dyDescent="0.2">
      <c r="A126" s="10">
        <v>2</v>
      </c>
      <c r="B126" s="10">
        <v>9</v>
      </c>
      <c r="C126" s="10">
        <v>2</v>
      </c>
      <c r="D126" s="10">
        <v>1</v>
      </c>
      <c r="E126" s="10">
        <v>1</v>
      </c>
      <c r="F126" s="10">
        <v>1</v>
      </c>
      <c r="G126" s="21" t="s">
        <v>108</v>
      </c>
      <c r="H126" s="53">
        <v>96</v>
      </c>
      <c r="I126" s="19"/>
      <c r="J126" s="19"/>
      <c r="K126" s="10" t="s">
        <v>20</v>
      </c>
      <c r="L126" s="19"/>
    </row>
    <row r="127" spans="1:12" ht="46.5" customHeight="1" x14ac:dyDescent="0.2">
      <c r="A127" s="10">
        <v>2</v>
      </c>
      <c r="B127" s="10">
        <v>9</v>
      </c>
      <c r="C127" s="10">
        <v>2</v>
      </c>
      <c r="D127" s="10">
        <v>1</v>
      </c>
      <c r="E127" s="10">
        <v>1</v>
      </c>
      <c r="F127" s="10">
        <v>2</v>
      </c>
      <c r="G127" s="21" t="s">
        <v>109</v>
      </c>
      <c r="H127" s="53">
        <v>97</v>
      </c>
      <c r="I127" s="19"/>
      <c r="J127" s="19"/>
      <c r="K127" s="10" t="s">
        <v>20</v>
      </c>
      <c r="L127" s="19"/>
    </row>
    <row r="128" spans="1:12" ht="44.25" customHeight="1" x14ac:dyDescent="0.2">
      <c r="A128" s="10">
        <v>2</v>
      </c>
      <c r="B128" s="10">
        <v>9</v>
      </c>
      <c r="C128" s="10">
        <v>2</v>
      </c>
      <c r="D128" s="10">
        <v>1</v>
      </c>
      <c r="E128" s="10">
        <v>1</v>
      </c>
      <c r="F128" s="10">
        <v>3</v>
      </c>
      <c r="G128" s="21" t="s">
        <v>145</v>
      </c>
      <c r="H128" s="53">
        <v>98</v>
      </c>
      <c r="I128" s="19"/>
      <c r="J128" s="19"/>
      <c r="K128" s="10" t="s">
        <v>20</v>
      </c>
      <c r="L128" s="19"/>
    </row>
    <row r="129" spans="1:12" ht="34.5" customHeight="1" x14ac:dyDescent="0.2">
      <c r="A129" s="10">
        <v>2</v>
      </c>
      <c r="B129" s="10">
        <v>9</v>
      </c>
      <c r="C129" s="10">
        <v>2</v>
      </c>
      <c r="D129" s="10">
        <v>2</v>
      </c>
      <c r="E129" s="10"/>
      <c r="F129" s="10"/>
      <c r="G129" s="21" t="s">
        <v>110</v>
      </c>
      <c r="H129" s="53">
        <v>99</v>
      </c>
      <c r="I129" s="12">
        <f>I130</f>
        <v>0</v>
      </c>
      <c r="J129" s="12">
        <f>J130</f>
        <v>0</v>
      </c>
      <c r="K129" s="10" t="s">
        <v>20</v>
      </c>
      <c r="L129" s="12">
        <f>L130</f>
        <v>0</v>
      </c>
    </row>
    <row r="130" spans="1:12" ht="33" customHeight="1" x14ac:dyDescent="0.2">
      <c r="A130" s="10">
        <v>2</v>
      </c>
      <c r="B130" s="10">
        <v>9</v>
      </c>
      <c r="C130" s="10">
        <v>2</v>
      </c>
      <c r="D130" s="10">
        <v>2</v>
      </c>
      <c r="E130" s="10">
        <v>1</v>
      </c>
      <c r="F130" s="10"/>
      <c r="G130" s="21" t="s">
        <v>111</v>
      </c>
      <c r="H130" s="53">
        <v>100</v>
      </c>
      <c r="I130" s="12">
        <f>I131+I132+I133</f>
        <v>0</v>
      </c>
      <c r="J130" s="12">
        <f>J131+J132+J133</f>
        <v>0</v>
      </c>
      <c r="K130" s="10" t="s">
        <v>20</v>
      </c>
      <c r="L130" s="12">
        <f>L131+L132+L133</f>
        <v>0</v>
      </c>
    </row>
    <row r="131" spans="1:12" ht="43.5" customHeight="1" x14ac:dyDescent="0.2">
      <c r="A131" s="10">
        <v>2</v>
      </c>
      <c r="B131" s="10">
        <v>9</v>
      </c>
      <c r="C131" s="10">
        <v>2</v>
      </c>
      <c r="D131" s="10">
        <v>2</v>
      </c>
      <c r="E131" s="10">
        <v>1</v>
      </c>
      <c r="F131" s="10">
        <v>1</v>
      </c>
      <c r="G131" s="21" t="s">
        <v>112</v>
      </c>
      <c r="H131" s="53">
        <v>101</v>
      </c>
      <c r="I131" s="19"/>
      <c r="J131" s="19"/>
      <c r="K131" s="10" t="s">
        <v>20</v>
      </c>
      <c r="L131" s="19"/>
    </row>
    <row r="132" spans="1:12" ht="45.75" customHeight="1" x14ac:dyDescent="0.2">
      <c r="A132" s="10">
        <v>2</v>
      </c>
      <c r="B132" s="10">
        <v>9</v>
      </c>
      <c r="C132" s="10">
        <v>2</v>
      </c>
      <c r="D132" s="10">
        <v>2</v>
      </c>
      <c r="E132" s="10">
        <v>1</v>
      </c>
      <c r="F132" s="10">
        <v>2</v>
      </c>
      <c r="G132" s="21" t="s">
        <v>113</v>
      </c>
      <c r="H132" s="53">
        <v>102</v>
      </c>
      <c r="I132" s="19"/>
      <c r="J132" s="19"/>
      <c r="K132" s="10" t="s">
        <v>20</v>
      </c>
      <c r="L132" s="19"/>
    </row>
    <row r="133" spans="1:12" ht="45" customHeight="1" x14ac:dyDescent="0.2">
      <c r="A133" s="10">
        <v>2</v>
      </c>
      <c r="B133" s="10">
        <v>9</v>
      </c>
      <c r="C133" s="10">
        <v>2</v>
      </c>
      <c r="D133" s="10">
        <v>2</v>
      </c>
      <c r="E133" s="10">
        <v>1</v>
      </c>
      <c r="F133" s="10">
        <v>3</v>
      </c>
      <c r="G133" s="21" t="s">
        <v>114</v>
      </c>
      <c r="H133" s="53">
        <v>103</v>
      </c>
      <c r="I133" s="19"/>
      <c r="J133" s="19"/>
      <c r="K133" s="10" t="s">
        <v>20</v>
      </c>
      <c r="L133" s="19"/>
    </row>
    <row r="134" spans="1:12" ht="42.75" customHeight="1" x14ac:dyDescent="0.2">
      <c r="A134" s="25">
        <v>3</v>
      </c>
      <c r="B134" s="25"/>
      <c r="C134" s="25"/>
      <c r="D134" s="25"/>
      <c r="E134" s="25"/>
      <c r="F134" s="25"/>
      <c r="G134" s="24" t="s">
        <v>147</v>
      </c>
      <c r="H134" s="52">
        <v>104</v>
      </c>
      <c r="I134" s="14">
        <f>I135+I166+I167</f>
        <v>8828.6</v>
      </c>
      <c r="J134" s="14">
        <f>J135+J166+J167</f>
        <v>9241.9</v>
      </c>
      <c r="K134" s="10" t="s">
        <v>20</v>
      </c>
      <c r="L134" s="14">
        <f>L135+L166+L167</f>
        <v>0</v>
      </c>
    </row>
    <row r="135" spans="1:12" ht="19.5" customHeight="1" x14ac:dyDescent="0.2">
      <c r="A135" s="25">
        <v>3</v>
      </c>
      <c r="B135" s="25">
        <v>1</v>
      </c>
      <c r="C135" s="10"/>
      <c r="D135" s="10"/>
      <c r="E135" s="10"/>
      <c r="F135" s="10"/>
      <c r="G135" s="24" t="s">
        <v>54</v>
      </c>
      <c r="H135" s="52">
        <v>105</v>
      </c>
      <c r="I135" s="14">
        <f>I136+I149+I154+I164+I165</f>
        <v>115.60000000000001</v>
      </c>
      <c r="J135" s="14">
        <f>J136+J149+J154+J164+J165</f>
        <v>1255</v>
      </c>
      <c r="K135" s="10" t="s">
        <v>20</v>
      </c>
      <c r="L135" s="14">
        <f>L136+L149+L154+L164+L165</f>
        <v>0</v>
      </c>
    </row>
    <row r="136" spans="1:12" ht="22.5" x14ac:dyDescent="0.2">
      <c r="A136" s="10">
        <v>3</v>
      </c>
      <c r="B136" s="10">
        <v>1</v>
      </c>
      <c r="C136" s="10">
        <v>1</v>
      </c>
      <c r="D136" s="10"/>
      <c r="E136" s="10"/>
      <c r="F136" s="10"/>
      <c r="G136" s="21" t="s">
        <v>115</v>
      </c>
      <c r="H136" s="53">
        <v>106</v>
      </c>
      <c r="I136" s="12">
        <f>I137+I139+I143+I147+I148</f>
        <v>115.60000000000001</v>
      </c>
      <c r="J136" s="12">
        <f>J137+J139+J143+J147+J148</f>
        <v>1255</v>
      </c>
      <c r="K136" s="10" t="s">
        <v>20</v>
      </c>
      <c r="L136" s="12">
        <f>L137+L139+L143+L147+L148</f>
        <v>0</v>
      </c>
    </row>
    <row r="137" spans="1:12" x14ac:dyDescent="0.2">
      <c r="A137" s="10">
        <v>3</v>
      </c>
      <c r="B137" s="10">
        <v>1</v>
      </c>
      <c r="C137" s="10">
        <v>1</v>
      </c>
      <c r="D137" s="10">
        <v>1</v>
      </c>
      <c r="E137" s="10"/>
      <c r="F137" s="10"/>
      <c r="G137" s="21" t="s">
        <v>116</v>
      </c>
      <c r="H137" s="53">
        <v>107</v>
      </c>
      <c r="I137" s="12">
        <f>I138</f>
        <v>0</v>
      </c>
      <c r="J137" s="12">
        <f>J138</f>
        <v>0</v>
      </c>
      <c r="K137" s="10" t="s">
        <v>20</v>
      </c>
      <c r="L137" s="12">
        <f>L138</f>
        <v>0</v>
      </c>
    </row>
    <row r="138" spans="1:12" x14ac:dyDescent="0.2">
      <c r="A138" s="10">
        <v>3</v>
      </c>
      <c r="B138" s="10">
        <v>1</v>
      </c>
      <c r="C138" s="10">
        <v>1</v>
      </c>
      <c r="D138" s="10">
        <v>1</v>
      </c>
      <c r="E138" s="10">
        <v>1</v>
      </c>
      <c r="F138" s="10">
        <v>1</v>
      </c>
      <c r="G138" s="21" t="s">
        <v>116</v>
      </c>
      <c r="H138" s="53">
        <v>108</v>
      </c>
      <c r="I138" s="19"/>
      <c r="J138" s="19"/>
      <c r="K138" s="10" t="s">
        <v>20</v>
      </c>
      <c r="L138" s="11"/>
    </row>
    <row r="139" spans="1:12" ht="12.75" customHeight="1" x14ac:dyDescent="0.2">
      <c r="A139" s="10">
        <v>3</v>
      </c>
      <c r="B139" s="10">
        <v>1</v>
      </c>
      <c r="C139" s="10">
        <v>1</v>
      </c>
      <c r="D139" s="10">
        <v>2</v>
      </c>
      <c r="E139" s="10"/>
      <c r="F139" s="10"/>
      <c r="G139" s="21" t="s">
        <v>117</v>
      </c>
      <c r="H139" s="53">
        <v>109</v>
      </c>
      <c r="I139" s="12">
        <f>I140+I141+I142</f>
        <v>113.7</v>
      </c>
      <c r="J139" s="12">
        <f>J140+J141+J142</f>
        <v>1200.6000000000001</v>
      </c>
      <c r="K139" s="10" t="s">
        <v>20</v>
      </c>
      <c r="L139" s="12">
        <f>L140+L141+L142</f>
        <v>0</v>
      </c>
    </row>
    <row r="140" spans="1:12" ht="15" customHeight="1" x14ac:dyDescent="0.2">
      <c r="A140" s="10">
        <v>3</v>
      </c>
      <c r="B140" s="10">
        <v>1</v>
      </c>
      <c r="C140" s="10">
        <v>1</v>
      </c>
      <c r="D140" s="10">
        <v>2</v>
      </c>
      <c r="E140" s="10">
        <v>1</v>
      </c>
      <c r="F140" s="10">
        <v>1</v>
      </c>
      <c r="G140" s="21" t="s">
        <v>118</v>
      </c>
      <c r="H140" s="53">
        <v>110</v>
      </c>
      <c r="I140" s="19"/>
      <c r="J140" s="19">
        <v>119.7</v>
      </c>
      <c r="K140" s="10" t="s">
        <v>20</v>
      </c>
      <c r="L140" s="11"/>
    </row>
    <row r="141" spans="1:12" ht="12" customHeight="1" x14ac:dyDescent="0.2">
      <c r="A141" s="10">
        <v>3</v>
      </c>
      <c r="B141" s="10">
        <v>1</v>
      </c>
      <c r="C141" s="10">
        <v>1</v>
      </c>
      <c r="D141" s="10">
        <v>2</v>
      </c>
      <c r="E141" s="10">
        <v>1</v>
      </c>
      <c r="F141" s="10">
        <v>2</v>
      </c>
      <c r="G141" s="21" t="s">
        <v>119</v>
      </c>
      <c r="H141" s="53">
        <v>111</v>
      </c>
      <c r="I141" s="19"/>
      <c r="J141" s="19">
        <v>25.7</v>
      </c>
      <c r="K141" s="10" t="s">
        <v>20</v>
      </c>
      <c r="L141" s="11"/>
    </row>
    <row r="142" spans="1:12" ht="15" customHeight="1" x14ac:dyDescent="0.2">
      <c r="A142" s="10">
        <v>3</v>
      </c>
      <c r="B142" s="10">
        <v>1</v>
      </c>
      <c r="C142" s="10">
        <v>1</v>
      </c>
      <c r="D142" s="10">
        <v>2</v>
      </c>
      <c r="E142" s="10">
        <v>1</v>
      </c>
      <c r="F142" s="10">
        <v>3</v>
      </c>
      <c r="G142" s="21" t="s">
        <v>120</v>
      </c>
      <c r="H142" s="53">
        <v>112</v>
      </c>
      <c r="I142" s="19">
        <v>113.7</v>
      </c>
      <c r="J142" s="19">
        <v>1055.2</v>
      </c>
      <c r="K142" s="10" t="s">
        <v>20</v>
      </c>
      <c r="L142" s="11"/>
    </row>
    <row r="143" spans="1:12" ht="12.75" customHeight="1" x14ac:dyDescent="0.2">
      <c r="A143" s="10">
        <v>3</v>
      </c>
      <c r="B143" s="10">
        <v>1</v>
      </c>
      <c r="C143" s="10">
        <v>1</v>
      </c>
      <c r="D143" s="10">
        <v>3</v>
      </c>
      <c r="E143" s="10"/>
      <c r="F143" s="10"/>
      <c r="G143" s="21" t="s">
        <v>121</v>
      </c>
      <c r="H143" s="53">
        <v>113</v>
      </c>
      <c r="I143" s="12">
        <f>I144+I145+I146</f>
        <v>1.9</v>
      </c>
      <c r="J143" s="12">
        <f>J144+J145+J146</f>
        <v>54.1</v>
      </c>
      <c r="K143" s="10" t="s">
        <v>20</v>
      </c>
      <c r="L143" s="12">
        <f>L144+L145+L146</f>
        <v>0</v>
      </c>
    </row>
    <row r="144" spans="1:12" ht="14.25" customHeight="1" x14ac:dyDescent="0.2">
      <c r="A144" s="10">
        <v>3</v>
      </c>
      <c r="B144" s="10">
        <v>1</v>
      </c>
      <c r="C144" s="10">
        <v>1</v>
      </c>
      <c r="D144" s="10">
        <v>3</v>
      </c>
      <c r="E144" s="10">
        <v>1</v>
      </c>
      <c r="F144" s="10">
        <v>1</v>
      </c>
      <c r="G144" s="21" t="s">
        <v>122</v>
      </c>
      <c r="H144" s="53">
        <v>114</v>
      </c>
      <c r="I144" s="19"/>
      <c r="J144" s="19"/>
      <c r="K144" s="10" t="s">
        <v>20</v>
      </c>
      <c r="L144" s="11"/>
    </row>
    <row r="145" spans="1:12" ht="15.75" customHeight="1" x14ac:dyDescent="0.2">
      <c r="A145" s="10">
        <v>3</v>
      </c>
      <c r="B145" s="10">
        <v>1</v>
      </c>
      <c r="C145" s="10">
        <v>1</v>
      </c>
      <c r="D145" s="10">
        <v>3</v>
      </c>
      <c r="E145" s="10">
        <v>1</v>
      </c>
      <c r="F145" s="10">
        <v>2</v>
      </c>
      <c r="G145" s="21" t="s">
        <v>123</v>
      </c>
      <c r="H145" s="53">
        <v>115</v>
      </c>
      <c r="I145" s="19">
        <v>1.9</v>
      </c>
      <c r="J145" s="19">
        <v>54.1</v>
      </c>
      <c r="K145" s="10" t="s">
        <v>20</v>
      </c>
      <c r="L145" s="11"/>
    </row>
    <row r="146" spans="1:12" ht="12" customHeight="1" x14ac:dyDescent="0.2">
      <c r="A146" s="10">
        <v>3</v>
      </c>
      <c r="B146" s="10">
        <v>1</v>
      </c>
      <c r="C146" s="10">
        <v>1</v>
      </c>
      <c r="D146" s="10">
        <v>3</v>
      </c>
      <c r="E146" s="10">
        <v>1</v>
      </c>
      <c r="F146" s="10">
        <v>3</v>
      </c>
      <c r="G146" s="21" t="s">
        <v>124</v>
      </c>
      <c r="H146" s="53">
        <v>116</v>
      </c>
      <c r="I146" s="19"/>
      <c r="J146" s="19"/>
      <c r="K146" s="10" t="s">
        <v>20</v>
      </c>
      <c r="L146" s="11"/>
    </row>
    <row r="147" spans="1:12" ht="13.5" customHeight="1" x14ac:dyDescent="0.2">
      <c r="A147" s="10">
        <v>3</v>
      </c>
      <c r="B147" s="10">
        <v>1</v>
      </c>
      <c r="C147" s="10">
        <v>1</v>
      </c>
      <c r="D147" s="10">
        <v>4</v>
      </c>
      <c r="E147" s="10"/>
      <c r="F147" s="10"/>
      <c r="G147" s="21" t="s">
        <v>146</v>
      </c>
      <c r="H147" s="53">
        <v>117</v>
      </c>
      <c r="I147" s="19"/>
      <c r="J147" s="19">
        <v>0.3</v>
      </c>
      <c r="K147" s="10" t="s">
        <v>20</v>
      </c>
      <c r="L147" s="19"/>
    </row>
    <row r="148" spans="1:12" ht="22.5" x14ac:dyDescent="0.2">
      <c r="A148" s="10">
        <v>3</v>
      </c>
      <c r="B148" s="10">
        <v>1</v>
      </c>
      <c r="C148" s="10">
        <v>1</v>
      </c>
      <c r="D148" s="10">
        <v>5</v>
      </c>
      <c r="E148" s="10"/>
      <c r="F148" s="10"/>
      <c r="G148" s="21" t="s">
        <v>125</v>
      </c>
      <c r="H148" s="53">
        <v>118</v>
      </c>
      <c r="I148" s="19"/>
      <c r="J148" s="19"/>
      <c r="K148" s="10" t="s">
        <v>20</v>
      </c>
      <c r="L148" s="19"/>
    </row>
    <row r="149" spans="1:12" ht="13.5" customHeight="1" x14ac:dyDescent="0.2">
      <c r="A149" s="10">
        <v>3</v>
      </c>
      <c r="B149" s="10">
        <v>1</v>
      </c>
      <c r="C149" s="10">
        <v>2</v>
      </c>
      <c r="D149" s="10"/>
      <c r="E149" s="10"/>
      <c r="F149" s="10"/>
      <c r="G149" s="21" t="s">
        <v>126</v>
      </c>
      <c r="H149" s="53">
        <v>119</v>
      </c>
      <c r="I149" s="12">
        <f>I150+I151+I152+I153</f>
        <v>0</v>
      </c>
      <c r="J149" s="12">
        <f>J150+J151+J152+J153</f>
        <v>0</v>
      </c>
      <c r="K149" s="10" t="s">
        <v>20</v>
      </c>
      <c r="L149" s="12">
        <f>L150+L151+L152+L153</f>
        <v>0</v>
      </c>
    </row>
    <row r="150" spans="1:12" ht="33" customHeight="1" x14ac:dyDescent="0.2">
      <c r="A150" s="10">
        <v>3</v>
      </c>
      <c r="B150" s="10">
        <v>1</v>
      </c>
      <c r="C150" s="10">
        <v>2</v>
      </c>
      <c r="D150" s="10">
        <v>1</v>
      </c>
      <c r="E150" s="10">
        <v>1</v>
      </c>
      <c r="F150" s="10">
        <v>2</v>
      </c>
      <c r="G150" s="21" t="s">
        <v>127</v>
      </c>
      <c r="H150" s="53">
        <v>120</v>
      </c>
      <c r="I150" s="19"/>
      <c r="J150" s="19"/>
      <c r="K150" s="10" t="s">
        <v>20</v>
      </c>
      <c r="L150" s="19"/>
    </row>
    <row r="151" spans="1:12" x14ac:dyDescent="0.2">
      <c r="A151" s="10">
        <v>3</v>
      </c>
      <c r="B151" s="10">
        <v>1</v>
      </c>
      <c r="C151" s="10">
        <v>2</v>
      </c>
      <c r="D151" s="10">
        <v>1</v>
      </c>
      <c r="E151" s="10">
        <v>1</v>
      </c>
      <c r="F151" s="10">
        <v>3</v>
      </c>
      <c r="G151" s="21" t="s">
        <v>128</v>
      </c>
      <c r="H151" s="53">
        <v>121</v>
      </c>
      <c r="I151" s="19"/>
      <c r="J151" s="19"/>
      <c r="K151" s="10" t="s">
        <v>20</v>
      </c>
      <c r="L151" s="19"/>
    </row>
    <row r="152" spans="1:12" ht="15" customHeight="1" x14ac:dyDescent="0.2">
      <c r="A152" s="10">
        <v>3</v>
      </c>
      <c r="B152" s="10">
        <v>1</v>
      </c>
      <c r="C152" s="10">
        <v>2</v>
      </c>
      <c r="D152" s="10">
        <v>1</v>
      </c>
      <c r="E152" s="10">
        <v>1</v>
      </c>
      <c r="F152" s="10">
        <v>4</v>
      </c>
      <c r="G152" s="21" t="s">
        <v>129</v>
      </c>
      <c r="H152" s="53">
        <v>122</v>
      </c>
      <c r="I152" s="19"/>
      <c r="J152" s="19"/>
      <c r="K152" s="10" t="s">
        <v>20</v>
      </c>
      <c r="L152" s="19"/>
    </row>
    <row r="153" spans="1:12" ht="16.5" customHeight="1" x14ac:dyDescent="0.2">
      <c r="A153" s="10">
        <v>3</v>
      </c>
      <c r="B153" s="10">
        <v>1</v>
      </c>
      <c r="C153" s="10">
        <v>2</v>
      </c>
      <c r="D153" s="10">
        <v>1</v>
      </c>
      <c r="E153" s="10">
        <v>1</v>
      </c>
      <c r="F153" s="10">
        <v>5</v>
      </c>
      <c r="G153" s="21" t="s">
        <v>130</v>
      </c>
      <c r="H153" s="53">
        <v>123</v>
      </c>
      <c r="I153" s="19"/>
      <c r="J153" s="19"/>
      <c r="K153" s="10" t="s">
        <v>20</v>
      </c>
      <c r="L153" s="19"/>
    </row>
    <row r="154" spans="1:12" ht="13.5" customHeight="1" x14ac:dyDescent="0.2">
      <c r="A154" s="10">
        <v>3</v>
      </c>
      <c r="B154" s="10">
        <v>1</v>
      </c>
      <c r="C154" s="10">
        <v>3</v>
      </c>
      <c r="D154" s="10"/>
      <c r="E154" s="10"/>
      <c r="F154" s="10"/>
      <c r="G154" s="21" t="s">
        <v>131</v>
      </c>
      <c r="H154" s="53">
        <v>124</v>
      </c>
      <c r="I154" s="12">
        <f>I155+I157</f>
        <v>0</v>
      </c>
      <c r="J154" s="12">
        <f>J155+J157</f>
        <v>0</v>
      </c>
      <c r="K154" s="10" t="s">
        <v>20</v>
      </c>
      <c r="L154" s="12">
        <f>L155+L157</f>
        <v>0</v>
      </c>
    </row>
    <row r="155" spans="1:12" ht="20.25" customHeight="1" x14ac:dyDescent="0.2">
      <c r="A155" s="38">
        <v>3</v>
      </c>
      <c r="B155" s="38">
        <v>1</v>
      </c>
      <c r="C155" s="38">
        <v>3</v>
      </c>
      <c r="D155" s="38">
        <v>1</v>
      </c>
      <c r="E155" s="38"/>
      <c r="F155" s="38"/>
      <c r="G155" s="39" t="s">
        <v>132</v>
      </c>
      <c r="H155" s="54">
        <v>125</v>
      </c>
      <c r="I155" s="40">
        <f>I156</f>
        <v>0</v>
      </c>
      <c r="J155" s="40">
        <f>J156</f>
        <v>0</v>
      </c>
      <c r="K155" s="38" t="s">
        <v>20</v>
      </c>
      <c r="L155" s="40">
        <f>L156</f>
        <v>0</v>
      </c>
    </row>
    <row r="156" spans="1:12" ht="21.75" customHeight="1" x14ac:dyDescent="0.2">
      <c r="A156" s="38">
        <v>3</v>
      </c>
      <c r="B156" s="38">
        <v>1</v>
      </c>
      <c r="C156" s="38">
        <v>3</v>
      </c>
      <c r="D156" s="38">
        <v>1</v>
      </c>
      <c r="E156" s="38">
        <v>1</v>
      </c>
      <c r="F156" s="38">
        <v>1</v>
      </c>
      <c r="G156" s="39" t="s">
        <v>132</v>
      </c>
      <c r="H156" s="54">
        <v>126</v>
      </c>
      <c r="I156" s="41"/>
      <c r="J156" s="41"/>
      <c r="K156" s="38" t="s">
        <v>20</v>
      </c>
      <c r="L156" s="41"/>
    </row>
    <row r="157" spans="1:12" ht="12.75" customHeight="1" x14ac:dyDescent="0.2">
      <c r="A157" s="38">
        <v>3</v>
      </c>
      <c r="B157" s="38">
        <v>1</v>
      </c>
      <c r="C157" s="38">
        <v>3</v>
      </c>
      <c r="D157" s="38">
        <v>2</v>
      </c>
      <c r="E157" s="38"/>
      <c r="F157" s="38"/>
      <c r="G157" s="39" t="s">
        <v>133</v>
      </c>
      <c r="H157" s="54">
        <v>127</v>
      </c>
      <c r="I157" s="40">
        <f>I158+I159+I160+I161+I162+I163</f>
        <v>0</v>
      </c>
      <c r="J157" s="40">
        <f>J158+J159+J160+J161+J162+J163</f>
        <v>0</v>
      </c>
      <c r="K157" s="38" t="s">
        <v>20</v>
      </c>
      <c r="L157" s="40">
        <f>L158+L159+L160+L161+L162+L163</f>
        <v>0</v>
      </c>
    </row>
    <row r="158" spans="1:12" ht="14.25" customHeight="1" x14ac:dyDescent="0.2">
      <c r="A158" s="38">
        <v>3</v>
      </c>
      <c r="B158" s="38">
        <v>1</v>
      </c>
      <c r="C158" s="38">
        <v>3</v>
      </c>
      <c r="D158" s="38">
        <v>2</v>
      </c>
      <c r="E158" s="38">
        <v>1</v>
      </c>
      <c r="F158" s="38">
        <v>1</v>
      </c>
      <c r="G158" s="39" t="s">
        <v>134</v>
      </c>
      <c r="H158" s="54">
        <v>128</v>
      </c>
      <c r="I158" s="41"/>
      <c r="J158" s="41"/>
      <c r="K158" s="38" t="s">
        <v>20</v>
      </c>
      <c r="L158" s="41"/>
    </row>
    <row r="159" spans="1:12" ht="15.75" customHeight="1" x14ac:dyDescent="0.2">
      <c r="A159" s="38">
        <v>3</v>
      </c>
      <c r="B159" s="38">
        <v>1</v>
      </c>
      <c r="C159" s="38">
        <v>3</v>
      </c>
      <c r="D159" s="38">
        <v>2</v>
      </c>
      <c r="E159" s="38">
        <v>1</v>
      </c>
      <c r="F159" s="38">
        <v>2</v>
      </c>
      <c r="G159" s="39" t="s">
        <v>135</v>
      </c>
      <c r="H159" s="54">
        <v>129</v>
      </c>
      <c r="I159" s="41"/>
      <c r="J159" s="41"/>
      <c r="K159" s="38" t="s">
        <v>20</v>
      </c>
      <c r="L159" s="41"/>
    </row>
    <row r="160" spans="1:12" ht="14.25" customHeight="1" x14ac:dyDescent="0.2">
      <c r="A160" s="38">
        <v>3</v>
      </c>
      <c r="B160" s="38">
        <v>1</v>
      </c>
      <c r="C160" s="38">
        <v>3</v>
      </c>
      <c r="D160" s="38">
        <v>2</v>
      </c>
      <c r="E160" s="38">
        <v>1</v>
      </c>
      <c r="F160" s="38">
        <v>3</v>
      </c>
      <c r="G160" s="39" t="s">
        <v>136</v>
      </c>
      <c r="H160" s="54">
        <v>130</v>
      </c>
      <c r="I160" s="41"/>
      <c r="J160" s="41"/>
      <c r="K160" s="38" t="s">
        <v>20</v>
      </c>
      <c r="L160" s="41"/>
    </row>
    <row r="161" spans="1:12" ht="22.5" customHeight="1" x14ac:dyDescent="0.2">
      <c r="A161" s="38">
        <v>3</v>
      </c>
      <c r="B161" s="38">
        <v>1</v>
      </c>
      <c r="C161" s="38">
        <v>3</v>
      </c>
      <c r="D161" s="38">
        <v>2</v>
      </c>
      <c r="E161" s="38">
        <v>1</v>
      </c>
      <c r="F161" s="38">
        <v>4</v>
      </c>
      <c r="G161" s="39" t="s">
        <v>137</v>
      </c>
      <c r="H161" s="54">
        <v>131</v>
      </c>
      <c r="I161" s="41"/>
      <c r="J161" s="41"/>
      <c r="K161" s="38" t="s">
        <v>20</v>
      </c>
      <c r="L161" s="41"/>
    </row>
    <row r="162" spans="1:12" ht="14.25" customHeight="1" x14ac:dyDescent="0.2">
      <c r="A162" s="38">
        <v>3</v>
      </c>
      <c r="B162" s="38">
        <v>1</v>
      </c>
      <c r="C162" s="38">
        <v>3</v>
      </c>
      <c r="D162" s="38">
        <v>2</v>
      </c>
      <c r="E162" s="38">
        <v>1</v>
      </c>
      <c r="F162" s="38">
        <v>5</v>
      </c>
      <c r="G162" s="39" t="s">
        <v>138</v>
      </c>
      <c r="H162" s="54">
        <v>132</v>
      </c>
      <c r="I162" s="41"/>
      <c r="J162" s="41"/>
      <c r="K162" s="38" t="s">
        <v>20</v>
      </c>
      <c r="L162" s="41"/>
    </row>
    <row r="163" spans="1:12" ht="18" customHeight="1" x14ac:dyDescent="0.2">
      <c r="A163" s="38">
        <v>3</v>
      </c>
      <c r="B163" s="38">
        <v>1</v>
      </c>
      <c r="C163" s="38">
        <v>3</v>
      </c>
      <c r="D163" s="38">
        <v>2</v>
      </c>
      <c r="E163" s="38">
        <v>1</v>
      </c>
      <c r="F163" s="38">
        <v>6</v>
      </c>
      <c r="G163" s="39" t="s">
        <v>133</v>
      </c>
      <c r="H163" s="54">
        <v>133</v>
      </c>
      <c r="I163" s="41"/>
      <c r="J163" s="41"/>
      <c r="K163" s="38" t="s">
        <v>20</v>
      </c>
      <c r="L163" s="41"/>
    </row>
    <row r="164" spans="1:12" ht="22.5" x14ac:dyDescent="0.2">
      <c r="A164" s="10">
        <v>3</v>
      </c>
      <c r="B164" s="10">
        <v>1</v>
      </c>
      <c r="C164" s="10">
        <v>4</v>
      </c>
      <c r="D164" s="10"/>
      <c r="E164" s="10"/>
      <c r="F164" s="10"/>
      <c r="G164" s="21" t="s">
        <v>139</v>
      </c>
      <c r="H164" s="53">
        <v>134</v>
      </c>
      <c r="I164" s="19"/>
      <c r="J164" s="19"/>
      <c r="K164" s="10" t="s">
        <v>20</v>
      </c>
      <c r="L164" s="19"/>
    </row>
    <row r="165" spans="1:12" ht="26.25" customHeight="1" x14ac:dyDescent="0.2">
      <c r="A165" s="10">
        <v>3</v>
      </c>
      <c r="B165" s="10">
        <v>1</v>
      </c>
      <c r="C165" s="10">
        <v>5</v>
      </c>
      <c r="D165" s="10"/>
      <c r="E165" s="10"/>
      <c r="F165" s="10"/>
      <c r="G165" s="21" t="s">
        <v>140</v>
      </c>
      <c r="H165" s="53">
        <v>135</v>
      </c>
      <c r="I165" s="19"/>
      <c r="J165" s="19"/>
      <c r="K165" s="10" t="s">
        <v>20</v>
      </c>
      <c r="L165" s="19"/>
    </row>
    <row r="166" spans="1:12" ht="30" customHeight="1" x14ac:dyDescent="0.2">
      <c r="A166" s="25">
        <v>3</v>
      </c>
      <c r="B166" s="25">
        <v>2</v>
      </c>
      <c r="C166" s="25"/>
      <c r="D166" s="25"/>
      <c r="E166" s="25"/>
      <c r="F166" s="25"/>
      <c r="G166" s="24" t="s">
        <v>141</v>
      </c>
      <c r="H166" s="52">
        <v>136</v>
      </c>
      <c r="I166" s="15"/>
      <c r="J166" s="15"/>
      <c r="K166" s="10" t="s">
        <v>20</v>
      </c>
      <c r="L166" s="15"/>
    </row>
    <row r="167" spans="1:12" ht="27.75" customHeight="1" x14ac:dyDescent="0.2">
      <c r="A167" s="25">
        <v>3</v>
      </c>
      <c r="B167" s="25">
        <v>3</v>
      </c>
      <c r="C167" s="25"/>
      <c r="D167" s="25"/>
      <c r="E167" s="25"/>
      <c r="F167" s="25"/>
      <c r="G167" s="24" t="s">
        <v>142</v>
      </c>
      <c r="H167" s="52">
        <v>137</v>
      </c>
      <c r="I167" s="15">
        <v>8713</v>
      </c>
      <c r="J167" s="15">
        <v>7986.9</v>
      </c>
      <c r="K167" s="10" t="s">
        <v>20</v>
      </c>
      <c r="L167" s="15"/>
    </row>
    <row r="168" spans="1:12" x14ac:dyDescent="0.2">
      <c r="A168" s="10"/>
      <c r="B168" s="10"/>
      <c r="C168" s="10"/>
      <c r="D168" s="10"/>
      <c r="E168" s="10"/>
      <c r="F168" s="10"/>
      <c r="G168" s="24" t="s">
        <v>55</v>
      </c>
      <c r="H168" s="52">
        <v>138</v>
      </c>
      <c r="I168" s="14">
        <f>I31+I134</f>
        <v>10661.2</v>
      </c>
      <c r="J168" s="14">
        <f>J31+J134</f>
        <v>18325</v>
      </c>
      <c r="K168" s="14">
        <f>K31</f>
        <v>0</v>
      </c>
      <c r="L168" s="14">
        <f>L31+L134</f>
        <v>0</v>
      </c>
    </row>
    <row r="169" spans="1:12" x14ac:dyDescent="0.2">
      <c r="A169" s="49"/>
      <c r="B169" s="49"/>
      <c r="C169" s="49"/>
      <c r="D169" s="49"/>
      <c r="E169" s="49"/>
      <c r="F169" s="49"/>
      <c r="G169" s="43"/>
      <c r="H169" s="55"/>
      <c r="I169" s="9"/>
      <c r="J169" s="9"/>
      <c r="K169" s="9"/>
      <c r="L169" s="9"/>
    </row>
    <row r="170" spans="1:12" ht="11.25" customHeight="1" x14ac:dyDescent="0.2">
      <c r="A170" s="63" t="s">
        <v>10</v>
      </c>
      <c r="B170" s="64"/>
      <c r="C170" s="64"/>
      <c r="D170" s="64"/>
      <c r="E170" s="64"/>
      <c r="F170" s="65"/>
      <c r="G170" s="72" t="s">
        <v>11</v>
      </c>
      <c r="H170" s="72" t="s">
        <v>151</v>
      </c>
      <c r="I170" s="28" t="s">
        <v>56</v>
      </c>
      <c r="J170" s="28"/>
      <c r="K170" s="3"/>
      <c r="L170" s="3"/>
    </row>
    <row r="171" spans="1:12" ht="9.75" customHeight="1" x14ac:dyDescent="0.2">
      <c r="A171" s="66"/>
      <c r="B171" s="67"/>
      <c r="C171" s="67"/>
      <c r="D171" s="67"/>
      <c r="E171" s="67"/>
      <c r="F171" s="68"/>
      <c r="G171" s="73"/>
      <c r="H171" s="75"/>
      <c r="I171" s="29" t="s">
        <v>13</v>
      </c>
      <c r="J171" s="30"/>
      <c r="K171" s="2"/>
      <c r="L171" s="2"/>
    </row>
    <row r="172" spans="1:12" ht="46.5" customHeight="1" x14ac:dyDescent="0.2">
      <c r="A172" s="69"/>
      <c r="B172" s="70"/>
      <c r="C172" s="70"/>
      <c r="D172" s="70"/>
      <c r="E172" s="70"/>
      <c r="F172" s="71"/>
      <c r="G172" s="74"/>
      <c r="H172" s="76"/>
      <c r="I172" s="8" t="s">
        <v>14</v>
      </c>
      <c r="J172" s="8" t="s">
        <v>15</v>
      </c>
      <c r="K172" s="2"/>
      <c r="L172" s="2"/>
    </row>
    <row r="173" spans="1:12" x14ac:dyDescent="0.2">
      <c r="A173" s="23">
        <v>2</v>
      </c>
      <c r="B173" s="44"/>
      <c r="C173" s="44"/>
      <c r="D173" s="44"/>
      <c r="E173" s="44"/>
      <c r="F173" s="44"/>
      <c r="G173" s="44" t="s">
        <v>57</v>
      </c>
      <c r="H173" s="23">
        <v>139</v>
      </c>
      <c r="I173" s="16">
        <v>3222.8</v>
      </c>
      <c r="J173" s="16">
        <v>5477.1</v>
      </c>
      <c r="K173" s="2"/>
      <c r="L173" s="2"/>
    </row>
    <row r="174" spans="1:12" ht="44.25" customHeight="1" x14ac:dyDescent="0.2">
      <c r="A174" s="25">
        <v>3</v>
      </c>
      <c r="B174" s="50"/>
      <c r="C174" s="50"/>
      <c r="D174" s="50"/>
      <c r="E174" s="50"/>
      <c r="F174" s="50"/>
      <c r="G174" s="24" t="s">
        <v>147</v>
      </c>
      <c r="H174" s="52">
        <v>140</v>
      </c>
      <c r="I174" s="15">
        <v>231.7</v>
      </c>
      <c r="J174" s="15">
        <v>403.8</v>
      </c>
      <c r="K174" s="2"/>
      <c r="L174" s="2"/>
    </row>
    <row r="175" spans="1:12" x14ac:dyDescent="0.2">
      <c r="A175" s="50"/>
      <c r="B175" s="50"/>
      <c r="C175" s="50"/>
      <c r="D175" s="50"/>
      <c r="E175" s="50"/>
      <c r="F175" s="50"/>
      <c r="G175" s="45" t="s">
        <v>55</v>
      </c>
      <c r="H175" s="52">
        <v>141</v>
      </c>
      <c r="I175" s="14">
        <f>I173+I174</f>
        <v>3454.5</v>
      </c>
      <c r="J175" s="14">
        <f>J173+J174</f>
        <v>5880.9000000000005</v>
      </c>
      <c r="K175" s="2"/>
      <c r="L175" s="2"/>
    </row>
    <row r="178" spans="1:14" x14ac:dyDescent="0.2">
      <c r="A178" s="77"/>
      <c r="B178" s="78"/>
      <c r="C178" s="78"/>
      <c r="D178" s="78"/>
      <c r="E178" s="78"/>
      <c r="F178" s="78"/>
      <c r="G178" s="78"/>
      <c r="H178" s="78"/>
      <c r="I178" s="78"/>
      <c r="J178" s="78"/>
      <c r="K178" s="78"/>
      <c r="L178" s="78"/>
      <c r="M178" s="57"/>
    </row>
    <row r="179" spans="1:14" ht="19.5" customHeight="1" x14ac:dyDescent="0.2">
      <c r="A179" s="79" t="s">
        <v>58</v>
      </c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57"/>
    </row>
    <row r="180" spans="1:14" ht="15" customHeight="1" x14ac:dyDescent="0.2"/>
    <row r="181" spans="1:14" x14ac:dyDescent="0.2">
      <c r="A181" s="77"/>
      <c r="B181" s="78"/>
      <c r="C181" s="78"/>
      <c r="D181" s="78"/>
      <c r="E181" s="78"/>
      <c r="F181" s="78"/>
      <c r="G181" s="78"/>
      <c r="H181" s="78"/>
      <c r="I181" s="78"/>
      <c r="J181" s="78"/>
      <c r="K181" s="78"/>
      <c r="L181" s="78"/>
      <c r="M181" s="57"/>
      <c r="N181" s="37"/>
    </row>
    <row r="182" spans="1:14" x14ac:dyDescent="0.2">
      <c r="A182" s="58" t="s">
        <v>59</v>
      </c>
      <c r="B182" s="58"/>
      <c r="C182" s="58"/>
      <c r="D182" s="58"/>
      <c r="E182" s="58"/>
      <c r="F182" s="58"/>
      <c r="G182" s="58"/>
      <c r="H182" s="58"/>
      <c r="I182" s="58"/>
      <c r="J182" s="58"/>
      <c r="K182" s="58"/>
      <c r="L182" s="58"/>
      <c r="M182" s="58"/>
    </row>
  </sheetData>
  <sheetProtection password="CEFB" sheet="1" sort="0"/>
  <mergeCells count="26">
    <mergeCell ref="I1:L1"/>
    <mergeCell ref="I2:L2"/>
    <mergeCell ref="I3:L3"/>
    <mergeCell ref="I4:L4"/>
    <mergeCell ref="I5:L5"/>
    <mergeCell ref="C7:L7"/>
    <mergeCell ref="G25:G29"/>
    <mergeCell ref="E10:M10"/>
    <mergeCell ref="H25:H29"/>
    <mergeCell ref="G18:K18"/>
    <mergeCell ref="A181:L181"/>
    <mergeCell ref="C8:L8"/>
    <mergeCell ref="G17:J17"/>
    <mergeCell ref="G12:K12"/>
    <mergeCell ref="G14:K14"/>
    <mergeCell ref="A170:F172"/>
    <mergeCell ref="G170:G172"/>
    <mergeCell ref="A25:F29"/>
    <mergeCell ref="H170:H172"/>
    <mergeCell ref="I27:I29"/>
    <mergeCell ref="J28:J29"/>
    <mergeCell ref="A178:L178"/>
    <mergeCell ref="A179:L179"/>
    <mergeCell ref="I23:K23"/>
    <mergeCell ref="I21:K21"/>
    <mergeCell ref="I22:K22"/>
  </mergeCells>
  <pageMargins left="0.74803149606299213" right="0.23622047244094491" top="0.47244094488188981" bottom="0.27559055118110237" header="0.23622047244094491" footer="0.19685039370078741"/>
  <pageSetup paperSize="9" orientation="portrait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</vt:i4>
      </vt:variant>
    </vt:vector>
  </HeadingPairs>
  <TitlesOfParts>
    <vt:vector size="4" baseType="lpstr">
      <vt:lpstr>2018-06</vt:lpstr>
      <vt:lpstr>Sheet1</vt:lpstr>
      <vt:lpstr>'2018-06'!Print_Titles</vt:lpstr>
      <vt:lpstr>Sheet1!Print_Titles</vt:lpstr>
    </vt:vector>
  </TitlesOfParts>
  <Company>LR FM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Ramoniene_N</dc:creator>
  <cp:lastModifiedBy>Jurgita Glemze</cp:lastModifiedBy>
  <cp:lastPrinted>2018-02-27T13:06:35Z</cp:lastPrinted>
  <dcterms:created xsi:type="dcterms:W3CDTF">2011-04-06T09:42:27Z</dcterms:created>
  <dcterms:modified xsi:type="dcterms:W3CDTF">2018-07-23T08:53:28Z</dcterms:modified>
</cp:coreProperties>
</file>