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18-07-26\"/>
    </mc:Choice>
  </mc:AlternateContent>
  <bookViews>
    <workbookView xWindow="0" yWindow="0" windowWidth="21570" windowHeight="77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40" i="1" l="1"/>
  <c r="D31" i="1"/>
  <c r="D29" i="1"/>
  <c r="D28" i="1"/>
  <c r="D27" i="1"/>
  <c r="D26" i="1"/>
  <c r="D25" i="1"/>
  <c r="D19" i="1"/>
  <c r="C18" i="1"/>
  <c r="C17" i="1" s="1"/>
  <c r="D17" i="1" s="1"/>
  <c r="D16" i="1"/>
  <c r="D15" i="1"/>
  <c r="C14" i="1"/>
  <c r="D18" i="1" l="1"/>
  <c r="C33" i="1"/>
  <c r="C34" i="1" s="1"/>
  <c r="D34" i="1" s="1"/>
  <c r="D14" i="1"/>
  <c r="D33" i="1" s="1"/>
  <c r="C35" i="1" l="1"/>
  <c r="D35" i="1" s="1"/>
</calcChain>
</file>

<file path=xl/sharedStrings.xml><?xml version="1.0" encoding="utf-8"?>
<sst xmlns="http://schemas.openxmlformats.org/spreadsheetml/2006/main" count="70" uniqueCount="63">
  <si>
    <t>( EUR)</t>
  </si>
  <si>
    <t>Reikalingos įstaigai lėšos</t>
  </si>
  <si>
    <t xml:space="preserve"> Patvirtintos išlaidos </t>
  </si>
  <si>
    <t>Eil.</t>
  </si>
  <si>
    <t>Išlaidos</t>
  </si>
  <si>
    <t>Iš viso</t>
  </si>
  <si>
    <t>Nr.</t>
  </si>
  <si>
    <t>Lėšų paskirstymas pagal išlaidų ekonominę paskirtį</t>
  </si>
  <si>
    <t>per</t>
  </si>
  <si>
    <t>išlaidų</t>
  </si>
  <si>
    <t>mėnesį</t>
  </si>
  <si>
    <t xml:space="preserve"> metams</t>
  </si>
  <si>
    <t>1.</t>
  </si>
  <si>
    <t>Darbo užmokestis ir socialinis draudimas:</t>
  </si>
  <si>
    <t>1.1.</t>
  </si>
  <si>
    <t>Darbo užmokestis</t>
  </si>
  <si>
    <t>1.2.</t>
  </si>
  <si>
    <t>Valstybinio socialinio draudimo įmokos 31.18 proc.</t>
  </si>
  <si>
    <t>2.</t>
  </si>
  <si>
    <t xml:space="preserve">Pridėtinės išlaidos:                               </t>
  </si>
  <si>
    <t>2.1.</t>
  </si>
  <si>
    <t>Ūkio išlaidos:</t>
  </si>
  <si>
    <t>2.1.1.</t>
  </si>
  <si>
    <t>2.1.2.</t>
  </si>
  <si>
    <t>org. tehnikos nuoma</t>
  </si>
  <si>
    <t>2.1.3.</t>
  </si>
  <si>
    <t>org. tehnikos priežiūra, palaikymas</t>
  </si>
  <si>
    <t>2.1.4.</t>
  </si>
  <si>
    <t>sąskaitų nuomininkams pateikimo išlaidos</t>
  </si>
  <si>
    <t>2.1.5.</t>
  </si>
  <si>
    <t>automobilio nuoma</t>
  </si>
  <si>
    <t>2.1.6.</t>
  </si>
  <si>
    <t>org. tehnikos priemonių nusidėvėjimo išlaidos</t>
  </si>
  <si>
    <t>2.1.7.</t>
  </si>
  <si>
    <t xml:space="preserve">ryšių, informacinės, kuro, kanceliarinių prekių, kompiuterinės </t>
  </si>
  <si>
    <t>įrangos įsigyjimo,  seminarų ir kitos išlaidos</t>
  </si>
  <si>
    <t>2.2.</t>
  </si>
  <si>
    <t>Kitos pridėtinės išlaidos: audito , juridinės,  bankų  paslaugos</t>
  </si>
  <si>
    <t>2018 m. I pusmečio  patirti nuostoliai</t>
  </si>
  <si>
    <t>4.</t>
  </si>
  <si>
    <t>Iš viso išlaidų:</t>
  </si>
  <si>
    <t>5.</t>
  </si>
  <si>
    <t>PVM 21%</t>
  </si>
  <si>
    <t>6.</t>
  </si>
  <si>
    <t>Iš viso išlaidų su PVM</t>
  </si>
  <si>
    <t>7.</t>
  </si>
  <si>
    <t>Savivaldybei nuosavybės teise priklausančių gyvenamųjų</t>
  </si>
  <si>
    <t>patalpų bendras naudingas plotas  (m²)</t>
  </si>
  <si>
    <t>8.</t>
  </si>
  <si>
    <t>Išlaidų, susijusių su savivaldybės gyvenamųjų patalpų nuomos administravimu ir patalpų, kaip nuosavybės teisės objekto, valdymu tarifas 1 kv.m. per mėnesį be PVM  ( EUR )</t>
  </si>
  <si>
    <t>9.</t>
  </si>
  <si>
    <t>PVM 21%  ( EUR )</t>
  </si>
  <si>
    <t>10.</t>
  </si>
  <si>
    <t>Priedas Nr.1</t>
  </si>
  <si>
    <t>Aiškinamojo rašto</t>
  </si>
  <si>
    <t xml:space="preserve">biuro patalpų 113.37 kv.m. nuoma (tame tarpe baldų </t>
  </si>
  <si>
    <t>nuomos, elektros energijos, šalto vandens ir nuotekų</t>
  </si>
  <si>
    <t xml:space="preserve"> šalinimo, karšto vandens, patalpų apšildymo, </t>
  </si>
  <si>
    <t xml:space="preserve"> apsaugos, lifto eksploatavimo ir higienos priemonių,</t>
  </si>
  <si>
    <t>patalpų valymo ilaidos)</t>
  </si>
  <si>
    <t>Viešosios įstaigos "Klaipėdos butai" savivaldybės gyvenamųjų patalpų</t>
  </si>
  <si>
    <t>nuomos administravimo viešųjų paslaugų vykdymo išlaidų palyginamoji</t>
  </si>
  <si>
    <t xml:space="preserve">                           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</si>
</sst>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1"/>
      <name val="Arial Narrow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2" xfId="0" applyFont="1" applyBorder="1"/>
    <xf numFmtId="14" fontId="1" fillId="0" borderId="6" xfId="0" quotePrefix="1" applyNumberFormat="1" applyFont="1" applyBorder="1"/>
    <xf numFmtId="0" fontId="1" fillId="0" borderId="6" xfId="0" quotePrefix="1" applyFont="1" applyBorder="1"/>
    <xf numFmtId="0" fontId="3" fillId="0" borderId="7" xfId="0" applyFont="1" applyBorder="1" applyAlignment="1">
      <alignment horizontal="left"/>
    </xf>
    <xf numFmtId="0" fontId="3" fillId="0" borderId="21" xfId="0" quotePrefix="1" applyFont="1" applyBorder="1"/>
    <xf numFmtId="0" fontId="3" fillId="0" borderId="7" xfId="0" quotePrefix="1" applyFont="1" applyBorder="1"/>
    <xf numFmtId="0" fontId="1" fillId="0" borderId="7" xfId="0" quotePrefix="1" applyFont="1" applyBorder="1"/>
    <xf numFmtId="0" fontId="1" fillId="0" borderId="21" xfId="0" quotePrefix="1" applyFont="1" applyBorder="1"/>
    <xf numFmtId="0" fontId="4" fillId="0" borderId="0" xfId="0" applyFont="1" applyBorder="1"/>
    <xf numFmtId="0" fontId="1" fillId="0" borderId="0" xfId="0" applyFont="1" applyAlignment="1"/>
    <xf numFmtId="0" fontId="1" fillId="0" borderId="12" xfId="0" quotePrefix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8" xfId="0" quotePrefix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8" xfId="0" applyFont="1" applyBorder="1"/>
    <xf numFmtId="0" fontId="6" fillId="0" borderId="13" xfId="0" applyFont="1" applyBorder="1"/>
    <xf numFmtId="0" fontId="7" fillId="0" borderId="12" xfId="0" applyFont="1" applyBorder="1"/>
    <xf numFmtId="0" fontId="7" fillId="0" borderId="18" xfId="0" applyFont="1" applyBorder="1"/>
    <xf numFmtId="0" fontId="7" fillId="0" borderId="13" xfId="0" applyFont="1" applyBorder="1"/>
    <xf numFmtId="0" fontId="7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15" xfId="0" applyFont="1" applyBorder="1"/>
    <xf numFmtId="0" fontId="5" fillId="0" borderId="19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0" xfId="0" applyFont="1" applyBorder="1"/>
    <xf numFmtId="0" fontId="8" fillId="0" borderId="22" xfId="0" applyFont="1" applyBorder="1"/>
    <xf numFmtId="0" fontId="7" fillId="0" borderId="21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8" fillId="0" borderId="26" xfId="0" applyFont="1" applyBorder="1"/>
    <xf numFmtId="1" fontId="7" fillId="0" borderId="21" xfId="0" applyNumberFormat="1" applyFont="1" applyBorder="1"/>
    <xf numFmtId="1" fontId="7" fillId="0" borderId="25" xfId="0" applyNumberFormat="1" applyFont="1" applyBorder="1"/>
    <xf numFmtId="0" fontId="8" fillId="0" borderId="17" xfId="0" applyFont="1" applyBorder="1"/>
    <xf numFmtId="1" fontId="7" fillId="0" borderId="7" xfId="0" applyNumberFormat="1" applyFont="1" applyBorder="1"/>
    <xf numFmtId="1" fontId="7" fillId="0" borderId="8" xfId="0" applyNumberFormat="1" applyFont="1" applyBorder="1"/>
    <xf numFmtId="0" fontId="7" fillId="0" borderId="9" xfId="0" applyFont="1" applyBorder="1"/>
    <xf numFmtId="0" fontId="7" fillId="0" borderId="8" xfId="0" applyFont="1" applyBorder="1"/>
    <xf numFmtId="0" fontId="9" fillId="0" borderId="20" xfId="0" applyFont="1" applyBorder="1"/>
    <xf numFmtId="0" fontId="8" fillId="0" borderId="8" xfId="0" applyFont="1" applyBorder="1" applyAlignment="1">
      <alignment horizontal="center"/>
    </xf>
    <xf numFmtId="0" fontId="9" fillId="0" borderId="27" xfId="0" applyFont="1" applyBorder="1"/>
    <xf numFmtId="0" fontId="8" fillId="0" borderId="14" xfId="0" applyFont="1" applyBorder="1" applyAlignment="1">
      <alignment horizontal="center"/>
    </xf>
    <xf numFmtId="0" fontId="9" fillId="0" borderId="27" xfId="0" applyFont="1" applyBorder="1" applyAlignment="1">
      <alignment wrapText="1"/>
    </xf>
    <xf numFmtId="2" fontId="7" fillId="0" borderId="12" xfId="0" applyNumberFormat="1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9" fillId="0" borderId="26" xfId="0" applyFont="1" applyBorder="1"/>
    <xf numFmtId="2" fontId="5" fillId="0" borderId="21" xfId="0" applyNumberFormat="1" applyFont="1" applyBorder="1"/>
    <xf numFmtId="0" fontId="10" fillId="0" borderId="25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9" fillId="0" borderId="29" xfId="0" applyFont="1" applyBorder="1" applyAlignment="1">
      <alignment wrapText="1"/>
    </xf>
    <xf numFmtId="2" fontId="7" fillId="0" borderId="28" xfId="0" applyNumberFormat="1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9" fillId="0" borderId="0" xfId="0" applyFont="1" applyBorder="1"/>
    <xf numFmtId="0" fontId="5" fillId="0" borderId="19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4" workbookViewId="0">
      <selection activeCell="N38" sqref="N38"/>
    </sheetView>
  </sheetViews>
  <sheetFormatPr defaultRowHeight="15" x14ac:dyDescent="0.25"/>
  <cols>
    <col min="1" max="1" width="4.7109375" customWidth="1"/>
    <col min="2" max="2" width="47.42578125" customWidth="1"/>
    <col min="4" max="4" width="12.85546875" customWidth="1"/>
  </cols>
  <sheetData>
    <row r="1" spans="1:7" ht="16.5" x14ac:dyDescent="0.3">
      <c r="A1" s="1"/>
      <c r="B1" s="22"/>
      <c r="C1" s="22"/>
      <c r="D1" s="100" t="s">
        <v>54</v>
      </c>
      <c r="E1" s="100"/>
      <c r="F1" s="100"/>
      <c r="G1" s="1"/>
    </row>
    <row r="2" spans="1:7" ht="16.5" x14ac:dyDescent="0.3">
      <c r="A2" s="2"/>
      <c r="B2" s="23"/>
      <c r="C2" s="22"/>
      <c r="D2" s="100" t="s">
        <v>53</v>
      </c>
      <c r="E2" s="100"/>
      <c r="F2" s="100"/>
      <c r="G2" s="1"/>
    </row>
    <row r="3" spans="1:7" ht="16.5" x14ac:dyDescent="0.3">
      <c r="A3" s="1"/>
      <c r="B3" s="22"/>
      <c r="C3" s="22"/>
      <c r="D3" s="22"/>
      <c r="E3" s="22"/>
      <c r="F3" s="22"/>
      <c r="G3" s="1"/>
    </row>
    <row r="4" spans="1:7" ht="16.5" x14ac:dyDescent="0.3">
      <c r="A4" s="1"/>
      <c r="B4" s="22"/>
      <c r="C4" s="22"/>
      <c r="D4" s="22"/>
      <c r="E4" s="22"/>
      <c r="F4" s="22"/>
      <c r="G4" s="1"/>
    </row>
    <row r="5" spans="1:7" ht="16.5" x14ac:dyDescent="0.3">
      <c r="A5" s="1"/>
      <c r="B5" s="101" t="s">
        <v>60</v>
      </c>
      <c r="C5" s="101"/>
      <c r="D5" s="101"/>
      <c r="E5" s="101"/>
      <c r="F5" s="101"/>
      <c r="G5" s="1"/>
    </row>
    <row r="6" spans="1:7" ht="16.5" x14ac:dyDescent="0.3">
      <c r="A6" s="1"/>
      <c r="B6" s="101" t="s">
        <v>61</v>
      </c>
      <c r="C6" s="101"/>
      <c r="D6" s="101"/>
      <c r="E6" s="101"/>
      <c r="F6" s="101"/>
      <c r="G6" s="1"/>
    </row>
    <row r="7" spans="1:7" ht="16.5" x14ac:dyDescent="0.3">
      <c r="A7" s="1"/>
      <c r="B7" s="99" t="s">
        <v>62</v>
      </c>
      <c r="C7" s="99"/>
      <c r="D7" s="99"/>
      <c r="E7" s="99"/>
      <c r="F7" s="22"/>
      <c r="G7" s="1"/>
    </row>
    <row r="8" spans="1:7" ht="17.25" thickBot="1" x14ac:dyDescent="0.35">
      <c r="A8" s="1"/>
      <c r="B8" s="25"/>
      <c r="C8" s="22"/>
      <c r="D8" s="24"/>
      <c r="E8" s="22"/>
      <c r="F8" s="26" t="s">
        <v>0</v>
      </c>
      <c r="G8" s="1"/>
    </row>
    <row r="9" spans="1:7" ht="16.5" x14ac:dyDescent="0.3">
      <c r="A9" s="3"/>
      <c r="B9" s="27"/>
      <c r="C9" s="28" t="s">
        <v>1</v>
      </c>
      <c r="D9" s="29"/>
      <c r="E9" s="30" t="s">
        <v>2</v>
      </c>
      <c r="F9" s="29"/>
      <c r="G9" s="1"/>
    </row>
    <row r="10" spans="1:7" ht="16.5" x14ac:dyDescent="0.3">
      <c r="A10" s="4" t="s">
        <v>3</v>
      </c>
      <c r="B10" s="31"/>
      <c r="C10" s="32" t="s">
        <v>4</v>
      </c>
      <c r="D10" s="33" t="s">
        <v>5</v>
      </c>
      <c r="E10" s="34" t="s">
        <v>4</v>
      </c>
      <c r="F10" s="33" t="s">
        <v>5</v>
      </c>
      <c r="G10" s="1"/>
    </row>
    <row r="11" spans="1:7" ht="16.5" x14ac:dyDescent="0.3">
      <c r="A11" s="4" t="s">
        <v>6</v>
      </c>
      <c r="B11" s="31" t="s">
        <v>7</v>
      </c>
      <c r="C11" s="35" t="s">
        <v>8</v>
      </c>
      <c r="D11" s="36" t="s">
        <v>9</v>
      </c>
      <c r="E11" s="37" t="s">
        <v>8</v>
      </c>
      <c r="F11" s="36" t="s">
        <v>9</v>
      </c>
      <c r="G11" s="1"/>
    </row>
    <row r="12" spans="1:7" ht="16.5" x14ac:dyDescent="0.3">
      <c r="A12" s="5"/>
      <c r="B12" s="38"/>
      <c r="C12" s="39" t="s">
        <v>10</v>
      </c>
      <c r="D12" s="40" t="s">
        <v>11</v>
      </c>
      <c r="E12" s="41" t="s">
        <v>10</v>
      </c>
      <c r="F12" s="40" t="s">
        <v>11</v>
      </c>
      <c r="G12" s="1"/>
    </row>
    <row r="13" spans="1:7" ht="16.5" x14ac:dyDescent="0.3">
      <c r="A13" s="6"/>
      <c r="B13" s="42"/>
      <c r="C13" s="43"/>
      <c r="D13" s="44"/>
      <c r="E13" s="45"/>
      <c r="F13" s="46"/>
      <c r="G13" s="1"/>
    </row>
    <row r="14" spans="1:7" ht="16.5" x14ac:dyDescent="0.3">
      <c r="A14" s="8" t="s">
        <v>12</v>
      </c>
      <c r="B14" s="47" t="s">
        <v>13</v>
      </c>
      <c r="C14" s="48">
        <f>C16+C15</f>
        <v>12730</v>
      </c>
      <c r="D14" s="49">
        <f t="shared" ref="D14:D19" si="0">C14*12</f>
        <v>152760</v>
      </c>
      <c r="E14" s="50">
        <v>9180</v>
      </c>
      <c r="F14" s="51">
        <v>110160</v>
      </c>
      <c r="G14" s="1"/>
    </row>
    <row r="15" spans="1:7" ht="16.5" x14ac:dyDescent="0.3">
      <c r="A15" s="5" t="s">
        <v>14</v>
      </c>
      <c r="B15" s="52" t="s">
        <v>15</v>
      </c>
      <c r="C15" s="53">
        <v>9700</v>
      </c>
      <c r="D15" s="54">
        <f t="shared" si="0"/>
        <v>116400</v>
      </c>
      <c r="E15" s="55">
        <v>7009</v>
      </c>
      <c r="F15" s="54">
        <v>84108</v>
      </c>
      <c r="G15" s="1"/>
    </row>
    <row r="16" spans="1:7" ht="16.5" x14ac:dyDescent="0.3">
      <c r="A16" s="5" t="s">
        <v>16</v>
      </c>
      <c r="B16" s="52" t="s">
        <v>17</v>
      </c>
      <c r="C16" s="53">
        <v>3030</v>
      </c>
      <c r="D16" s="54">
        <f t="shared" si="0"/>
        <v>36360</v>
      </c>
      <c r="E16" s="55">
        <v>2171</v>
      </c>
      <c r="F16" s="54">
        <v>26052</v>
      </c>
      <c r="G16" s="1"/>
    </row>
    <row r="17" spans="1:7" ht="16.5" x14ac:dyDescent="0.3">
      <c r="A17" s="8" t="s">
        <v>18</v>
      </c>
      <c r="B17" s="47" t="s">
        <v>19</v>
      </c>
      <c r="C17" s="56">
        <f>C18+C31</f>
        <v>3760</v>
      </c>
      <c r="D17" s="57">
        <f t="shared" si="0"/>
        <v>45120</v>
      </c>
      <c r="E17" s="58">
        <v>4374</v>
      </c>
      <c r="F17" s="51">
        <v>52488</v>
      </c>
      <c r="G17" s="1"/>
    </row>
    <row r="18" spans="1:7" ht="16.5" x14ac:dyDescent="0.3">
      <c r="A18" s="6" t="s">
        <v>20</v>
      </c>
      <c r="B18" s="59" t="s">
        <v>21</v>
      </c>
      <c r="C18" s="43">
        <f>C19+C25+C26+C27+C28+C29</f>
        <v>3080</v>
      </c>
      <c r="D18" s="46">
        <f t="shared" si="0"/>
        <v>36960</v>
      </c>
      <c r="E18" s="60">
        <v>3679</v>
      </c>
      <c r="F18" s="46">
        <v>44148</v>
      </c>
      <c r="G18" s="1"/>
    </row>
    <row r="19" spans="1:7" ht="16.5" x14ac:dyDescent="0.3">
      <c r="A19" s="6" t="s">
        <v>22</v>
      </c>
      <c r="B19" s="59" t="s">
        <v>55</v>
      </c>
      <c r="C19" s="61">
        <v>1020</v>
      </c>
      <c r="D19" s="62">
        <f t="shared" si="0"/>
        <v>12240</v>
      </c>
      <c r="E19" s="63">
        <v>898</v>
      </c>
      <c r="F19" s="62">
        <v>10776</v>
      </c>
      <c r="G19" s="1"/>
    </row>
    <row r="20" spans="1:7" ht="16.5" x14ac:dyDescent="0.3">
      <c r="A20" s="6"/>
      <c r="B20" s="59" t="s">
        <v>56</v>
      </c>
      <c r="C20" s="61"/>
      <c r="D20" s="62"/>
      <c r="E20" s="63"/>
      <c r="F20" s="62"/>
      <c r="G20" s="1"/>
    </row>
    <row r="21" spans="1:7" ht="16.5" x14ac:dyDescent="0.3">
      <c r="A21" s="6"/>
      <c r="B21" s="98" t="s">
        <v>57</v>
      </c>
      <c r="C21" s="61"/>
      <c r="D21" s="62"/>
      <c r="E21" s="63"/>
      <c r="F21" s="62"/>
      <c r="G21" s="1"/>
    </row>
    <row r="22" spans="1:7" ht="16.5" x14ac:dyDescent="0.3">
      <c r="A22" s="6"/>
      <c r="B22" s="59" t="s">
        <v>58</v>
      </c>
      <c r="C22" s="61"/>
      <c r="D22" s="62"/>
      <c r="E22" s="63"/>
      <c r="F22" s="62"/>
      <c r="G22" s="1"/>
    </row>
    <row r="23" spans="1:7" ht="16.5" x14ac:dyDescent="0.3">
      <c r="A23" s="6"/>
      <c r="B23" s="59" t="s">
        <v>59</v>
      </c>
      <c r="C23" s="61"/>
      <c r="D23" s="62"/>
      <c r="E23" s="63"/>
      <c r="F23" s="62"/>
      <c r="G23" s="1"/>
    </row>
    <row r="24" spans="1:7" ht="16.5" x14ac:dyDescent="0.3">
      <c r="A24" s="6" t="s">
        <v>23</v>
      </c>
      <c r="B24" s="59" t="s">
        <v>24</v>
      </c>
      <c r="C24" s="61"/>
      <c r="D24" s="62"/>
      <c r="E24" s="63">
        <v>43</v>
      </c>
      <c r="F24" s="62">
        <v>516</v>
      </c>
      <c r="G24" s="1"/>
    </row>
    <row r="25" spans="1:7" ht="16.5" x14ac:dyDescent="0.3">
      <c r="A25" s="6" t="s">
        <v>25</v>
      </c>
      <c r="B25" s="59" t="s">
        <v>26</v>
      </c>
      <c r="C25" s="61">
        <v>250</v>
      </c>
      <c r="D25" s="62">
        <f>C25*12</f>
        <v>3000</v>
      </c>
      <c r="E25" s="63"/>
      <c r="F25" s="62"/>
      <c r="G25" s="1"/>
    </row>
    <row r="26" spans="1:7" ht="16.5" x14ac:dyDescent="0.3">
      <c r="A26" s="9" t="s">
        <v>27</v>
      </c>
      <c r="B26" s="59" t="s">
        <v>28</v>
      </c>
      <c r="C26" s="61">
        <v>920</v>
      </c>
      <c r="D26" s="62">
        <f>C26*12</f>
        <v>11040</v>
      </c>
      <c r="E26" s="63">
        <v>1216</v>
      </c>
      <c r="F26" s="62">
        <v>14592</v>
      </c>
      <c r="G26" s="1"/>
    </row>
    <row r="27" spans="1:7" ht="16.5" x14ac:dyDescent="0.3">
      <c r="A27" s="10" t="s">
        <v>29</v>
      </c>
      <c r="B27" s="59" t="s">
        <v>30</v>
      </c>
      <c r="C27" s="61">
        <v>340</v>
      </c>
      <c r="D27" s="62">
        <f>C27*12</f>
        <v>4080</v>
      </c>
      <c r="E27" s="63">
        <v>377</v>
      </c>
      <c r="F27" s="62">
        <v>4524</v>
      </c>
      <c r="G27" s="1"/>
    </row>
    <row r="28" spans="1:7" ht="16.5" x14ac:dyDescent="0.3">
      <c r="A28" s="10" t="s">
        <v>31</v>
      </c>
      <c r="B28" s="59" t="s">
        <v>32</v>
      </c>
      <c r="C28" s="61">
        <v>200</v>
      </c>
      <c r="D28" s="62">
        <f>C28*12</f>
        <v>2400</v>
      </c>
      <c r="E28" s="63">
        <v>290</v>
      </c>
      <c r="F28" s="62">
        <v>3480</v>
      </c>
      <c r="G28" s="1"/>
    </row>
    <row r="29" spans="1:7" ht="16.5" x14ac:dyDescent="0.3">
      <c r="A29" s="10" t="s">
        <v>33</v>
      </c>
      <c r="B29" s="59" t="s">
        <v>34</v>
      </c>
      <c r="C29" s="61">
        <v>350</v>
      </c>
      <c r="D29" s="62">
        <f>C29*12</f>
        <v>4200</v>
      </c>
      <c r="E29" s="63">
        <v>855</v>
      </c>
      <c r="F29" s="62">
        <v>10260</v>
      </c>
      <c r="G29" s="1"/>
    </row>
    <row r="30" spans="1:7" ht="16.5" x14ac:dyDescent="0.3">
      <c r="A30" s="6"/>
      <c r="B30" s="59" t="s">
        <v>35</v>
      </c>
      <c r="C30" s="61"/>
      <c r="D30" s="62"/>
      <c r="E30" s="55"/>
      <c r="F30" s="54"/>
      <c r="G30" s="1"/>
    </row>
    <row r="31" spans="1:7" ht="16.5" x14ac:dyDescent="0.3">
      <c r="A31" s="7" t="s">
        <v>36</v>
      </c>
      <c r="B31" s="64" t="s">
        <v>37</v>
      </c>
      <c r="C31" s="43">
        <v>680</v>
      </c>
      <c r="D31" s="46">
        <f>C31*12</f>
        <v>8160</v>
      </c>
      <c r="E31" s="60">
        <v>695</v>
      </c>
      <c r="F31" s="46">
        <v>8340</v>
      </c>
      <c r="G31" s="1"/>
    </row>
    <row r="32" spans="1:7" ht="16.5" x14ac:dyDescent="0.3">
      <c r="A32" s="11">
        <v>3</v>
      </c>
      <c r="B32" s="45" t="s">
        <v>38</v>
      </c>
      <c r="C32" s="43">
        <v>950</v>
      </c>
      <c r="D32" s="46">
        <v>5700</v>
      </c>
      <c r="E32" s="60"/>
      <c r="F32" s="46"/>
      <c r="G32" s="1"/>
    </row>
    <row r="33" spans="1:7" ht="16.5" x14ac:dyDescent="0.3">
      <c r="A33" s="12" t="s">
        <v>39</v>
      </c>
      <c r="B33" s="65" t="s">
        <v>40</v>
      </c>
      <c r="C33" s="66">
        <f>C14+C17+C32</f>
        <v>17440</v>
      </c>
      <c r="D33" s="67">
        <f>D14+D17+D32</f>
        <v>203580</v>
      </c>
      <c r="E33" s="68">
        <v>13554</v>
      </c>
      <c r="F33" s="69">
        <v>162648</v>
      </c>
      <c r="G33" s="1"/>
    </row>
    <row r="34" spans="1:7" ht="16.5" x14ac:dyDescent="0.3">
      <c r="A34" s="12" t="s">
        <v>41</v>
      </c>
      <c r="B34" s="70" t="s">
        <v>42</v>
      </c>
      <c r="C34" s="71">
        <f>C33*0.21</f>
        <v>3662.4</v>
      </c>
      <c r="D34" s="72">
        <f>C34*12</f>
        <v>43948.800000000003</v>
      </c>
      <c r="E34" s="68">
        <v>2846</v>
      </c>
      <c r="F34" s="69">
        <v>34152</v>
      </c>
      <c r="G34" s="1"/>
    </row>
    <row r="35" spans="1:7" ht="16.5" x14ac:dyDescent="0.3">
      <c r="A35" s="13" t="s">
        <v>43</v>
      </c>
      <c r="B35" s="73" t="s">
        <v>44</v>
      </c>
      <c r="C35" s="74">
        <f>SUM(C33:C34)</f>
        <v>21102.400000000001</v>
      </c>
      <c r="D35" s="75">
        <f>C35*12</f>
        <v>253228.80000000002</v>
      </c>
      <c r="E35" s="76">
        <v>16400</v>
      </c>
      <c r="F35" s="77">
        <v>196800</v>
      </c>
      <c r="G35" s="1"/>
    </row>
    <row r="36" spans="1:7" ht="16.5" x14ac:dyDescent="0.3">
      <c r="A36" s="14" t="s">
        <v>45</v>
      </c>
      <c r="B36" s="78" t="s">
        <v>46</v>
      </c>
      <c r="C36" s="43"/>
      <c r="D36" s="79"/>
      <c r="E36" s="76"/>
      <c r="F36" s="46"/>
      <c r="G36" s="1"/>
    </row>
    <row r="37" spans="1:7" ht="16.5" x14ac:dyDescent="0.3">
      <c r="A37" s="5"/>
      <c r="B37" s="80" t="s">
        <v>47</v>
      </c>
      <c r="C37" s="48">
        <v>66200</v>
      </c>
      <c r="D37" s="81"/>
      <c r="E37" s="58">
        <v>71500</v>
      </c>
      <c r="F37" s="54"/>
      <c r="G37" s="1"/>
    </row>
    <row r="38" spans="1:7" s="20" customFormat="1" ht="48" customHeight="1" x14ac:dyDescent="0.3">
      <c r="A38" s="18" t="s">
        <v>48</v>
      </c>
      <c r="B38" s="82" t="s">
        <v>49</v>
      </c>
      <c r="C38" s="83">
        <v>0.26</v>
      </c>
      <c r="D38" s="84"/>
      <c r="E38" s="85">
        <v>0.19</v>
      </c>
      <c r="F38" s="86"/>
      <c r="G38" s="19"/>
    </row>
    <row r="39" spans="1:7" ht="16.5" x14ac:dyDescent="0.3">
      <c r="A39" s="15" t="s">
        <v>50</v>
      </c>
      <c r="B39" s="87" t="s">
        <v>51</v>
      </c>
      <c r="C39" s="88">
        <v>0.05</v>
      </c>
      <c r="D39" s="89"/>
      <c r="E39" s="90">
        <v>0.04</v>
      </c>
      <c r="F39" s="91"/>
      <c r="G39" s="1"/>
    </row>
    <row r="40" spans="1:7" s="20" customFormat="1" ht="48" customHeight="1" thickBot="1" x14ac:dyDescent="0.35">
      <c r="A40" s="21" t="s">
        <v>52</v>
      </c>
      <c r="B40" s="92" t="s">
        <v>49</v>
      </c>
      <c r="C40" s="93">
        <f>SUM(C38:C39)</f>
        <v>0.31</v>
      </c>
      <c r="D40" s="94"/>
      <c r="E40" s="95">
        <v>0.23</v>
      </c>
      <c r="F40" s="96"/>
      <c r="G40" s="19"/>
    </row>
    <row r="41" spans="1:7" ht="16.5" x14ac:dyDescent="0.3">
      <c r="A41" s="1"/>
      <c r="B41" s="97"/>
      <c r="C41" s="42"/>
      <c r="D41" s="42"/>
      <c r="E41" s="42"/>
      <c r="F41" s="22"/>
      <c r="G41" s="1"/>
    </row>
    <row r="42" spans="1:7" ht="16.5" x14ac:dyDescent="0.3">
      <c r="A42" s="1"/>
      <c r="B42" s="16"/>
      <c r="C42" s="1"/>
      <c r="D42" s="1"/>
      <c r="E42" s="1"/>
      <c r="F42" s="1"/>
      <c r="G42" s="1"/>
    </row>
    <row r="43" spans="1:7" ht="16.5" x14ac:dyDescent="0.3">
      <c r="A43" s="1"/>
      <c r="B43" s="1"/>
      <c r="C43" s="17"/>
      <c r="D43" s="1"/>
      <c r="E43" s="17"/>
      <c r="F43" s="1"/>
      <c r="G43" s="1"/>
    </row>
    <row r="44" spans="1:7" ht="16.5" x14ac:dyDescent="0.3">
      <c r="A44" s="1"/>
      <c r="B44" s="1"/>
      <c r="C44" s="1"/>
      <c r="D44" s="1"/>
      <c r="E44" s="1"/>
      <c r="F44" s="1"/>
      <c r="G44" s="1"/>
    </row>
    <row r="45" spans="1:7" ht="16.5" x14ac:dyDescent="0.3">
      <c r="A45" s="1"/>
      <c r="B45" s="1"/>
      <c r="C45" s="1"/>
      <c r="D45" s="1"/>
      <c r="E45" s="1"/>
      <c r="F45" s="1"/>
      <c r="G45" s="1"/>
    </row>
    <row r="46" spans="1:7" ht="16.5" x14ac:dyDescent="0.3">
      <c r="A46" s="1"/>
      <c r="B46" s="1"/>
      <c r="C46" s="1"/>
      <c r="D46" s="1"/>
      <c r="E46" s="1"/>
      <c r="F46" s="1"/>
      <c r="G46" s="1"/>
    </row>
  </sheetData>
  <mergeCells count="5">
    <mergeCell ref="B7:E7"/>
    <mergeCell ref="D1:F1"/>
    <mergeCell ref="D2:F2"/>
    <mergeCell ref="B6:F6"/>
    <mergeCell ref="B5:F5"/>
  </mergeCells>
  <pageMargins left="0.59055118110236227" right="0.19685039370078741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dalnor</dc:creator>
  <cp:lastModifiedBy>Virginija Palaimiene</cp:lastModifiedBy>
  <cp:lastPrinted>2018-06-07T13:36:28Z</cp:lastPrinted>
  <dcterms:created xsi:type="dcterms:W3CDTF">2018-05-29T08:34:07Z</dcterms:created>
  <dcterms:modified xsi:type="dcterms:W3CDTF">2018-07-09T13:19:00Z</dcterms:modified>
</cp:coreProperties>
</file>