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.Palaimiene\Desktop\NEITRAUKTI\"/>
    </mc:Choice>
  </mc:AlternateContent>
  <bookViews>
    <workbookView xWindow="390" yWindow="-225" windowWidth="19440" windowHeight="10740" activeTab="3"/>
  </bookViews>
  <sheets>
    <sheet name="1 pr. pajamos " sheetId="9" r:id="rId1"/>
    <sheet name="1 pr. asignavimai" sheetId="10" r:id="rId2"/>
    <sheet name="2 pr." sheetId="15" r:id="rId3"/>
    <sheet name="3 pr." sheetId="14" r:id="rId4"/>
  </sheets>
  <definedNames>
    <definedName name="_xlnm._FilterDatabase" localSheetId="1" hidden="1">'1 pr. asignavimai'!$B$3:$B$8</definedName>
    <definedName name="_xlnm._FilterDatabase" localSheetId="3" hidden="1">'3 pr.'!$B$3:$B$17</definedName>
    <definedName name="_xlnm.Print_Titles" localSheetId="1">'1 pr. asignavimai'!$4:$8</definedName>
    <definedName name="_xlnm.Print_Titles" localSheetId="0">'1 pr. pajamos '!$13:$14</definedName>
    <definedName name="_xlnm.Print_Titles" localSheetId="3">'3 pr.'!$13:$17</definedName>
  </definedNames>
  <calcPr calcId="152511" fullPrecision="0"/>
</workbook>
</file>

<file path=xl/calcChain.xml><?xml version="1.0" encoding="utf-8"?>
<calcChain xmlns="http://schemas.openxmlformats.org/spreadsheetml/2006/main">
  <c r="D20" i="15" l="1"/>
  <c r="E19" i="15"/>
  <c r="E18" i="15"/>
  <c r="E17" i="15"/>
  <c r="E20" i="15" s="1"/>
  <c r="D17" i="15"/>
  <c r="C17" i="15"/>
  <c r="C20" i="15" s="1"/>
  <c r="A11" i="10" l="1"/>
  <c r="A12" i="10" s="1"/>
  <c r="A13" i="10" s="1"/>
  <c r="A14" i="10" s="1"/>
  <c r="A15" i="10" s="1"/>
  <c r="A16" i="10" s="1"/>
  <c r="A17" i="10" s="1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1" i="10" s="1"/>
  <c r="A32" i="10" s="1"/>
  <c r="A33" i="10" s="1"/>
  <c r="A34" i="10" s="1"/>
  <c r="A35" i="10" s="1"/>
  <c r="A36" i="10" s="1"/>
  <c r="A37" i="10" s="1"/>
  <c r="A38" i="10" s="1"/>
  <c r="A39" i="10" s="1"/>
  <c r="A40" i="10" s="1"/>
  <c r="A41" i="10" s="1"/>
  <c r="A42" i="10" s="1"/>
  <c r="A43" i="10" s="1"/>
  <c r="A44" i="10" s="1"/>
  <c r="A45" i="10" s="1"/>
  <c r="A46" i="10" s="1"/>
  <c r="A47" i="10" s="1"/>
  <c r="A48" i="10" s="1"/>
  <c r="A49" i="10" s="1"/>
  <c r="A50" i="10" s="1"/>
  <c r="A51" i="10" s="1"/>
  <c r="A52" i="10" s="1"/>
  <c r="A53" i="10" s="1"/>
  <c r="A54" i="10" s="1"/>
  <c r="A55" i="10" s="1"/>
  <c r="A56" i="10" s="1"/>
  <c r="A57" i="10" s="1"/>
  <c r="A58" i="10" s="1"/>
  <c r="A59" i="10" s="1"/>
  <c r="A60" i="10" s="1"/>
  <c r="A61" i="10" s="1"/>
  <c r="A62" i="10" s="1"/>
  <c r="A63" i="10" s="1"/>
  <c r="A64" i="10" s="1"/>
  <c r="A65" i="10" s="1"/>
  <c r="A66" i="10" s="1"/>
  <c r="A67" i="10" s="1"/>
  <c r="A68" i="10" s="1"/>
  <c r="A69" i="10" s="1"/>
  <c r="A70" i="10" s="1"/>
  <c r="A71" i="10" s="1"/>
  <c r="A72" i="10" s="1"/>
  <c r="A73" i="10" s="1"/>
  <c r="A74" i="10" s="1"/>
  <c r="A75" i="10" s="1"/>
  <c r="A76" i="10" s="1"/>
  <c r="A77" i="10" s="1"/>
  <c r="A78" i="10" s="1"/>
  <c r="A79" i="10" s="1"/>
  <c r="A80" i="10" s="1"/>
  <c r="A81" i="10" s="1"/>
  <c r="A82" i="10" s="1"/>
  <c r="A83" i="10" s="1"/>
  <c r="A84" i="10" s="1"/>
  <c r="A85" i="10" s="1"/>
  <c r="A86" i="10" s="1"/>
  <c r="A87" i="10" s="1"/>
  <c r="A88" i="10" s="1"/>
  <c r="A89" i="10" s="1"/>
  <c r="A90" i="10" s="1"/>
  <c r="A91" i="10" s="1"/>
  <c r="A92" i="10" s="1"/>
  <c r="A93" i="10" s="1"/>
  <c r="A94" i="10" s="1"/>
  <c r="A95" i="10" s="1"/>
  <c r="A96" i="10" s="1"/>
  <c r="A97" i="10" s="1"/>
  <c r="A98" i="10" s="1"/>
  <c r="A99" i="10" s="1"/>
  <c r="A100" i="10" s="1"/>
  <c r="A101" i="10" s="1"/>
  <c r="A102" i="10" s="1"/>
  <c r="A103" i="10" s="1"/>
  <c r="A104" i="10" s="1"/>
  <c r="A105" i="10" s="1"/>
  <c r="A106" i="10" s="1"/>
  <c r="A107" i="10" s="1"/>
  <c r="A108" i="10" s="1"/>
  <c r="A109" i="10" s="1"/>
  <c r="A110" i="10" s="1"/>
  <c r="A111" i="10" s="1"/>
  <c r="A112" i="10" s="1"/>
  <c r="A113" i="10" s="1"/>
  <c r="A114" i="10" s="1"/>
  <c r="A115" i="10" s="1"/>
  <c r="A116" i="10" s="1"/>
  <c r="A117" i="10" s="1"/>
  <c r="A118" i="10" s="1"/>
  <c r="A119" i="10" s="1"/>
  <c r="A120" i="10" s="1"/>
  <c r="A121" i="10" s="1"/>
  <c r="A122" i="10" s="1"/>
  <c r="A123" i="10" s="1"/>
  <c r="A124" i="10" s="1"/>
  <c r="A125" i="10" s="1"/>
  <c r="A10" i="10"/>
  <c r="A1" i="10"/>
</calcChain>
</file>

<file path=xl/sharedStrings.xml><?xml version="1.0" encoding="utf-8"?>
<sst xmlns="http://schemas.openxmlformats.org/spreadsheetml/2006/main" count="351" uniqueCount="212">
  <si>
    <t>Eil. Nr.</t>
  </si>
  <si>
    <t>Iš viso</t>
  </si>
  <si>
    <t>iš jų:</t>
  </si>
  <si>
    <t>Savivaldybės administracija</t>
  </si>
  <si>
    <t>PAJAMOS</t>
  </si>
  <si>
    <t>Pavadinimas</t>
  </si>
  <si>
    <t xml:space="preserve">Gyventojų pajamų mokestis </t>
  </si>
  <si>
    <t>Žemės mokestis</t>
  </si>
  <si>
    <t>Paveldimo turto mokestis</t>
  </si>
  <si>
    <t>Nekilnojamojo turto mokestis</t>
  </si>
  <si>
    <t>Mokestis už aplinkos teršimą</t>
  </si>
  <si>
    <t>Valstybės rinkliavos</t>
  </si>
  <si>
    <t>Vietinės rinkliavos</t>
  </si>
  <si>
    <t>Duomenų teikimas Suteiktos valstybės pagalbos registrui</t>
  </si>
  <si>
    <t xml:space="preserve">Dalyvavimas rengiant ir vykdant mobilizaciją </t>
  </si>
  <si>
    <t>Valstybinės kalbos vartojimo ir taisyklingumo kontrolė</t>
  </si>
  <si>
    <t>Civilinės būklės aktų registravimas</t>
  </si>
  <si>
    <t>Civilinės saugos organizavimas</t>
  </si>
  <si>
    <t>Gyventojų registro tvarkymas ir duomenų valstybės registrui teikimas</t>
  </si>
  <si>
    <t xml:space="preserve">Socialinės paslaugos </t>
  </si>
  <si>
    <t>Socialinėms išmokoms ir kompensacijoms skaičiuoti ir mokėti</t>
  </si>
  <si>
    <t>Socialinė parama mokiniams</t>
  </si>
  <si>
    <t>socialinės apsaugos</t>
  </si>
  <si>
    <t>Savivaldybių mokykloms (klasėms), turinčioms specialiųjų ugdymosi poreikio mokinių, finansuoti</t>
  </si>
  <si>
    <t>Dividendai</t>
  </si>
  <si>
    <t xml:space="preserve">Mokesčiai už valstybinius gamtos išteklius </t>
  </si>
  <si>
    <t>Pajamos už prekes ir paslaugas</t>
  </si>
  <si>
    <t>Įmokos už išlaikymą švietimo, socialinės apsaugos ir kitose įstaigose</t>
  </si>
  <si>
    <t>ASIGNAVIMAI</t>
  </si>
  <si>
    <t>Asignavimų valdytojas / programos pavadinimas</t>
  </si>
  <si>
    <t>išlaidoms</t>
  </si>
  <si>
    <t>turtui įsigyti</t>
  </si>
  <si>
    <t>iš viso</t>
  </si>
  <si>
    <t>iš jų darbo užmokes-čiui</t>
  </si>
  <si>
    <t>Savivaldybės kontrolės ir audito  tarnyba</t>
  </si>
  <si>
    <t>Savivaldybės valdymo  programa</t>
  </si>
  <si>
    <t>Savivaldybės administracijos veiklos užtikrinimas ir kitų priemonių vykdymas (savivaldybės biudžeto lėšos)</t>
  </si>
  <si>
    <t xml:space="preserve">Savivaldybės administracijos direktoriaus rezervas (savivaldybės biudžeto lėšos) </t>
  </si>
  <si>
    <t>Savivaldybės valdymo  programa (asignavimų valdytojo pajamų įmokos)</t>
  </si>
  <si>
    <t>Savivaldybės valdymo  programa (specialios tikslinės dotacijos valstybinėms (valstybės perduotoms savivaldybėms) funkcijoms atlikti lėšos)</t>
  </si>
  <si>
    <t>Jaunimo teisių apsauga</t>
  </si>
  <si>
    <t xml:space="preserve">Socialinių paslaugų administravimas </t>
  </si>
  <si>
    <t>Socialinėms išmokoms ir kompensacijoms skaičiuoti ir mokėti administravimas</t>
  </si>
  <si>
    <t>Socialinės paramos mokiniams administravimas</t>
  </si>
  <si>
    <t>Savivaldybės valdymo  programa (savivaldybės biudžeto lėšos)</t>
  </si>
  <si>
    <t xml:space="preserve">Aplinkos apsaugos programa </t>
  </si>
  <si>
    <t>Aplinkos apsaugos rėmimo specialioji programa</t>
  </si>
  <si>
    <t>Miesto infrastruktūros objektų priežiūros ir modernizavimo programa (savivaldybės biudžeto lėšos)</t>
  </si>
  <si>
    <t xml:space="preserve">Ugdymo proceso užtikrinimo programa </t>
  </si>
  <si>
    <t>Ugdymo proceso užtikrinimo programa (savivaldybės biudžeto lėšos)</t>
  </si>
  <si>
    <t xml:space="preserve">Kūno kultūros ir sporto plėtros programa </t>
  </si>
  <si>
    <t xml:space="preserve">Kūno kultūros ir sporto plėtros programa (savivaldybės biudžeto lėšos) </t>
  </si>
  <si>
    <t>Socialinės atskirties mažinimo programa (savivaldybės biudžeto lėšos)</t>
  </si>
  <si>
    <t>Aplinkos apsaugos programa</t>
  </si>
  <si>
    <t xml:space="preserve">Miesto infrastruktūros objektų priežiūros ir modernizavimo programa </t>
  </si>
  <si>
    <t>Miesto infrastruktūros objektų priežiūros ir modernizavimo programa (asignavimų valdytojo pajamų įmokos)</t>
  </si>
  <si>
    <t>Ugdymo proceso užtikrinimo programa (specialios tikslinės dotacijos savivaldybėms perduotoms įstaigoms išlaikyti lėšos)</t>
  </si>
  <si>
    <t>Ugdymo proceso užtikrinimo programa</t>
  </si>
  <si>
    <t>Ugdymo proceso užtikrinimo programa (specialios tikslinės dotacijos savivaldybių mokykloms (klasėms), turinčioms specialiųjų ugdymosi poreikio mokinių, finansuoti lėšos)</t>
  </si>
  <si>
    <t>Ugdymo proceso užtikrinimo programa (asignavimų valdytojo pajamų įmokos)</t>
  </si>
  <si>
    <t>Kūno kultūros ir sporto plėtros programa</t>
  </si>
  <si>
    <t>Kūno kultūros ir sporto plėtros programa (asignavimų valdytojo pajamų įmokos)</t>
  </si>
  <si>
    <t>Socialinės atskirties mažinimo programa</t>
  </si>
  <si>
    <t>Socialinės atskirties mažinimo programa (specialios tikslinės dotacijos valstybinėms (valstybės perduotoms savivaldybėms) funkcijoms atlikti lėšos)</t>
  </si>
  <si>
    <t>Socialinėms išmokoms ir kompensacijoms mokėti</t>
  </si>
  <si>
    <t>Socialinės atskirties mažinimo programa (specialios tikslinės dotacijos savivaldybėms perduotoms įstaigoms išlaikyti lėšos)</t>
  </si>
  <si>
    <t>Socialinės atskirties mažinimo programa (asignavimų valdytojo pajamų įmokos)</t>
  </si>
  <si>
    <t>Socialinės atskirties mažinimo programa (asignavimų valdytojo pajamų už gyvenamųjų patalpų nuomą įmokos)</t>
  </si>
  <si>
    <t>Sveikatos apsaugos programa</t>
  </si>
  <si>
    <t>Sveikatos apsaugos programa (specialios tikslinės dotacijos valstybinėms (valstybės perduotoms savivaldybėms) funkcijoms atlikti lėšos)</t>
  </si>
  <si>
    <t>Visuomenės sveikatos rėmimo specialioji programa</t>
  </si>
  <si>
    <t>Visuomenės sveikatos rėmimo specialioji programa (savivaldybės biudžeto lėšos)</t>
  </si>
  <si>
    <t>Susisiekimo sistemos priežiūros ir plėtros programa</t>
  </si>
  <si>
    <t xml:space="preserve">                                                            Klaipėdos miesto savivaldybės tarybos</t>
  </si>
  <si>
    <t xml:space="preserve">                                                            1 priedas</t>
  </si>
  <si>
    <t>Klaipėdos miesto savivaldybės tarybos</t>
  </si>
  <si>
    <t>Jaunimo politikos plėtros programa</t>
  </si>
  <si>
    <t>Gyvenamosios vietos deklaravimo ir gyvenamosios vietos neturinčių asmenų apskaitos duomenų tvarkymas</t>
  </si>
  <si>
    <t xml:space="preserve">Aplinkos apsaugos programa (savivaldybės biudžeto lėšos) </t>
  </si>
  <si>
    <t>Sveikatos apsaugos programa  (savivaldybės biudžeto lėšos)</t>
  </si>
  <si>
    <t>Sveikatos apsaugos programa (asignavimų valdytojo pajamų įmokos)</t>
  </si>
  <si>
    <t>Savivaldybei priskirtų archyvinių dokumentų tvarkymas</t>
  </si>
  <si>
    <t>Žemės ūkio funkcijoms atlikti</t>
  </si>
  <si>
    <t>Nuomos mokestis už valstybinę žemę</t>
  </si>
  <si>
    <t>Tūkst. Eur</t>
  </si>
  <si>
    <t>Iš viso:</t>
  </si>
  <si>
    <t>1. Asignavimų valdytojų pajamų įmokų likučio metų pradžioje lėšos</t>
  </si>
  <si>
    <t>2. Tikslinės paskirties lėšų likučio metų pradžioje lėšos</t>
  </si>
  <si>
    <t>2.1. Aplinkos apsaugos rėmimo specialiosios programos lėšų likučio metų pradžioje lėšos</t>
  </si>
  <si>
    <t xml:space="preserve">2.3. Vietinės rinkliavos už komunalinių atliekų surinkimą iš atliekų turėtojų ir atliekų tvarkytojų lėšų likučio metų pradžioje lėšos </t>
  </si>
  <si>
    <t xml:space="preserve">Miesto urbanistinio planavimo programa </t>
  </si>
  <si>
    <t>2.2. Visuomenės sveikatos rėmimo specialiosios programos lėšų likučio metų pradžioje lėšos</t>
  </si>
  <si>
    <t>3. Savivaldybės biudžeto lėšų likučio metų pradžioje lėšos</t>
  </si>
  <si>
    <t>Kitos neišvardytos pajamos</t>
  </si>
  <si>
    <t>Finansavimo šaltinis / asignavimų valdytojas / programos pavadinimas</t>
  </si>
  <si>
    <t>Neveiksnių asmenų būklės peržiūrėjimui užtikrinti</t>
  </si>
  <si>
    <t>Kultūros plėtros programa (savivaldybės biudžeto lėšos)</t>
  </si>
  <si>
    <t xml:space="preserve">Kultūros plėtros programa </t>
  </si>
  <si>
    <t>Kultūros plėtros programa (asignavimų valdytojo pajamų įmokos)</t>
  </si>
  <si>
    <t xml:space="preserve">Socialinės atskirties mažinimo programa </t>
  </si>
  <si>
    <t>iš jų kreditiniam įsiskolinimui dengti</t>
  </si>
  <si>
    <t>Pajamos už ilgalaikio ir trumpalaikio materialiojo turto nuomą</t>
  </si>
  <si>
    <t>Žemės realizavimo pajamos</t>
  </si>
  <si>
    <t>Pastatų ir statinių realizavimo pajamos</t>
  </si>
  <si>
    <t>Savivaldybių patvirtintoms užimtumo didinimo programoms įgyvendinti</t>
  </si>
  <si>
    <t>Valstybės garantuojamos pirminės teisinės pagalbos teikimas</t>
  </si>
  <si>
    <t xml:space="preserve">Būsto nuomos mokesčio daliai kompensuoti </t>
  </si>
  <si>
    <t xml:space="preserve">2.6. Vietinės rinkliavos už leidimo prekiauti ar teikti paslaugas miesto viešosiose vietose išdavimą lėšų  likučio metų pradžioje lėšos </t>
  </si>
  <si>
    <t>Savivaldybių patvirtintoms užimtumo didinimo programoms įgyvendinti administravimas</t>
  </si>
  <si>
    <t>Būsto nuomos mokesčio daliai kompensuoti administravimas</t>
  </si>
  <si>
    <t>Stiprinti sveikos gyvensenos įgūdžius bendruomenėse bei vykdyti visuomenės sveikatos stebėseną savivaldybėse</t>
  </si>
  <si>
    <t>Plėtoti sveiką gyvenseną ir stiprinti mokinių sveikatos įgūdžius ugdymo įstaigose</t>
  </si>
  <si>
    <t>Savivaldybės valdymo  programa (specialios tikslinės dotacijos savivaldybėms perduotoms įstaigoms išlaikyti lėšos)</t>
  </si>
  <si>
    <t xml:space="preserve">Europos Sąjungos finansinės paramos ir bendrojo finansavimo lėšos </t>
  </si>
  <si>
    <t>Susisiekimo sistemos priežiūros ir plėtros programa (savivaldybės biudžeto lėšos)</t>
  </si>
  <si>
    <t>Sveikatos apsaugos programa (Europos Sąjungos finansinės paramos ir bendrojo finansavimo lėšos)</t>
  </si>
  <si>
    <t>Socialinės atskirties mažinimo programa (Europos Sąjungos finansinės paramos ir bendrojo finansavimo lėšos)</t>
  </si>
  <si>
    <t>Ugdymo proceso užtikrinimo programa (Europos Sąjungos finansinės paramos ir bendrojo finansavimo lėšos)</t>
  </si>
  <si>
    <t>Kūno kultūros ir sporto plėtros programa (Europos Sąjungos finansinės paramos ir bendrojo finansavimo lėšos)</t>
  </si>
  <si>
    <t>Kultūros plėtros programa (Europos Sąjungos finansinės paramos ir bendrojo finansavimo lėšos)</t>
  </si>
  <si>
    <t>Susisiekimo sistemos priežiūros ir plėtros programa (Europos Sąjungos finansinės paramos ir bendrojo finansavimo lėšos)</t>
  </si>
  <si>
    <t>Aplinkos apsaugos programa (Europos Sąjungos finansinės paramos ir bendrojo finansavimo lėšos)</t>
  </si>
  <si>
    <t>MOKESČIAI (2+...+6)</t>
  </si>
  <si>
    <t>Ugdymo reikmėms finansuoti</t>
  </si>
  <si>
    <t>švietimo (be ugdymo reikmėms finansuoti)</t>
  </si>
  <si>
    <t>Savivaldybės erdvinių duomenų rinkinių tvarkymas</t>
  </si>
  <si>
    <t>Ugdymo proceso užtikrinimo programa (specialios tikslinės dotacijos ugdymo reikmėms finansuoti lėšos)</t>
  </si>
  <si>
    <t>Pajamos iš baudų, konfiskuoto turto ir kitų netesybų</t>
  </si>
  <si>
    <t xml:space="preserve">Užtikrinti savižudybių prevencijos priemonių įgyvendinimą </t>
  </si>
  <si>
    <r>
      <rPr>
        <b/>
        <sz val="12"/>
        <rFont val="Times New Roman"/>
        <family val="1"/>
        <charset val="186"/>
      </rPr>
      <t xml:space="preserve">Jaunimo politikos plėtros programa </t>
    </r>
    <r>
      <rPr>
        <sz val="12"/>
        <rFont val="Times New Roman"/>
        <family val="1"/>
        <charset val="186"/>
      </rPr>
      <t>(savivaldybės biudžeto lėšos)</t>
    </r>
  </si>
  <si>
    <r>
      <rPr>
        <b/>
        <sz val="12"/>
        <rFont val="Times New Roman"/>
        <family val="1"/>
        <charset val="186"/>
      </rPr>
      <t>Susisiekimo sistemos priežiūros ir plėtros programa</t>
    </r>
    <r>
      <rPr>
        <sz val="12"/>
        <rFont val="Times New Roman"/>
        <family val="1"/>
        <charset val="186"/>
      </rPr>
      <t xml:space="preserve"> </t>
    </r>
  </si>
  <si>
    <t>2.4. Vietinės rinkliavos už naudojimąsi nustatytomis mokamomis vietomis automobiliams statyti Klaipėdos mieste lėšų likučio metų pradžioje lėšos</t>
  </si>
  <si>
    <t xml:space="preserve">2.5. Vietinės rinkliavos už leidimo atlikti kasinėjimo darbus Savivaldybės viešojo naudojimo teritorijoje lėšų  likučio metų pradžioje lėšos </t>
  </si>
  <si>
    <t>2.7. Už žemės pardavimą gautų lėšų likučio metų pradžioje lėšos</t>
  </si>
  <si>
    <t>2.8. Už privatizuotus butus gautų lėšų likučio metų pradžioje lėšos</t>
  </si>
  <si>
    <t>Kultūros plėtros programa</t>
  </si>
  <si>
    <r>
      <rPr>
        <b/>
        <sz val="12"/>
        <rFont val="Times New Roman"/>
        <family val="1"/>
        <charset val="186"/>
      </rPr>
      <t>Miesto infrastruktūros objektų priežiūros ir modernizavimo programa</t>
    </r>
    <r>
      <rPr>
        <sz val="12"/>
        <rFont val="Times New Roman"/>
        <family val="1"/>
        <charset val="186"/>
      </rPr>
      <t xml:space="preserve"> </t>
    </r>
  </si>
  <si>
    <t>Miesto infrastruktūros objektų priežiūros ir modernizavimo programa (Europos Sąjungos finansinės paramos ir bendrojo finansavimo lėšos)</t>
  </si>
  <si>
    <t xml:space="preserve">Dotacija neformaliajam vaikų švietimui  </t>
  </si>
  <si>
    <t>Ugdymo proceso užtikrinimo programa (dotacijos neformaliajam vaikų švietimui  lėšos)</t>
  </si>
  <si>
    <r>
      <rPr>
        <b/>
        <sz val="12"/>
        <rFont val="Times New Roman"/>
        <family val="1"/>
        <charset val="186"/>
      </rPr>
      <t xml:space="preserve">Miesto urbanistinio planavimo programa </t>
    </r>
    <r>
      <rPr>
        <sz val="12"/>
        <rFont val="Times New Roman"/>
        <family val="1"/>
        <charset val="186"/>
      </rPr>
      <t xml:space="preserve">(savivaldybės biudžeto lėšos) </t>
    </r>
  </si>
  <si>
    <t>paskoloms grąžinti</t>
  </si>
  <si>
    <t xml:space="preserve">2.9. Europos Sąjungos finansinės paramos  ir bendrojo finansavimo lėšų likučio metų pradžioje lėšos </t>
  </si>
  <si>
    <t>KLAIPĖDOS MIESTO SAVIVALDYBĖS 2020 METŲ BIUDŽETAS</t>
  </si>
  <si>
    <t>Savivaldybei priskirtos valstybinės žemės ir kito valstybės turto valdymas, naudojimas ir disponavimas juo patikėjimo teise</t>
  </si>
  <si>
    <t xml:space="preserve">ASIGNAVIMAI IŠ APYVARTINIŲ LĖŠŲ 2020 M. SAUSIO 1 D. LIKUČIO </t>
  </si>
  <si>
    <t>Ekonominės plėtros programa</t>
  </si>
  <si>
    <t>3 priedas</t>
  </si>
  <si>
    <t>Baltijos pr., Šilutės pl. (įskaitant ruožą į Dubysos g. įvažiavimą) ir Vilniaus pl. žiedinės sankryžos Klaipėdos m. rekonstravimas</t>
  </si>
  <si>
    <t>Ekonominės plėtros programa (savivaldybės biudžeto lėšos)</t>
  </si>
  <si>
    <t>Savivaldybės tarybos finansinio, ūkinio bei materialinio aptarnavimo užtikrinimas (savivaldybės biudžeto lėšos)</t>
  </si>
  <si>
    <t>Savivaldybės tarybos ir mero sekretoriato  finansinio, ūkinio bei materialinio aptarnavimo užtikrinimas (savivaldybės biudžeto lėšos)</t>
  </si>
  <si>
    <t>Kūno kultūros ir sporto plėtros programa (paskolų lėšos)</t>
  </si>
  <si>
    <t>Ugdymo proceso užtikrinimo programa (dotacijos ilgalaikiam materialiajam ir nematerialiajam turtui įsigyti lėšos)</t>
  </si>
  <si>
    <t>Ekonominės plėtros programa  (Europos Sąjungos finansinės paramos ir bendrojo finansavimo lėšos)</t>
  </si>
  <si>
    <t>Valstybinėms (valstybės perduotoms savivaldybėms) funkcijoms atlikti (11+...+32)</t>
  </si>
  <si>
    <t>Savivaldybėms perduotoms įstaigoms išlaikyti (35+36)</t>
  </si>
  <si>
    <t>Specialios tikslinės dotacijos (10+33+34+37+38)</t>
  </si>
  <si>
    <t xml:space="preserve">  Tūkst. Eur</t>
  </si>
  <si>
    <t>DOTACIJOS (8+9+41)</t>
  </si>
  <si>
    <t>Dotacija Klaipėdos Prano Mašioto progimnazijos pastato Klaipėdoje, Varpų g. 3, rekonstravimui (ilgalaikiam materialiajam ir nematerialiajam turtui įsigyti)</t>
  </si>
  <si>
    <t>Valstybės investicijų 2020–2022 metų programoje numatytiems projektams finansuoti (39+40)</t>
  </si>
  <si>
    <t>Iš viso išlaidų:</t>
  </si>
  <si>
    <t>Lyginamasis variantas</t>
  </si>
  <si>
    <t xml:space="preserve">                                                            2020 m. vasario 27 d. sprendimo Nr. T2-27</t>
  </si>
  <si>
    <t>Patvirtinta</t>
  </si>
  <si>
    <t>Pakeitimas</t>
  </si>
  <si>
    <t>Projektas</t>
  </si>
  <si>
    <t>Dotacija tarpinstitucinio bendradarbiavimo koordinatorių pareigybėms išlaikyti</t>
  </si>
  <si>
    <t>Dotacija Politinių kalinių ir tremtinių šeimų sugrįžimo į Lietuvą ir jų aprūpinimo programos įgyvendinimui savivaldybėse</t>
  </si>
  <si>
    <t>Dotacija vietinės reikšmės keliams tiesti, taisyti (remontuoti), rekonstruoti, prižiūrėti, saugaus eismo sąlygoms užtikrinti, šiems keliams inventorizuoti</t>
  </si>
  <si>
    <t>Susisiekimo sistemos priežiūros ir plėtros programa (dotacijos vietinės reikšmės keliams tiesti, taisyti (remontuoti), rekonstruoti, prižiūrėti, saugaus eismo sąlygoms užtikrinti, šiems keliams inventorizuoti lėšos)</t>
  </si>
  <si>
    <t>Savivaldybės valdymo  programa (dotacijos vietinės reikšmės keliams tiesti, taisyti (remontuoti), rekonstruoti, prižiūrėti, saugaus eismo sąlygoms užtikrinti, šiems keliams inventorizuoti lėšos)</t>
  </si>
  <si>
    <t>Savivaldybės valdymo  programa (dotacijos tarpinstitucinio bendradarbiavimo koordinatorių pareigybėms išlaikyti lėšos)</t>
  </si>
  <si>
    <t>Socialinės atskirties mažinimo programa (dotacijos  Politinių kalinių ir tremtinių šeimų sugrįžimo į Lietuvą ir jų aprūpinimo programos įgyvendinimui savivaldybėse lėšos)</t>
  </si>
  <si>
    <t xml:space="preserve">                                                            (Klaipėdos miesto savivaldybės tarybos</t>
  </si>
  <si>
    <t xml:space="preserve">                                                            sprendimo Nr. T2-    redakcija)</t>
  </si>
  <si>
    <t xml:space="preserve">                                                            2020 m.                   d. </t>
  </si>
  <si>
    <t>Kitos dotacijos ir lėšos iš kitų valdymo lygių (42+...+46)</t>
  </si>
  <si>
    <t>KITOS PAJAMOS (48+...+57)</t>
  </si>
  <si>
    <t>MATERIALIOJO IR NEMATERIALIOJO TURTO REALIZAVIMO PAJAMOS (59)</t>
  </si>
  <si>
    <t>Ilgalaikio materialiojo turto realizavimo pajamos (60+61)</t>
  </si>
  <si>
    <t>Iš viso pajamų (1+7+47+58):</t>
  </si>
  <si>
    <t>(Klaipėdos miesto savivaldybės tarybos</t>
  </si>
  <si>
    <t xml:space="preserve">2020 m.                   d. </t>
  </si>
  <si>
    <t>sprendimo Nr. T2-    redakcija)</t>
  </si>
  <si>
    <t>2020 m. vasario 27 d. sprendimo Nr. T2-27</t>
  </si>
  <si>
    <t xml:space="preserve">Pakeitimas </t>
  </si>
  <si>
    <t xml:space="preserve">Projektas </t>
  </si>
  <si>
    <t xml:space="preserve">Onkologijos radioterapijos paslaugų teikimo optimizavimas Klaipėdos universitetinėje ligoninėje </t>
  </si>
  <si>
    <t>Dotacija Onkologijos radioterapijos paslaugų teikimo optimizavimui Klaipėdos universitetinėje ligoninėje (ilgalaikiam materialiajam ir nematerialiajam turtui įsigyti)</t>
  </si>
  <si>
    <t>Dotacija Baltijos pr., Šilutės pl. (įskaitant ruožą į Dubysos g. įvažiavimą) ir Vilniaus pl. žiedinės sankryžos Klaipėdos m. rekonstravimui (ilgalaikiam materialiajam ir nematerialiajam turtui įsigyti)</t>
  </si>
  <si>
    <t>Dotacija Lopšelio-darželio „Klevelis“ pastato Klaipėdoje kapitaliniam remontui (ilgalaikiam materialiajam ir nematerialiajam turtui įsigyti)</t>
  </si>
  <si>
    <t>Dotacija švietimo įstaigų modernizavimui (ilgalaikiam materialiajam ir nematerialiajam turtui įsigyti)</t>
  </si>
  <si>
    <t>Dotacija vienkartinėms premijoms už ypač svarbių užduočių vykdymą valstybės lygio ekstremaliosios situacijos ir karantino laikotarpiu savivaldybių socialinių paslaugų įstaigose dirbantiems darbuotojams išmokėti</t>
  </si>
  <si>
    <t>Dotacija vaikų vasaros stovyklų ir kitų neformaliojo vaikų švietimo veiklų finansavimui</t>
  </si>
  <si>
    <t>Dotacija aplinkos pritaikymui ir aplinkosaugos priemonių įgyvendinimui Baltijos jūros paplūdimių zonoje</t>
  </si>
  <si>
    <t>Dotacija išlaidoms, susijusioms su pedagoginių darbuotojų skaičiaus optimizavimu, apmokėti</t>
  </si>
  <si>
    <t>Aplinkos apsaugos programa (dotacijos aplinkos pritaikymui ir aplinkosaugos priemonių įgyvendinimui Baltijos jūros paplūdimių zonoje lėšos)</t>
  </si>
  <si>
    <r>
      <t>Susisiekimo sistemos priežiūros ir plėtros programa (</t>
    </r>
    <r>
      <rPr>
        <b/>
        <sz val="12"/>
        <rFont val="Times New Roman"/>
        <family val="1"/>
        <charset val="186"/>
      </rPr>
      <t>dotacijos ilgalaikiam materialiajam ir nematerialiajam turtui įsigyti</t>
    </r>
    <r>
      <rPr>
        <sz val="12"/>
        <rFont val="Times New Roman"/>
        <family val="1"/>
        <charset val="186"/>
      </rPr>
      <t xml:space="preserve"> </t>
    </r>
    <r>
      <rPr>
        <strike/>
        <sz val="12"/>
        <rFont val="Times New Roman"/>
        <family val="1"/>
        <charset val="186"/>
      </rPr>
      <t>Valstybės investicijų 2020–2022 metų programoje numatytiems projektams finansuoti</t>
    </r>
    <r>
      <rPr>
        <sz val="12"/>
        <rFont val="Times New Roman"/>
        <family val="1"/>
        <charset val="186"/>
      </rPr>
      <t xml:space="preserve"> lėšos)</t>
    </r>
  </si>
  <si>
    <t>Miesto infrastruktūros objektų priežiūros ir modernizavimo programa (paskolų lėšos)</t>
  </si>
  <si>
    <t>Ugdymo proceso užtikrinimo programa (dotacijos vaikų vasaros stovyklų ir kitų neformaliojo vaikų švietimo veiklų finansavimui  lėšos)</t>
  </si>
  <si>
    <t>Ugdymo proceso užtikrinimo programa (dotacijos išlaidoms, susijusioms su pedagoginių darbuotojų skaičiaus optimizavimu, apmokėti lėšos)</t>
  </si>
  <si>
    <t>Socialinės atskirties mažinimo programa (dotacijos vienkartinėms premijoms už ypač svarbių užduočių vykdymą valstybės lygio ekstremaliosios situacijos ir karantino laikotarpiu savivaldybių socialinių paslaugų įstaigose dirbantiems darbuotojams išmokėti lėšos)</t>
  </si>
  <si>
    <r>
      <t>Sveikatos apsaugos programa (</t>
    </r>
    <r>
      <rPr>
        <b/>
        <sz val="12"/>
        <rFont val="Times New Roman"/>
        <family val="1"/>
        <charset val="186"/>
      </rPr>
      <t>dotacijos ilgalaikiam materialiajam ir nematerialiajam turtui įsigyti</t>
    </r>
    <r>
      <rPr>
        <sz val="12"/>
        <rFont val="Times New Roman"/>
        <family val="1"/>
        <charset val="186"/>
      </rPr>
      <t xml:space="preserve"> </t>
    </r>
    <r>
      <rPr>
        <strike/>
        <sz val="12"/>
        <rFont val="Times New Roman"/>
        <family val="1"/>
        <charset val="186"/>
      </rPr>
      <t>Valstybės investicijų 2020–2022 metų programoje numatytiems projektams finansuoti</t>
    </r>
    <r>
      <rPr>
        <sz val="12"/>
        <rFont val="Times New Roman"/>
        <family val="1"/>
        <charset val="186"/>
      </rPr>
      <t xml:space="preserve"> lėšos)</t>
    </r>
  </si>
  <si>
    <t>Iš viso asignavimų (114-116):</t>
  </si>
  <si>
    <t xml:space="preserve">                                                            2 priedas</t>
  </si>
  <si>
    <t>KLAIPĖDOS MIESTO SAVIVALDYBĖS 2020 METŲ BIUDŽETO ASIGNAVIMAI INVESTICIJŲ PROJEKTAMS FINANSUOTI IŠ PASKOLŲ LĖŠŲ</t>
  </si>
  <si>
    <t>Išlaidos turtui įsigyti</t>
  </si>
  <si>
    <t>2.</t>
  </si>
  <si>
    <t>3.</t>
  </si>
  <si>
    <t>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</si>
</sst>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General\."/>
  </numFmts>
  <fonts count="13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sz val="10"/>
      <name val="Arial"/>
      <family val="2"/>
      <charset val="186"/>
    </font>
    <font>
      <b/>
      <sz val="12"/>
      <name val="Times New Roman"/>
      <family val="1"/>
      <charset val="186"/>
    </font>
    <font>
      <sz val="12"/>
      <name val="Arial"/>
      <family val="2"/>
      <charset val="186"/>
    </font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i/>
      <sz val="12"/>
      <name val="Times New Roman"/>
      <family val="1"/>
      <charset val="186"/>
    </font>
    <font>
      <sz val="12"/>
      <color indexed="8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trike/>
      <sz val="12"/>
      <name val="Times New Roman"/>
      <family val="1"/>
      <charset val="186"/>
    </font>
    <font>
      <sz val="8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3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6" fillId="0" borderId="0" applyFont="0" applyFill="0" applyBorder="0" applyAlignment="0" applyProtection="0"/>
  </cellStyleXfs>
  <cellXfs count="96">
    <xf numFmtId="0" fontId="0" fillId="0" borderId="0" xfId="0"/>
    <xf numFmtId="0" fontId="2" fillId="0" borderId="0" xfId="1" applyFont="1"/>
    <xf numFmtId="0" fontId="1" fillId="0" borderId="0" xfId="1"/>
    <xf numFmtId="49" fontId="4" fillId="0" borderId="2" xfId="3" applyNumberFormat="1" applyFont="1" applyFill="1" applyBorder="1" applyAlignment="1" applyProtection="1">
      <alignment horizontal="left" wrapText="1"/>
      <protection hidden="1"/>
    </xf>
    <xf numFmtId="49" fontId="2" fillId="0" borderId="2" xfId="3" applyNumberFormat="1" applyFont="1" applyFill="1" applyBorder="1" applyAlignment="1" applyProtection="1">
      <alignment horizontal="left" wrapText="1"/>
      <protection hidden="1"/>
    </xf>
    <xf numFmtId="0" fontId="2" fillId="0" borderId="2" xfId="1" applyFont="1" applyFill="1" applyBorder="1" applyAlignment="1">
      <alignment horizontal="left" wrapText="1"/>
    </xf>
    <xf numFmtId="0" fontId="4" fillId="0" borderId="2" xfId="1" applyFont="1" applyFill="1" applyBorder="1" applyAlignment="1">
      <alignment horizontal="left" wrapText="1"/>
    </xf>
    <xf numFmtId="0" fontId="2" fillId="0" borderId="0" xfId="1" applyFont="1" applyFill="1"/>
    <xf numFmtId="0" fontId="1" fillId="0" borderId="0" xfId="1" applyFont="1"/>
    <xf numFmtId="0" fontId="4" fillId="0" borderId="2" xfId="1" applyFont="1" applyFill="1" applyBorder="1" applyAlignment="1">
      <alignment wrapText="1"/>
    </xf>
    <xf numFmtId="0" fontId="2" fillId="0" borderId="2" xfId="1" applyFont="1" applyFill="1" applyBorder="1" applyAlignment="1">
      <alignment wrapText="1"/>
    </xf>
    <xf numFmtId="165" fontId="2" fillId="0" borderId="2" xfId="1" applyNumberFormat="1" applyFont="1" applyFill="1" applyBorder="1" applyAlignment="1">
      <alignment horizontal="center"/>
    </xf>
    <xf numFmtId="0" fontId="5" fillId="0" borderId="0" xfId="1" applyFont="1" applyAlignment="1">
      <alignment horizontal="center"/>
    </xf>
    <xf numFmtId="9" fontId="1" fillId="0" borderId="0" xfId="8" applyFont="1"/>
    <xf numFmtId="164" fontId="0" fillId="0" borderId="0" xfId="0" applyNumberFormat="1"/>
    <xf numFmtId="0" fontId="2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2" fillId="0" borderId="0" xfId="1" applyFont="1" applyFill="1" applyBorder="1" applyAlignment="1">
      <alignment horizontal="center"/>
    </xf>
    <xf numFmtId="0" fontId="2" fillId="0" borderId="0" xfId="1" applyFont="1" applyFill="1" applyBorder="1" applyAlignment="1">
      <alignment horizontal="justify" vertical="justify"/>
    </xf>
    <xf numFmtId="0" fontId="4" fillId="0" borderId="0" xfId="1" applyFont="1" applyFill="1" applyBorder="1" applyAlignment="1">
      <alignment horizontal="center"/>
    </xf>
    <xf numFmtId="0" fontId="4" fillId="0" borderId="0" xfId="1" applyFont="1" applyFill="1" applyBorder="1" applyAlignment="1"/>
    <xf numFmtId="0" fontId="2" fillId="0" borderId="0" xfId="1" applyFont="1" applyFill="1" applyBorder="1"/>
    <xf numFmtId="22" fontId="2" fillId="0" borderId="0" xfId="1" applyNumberFormat="1" applyFont="1" applyFill="1" applyBorder="1"/>
    <xf numFmtId="0" fontId="4" fillId="0" borderId="0" xfId="1" applyFont="1" applyFill="1" applyBorder="1"/>
    <xf numFmtId="0" fontId="2" fillId="0" borderId="0" xfId="1" applyFont="1" applyBorder="1"/>
    <xf numFmtId="0" fontId="4" fillId="0" borderId="0" xfId="1" applyFont="1"/>
    <xf numFmtId="0" fontId="7" fillId="0" borderId="0" xfId="0" applyFont="1"/>
    <xf numFmtId="49" fontId="8" fillId="0" borderId="2" xfId="3" applyNumberFormat="1" applyFont="1" applyFill="1" applyBorder="1" applyAlignment="1" applyProtection="1">
      <alignment horizontal="left" wrapText="1"/>
      <protection hidden="1"/>
    </xf>
    <xf numFmtId="0" fontId="2" fillId="0" borderId="2" xfId="0" applyFont="1" applyFill="1" applyBorder="1" applyAlignment="1">
      <alignment wrapText="1"/>
    </xf>
    <xf numFmtId="9" fontId="2" fillId="0" borderId="0" xfId="8" applyFont="1" applyFill="1" applyBorder="1" applyAlignment="1">
      <alignment horizontal="center"/>
    </xf>
    <xf numFmtId="9" fontId="2" fillId="0" borderId="0" xfId="8" applyFont="1" applyFill="1" applyBorder="1" applyAlignment="1">
      <alignment horizontal="center" wrapText="1"/>
    </xf>
    <xf numFmtId="9" fontId="2" fillId="0" borderId="0" xfId="8" applyFont="1" applyFill="1" applyBorder="1"/>
    <xf numFmtId="0" fontId="2" fillId="0" borderId="2" xfId="1" applyFont="1" applyFill="1" applyBorder="1" applyAlignment="1">
      <alignment horizontal="center" vertical="center" wrapText="1"/>
    </xf>
    <xf numFmtId="0" fontId="4" fillId="0" borderId="0" xfId="1" applyFont="1" applyFill="1" applyAlignment="1">
      <alignment horizontal="left"/>
    </xf>
    <xf numFmtId="164" fontId="2" fillId="0" borderId="2" xfId="1" applyNumberFormat="1" applyFont="1" applyFill="1" applyBorder="1" applyAlignment="1">
      <alignment horizontal="left" wrapText="1"/>
    </xf>
    <xf numFmtId="0" fontId="2" fillId="0" borderId="0" xfId="0" applyFont="1" applyFill="1"/>
    <xf numFmtId="0" fontId="2" fillId="0" borderId="0" xfId="7" applyFont="1" applyFill="1" applyAlignment="1">
      <alignment horizontal="left"/>
    </xf>
    <xf numFmtId="0" fontId="2" fillId="0" borderId="0" xfId="7" applyFont="1" applyFill="1"/>
    <xf numFmtId="164" fontId="9" fillId="0" borderId="2" xfId="1" applyNumberFormat="1" applyFont="1" applyFill="1" applyBorder="1" applyAlignment="1">
      <alignment horizontal="left" wrapText="1"/>
    </xf>
    <xf numFmtId="0" fontId="4" fillId="0" borderId="2" xfId="0" applyFont="1" applyFill="1" applyBorder="1" applyAlignment="1">
      <alignment wrapText="1"/>
    </xf>
    <xf numFmtId="0" fontId="2" fillId="0" borderId="0" xfId="1" applyFont="1" applyFill="1" applyBorder="1" applyAlignment="1">
      <alignment horizontal="left"/>
    </xf>
    <xf numFmtId="0" fontId="0" fillId="0" borderId="1" xfId="0" applyBorder="1"/>
    <xf numFmtId="0" fontId="2" fillId="0" borderId="2" xfId="1" applyFont="1" applyBorder="1" applyAlignment="1">
      <alignment horizontal="center" vertical="center"/>
    </xf>
    <xf numFmtId="0" fontId="2" fillId="0" borderId="0" xfId="1" applyFont="1" applyAlignment="1">
      <alignment horizontal="left"/>
    </xf>
    <xf numFmtId="0" fontId="2" fillId="0" borderId="0" xfId="1" applyFont="1" applyAlignment="1"/>
    <xf numFmtId="0" fontId="2" fillId="0" borderId="0" xfId="1" applyFont="1" applyFill="1" applyAlignment="1">
      <alignment horizontal="left"/>
    </xf>
    <xf numFmtId="0" fontId="2" fillId="0" borderId="0" xfId="0" applyFont="1" applyFill="1" applyBorder="1" applyAlignment="1">
      <alignment horizontal="left" vertical="justify"/>
    </xf>
    <xf numFmtId="0" fontId="4" fillId="0" borderId="0" xfId="1" applyFont="1" applyFill="1" applyAlignment="1">
      <alignment horizontal="center"/>
    </xf>
    <xf numFmtId="0" fontId="2" fillId="0" borderId="0" xfId="1" applyFont="1" applyAlignment="1">
      <alignment horizontal="center"/>
    </xf>
    <xf numFmtId="0" fontId="2" fillId="0" borderId="2" xfId="1" applyFont="1" applyBorder="1"/>
    <xf numFmtId="164" fontId="2" fillId="0" borderId="2" xfId="1" applyNumberFormat="1" applyFont="1" applyBorder="1"/>
    <xf numFmtId="164" fontId="4" fillId="0" borderId="2" xfId="1" applyNumberFormat="1" applyFont="1" applyBorder="1"/>
    <xf numFmtId="0" fontId="4" fillId="0" borderId="0" xfId="1" applyFont="1" applyAlignment="1">
      <alignment horizontal="right"/>
    </xf>
    <xf numFmtId="164" fontId="4" fillId="0" borderId="2" xfId="1" applyNumberFormat="1" applyFont="1" applyFill="1" applyBorder="1" applyAlignment="1">
      <alignment horizontal="left" wrapText="1"/>
    </xf>
    <xf numFmtId="0" fontId="10" fillId="0" borderId="0" xfId="0" applyFont="1"/>
    <xf numFmtId="0" fontId="2" fillId="0" borderId="2" xfId="1" applyFont="1" applyFill="1" applyBorder="1" applyAlignment="1">
      <alignment horizontal="center"/>
    </xf>
    <xf numFmtId="0" fontId="2" fillId="0" borderId="2" xfId="1" applyFont="1" applyFill="1" applyBorder="1" applyAlignment="1">
      <alignment horizontal="center" wrapText="1"/>
    </xf>
    <xf numFmtId="0" fontId="11" fillId="0" borderId="2" xfId="0" applyFont="1" applyFill="1" applyBorder="1" applyAlignment="1">
      <alignment wrapText="1"/>
    </xf>
    <xf numFmtId="164" fontId="1" fillId="0" borderId="0" xfId="1" applyNumberFormat="1"/>
    <xf numFmtId="164" fontId="11" fillId="0" borderId="2" xfId="1" applyNumberFormat="1" applyFont="1" applyBorder="1"/>
    <xf numFmtId="0" fontId="4" fillId="0" borderId="0" xfId="0" applyFont="1" applyAlignment="1">
      <alignment wrapText="1"/>
    </xf>
    <xf numFmtId="0" fontId="2" fillId="0" borderId="0" xfId="0" applyFont="1"/>
    <xf numFmtId="0" fontId="4" fillId="0" borderId="0" xfId="0" applyFont="1" applyAlignment="1">
      <alignment horizontal="left"/>
    </xf>
    <xf numFmtId="0" fontId="2" fillId="0" borderId="0" xfId="1" applyFont="1" applyFill="1" applyAlignment="1">
      <alignment horizontal="center"/>
    </xf>
    <xf numFmtId="0" fontId="2" fillId="0" borderId="3" xfId="0" applyFont="1" applyBorder="1" applyAlignment="1">
      <alignment wrapText="1"/>
    </xf>
    <xf numFmtId="0" fontId="2" fillId="0" borderId="2" xfId="0" applyFont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165" fontId="2" fillId="0" borderId="2" xfId="0" applyNumberFormat="1" applyFont="1" applyFill="1" applyBorder="1" applyAlignment="1">
      <alignment horizontal="center"/>
    </xf>
    <xf numFmtId="164" fontId="4" fillId="0" borderId="2" xfId="0" applyNumberFormat="1" applyFont="1" applyFill="1" applyBorder="1"/>
    <xf numFmtId="164" fontId="2" fillId="0" borderId="2" xfId="0" applyNumberFormat="1" applyFont="1" applyFill="1" applyBorder="1"/>
    <xf numFmtId="0" fontId="2" fillId="0" borderId="0" xfId="0" applyFont="1" applyAlignment="1">
      <alignment horizontal="center"/>
    </xf>
    <xf numFmtId="164" fontId="7" fillId="0" borderId="0" xfId="0" applyNumberFormat="1" applyFont="1"/>
    <xf numFmtId="0" fontId="7" fillId="0" borderId="1" xfId="0" applyFont="1" applyBorder="1"/>
    <xf numFmtId="0" fontId="5" fillId="0" borderId="0" xfId="0" applyFont="1" applyAlignment="1">
      <alignment horizontal="center"/>
    </xf>
    <xf numFmtId="0" fontId="12" fillId="0" borderId="0" xfId="0" applyFont="1"/>
    <xf numFmtId="0" fontId="2" fillId="0" borderId="4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4" fillId="0" borderId="5" xfId="1" applyFont="1" applyFill="1" applyBorder="1" applyAlignment="1">
      <alignment horizontal="left" wrapText="1"/>
    </xf>
    <xf numFmtId="0" fontId="2" fillId="0" borderId="5" xfId="1" applyFont="1" applyFill="1" applyBorder="1" applyAlignment="1">
      <alignment horizontal="left" wrapText="1"/>
    </xf>
    <xf numFmtId="0" fontId="2" fillId="0" borderId="5" xfId="1" applyFont="1" applyFill="1" applyBorder="1" applyAlignment="1">
      <alignment wrapText="1"/>
    </xf>
    <xf numFmtId="0" fontId="4" fillId="0" borderId="5" xfId="0" applyFont="1" applyFill="1" applyBorder="1" applyAlignment="1">
      <alignment horizontal="left" wrapText="1"/>
    </xf>
    <xf numFmtId="0" fontId="2" fillId="0" borderId="2" xfId="0" applyFont="1" applyFill="1" applyBorder="1" applyAlignment="1">
      <alignment horizontal="center" vertical="center" wrapText="1"/>
    </xf>
    <xf numFmtId="0" fontId="7" fillId="0" borderId="2" xfId="0" applyFont="1" applyBorder="1"/>
    <xf numFmtId="164" fontId="7" fillId="0" borderId="2" xfId="0" applyNumberFormat="1" applyFont="1" applyBorder="1"/>
    <xf numFmtId="9" fontId="2" fillId="0" borderId="7" xfId="8" applyFont="1" applyFill="1" applyBorder="1" applyAlignment="1">
      <alignment horizontal="center" wrapText="1"/>
    </xf>
    <xf numFmtId="9" fontId="2" fillId="0" borderId="1" xfId="8" applyFont="1" applyFill="1" applyBorder="1" applyAlignment="1">
      <alignment horizontal="center"/>
    </xf>
    <xf numFmtId="164" fontId="10" fillId="0" borderId="2" xfId="0" applyNumberFormat="1" applyFont="1" applyBorder="1"/>
    <xf numFmtId="0" fontId="2" fillId="0" borderId="0" xfId="0" applyFont="1" applyFill="1" applyBorder="1" applyAlignment="1">
      <alignment horizontal="left" vertical="justify"/>
    </xf>
    <xf numFmtId="0" fontId="2" fillId="0" borderId="2" xfId="1" applyFont="1" applyFill="1" applyBorder="1" applyAlignment="1">
      <alignment horizontal="center"/>
    </xf>
    <xf numFmtId="0" fontId="2" fillId="0" borderId="2" xfId="1" applyFont="1" applyFill="1" applyBorder="1" applyAlignment="1">
      <alignment horizontal="center" wrapText="1"/>
    </xf>
    <xf numFmtId="0" fontId="2" fillId="0" borderId="2" xfId="1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2" fillId="0" borderId="0" xfId="1" applyFont="1" applyBorder="1" applyAlignment="1">
      <alignment horizontal="center"/>
    </xf>
    <xf numFmtId="9" fontId="2" fillId="0" borderId="2" xfId="8" applyFont="1" applyFill="1" applyBorder="1" applyAlignment="1">
      <alignment horizontal="center"/>
    </xf>
    <xf numFmtId="0" fontId="4" fillId="0" borderId="0" xfId="1" applyFont="1" applyFill="1" applyAlignment="1">
      <alignment horizontal="center"/>
    </xf>
    <xf numFmtId="0" fontId="2" fillId="0" borderId="6" xfId="1" applyFont="1" applyFill="1" applyBorder="1" applyAlignment="1">
      <alignment horizontal="center" wrapText="1"/>
    </xf>
  </cellXfs>
  <cellStyles count="9">
    <cellStyle name="Įprastas" xfId="0" builtinId="0"/>
    <cellStyle name="Įprastas 2" xfId="1"/>
    <cellStyle name="Įprastas 3" xfId="2"/>
    <cellStyle name="Įprastas 3 2" xfId="7"/>
    <cellStyle name="Normal 2" xfId="4"/>
    <cellStyle name="Normal_SAVAPYSsssss" xfId="3"/>
    <cellStyle name="Procentai" xfId="8" builtinId="5"/>
    <cellStyle name="Procentai 2" xfId="5"/>
    <cellStyle name="Procentai 2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4"/>
  <sheetViews>
    <sheetView showZeros="0" zoomScale="115" zoomScaleNormal="115" workbookViewId="0">
      <selection activeCell="D92" sqref="D92"/>
    </sheetView>
  </sheetViews>
  <sheetFormatPr defaultRowHeight="12.75" x14ac:dyDescent="0.2"/>
  <cols>
    <col min="1" max="1" width="9.140625" style="2"/>
    <col min="2" max="2" width="62.42578125" style="2" customWidth="1"/>
    <col min="3" max="3" width="15.85546875" style="2" customWidth="1"/>
    <col min="4" max="4" width="12.42578125" style="2" customWidth="1"/>
    <col min="5" max="5" width="13.7109375" style="2" customWidth="1"/>
    <col min="6" max="170" width="9.140625" style="2"/>
    <col min="171" max="171" width="60" style="2" customWidth="1"/>
    <col min="172" max="172" width="17.28515625" style="2" customWidth="1"/>
    <col min="173" max="173" width="13.28515625" style="2" customWidth="1"/>
    <col min="174" max="174" width="12" style="2" customWidth="1"/>
    <col min="175" max="426" width="9.140625" style="2"/>
    <col min="427" max="427" width="60" style="2" customWidth="1"/>
    <col min="428" max="428" width="17.28515625" style="2" customWidth="1"/>
    <col min="429" max="429" width="13.28515625" style="2" customWidth="1"/>
    <col min="430" max="430" width="12" style="2" customWidth="1"/>
    <col min="431" max="682" width="9.140625" style="2"/>
    <col min="683" max="683" width="60" style="2" customWidth="1"/>
    <col min="684" max="684" width="17.28515625" style="2" customWidth="1"/>
    <col min="685" max="685" width="13.28515625" style="2" customWidth="1"/>
    <col min="686" max="686" width="12" style="2" customWidth="1"/>
    <col min="687" max="938" width="9.140625" style="2"/>
    <col min="939" max="939" width="60" style="2" customWidth="1"/>
    <col min="940" max="940" width="17.28515625" style="2" customWidth="1"/>
    <col min="941" max="941" width="13.28515625" style="2" customWidth="1"/>
    <col min="942" max="942" width="12" style="2" customWidth="1"/>
    <col min="943" max="1194" width="9.140625" style="2"/>
    <col min="1195" max="1195" width="60" style="2" customWidth="1"/>
    <col min="1196" max="1196" width="17.28515625" style="2" customWidth="1"/>
    <col min="1197" max="1197" width="13.28515625" style="2" customWidth="1"/>
    <col min="1198" max="1198" width="12" style="2" customWidth="1"/>
    <col min="1199" max="1450" width="9.140625" style="2"/>
    <col min="1451" max="1451" width="60" style="2" customWidth="1"/>
    <col min="1452" max="1452" width="17.28515625" style="2" customWidth="1"/>
    <col min="1453" max="1453" width="13.28515625" style="2" customWidth="1"/>
    <col min="1454" max="1454" width="12" style="2" customWidth="1"/>
    <col min="1455" max="1706" width="9.140625" style="2"/>
    <col min="1707" max="1707" width="60" style="2" customWidth="1"/>
    <col min="1708" max="1708" width="17.28515625" style="2" customWidth="1"/>
    <col min="1709" max="1709" width="13.28515625" style="2" customWidth="1"/>
    <col min="1710" max="1710" width="12" style="2" customWidth="1"/>
    <col min="1711" max="1962" width="9.140625" style="2"/>
    <col min="1963" max="1963" width="60" style="2" customWidth="1"/>
    <col min="1964" max="1964" width="17.28515625" style="2" customWidth="1"/>
    <col min="1965" max="1965" width="13.28515625" style="2" customWidth="1"/>
    <col min="1966" max="1966" width="12" style="2" customWidth="1"/>
    <col min="1967" max="2218" width="9.140625" style="2"/>
    <col min="2219" max="2219" width="60" style="2" customWidth="1"/>
    <col min="2220" max="2220" width="17.28515625" style="2" customWidth="1"/>
    <col min="2221" max="2221" width="13.28515625" style="2" customWidth="1"/>
    <col min="2222" max="2222" width="12" style="2" customWidth="1"/>
    <col min="2223" max="2474" width="9.140625" style="2"/>
    <col min="2475" max="2475" width="60" style="2" customWidth="1"/>
    <col min="2476" max="2476" width="17.28515625" style="2" customWidth="1"/>
    <col min="2477" max="2477" width="13.28515625" style="2" customWidth="1"/>
    <col min="2478" max="2478" width="12" style="2" customWidth="1"/>
    <col min="2479" max="2730" width="9.140625" style="2"/>
    <col min="2731" max="2731" width="60" style="2" customWidth="1"/>
    <col min="2732" max="2732" width="17.28515625" style="2" customWidth="1"/>
    <col min="2733" max="2733" width="13.28515625" style="2" customWidth="1"/>
    <col min="2734" max="2734" width="12" style="2" customWidth="1"/>
    <col min="2735" max="2986" width="9.140625" style="2"/>
    <col min="2987" max="2987" width="60" style="2" customWidth="1"/>
    <col min="2988" max="2988" width="17.28515625" style="2" customWidth="1"/>
    <col min="2989" max="2989" width="13.28515625" style="2" customWidth="1"/>
    <col min="2990" max="2990" width="12" style="2" customWidth="1"/>
    <col min="2991" max="3242" width="9.140625" style="2"/>
    <col min="3243" max="3243" width="60" style="2" customWidth="1"/>
    <col min="3244" max="3244" width="17.28515625" style="2" customWidth="1"/>
    <col min="3245" max="3245" width="13.28515625" style="2" customWidth="1"/>
    <col min="3246" max="3246" width="12" style="2" customWidth="1"/>
    <col min="3247" max="3498" width="9.140625" style="2"/>
    <col min="3499" max="3499" width="60" style="2" customWidth="1"/>
    <col min="3500" max="3500" width="17.28515625" style="2" customWidth="1"/>
    <col min="3501" max="3501" width="13.28515625" style="2" customWidth="1"/>
    <col min="3502" max="3502" width="12" style="2" customWidth="1"/>
    <col min="3503" max="3754" width="9.140625" style="2"/>
    <col min="3755" max="3755" width="60" style="2" customWidth="1"/>
    <col min="3756" max="3756" width="17.28515625" style="2" customWidth="1"/>
    <col min="3757" max="3757" width="13.28515625" style="2" customWidth="1"/>
    <col min="3758" max="3758" width="12" style="2" customWidth="1"/>
    <col min="3759" max="4010" width="9.140625" style="2"/>
    <col min="4011" max="4011" width="60" style="2" customWidth="1"/>
    <col min="4012" max="4012" width="17.28515625" style="2" customWidth="1"/>
    <col min="4013" max="4013" width="13.28515625" style="2" customWidth="1"/>
    <col min="4014" max="4014" width="12" style="2" customWidth="1"/>
    <col min="4015" max="4266" width="9.140625" style="2"/>
    <col min="4267" max="4267" width="60" style="2" customWidth="1"/>
    <col min="4268" max="4268" width="17.28515625" style="2" customWidth="1"/>
    <col min="4269" max="4269" width="13.28515625" style="2" customWidth="1"/>
    <col min="4270" max="4270" width="12" style="2" customWidth="1"/>
    <col min="4271" max="4522" width="9.140625" style="2"/>
    <col min="4523" max="4523" width="60" style="2" customWidth="1"/>
    <col min="4524" max="4524" width="17.28515625" style="2" customWidth="1"/>
    <col min="4525" max="4525" width="13.28515625" style="2" customWidth="1"/>
    <col min="4526" max="4526" width="12" style="2" customWidth="1"/>
    <col min="4527" max="4778" width="9.140625" style="2"/>
    <col min="4779" max="4779" width="60" style="2" customWidth="1"/>
    <col min="4780" max="4780" width="17.28515625" style="2" customWidth="1"/>
    <col min="4781" max="4781" width="13.28515625" style="2" customWidth="1"/>
    <col min="4782" max="4782" width="12" style="2" customWidth="1"/>
    <col min="4783" max="5034" width="9.140625" style="2"/>
    <col min="5035" max="5035" width="60" style="2" customWidth="1"/>
    <col min="5036" max="5036" width="17.28515625" style="2" customWidth="1"/>
    <col min="5037" max="5037" width="13.28515625" style="2" customWidth="1"/>
    <col min="5038" max="5038" width="12" style="2" customWidth="1"/>
    <col min="5039" max="5290" width="9.140625" style="2"/>
    <col min="5291" max="5291" width="60" style="2" customWidth="1"/>
    <col min="5292" max="5292" width="17.28515625" style="2" customWidth="1"/>
    <col min="5293" max="5293" width="13.28515625" style="2" customWidth="1"/>
    <col min="5294" max="5294" width="12" style="2" customWidth="1"/>
    <col min="5295" max="5546" width="9.140625" style="2"/>
    <col min="5547" max="5547" width="60" style="2" customWidth="1"/>
    <col min="5548" max="5548" width="17.28515625" style="2" customWidth="1"/>
    <col min="5549" max="5549" width="13.28515625" style="2" customWidth="1"/>
    <col min="5550" max="5550" width="12" style="2" customWidth="1"/>
    <col min="5551" max="5802" width="9.140625" style="2"/>
    <col min="5803" max="5803" width="60" style="2" customWidth="1"/>
    <col min="5804" max="5804" width="17.28515625" style="2" customWidth="1"/>
    <col min="5805" max="5805" width="13.28515625" style="2" customWidth="1"/>
    <col min="5806" max="5806" width="12" style="2" customWidth="1"/>
    <col min="5807" max="6058" width="9.140625" style="2"/>
    <col min="6059" max="6059" width="60" style="2" customWidth="1"/>
    <col min="6060" max="6060" width="17.28515625" style="2" customWidth="1"/>
    <col min="6061" max="6061" width="13.28515625" style="2" customWidth="1"/>
    <col min="6062" max="6062" width="12" style="2" customWidth="1"/>
    <col min="6063" max="6314" width="9.140625" style="2"/>
    <col min="6315" max="6315" width="60" style="2" customWidth="1"/>
    <col min="6316" max="6316" width="17.28515625" style="2" customWidth="1"/>
    <col min="6317" max="6317" width="13.28515625" style="2" customWidth="1"/>
    <col min="6318" max="6318" width="12" style="2" customWidth="1"/>
    <col min="6319" max="6570" width="9.140625" style="2"/>
    <col min="6571" max="6571" width="60" style="2" customWidth="1"/>
    <col min="6572" max="6572" width="17.28515625" style="2" customWidth="1"/>
    <col min="6573" max="6573" width="13.28515625" style="2" customWidth="1"/>
    <col min="6574" max="6574" width="12" style="2" customWidth="1"/>
    <col min="6575" max="6826" width="9.140625" style="2"/>
    <col min="6827" max="6827" width="60" style="2" customWidth="1"/>
    <col min="6828" max="6828" width="17.28515625" style="2" customWidth="1"/>
    <col min="6829" max="6829" width="13.28515625" style="2" customWidth="1"/>
    <col min="6830" max="6830" width="12" style="2" customWidth="1"/>
    <col min="6831" max="7082" width="9.140625" style="2"/>
    <col min="7083" max="7083" width="60" style="2" customWidth="1"/>
    <col min="7084" max="7084" width="17.28515625" style="2" customWidth="1"/>
    <col min="7085" max="7085" width="13.28515625" style="2" customWidth="1"/>
    <col min="7086" max="7086" width="12" style="2" customWidth="1"/>
    <col min="7087" max="7338" width="9.140625" style="2"/>
    <col min="7339" max="7339" width="60" style="2" customWidth="1"/>
    <col min="7340" max="7340" width="17.28515625" style="2" customWidth="1"/>
    <col min="7341" max="7341" width="13.28515625" style="2" customWidth="1"/>
    <col min="7342" max="7342" width="12" style="2" customWidth="1"/>
    <col min="7343" max="7594" width="9.140625" style="2"/>
    <col min="7595" max="7595" width="60" style="2" customWidth="1"/>
    <col min="7596" max="7596" width="17.28515625" style="2" customWidth="1"/>
    <col min="7597" max="7597" width="13.28515625" style="2" customWidth="1"/>
    <col min="7598" max="7598" width="12" style="2" customWidth="1"/>
    <col min="7599" max="7850" width="9.140625" style="2"/>
    <col min="7851" max="7851" width="60" style="2" customWidth="1"/>
    <col min="7852" max="7852" width="17.28515625" style="2" customWidth="1"/>
    <col min="7853" max="7853" width="13.28515625" style="2" customWidth="1"/>
    <col min="7854" max="7854" width="12" style="2" customWidth="1"/>
    <col min="7855" max="8106" width="9.140625" style="2"/>
    <col min="8107" max="8107" width="60" style="2" customWidth="1"/>
    <col min="8108" max="8108" width="17.28515625" style="2" customWidth="1"/>
    <col min="8109" max="8109" width="13.28515625" style="2" customWidth="1"/>
    <col min="8110" max="8110" width="12" style="2" customWidth="1"/>
    <col min="8111" max="8362" width="9.140625" style="2"/>
    <col min="8363" max="8363" width="60" style="2" customWidth="1"/>
    <col min="8364" max="8364" width="17.28515625" style="2" customWidth="1"/>
    <col min="8365" max="8365" width="13.28515625" style="2" customWidth="1"/>
    <col min="8366" max="8366" width="12" style="2" customWidth="1"/>
    <col min="8367" max="8618" width="9.140625" style="2"/>
    <col min="8619" max="8619" width="60" style="2" customWidth="1"/>
    <col min="8620" max="8620" width="17.28515625" style="2" customWidth="1"/>
    <col min="8621" max="8621" width="13.28515625" style="2" customWidth="1"/>
    <col min="8622" max="8622" width="12" style="2" customWidth="1"/>
    <col min="8623" max="8874" width="9.140625" style="2"/>
    <col min="8875" max="8875" width="60" style="2" customWidth="1"/>
    <col min="8876" max="8876" width="17.28515625" style="2" customWidth="1"/>
    <col min="8877" max="8877" width="13.28515625" style="2" customWidth="1"/>
    <col min="8878" max="8878" width="12" style="2" customWidth="1"/>
    <col min="8879" max="9130" width="9.140625" style="2"/>
    <col min="9131" max="9131" width="60" style="2" customWidth="1"/>
    <col min="9132" max="9132" width="17.28515625" style="2" customWidth="1"/>
    <col min="9133" max="9133" width="13.28515625" style="2" customWidth="1"/>
    <col min="9134" max="9134" width="12" style="2" customWidth="1"/>
    <col min="9135" max="9386" width="9.140625" style="2"/>
    <col min="9387" max="9387" width="60" style="2" customWidth="1"/>
    <col min="9388" max="9388" width="17.28515625" style="2" customWidth="1"/>
    <col min="9389" max="9389" width="13.28515625" style="2" customWidth="1"/>
    <col min="9390" max="9390" width="12" style="2" customWidth="1"/>
    <col min="9391" max="9642" width="9.140625" style="2"/>
    <col min="9643" max="9643" width="60" style="2" customWidth="1"/>
    <col min="9644" max="9644" width="17.28515625" style="2" customWidth="1"/>
    <col min="9645" max="9645" width="13.28515625" style="2" customWidth="1"/>
    <col min="9646" max="9646" width="12" style="2" customWidth="1"/>
    <col min="9647" max="9898" width="9.140625" style="2"/>
    <col min="9899" max="9899" width="60" style="2" customWidth="1"/>
    <col min="9900" max="9900" width="17.28515625" style="2" customWidth="1"/>
    <col min="9901" max="9901" width="13.28515625" style="2" customWidth="1"/>
    <col min="9902" max="9902" width="12" style="2" customWidth="1"/>
    <col min="9903" max="10154" width="9.140625" style="2"/>
    <col min="10155" max="10155" width="60" style="2" customWidth="1"/>
    <col min="10156" max="10156" width="17.28515625" style="2" customWidth="1"/>
    <col min="10157" max="10157" width="13.28515625" style="2" customWidth="1"/>
    <col min="10158" max="10158" width="12" style="2" customWidth="1"/>
    <col min="10159" max="10410" width="9.140625" style="2"/>
    <col min="10411" max="10411" width="60" style="2" customWidth="1"/>
    <col min="10412" max="10412" width="17.28515625" style="2" customWidth="1"/>
    <col min="10413" max="10413" width="13.28515625" style="2" customWidth="1"/>
    <col min="10414" max="10414" width="12" style="2" customWidth="1"/>
    <col min="10415" max="10666" width="9.140625" style="2"/>
    <col min="10667" max="10667" width="60" style="2" customWidth="1"/>
    <col min="10668" max="10668" width="17.28515625" style="2" customWidth="1"/>
    <col min="10669" max="10669" width="13.28515625" style="2" customWidth="1"/>
    <col min="10670" max="10670" width="12" style="2" customWidth="1"/>
    <col min="10671" max="10922" width="9.140625" style="2"/>
    <col min="10923" max="10923" width="60" style="2" customWidth="1"/>
    <col min="10924" max="10924" width="17.28515625" style="2" customWidth="1"/>
    <col min="10925" max="10925" width="13.28515625" style="2" customWidth="1"/>
    <col min="10926" max="10926" width="12" style="2" customWidth="1"/>
    <col min="10927" max="11178" width="9.140625" style="2"/>
    <col min="11179" max="11179" width="60" style="2" customWidth="1"/>
    <col min="11180" max="11180" width="17.28515625" style="2" customWidth="1"/>
    <col min="11181" max="11181" width="13.28515625" style="2" customWidth="1"/>
    <col min="11182" max="11182" width="12" style="2" customWidth="1"/>
    <col min="11183" max="11434" width="9.140625" style="2"/>
    <col min="11435" max="11435" width="60" style="2" customWidth="1"/>
    <col min="11436" max="11436" width="17.28515625" style="2" customWidth="1"/>
    <col min="11437" max="11437" width="13.28515625" style="2" customWidth="1"/>
    <col min="11438" max="11438" width="12" style="2" customWidth="1"/>
    <col min="11439" max="11690" width="9.140625" style="2"/>
    <col min="11691" max="11691" width="60" style="2" customWidth="1"/>
    <col min="11692" max="11692" width="17.28515625" style="2" customWidth="1"/>
    <col min="11693" max="11693" width="13.28515625" style="2" customWidth="1"/>
    <col min="11694" max="11694" width="12" style="2" customWidth="1"/>
    <col min="11695" max="11946" width="9.140625" style="2"/>
    <col min="11947" max="11947" width="60" style="2" customWidth="1"/>
    <col min="11948" max="11948" width="17.28515625" style="2" customWidth="1"/>
    <col min="11949" max="11949" width="13.28515625" style="2" customWidth="1"/>
    <col min="11950" max="11950" width="12" style="2" customWidth="1"/>
    <col min="11951" max="12202" width="9.140625" style="2"/>
    <col min="12203" max="12203" width="60" style="2" customWidth="1"/>
    <col min="12204" max="12204" width="17.28515625" style="2" customWidth="1"/>
    <col min="12205" max="12205" width="13.28515625" style="2" customWidth="1"/>
    <col min="12206" max="12206" width="12" style="2" customWidth="1"/>
    <col min="12207" max="12458" width="9.140625" style="2"/>
    <col min="12459" max="12459" width="60" style="2" customWidth="1"/>
    <col min="12460" max="12460" width="17.28515625" style="2" customWidth="1"/>
    <col min="12461" max="12461" width="13.28515625" style="2" customWidth="1"/>
    <col min="12462" max="12462" width="12" style="2" customWidth="1"/>
    <col min="12463" max="12714" width="9.140625" style="2"/>
    <col min="12715" max="12715" width="60" style="2" customWidth="1"/>
    <col min="12716" max="12716" width="17.28515625" style="2" customWidth="1"/>
    <col min="12717" max="12717" width="13.28515625" style="2" customWidth="1"/>
    <col min="12718" max="12718" width="12" style="2" customWidth="1"/>
    <col min="12719" max="12970" width="9.140625" style="2"/>
    <col min="12971" max="12971" width="60" style="2" customWidth="1"/>
    <col min="12972" max="12972" width="17.28515625" style="2" customWidth="1"/>
    <col min="12973" max="12973" width="13.28515625" style="2" customWidth="1"/>
    <col min="12974" max="12974" width="12" style="2" customWidth="1"/>
    <col min="12975" max="13226" width="9.140625" style="2"/>
    <col min="13227" max="13227" width="60" style="2" customWidth="1"/>
    <col min="13228" max="13228" width="17.28515625" style="2" customWidth="1"/>
    <col min="13229" max="13229" width="13.28515625" style="2" customWidth="1"/>
    <col min="13230" max="13230" width="12" style="2" customWidth="1"/>
    <col min="13231" max="13482" width="9.140625" style="2"/>
    <col min="13483" max="13483" width="60" style="2" customWidth="1"/>
    <col min="13484" max="13484" width="17.28515625" style="2" customWidth="1"/>
    <col min="13485" max="13485" width="13.28515625" style="2" customWidth="1"/>
    <col min="13486" max="13486" width="12" style="2" customWidth="1"/>
    <col min="13487" max="13738" width="9.140625" style="2"/>
    <col min="13739" max="13739" width="60" style="2" customWidth="1"/>
    <col min="13740" max="13740" width="17.28515625" style="2" customWidth="1"/>
    <col min="13741" max="13741" width="13.28515625" style="2" customWidth="1"/>
    <col min="13742" max="13742" width="12" style="2" customWidth="1"/>
    <col min="13743" max="13994" width="9.140625" style="2"/>
    <col min="13995" max="13995" width="60" style="2" customWidth="1"/>
    <col min="13996" max="13996" width="17.28515625" style="2" customWidth="1"/>
    <col min="13997" max="13997" width="13.28515625" style="2" customWidth="1"/>
    <col min="13998" max="13998" width="12" style="2" customWidth="1"/>
    <col min="13999" max="14250" width="9.140625" style="2"/>
    <col min="14251" max="14251" width="60" style="2" customWidth="1"/>
    <col min="14252" max="14252" width="17.28515625" style="2" customWidth="1"/>
    <col min="14253" max="14253" width="13.28515625" style="2" customWidth="1"/>
    <col min="14254" max="14254" width="12" style="2" customWidth="1"/>
    <col min="14255" max="14506" width="9.140625" style="2"/>
    <col min="14507" max="14507" width="60" style="2" customWidth="1"/>
    <col min="14508" max="14508" width="17.28515625" style="2" customWidth="1"/>
    <col min="14509" max="14509" width="13.28515625" style="2" customWidth="1"/>
    <col min="14510" max="14510" width="12" style="2" customWidth="1"/>
    <col min="14511" max="14762" width="9.140625" style="2"/>
    <col min="14763" max="14763" width="60" style="2" customWidth="1"/>
    <col min="14764" max="14764" width="17.28515625" style="2" customWidth="1"/>
    <col min="14765" max="14765" width="13.28515625" style="2" customWidth="1"/>
    <col min="14766" max="14766" width="12" style="2" customWidth="1"/>
    <col min="14767" max="15018" width="9.140625" style="2"/>
    <col min="15019" max="15019" width="60" style="2" customWidth="1"/>
    <col min="15020" max="15020" width="17.28515625" style="2" customWidth="1"/>
    <col min="15021" max="15021" width="13.28515625" style="2" customWidth="1"/>
    <col min="15022" max="15022" width="12" style="2" customWidth="1"/>
    <col min="15023" max="15274" width="9.140625" style="2"/>
    <col min="15275" max="15275" width="60" style="2" customWidth="1"/>
    <col min="15276" max="15276" width="17.28515625" style="2" customWidth="1"/>
    <col min="15277" max="15277" width="13.28515625" style="2" customWidth="1"/>
    <col min="15278" max="15278" width="12" style="2" customWidth="1"/>
    <col min="15279" max="15530" width="9.140625" style="2"/>
    <col min="15531" max="15531" width="60" style="2" customWidth="1"/>
    <col min="15532" max="15532" width="17.28515625" style="2" customWidth="1"/>
    <col min="15533" max="15533" width="13.28515625" style="2" customWidth="1"/>
    <col min="15534" max="15534" width="12" style="2" customWidth="1"/>
    <col min="15535" max="15786" width="9.140625" style="2"/>
    <col min="15787" max="15787" width="60" style="2" customWidth="1"/>
    <col min="15788" max="15788" width="17.28515625" style="2" customWidth="1"/>
    <col min="15789" max="15789" width="13.28515625" style="2" customWidth="1"/>
    <col min="15790" max="15790" width="12" style="2" customWidth="1"/>
    <col min="15791" max="16042" width="9.140625" style="2"/>
    <col min="16043" max="16043" width="60" style="2" customWidth="1"/>
    <col min="16044" max="16044" width="17.28515625" style="2" customWidth="1"/>
    <col min="16045" max="16045" width="13.28515625" style="2" customWidth="1"/>
    <col min="16046" max="16046" width="12" style="2" customWidth="1"/>
    <col min="16047" max="16384" width="9.140625" style="2"/>
  </cols>
  <sheetData>
    <row r="1" spans="1:5" ht="15.75" customHeight="1" x14ac:dyDescent="0.25">
      <c r="A1" s="1"/>
      <c r="B1" s="52" t="s">
        <v>163</v>
      </c>
      <c r="C1" s="1"/>
      <c r="D1" s="1"/>
      <c r="E1" s="1"/>
    </row>
    <row r="2" spans="1:5" ht="10.5" customHeight="1" x14ac:dyDescent="0.25">
      <c r="A2" s="1"/>
      <c r="B2" s="1"/>
      <c r="C2" s="1"/>
      <c r="D2" s="1"/>
      <c r="E2" s="1"/>
    </row>
    <row r="3" spans="1:5" customFormat="1" ht="16.5" customHeight="1" x14ac:dyDescent="0.25">
      <c r="A3" s="15"/>
      <c r="B3" s="87" t="s">
        <v>73</v>
      </c>
      <c r="C3" s="87"/>
      <c r="D3" s="26"/>
      <c r="E3" s="26"/>
    </row>
    <row r="4" spans="1:5" customFormat="1" ht="14.25" customHeight="1" x14ac:dyDescent="0.25">
      <c r="A4" s="15"/>
      <c r="B4" s="87" t="s">
        <v>164</v>
      </c>
      <c r="C4" s="87"/>
      <c r="D4" s="26"/>
      <c r="E4" s="26"/>
    </row>
    <row r="5" spans="1:5" customFormat="1" ht="15.75" x14ac:dyDescent="0.25">
      <c r="A5" s="16"/>
      <c r="B5" s="87" t="s">
        <v>74</v>
      </c>
      <c r="C5" s="87"/>
      <c r="D5" s="26"/>
      <c r="E5" s="26"/>
    </row>
    <row r="6" spans="1:5" customFormat="1" ht="15.75" x14ac:dyDescent="0.25">
      <c r="A6" s="16"/>
      <c r="B6" s="43" t="s">
        <v>175</v>
      </c>
      <c r="C6" s="46"/>
      <c r="D6" s="26"/>
      <c r="E6" s="26"/>
    </row>
    <row r="7" spans="1:5" customFormat="1" ht="15.75" x14ac:dyDescent="0.25">
      <c r="A7" s="16"/>
      <c r="B7" s="44" t="s">
        <v>177</v>
      </c>
      <c r="C7" s="46"/>
      <c r="D7" s="26"/>
      <c r="E7" s="26"/>
    </row>
    <row r="8" spans="1:5" customFormat="1" ht="15.75" x14ac:dyDescent="0.25">
      <c r="A8" s="16"/>
      <c r="B8" s="45" t="s">
        <v>176</v>
      </c>
      <c r="C8" s="46"/>
      <c r="D8" s="26"/>
      <c r="E8" s="26"/>
    </row>
    <row r="9" spans="1:5" ht="12.75" customHeight="1" x14ac:dyDescent="0.25">
      <c r="A9" s="17"/>
      <c r="B9" s="18"/>
      <c r="C9" s="18"/>
      <c r="D9" s="1"/>
      <c r="E9" s="1"/>
    </row>
    <row r="10" spans="1:5" ht="15.75" x14ac:dyDescent="0.25">
      <c r="A10" s="19"/>
      <c r="B10" s="20" t="s">
        <v>143</v>
      </c>
      <c r="C10" s="21"/>
      <c r="D10" s="1"/>
      <c r="E10" s="1"/>
    </row>
    <row r="11" spans="1:5" ht="11.25" customHeight="1" x14ac:dyDescent="0.25">
      <c r="A11" s="17"/>
      <c r="B11" s="20"/>
      <c r="C11" s="22"/>
      <c r="D11" s="1"/>
      <c r="E11" s="1"/>
    </row>
    <row r="12" spans="1:5" ht="15.75" x14ac:dyDescent="0.25">
      <c r="A12" s="17"/>
      <c r="B12" s="23" t="s">
        <v>4</v>
      </c>
      <c r="C12" s="40" t="s">
        <v>158</v>
      </c>
      <c r="D12" s="1"/>
      <c r="E12" s="1"/>
    </row>
    <row r="13" spans="1:5" ht="15.75" x14ac:dyDescent="0.2">
      <c r="A13" s="32" t="s">
        <v>0</v>
      </c>
      <c r="B13" s="32" t="s">
        <v>5</v>
      </c>
      <c r="C13" s="32" t="s">
        <v>165</v>
      </c>
      <c r="D13" s="42" t="s">
        <v>166</v>
      </c>
      <c r="E13" s="42" t="s">
        <v>167</v>
      </c>
    </row>
    <row r="14" spans="1:5" s="8" customFormat="1" ht="15.75" x14ac:dyDescent="0.25">
      <c r="A14" s="56">
        <v>1</v>
      </c>
      <c r="B14" s="56">
        <v>2</v>
      </c>
      <c r="C14" s="56">
        <v>3</v>
      </c>
      <c r="D14" s="56">
        <v>3</v>
      </c>
      <c r="E14" s="56">
        <v>3</v>
      </c>
    </row>
    <row r="15" spans="1:5" ht="15.75" x14ac:dyDescent="0.25">
      <c r="A15" s="11">
        <v>1</v>
      </c>
      <c r="B15" s="9" t="s">
        <v>122</v>
      </c>
      <c r="C15" s="51">
        <v>106537</v>
      </c>
      <c r="D15" s="51">
        <v>0</v>
      </c>
      <c r="E15" s="51">
        <v>106537</v>
      </c>
    </row>
    <row r="16" spans="1:5" ht="15.75" x14ac:dyDescent="0.25">
      <c r="A16" s="11">
        <v>2</v>
      </c>
      <c r="B16" s="10" t="s">
        <v>6</v>
      </c>
      <c r="C16" s="50">
        <v>97137</v>
      </c>
      <c r="D16" s="50"/>
      <c r="E16" s="50">
        <v>97137</v>
      </c>
    </row>
    <row r="17" spans="1:7" ht="15.75" x14ac:dyDescent="0.25">
      <c r="A17" s="11">
        <v>3</v>
      </c>
      <c r="B17" s="10" t="s">
        <v>7</v>
      </c>
      <c r="C17" s="50">
        <v>450</v>
      </c>
      <c r="D17" s="50"/>
      <c r="E17" s="50">
        <v>450</v>
      </c>
    </row>
    <row r="18" spans="1:7" ht="15.75" x14ac:dyDescent="0.25">
      <c r="A18" s="11">
        <v>4</v>
      </c>
      <c r="B18" s="10" t="s">
        <v>8</v>
      </c>
      <c r="C18" s="50">
        <v>90</v>
      </c>
      <c r="D18" s="50"/>
      <c r="E18" s="50">
        <v>90</v>
      </c>
    </row>
    <row r="19" spans="1:7" ht="15.75" x14ac:dyDescent="0.25">
      <c r="A19" s="11">
        <v>5</v>
      </c>
      <c r="B19" s="10" t="s">
        <v>9</v>
      </c>
      <c r="C19" s="50">
        <v>8410</v>
      </c>
      <c r="D19" s="50"/>
      <c r="E19" s="50">
        <v>8410</v>
      </c>
    </row>
    <row r="20" spans="1:7" ht="15.75" x14ac:dyDescent="0.25">
      <c r="A20" s="11">
        <v>6</v>
      </c>
      <c r="B20" s="10" t="s">
        <v>10</v>
      </c>
      <c r="C20" s="50">
        <v>450</v>
      </c>
      <c r="D20" s="50"/>
      <c r="E20" s="50">
        <v>450</v>
      </c>
    </row>
    <row r="21" spans="1:7" ht="15.75" x14ac:dyDescent="0.25">
      <c r="A21" s="11">
        <v>7</v>
      </c>
      <c r="B21" s="9" t="s">
        <v>159</v>
      </c>
      <c r="C21" s="51">
        <v>78677.2</v>
      </c>
      <c r="D21" s="51">
        <v>13898.1</v>
      </c>
      <c r="E21" s="51">
        <v>92575.3</v>
      </c>
    </row>
    <row r="22" spans="1:7" ht="31.5" x14ac:dyDescent="0.25">
      <c r="A22" s="11">
        <v>8</v>
      </c>
      <c r="B22" s="9" t="s">
        <v>113</v>
      </c>
      <c r="C22" s="51">
        <v>13124.4</v>
      </c>
      <c r="D22" s="51">
        <v>9505.1</v>
      </c>
      <c r="E22" s="51">
        <v>22629.5</v>
      </c>
    </row>
    <row r="23" spans="1:7" ht="15.75" x14ac:dyDescent="0.25">
      <c r="A23" s="11">
        <v>9</v>
      </c>
      <c r="B23" s="9" t="s">
        <v>157</v>
      </c>
      <c r="C23" s="51">
        <v>53642</v>
      </c>
      <c r="D23" s="51">
        <v>0</v>
      </c>
      <c r="E23" s="51">
        <v>53642</v>
      </c>
      <c r="G23" s="58"/>
    </row>
    <row r="24" spans="1:7" ht="31.5" x14ac:dyDescent="0.25">
      <c r="A24" s="11">
        <v>10</v>
      </c>
      <c r="B24" s="10" t="s">
        <v>155</v>
      </c>
      <c r="C24" s="50">
        <v>7998.1</v>
      </c>
      <c r="D24" s="50">
        <v>0</v>
      </c>
      <c r="E24" s="50">
        <v>7998.1</v>
      </c>
    </row>
    <row r="25" spans="1:7" ht="15.75" x14ac:dyDescent="0.25">
      <c r="A25" s="11">
        <v>11</v>
      </c>
      <c r="B25" s="5" t="s">
        <v>13</v>
      </c>
      <c r="C25" s="50">
        <v>0.9</v>
      </c>
      <c r="D25" s="50"/>
      <c r="E25" s="50">
        <v>0.9</v>
      </c>
    </row>
    <row r="26" spans="1:7" ht="15.75" x14ac:dyDescent="0.25">
      <c r="A26" s="11">
        <v>12</v>
      </c>
      <c r="B26" s="5" t="s">
        <v>14</v>
      </c>
      <c r="C26" s="50">
        <v>23</v>
      </c>
      <c r="D26" s="50"/>
      <c r="E26" s="50">
        <v>23</v>
      </c>
    </row>
    <row r="27" spans="1:7" ht="15.75" x14ac:dyDescent="0.25">
      <c r="A27" s="11">
        <v>13</v>
      </c>
      <c r="B27" s="5" t="s">
        <v>17</v>
      </c>
      <c r="C27" s="50">
        <v>66.400000000000006</v>
      </c>
      <c r="D27" s="50"/>
      <c r="E27" s="50">
        <v>66.400000000000006</v>
      </c>
    </row>
    <row r="28" spans="1:7" ht="31.5" x14ac:dyDescent="0.25">
      <c r="A28" s="11">
        <v>14</v>
      </c>
      <c r="B28" s="5" t="s">
        <v>77</v>
      </c>
      <c r="C28" s="50">
        <v>23</v>
      </c>
      <c r="D28" s="50"/>
      <c r="E28" s="50">
        <v>23</v>
      </c>
    </row>
    <row r="29" spans="1:7" ht="15.75" x14ac:dyDescent="0.25">
      <c r="A29" s="11">
        <v>15</v>
      </c>
      <c r="B29" s="5" t="s">
        <v>15</v>
      </c>
      <c r="C29" s="50">
        <v>15.2</v>
      </c>
      <c r="D29" s="50"/>
      <c r="E29" s="50">
        <v>15.2</v>
      </c>
    </row>
    <row r="30" spans="1:7" ht="15.75" x14ac:dyDescent="0.25">
      <c r="A30" s="11">
        <v>16</v>
      </c>
      <c r="B30" s="5" t="s">
        <v>81</v>
      </c>
      <c r="C30" s="50">
        <v>75.2</v>
      </c>
      <c r="D30" s="50"/>
      <c r="E30" s="50">
        <v>75.2</v>
      </c>
    </row>
    <row r="31" spans="1:7" ht="15.75" x14ac:dyDescent="0.25">
      <c r="A31" s="11">
        <v>17</v>
      </c>
      <c r="B31" s="5" t="s">
        <v>105</v>
      </c>
      <c r="C31" s="50">
        <v>34.5</v>
      </c>
      <c r="D31" s="50"/>
      <c r="E31" s="50">
        <v>34.5</v>
      </c>
    </row>
    <row r="32" spans="1:7" ht="15.75" x14ac:dyDescent="0.25">
      <c r="A32" s="11">
        <v>18</v>
      </c>
      <c r="B32" s="5" t="s">
        <v>16</v>
      </c>
      <c r="C32" s="50">
        <v>85.6</v>
      </c>
      <c r="D32" s="50"/>
      <c r="E32" s="50">
        <v>85.6</v>
      </c>
    </row>
    <row r="33" spans="1:5" ht="15.75" x14ac:dyDescent="0.25">
      <c r="A33" s="11">
        <v>19</v>
      </c>
      <c r="B33" s="5" t="s">
        <v>18</v>
      </c>
      <c r="C33" s="50">
        <v>2.6</v>
      </c>
      <c r="D33" s="50"/>
      <c r="E33" s="50">
        <v>2.6</v>
      </c>
    </row>
    <row r="34" spans="1:5" ht="31.5" x14ac:dyDescent="0.25">
      <c r="A34" s="11">
        <v>20</v>
      </c>
      <c r="B34" s="5" t="s">
        <v>144</v>
      </c>
      <c r="C34" s="50">
        <v>0.3</v>
      </c>
      <c r="D34" s="50"/>
      <c r="E34" s="50">
        <v>0.3</v>
      </c>
    </row>
    <row r="35" spans="1:5" ht="15.75" x14ac:dyDescent="0.25">
      <c r="A35" s="11">
        <v>21</v>
      </c>
      <c r="B35" s="5" t="s">
        <v>82</v>
      </c>
      <c r="C35" s="50">
        <v>5.4</v>
      </c>
      <c r="D35" s="50"/>
      <c r="E35" s="50">
        <v>5.4</v>
      </c>
    </row>
    <row r="36" spans="1:5" ht="15.75" x14ac:dyDescent="0.25">
      <c r="A36" s="11">
        <v>22</v>
      </c>
      <c r="B36" s="10" t="s">
        <v>40</v>
      </c>
      <c r="C36" s="50">
        <v>19.7</v>
      </c>
      <c r="D36" s="50"/>
      <c r="E36" s="50">
        <v>19.7</v>
      </c>
    </row>
    <row r="37" spans="1:5" ht="31.5" x14ac:dyDescent="0.25">
      <c r="A37" s="11">
        <v>23</v>
      </c>
      <c r="B37" s="5" t="s">
        <v>104</v>
      </c>
      <c r="C37" s="50">
        <v>270.89999999999998</v>
      </c>
      <c r="D37" s="50"/>
      <c r="E37" s="50">
        <v>270.89999999999998</v>
      </c>
    </row>
    <row r="38" spans="1:5" ht="15.75" x14ac:dyDescent="0.25">
      <c r="A38" s="11">
        <v>24</v>
      </c>
      <c r="B38" s="5" t="s">
        <v>19</v>
      </c>
      <c r="C38" s="50">
        <v>4506.3</v>
      </c>
      <c r="D38" s="50"/>
      <c r="E38" s="50">
        <v>4506.3</v>
      </c>
    </row>
    <row r="39" spans="1:5" ht="15.75" x14ac:dyDescent="0.25">
      <c r="A39" s="11">
        <v>25</v>
      </c>
      <c r="B39" s="5" t="s">
        <v>20</v>
      </c>
      <c r="C39" s="50">
        <v>866.9</v>
      </c>
      <c r="D39" s="50"/>
      <c r="E39" s="50">
        <v>866.9</v>
      </c>
    </row>
    <row r="40" spans="1:5" ht="15.75" x14ac:dyDescent="0.25">
      <c r="A40" s="11">
        <v>26</v>
      </c>
      <c r="B40" s="5" t="s">
        <v>21</v>
      </c>
      <c r="C40" s="50">
        <v>815.9</v>
      </c>
      <c r="D40" s="50"/>
      <c r="E40" s="50">
        <v>815.9</v>
      </c>
    </row>
    <row r="41" spans="1:5" ht="15.75" x14ac:dyDescent="0.25">
      <c r="A41" s="11">
        <v>27</v>
      </c>
      <c r="B41" s="5" t="s">
        <v>106</v>
      </c>
      <c r="C41" s="50">
        <v>62.8</v>
      </c>
      <c r="D41" s="50"/>
      <c r="E41" s="50">
        <v>62.8</v>
      </c>
    </row>
    <row r="42" spans="1:5" ht="31.5" x14ac:dyDescent="0.25">
      <c r="A42" s="11">
        <v>28</v>
      </c>
      <c r="B42" s="5" t="s">
        <v>111</v>
      </c>
      <c r="C42" s="50">
        <v>796.1</v>
      </c>
      <c r="D42" s="50"/>
      <c r="E42" s="50">
        <v>796.1</v>
      </c>
    </row>
    <row r="43" spans="1:5" ht="31.5" x14ac:dyDescent="0.25">
      <c r="A43" s="11">
        <v>29</v>
      </c>
      <c r="B43" s="5" t="s">
        <v>110</v>
      </c>
      <c r="C43" s="50">
        <v>207.1</v>
      </c>
      <c r="D43" s="50"/>
      <c r="E43" s="50">
        <v>207.1</v>
      </c>
    </row>
    <row r="44" spans="1:5" ht="15.75" x14ac:dyDescent="0.25">
      <c r="A44" s="11">
        <v>30</v>
      </c>
      <c r="B44" s="5" t="s">
        <v>128</v>
      </c>
      <c r="C44" s="50">
        <v>69.8</v>
      </c>
      <c r="D44" s="50"/>
      <c r="E44" s="50">
        <v>69.8</v>
      </c>
    </row>
    <row r="45" spans="1:5" ht="15.75" x14ac:dyDescent="0.25">
      <c r="A45" s="11">
        <v>31</v>
      </c>
      <c r="B45" s="5" t="s">
        <v>95</v>
      </c>
      <c r="C45" s="50">
        <v>4.5</v>
      </c>
      <c r="D45" s="50"/>
      <c r="E45" s="50">
        <v>4.5</v>
      </c>
    </row>
    <row r="46" spans="1:5" ht="15.75" x14ac:dyDescent="0.25">
      <c r="A46" s="11">
        <v>32</v>
      </c>
      <c r="B46" s="5" t="s">
        <v>125</v>
      </c>
      <c r="C46" s="50">
        <v>46</v>
      </c>
      <c r="D46" s="50"/>
      <c r="E46" s="50">
        <v>46</v>
      </c>
    </row>
    <row r="47" spans="1:5" ht="15.75" x14ac:dyDescent="0.25">
      <c r="A47" s="11">
        <v>33</v>
      </c>
      <c r="B47" s="10" t="s">
        <v>123</v>
      </c>
      <c r="C47" s="50">
        <v>44458.5</v>
      </c>
      <c r="D47" s="50"/>
      <c r="E47" s="50">
        <v>44458.5</v>
      </c>
    </row>
    <row r="48" spans="1:5" ht="15.75" x14ac:dyDescent="0.25">
      <c r="A48" s="11">
        <v>34</v>
      </c>
      <c r="B48" s="10" t="s">
        <v>156</v>
      </c>
      <c r="C48" s="50">
        <v>1184.5</v>
      </c>
      <c r="D48" s="50">
        <v>0</v>
      </c>
      <c r="E48" s="50">
        <v>1184.5</v>
      </c>
    </row>
    <row r="49" spans="1:5" ht="15.75" x14ac:dyDescent="0.25">
      <c r="A49" s="11">
        <v>35</v>
      </c>
      <c r="B49" s="10" t="s">
        <v>124</v>
      </c>
      <c r="C49" s="50">
        <v>1110.5</v>
      </c>
      <c r="D49" s="50"/>
      <c r="E49" s="50">
        <v>1110.5</v>
      </c>
    </row>
    <row r="50" spans="1:5" ht="15.75" x14ac:dyDescent="0.25">
      <c r="A50" s="11">
        <v>36</v>
      </c>
      <c r="B50" s="10" t="s">
        <v>22</v>
      </c>
      <c r="C50" s="50">
        <v>74</v>
      </c>
      <c r="D50" s="50"/>
      <c r="E50" s="50">
        <v>74</v>
      </c>
    </row>
    <row r="51" spans="1:5" ht="31.5" x14ac:dyDescent="0.25">
      <c r="A51" s="11">
        <v>37</v>
      </c>
      <c r="B51" s="10" t="s">
        <v>23</v>
      </c>
      <c r="C51" s="50">
        <v>0.9</v>
      </c>
      <c r="D51" s="50"/>
      <c r="E51" s="50">
        <v>0.9</v>
      </c>
    </row>
    <row r="52" spans="1:5" ht="31.5" x14ac:dyDescent="0.25">
      <c r="A52" s="11">
        <v>38</v>
      </c>
      <c r="B52" s="57" t="s">
        <v>161</v>
      </c>
      <c r="C52" s="59">
        <v>6551</v>
      </c>
      <c r="D52" s="50">
        <v>0</v>
      </c>
      <c r="E52" s="50">
        <v>0</v>
      </c>
    </row>
    <row r="53" spans="1:5" ht="31.5" x14ac:dyDescent="0.25">
      <c r="A53" s="11">
        <v>39</v>
      </c>
      <c r="B53" s="57" t="s">
        <v>189</v>
      </c>
      <c r="C53" s="59">
        <v>1551</v>
      </c>
      <c r="D53" s="50"/>
      <c r="E53" s="50"/>
    </row>
    <row r="54" spans="1:5" ht="31.5" x14ac:dyDescent="0.25">
      <c r="A54" s="11">
        <v>40</v>
      </c>
      <c r="B54" s="57" t="s">
        <v>148</v>
      </c>
      <c r="C54" s="59">
        <v>5000</v>
      </c>
      <c r="D54" s="50"/>
      <c r="E54" s="50"/>
    </row>
    <row r="55" spans="1:5" ht="15.75" x14ac:dyDescent="0.25">
      <c r="A55" s="11">
        <v>41</v>
      </c>
      <c r="B55" s="39" t="s">
        <v>178</v>
      </c>
      <c r="C55" s="50">
        <v>11910.8</v>
      </c>
      <c r="D55" s="50">
        <v>4393</v>
      </c>
      <c r="E55" s="50">
        <v>16303.8</v>
      </c>
    </row>
    <row r="56" spans="1:5" ht="47.25" x14ac:dyDescent="0.25">
      <c r="A56" s="11">
        <v>42</v>
      </c>
      <c r="B56" s="10" t="s">
        <v>160</v>
      </c>
      <c r="C56" s="50">
        <v>120</v>
      </c>
      <c r="D56" s="50"/>
      <c r="E56" s="50">
        <v>120</v>
      </c>
    </row>
    <row r="57" spans="1:5" ht="47.25" x14ac:dyDescent="0.25">
      <c r="A57" s="11"/>
      <c r="B57" s="39" t="s">
        <v>190</v>
      </c>
      <c r="C57" s="51">
        <v>1551</v>
      </c>
      <c r="D57" s="51">
        <v>1300</v>
      </c>
      <c r="E57" s="51">
        <v>2851</v>
      </c>
    </row>
    <row r="58" spans="1:5" ht="63" x14ac:dyDescent="0.25">
      <c r="A58" s="11"/>
      <c r="B58" s="39" t="s">
        <v>191</v>
      </c>
      <c r="C58" s="51">
        <v>5000</v>
      </c>
      <c r="D58" s="51"/>
      <c r="E58" s="51">
        <v>5000</v>
      </c>
    </row>
    <row r="59" spans="1:5" ht="47.25" x14ac:dyDescent="0.25">
      <c r="A59" s="11"/>
      <c r="B59" s="9" t="s">
        <v>192</v>
      </c>
      <c r="C59" s="51"/>
      <c r="D59" s="51">
        <v>923</v>
      </c>
      <c r="E59" s="51">
        <v>923</v>
      </c>
    </row>
    <row r="60" spans="1:5" ht="31.5" x14ac:dyDescent="0.25">
      <c r="A60" s="11"/>
      <c r="B60" s="9" t="s">
        <v>193</v>
      </c>
      <c r="C60" s="51"/>
      <c r="D60" s="51">
        <v>204.3</v>
      </c>
      <c r="E60" s="51">
        <v>204.3</v>
      </c>
    </row>
    <row r="61" spans="1:5" ht="15.75" x14ac:dyDescent="0.25">
      <c r="A61" s="11">
        <v>43</v>
      </c>
      <c r="B61" s="28" t="s">
        <v>138</v>
      </c>
      <c r="C61" s="50">
        <v>255.6</v>
      </c>
      <c r="D61" s="50"/>
      <c r="E61" s="50">
        <v>255.6</v>
      </c>
    </row>
    <row r="62" spans="1:5" ht="31.5" x14ac:dyDescent="0.25">
      <c r="A62" s="11">
        <v>44</v>
      </c>
      <c r="B62" s="10" t="s">
        <v>168</v>
      </c>
      <c r="C62" s="50">
        <v>30.3</v>
      </c>
      <c r="D62" s="50"/>
      <c r="E62" s="50">
        <v>30.3</v>
      </c>
    </row>
    <row r="63" spans="1:5" ht="31.5" x14ac:dyDescent="0.25">
      <c r="A63" s="11">
        <v>45</v>
      </c>
      <c r="B63" s="10" t="s">
        <v>169</v>
      </c>
      <c r="C63" s="50">
        <v>50</v>
      </c>
      <c r="D63" s="50"/>
      <c r="E63" s="50">
        <v>50</v>
      </c>
    </row>
    <row r="64" spans="1:5" ht="47.25" x14ac:dyDescent="0.25">
      <c r="A64" s="11">
        <v>46</v>
      </c>
      <c r="B64" s="10" t="s">
        <v>170</v>
      </c>
      <c r="C64" s="50">
        <v>4903.8999999999996</v>
      </c>
      <c r="D64" s="50">
        <v>1286.2</v>
      </c>
      <c r="E64" s="50">
        <v>6190.1</v>
      </c>
    </row>
    <row r="65" spans="1:5" ht="63" x14ac:dyDescent="0.25">
      <c r="A65" s="11"/>
      <c r="B65" s="9" t="s">
        <v>194</v>
      </c>
      <c r="C65" s="51"/>
      <c r="D65" s="51">
        <v>187.9</v>
      </c>
      <c r="E65" s="51">
        <v>187.9</v>
      </c>
    </row>
    <row r="66" spans="1:5" ht="31.5" x14ac:dyDescent="0.25">
      <c r="A66" s="11"/>
      <c r="B66" s="39" t="s">
        <v>195</v>
      </c>
      <c r="C66" s="51"/>
      <c r="D66" s="51">
        <v>156.80000000000001</v>
      </c>
      <c r="E66" s="51">
        <v>156.80000000000001</v>
      </c>
    </row>
    <row r="67" spans="1:5" ht="31.5" x14ac:dyDescent="0.25">
      <c r="A67" s="11"/>
      <c r="B67" s="9" t="s">
        <v>196</v>
      </c>
      <c r="C67" s="51"/>
      <c r="D67" s="51">
        <v>30</v>
      </c>
      <c r="E67" s="51">
        <v>30</v>
      </c>
    </row>
    <row r="68" spans="1:5" ht="31.5" x14ac:dyDescent="0.25">
      <c r="A68" s="11"/>
      <c r="B68" s="39" t="s">
        <v>197</v>
      </c>
      <c r="C68" s="51"/>
      <c r="D68" s="51">
        <v>304.8</v>
      </c>
      <c r="E68" s="51">
        <v>304.8</v>
      </c>
    </row>
    <row r="69" spans="1:5" ht="15.75" x14ac:dyDescent="0.25">
      <c r="A69" s="11">
        <v>47</v>
      </c>
      <c r="B69" s="9" t="s">
        <v>179</v>
      </c>
      <c r="C69" s="51">
        <v>19368.7</v>
      </c>
      <c r="D69" s="51">
        <v>0</v>
      </c>
      <c r="E69" s="51">
        <v>19368.7</v>
      </c>
    </row>
    <row r="70" spans="1:5" ht="15.75" x14ac:dyDescent="0.25">
      <c r="A70" s="11">
        <v>48</v>
      </c>
      <c r="B70" s="10" t="s">
        <v>24</v>
      </c>
      <c r="C70" s="50">
        <v>932</v>
      </c>
      <c r="D70" s="50"/>
      <c r="E70" s="50">
        <v>932</v>
      </c>
    </row>
    <row r="71" spans="1:5" ht="15.75" x14ac:dyDescent="0.25">
      <c r="A71" s="11">
        <v>49</v>
      </c>
      <c r="B71" s="10" t="s">
        <v>83</v>
      </c>
      <c r="C71" s="50">
        <v>2070</v>
      </c>
      <c r="D71" s="50"/>
      <c r="E71" s="50">
        <v>2070</v>
      </c>
    </row>
    <row r="72" spans="1:5" ht="15.75" x14ac:dyDescent="0.25">
      <c r="A72" s="11">
        <v>50</v>
      </c>
      <c r="B72" s="10" t="s">
        <v>25</v>
      </c>
      <c r="C72" s="50">
        <v>120</v>
      </c>
      <c r="D72" s="50"/>
      <c r="E72" s="50">
        <v>120</v>
      </c>
    </row>
    <row r="73" spans="1:5" ht="15.75" x14ac:dyDescent="0.25">
      <c r="A73" s="11">
        <v>51</v>
      </c>
      <c r="B73" s="10" t="s">
        <v>26</v>
      </c>
      <c r="C73" s="50">
        <v>1450.1</v>
      </c>
      <c r="D73" s="50"/>
      <c r="E73" s="50">
        <v>1450.1</v>
      </c>
    </row>
    <row r="74" spans="1:5" ht="15.75" x14ac:dyDescent="0.25">
      <c r="A74" s="11">
        <v>52</v>
      </c>
      <c r="B74" s="10" t="s">
        <v>101</v>
      </c>
      <c r="C74" s="50">
        <v>1360.3</v>
      </c>
      <c r="D74" s="50"/>
      <c r="E74" s="50">
        <v>1360.3</v>
      </c>
    </row>
    <row r="75" spans="1:5" ht="15.75" x14ac:dyDescent="0.25">
      <c r="A75" s="11">
        <v>53</v>
      </c>
      <c r="B75" s="10" t="s">
        <v>27</v>
      </c>
      <c r="C75" s="50">
        <v>5303.9</v>
      </c>
      <c r="D75" s="50"/>
      <c r="E75" s="50">
        <v>5303.9</v>
      </c>
    </row>
    <row r="76" spans="1:5" ht="15.75" x14ac:dyDescent="0.25">
      <c r="A76" s="11">
        <v>54</v>
      </c>
      <c r="B76" s="10" t="s">
        <v>11</v>
      </c>
      <c r="C76" s="50">
        <v>117</v>
      </c>
      <c r="D76" s="50"/>
      <c r="E76" s="50">
        <v>117</v>
      </c>
    </row>
    <row r="77" spans="1:5" ht="15.75" x14ac:dyDescent="0.25">
      <c r="A77" s="11">
        <v>55</v>
      </c>
      <c r="B77" s="10" t="s">
        <v>12</v>
      </c>
      <c r="C77" s="50">
        <v>7348.4</v>
      </c>
      <c r="D77" s="50"/>
      <c r="E77" s="50">
        <v>7348.4</v>
      </c>
    </row>
    <row r="78" spans="1:5" ht="15.75" x14ac:dyDescent="0.25">
      <c r="A78" s="11">
        <v>56</v>
      </c>
      <c r="B78" s="10" t="s">
        <v>127</v>
      </c>
      <c r="C78" s="50">
        <v>400</v>
      </c>
      <c r="D78" s="50"/>
      <c r="E78" s="50">
        <v>400</v>
      </c>
    </row>
    <row r="79" spans="1:5" ht="15.75" x14ac:dyDescent="0.25">
      <c r="A79" s="11">
        <v>57</v>
      </c>
      <c r="B79" s="10" t="s">
        <v>93</v>
      </c>
      <c r="C79" s="50">
        <v>267</v>
      </c>
      <c r="D79" s="50"/>
      <c r="E79" s="50">
        <v>267</v>
      </c>
    </row>
    <row r="80" spans="1:5" ht="31.5" x14ac:dyDescent="0.25">
      <c r="A80" s="11">
        <v>58</v>
      </c>
      <c r="B80" s="9" t="s">
        <v>180</v>
      </c>
      <c r="C80" s="51">
        <v>1408</v>
      </c>
      <c r="D80" s="51">
        <v>0</v>
      </c>
      <c r="E80" s="51">
        <v>1408</v>
      </c>
    </row>
    <row r="81" spans="1:5" ht="15.75" x14ac:dyDescent="0.25">
      <c r="A81" s="11">
        <v>59</v>
      </c>
      <c r="B81" s="9" t="s">
        <v>181</v>
      </c>
      <c r="C81" s="51">
        <v>1408</v>
      </c>
      <c r="D81" s="51">
        <v>0</v>
      </c>
      <c r="E81" s="51">
        <v>1408</v>
      </c>
    </row>
    <row r="82" spans="1:5" ht="15.75" x14ac:dyDescent="0.25">
      <c r="A82" s="11">
        <v>60</v>
      </c>
      <c r="B82" s="10" t="s">
        <v>102</v>
      </c>
      <c r="C82" s="50">
        <v>958</v>
      </c>
      <c r="D82" s="50"/>
      <c r="E82" s="50">
        <v>958</v>
      </c>
    </row>
    <row r="83" spans="1:5" ht="15.75" x14ac:dyDescent="0.25">
      <c r="A83" s="11">
        <v>61</v>
      </c>
      <c r="B83" s="10" t="s">
        <v>103</v>
      </c>
      <c r="C83" s="50">
        <v>450</v>
      </c>
      <c r="D83" s="50"/>
      <c r="E83" s="50">
        <v>450</v>
      </c>
    </row>
    <row r="84" spans="1:5" ht="15.75" x14ac:dyDescent="0.25">
      <c r="A84" s="11">
        <v>62</v>
      </c>
      <c r="B84" s="9" t="s">
        <v>182</v>
      </c>
      <c r="C84" s="51">
        <v>205990.9</v>
      </c>
      <c r="D84" s="51">
        <v>13898.1</v>
      </c>
      <c r="E84" s="51">
        <v>219889</v>
      </c>
    </row>
  </sheetData>
  <mergeCells count="3">
    <mergeCell ref="B3:C3"/>
    <mergeCell ref="B4:C4"/>
    <mergeCell ref="B5:C5"/>
  </mergeCells>
  <pageMargins left="1.1023622047244095" right="0.39370078740157483" top="0.74803149606299213" bottom="0.3937007874015748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5"/>
  <sheetViews>
    <sheetView showZeros="0" zoomScaleNormal="100" workbookViewId="0">
      <pane xSplit="2" ySplit="8" topLeftCell="E9" activePane="bottomRight" state="frozen"/>
      <selection pane="topRight" activeCell="D1" sqref="D1"/>
      <selection pane="bottomLeft" activeCell="A7" sqref="A7"/>
      <selection pane="bottomRight" activeCell="Q20" sqref="Q20"/>
    </sheetView>
  </sheetViews>
  <sheetFormatPr defaultColWidth="10.140625" defaultRowHeight="15" x14ac:dyDescent="0.2"/>
  <cols>
    <col min="1" max="1" width="6" style="12" customWidth="1"/>
    <col min="2" max="2" width="44" style="2" customWidth="1"/>
    <col min="3" max="3" width="9.5703125" style="2" customWidth="1"/>
    <col min="4" max="4" width="9.7109375" style="2" customWidth="1"/>
    <col min="5" max="6" width="10" style="2" customWidth="1"/>
    <col min="7" max="7" width="9.5703125" style="2" customWidth="1"/>
    <col min="8" max="8" width="9.7109375" style="2" customWidth="1"/>
    <col min="9" max="10" width="10" style="2" customWidth="1"/>
    <col min="11" max="13" width="10.7109375" style="2" bestFit="1" customWidth="1"/>
    <col min="14" max="14" width="10.28515625" style="2" bestFit="1" customWidth="1"/>
    <col min="15" max="261" width="10.140625" style="2"/>
    <col min="262" max="262" width="6" style="2" customWidth="1"/>
    <col min="263" max="263" width="44" style="2" customWidth="1"/>
    <col min="264" max="264" width="10.7109375" style="2" customWidth="1"/>
    <col min="265" max="265" width="10.140625" style="2" customWidth="1"/>
    <col min="266" max="266" width="10.7109375" style="2" customWidth="1"/>
    <col min="267" max="267" width="11.85546875" style="2" customWidth="1"/>
    <col min="268" max="517" width="10.140625" style="2"/>
    <col min="518" max="518" width="6" style="2" customWidth="1"/>
    <col min="519" max="519" width="44" style="2" customWidth="1"/>
    <col min="520" max="520" width="10.7109375" style="2" customWidth="1"/>
    <col min="521" max="521" width="10.140625" style="2" customWidth="1"/>
    <col min="522" max="522" width="10.7109375" style="2" customWidth="1"/>
    <col min="523" max="523" width="11.85546875" style="2" customWidth="1"/>
    <col min="524" max="773" width="10.140625" style="2"/>
    <col min="774" max="774" width="6" style="2" customWidth="1"/>
    <col min="775" max="775" width="44" style="2" customWidth="1"/>
    <col min="776" max="776" width="10.7109375" style="2" customWidth="1"/>
    <col min="777" max="777" width="10.140625" style="2" customWidth="1"/>
    <col min="778" max="778" width="10.7109375" style="2" customWidth="1"/>
    <col min="779" max="779" width="11.85546875" style="2" customWidth="1"/>
    <col min="780" max="1029" width="10.140625" style="2"/>
    <col min="1030" max="1030" width="6" style="2" customWidth="1"/>
    <col min="1031" max="1031" width="44" style="2" customWidth="1"/>
    <col min="1032" max="1032" width="10.7109375" style="2" customWidth="1"/>
    <col min="1033" max="1033" width="10.140625" style="2" customWidth="1"/>
    <col min="1034" max="1034" width="10.7109375" style="2" customWidth="1"/>
    <col min="1035" max="1035" width="11.85546875" style="2" customWidth="1"/>
    <col min="1036" max="1285" width="10.140625" style="2"/>
    <col min="1286" max="1286" width="6" style="2" customWidth="1"/>
    <col min="1287" max="1287" width="44" style="2" customWidth="1"/>
    <col min="1288" max="1288" width="10.7109375" style="2" customWidth="1"/>
    <col min="1289" max="1289" width="10.140625" style="2" customWidth="1"/>
    <col min="1290" max="1290" width="10.7109375" style="2" customWidth="1"/>
    <col min="1291" max="1291" width="11.85546875" style="2" customWidth="1"/>
    <col min="1292" max="1541" width="10.140625" style="2"/>
    <col min="1542" max="1542" width="6" style="2" customWidth="1"/>
    <col min="1543" max="1543" width="44" style="2" customWidth="1"/>
    <col min="1544" max="1544" width="10.7109375" style="2" customWidth="1"/>
    <col min="1545" max="1545" width="10.140625" style="2" customWidth="1"/>
    <col min="1546" max="1546" width="10.7109375" style="2" customWidth="1"/>
    <col min="1547" max="1547" width="11.85546875" style="2" customWidth="1"/>
    <col min="1548" max="1797" width="10.140625" style="2"/>
    <col min="1798" max="1798" width="6" style="2" customWidth="1"/>
    <col min="1799" max="1799" width="44" style="2" customWidth="1"/>
    <col min="1800" max="1800" width="10.7109375" style="2" customWidth="1"/>
    <col min="1801" max="1801" width="10.140625" style="2" customWidth="1"/>
    <col min="1802" max="1802" width="10.7109375" style="2" customWidth="1"/>
    <col min="1803" max="1803" width="11.85546875" style="2" customWidth="1"/>
    <col min="1804" max="2053" width="10.140625" style="2"/>
    <col min="2054" max="2054" width="6" style="2" customWidth="1"/>
    <col min="2055" max="2055" width="44" style="2" customWidth="1"/>
    <col min="2056" max="2056" width="10.7109375" style="2" customWidth="1"/>
    <col min="2057" max="2057" width="10.140625" style="2" customWidth="1"/>
    <col min="2058" max="2058" width="10.7109375" style="2" customWidth="1"/>
    <col min="2059" max="2059" width="11.85546875" style="2" customWidth="1"/>
    <col min="2060" max="2309" width="10.140625" style="2"/>
    <col min="2310" max="2310" width="6" style="2" customWidth="1"/>
    <col min="2311" max="2311" width="44" style="2" customWidth="1"/>
    <col min="2312" max="2312" width="10.7109375" style="2" customWidth="1"/>
    <col min="2313" max="2313" width="10.140625" style="2" customWidth="1"/>
    <col min="2314" max="2314" width="10.7109375" style="2" customWidth="1"/>
    <col min="2315" max="2315" width="11.85546875" style="2" customWidth="1"/>
    <col min="2316" max="2565" width="10.140625" style="2"/>
    <col min="2566" max="2566" width="6" style="2" customWidth="1"/>
    <col min="2567" max="2567" width="44" style="2" customWidth="1"/>
    <col min="2568" max="2568" width="10.7109375" style="2" customWidth="1"/>
    <col min="2569" max="2569" width="10.140625" style="2" customWidth="1"/>
    <col min="2570" max="2570" width="10.7109375" style="2" customWidth="1"/>
    <col min="2571" max="2571" width="11.85546875" style="2" customWidth="1"/>
    <col min="2572" max="2821" width="10.140625" style="2"/>
    <col min="2822" max="2822" width="6" style="2" customWidth="1"/>
    <col min="2823" max="2823" width="44" style="2" customWidth="1"/>
    <col min="2824" max="2824" width="10.7109375" style="2" customWidth="1"/>
    <col min="2825" max="2825" width="10.140625" style="2" customWidth="1"/>
    <col min="2826" max="2826" width="10.7109375" style="2" customWidth="1"/>
    <col min="2827" max="2827" width="11.85546875" style="2" customWidth="1"/>
    <col min="2828" max="3077" width="10.140625" style="2"/>
    <col min="3078" max="3078" width="6" style="2" customWidth="1"/>
    <col min="3079" max="3079" width="44" style="2" customWidth="1"/>
    <col min="3080" max="3080" width="10.7109375" style="2" customWidth="1"/>
    <col min="3081" max="3081" width="10.140625" style="2" customWidth="1"/>
    <col min="3082" max="3082" width="10.7109375" style="2" customWidth="1"/>
    <col min="3083" max="3083" width="11.85546875" style="2" customWidth="1"/>
    <col min="3084" max="3333" width="10.140625" style="2"/>
    <col min="3334" max="3334" width="6" style="2" customWidth="1"/>
    <col min="3335" max="3335" width="44" style="2" customWidth="1"/>
    <col min="3336" max="3336" width="10.7109375" style="2" customWidth="1"/>
    <col min="3337" max="3337" width="10.140625" style="2" customWidth="1"/>
    <col min="3338" max="3338" width="10.7109375" style="2" customWidth="1"/>
    <col min="3339" max="3339" width="11.85546875" style="2" customWidth="1"/>
    <col min="3340" max="3589" width="10.140625" style="2"/>
    <col min="3590" max="3590" width="6" style="2" customWidth="1"/>
    <col min="3591" max="3591" width="44" style="2" customWidth="1"/>
    <col min="3592" max="3592" width="10.7109375" style="2" customWidth="1"/>
    <col min="3593" max="3593" width="10.140625" style="2" customWidth="1"/>
    <col min="3594" max="3594" width="10.7109375" style="2" customWidth="1"/>
    <col min="3595" max="3595" width="11.85546875" style="2" customWidth="1"/>
    <col min="3596" max="3845" width="10.140625" style="2"/>
    <col min="3846" max="3846" width="6" style="2" customWidth="1"/>
    <col min="3847" max="3847" width="44" style="2" customWidth="1"/>
    <col min="3848" max="3848" width="10.7109375" style="2" customWidth="1"/>
    <col min="3849" max="3849" width="10.140625" style="2" customWidth="1"/>
    <col min="3850" max="3850" width="10.7109375" style="2" customWidth="1"/>
    <col min="3851" max="3851" width="11.85546875" style="2" customWidth="1"/>
    <col min="3852" max="4101" width="10.140625" style="2"/>
    <col min="4102" max="4102" width="6" style="2" customWidth="1"/>
    <col min="4103" max="4103" width="44" style="2" customWidth="1"/>
    <col min="4104" max="4104" width="10.7109375" style="2" customWidth="1"/>
    <col min="4105" max="4105" width="10.140625" style="2" customWidth="1"/>
    <col min="4106" max="4106" width="10.7109375" style="2" customWidth="1"/>
    <col min="4107" max="4107" width="11.85546875" style="2" customWidth="1"/>
    <col min="4108" max="4357" width="10.140625" style="2"/>
    <col min="4358" max="4358" width="6" style="2" customWidth="1"/>
    <col min="4359" max="4359" width="44" style="2" customWidth="1"/>
    <col min="4360" max="4360" width="10.7109375" style="2" customWidth="1"/>
    <col min="4361" max="4361" width="10.140625" style="2" customWidth="1"/>
    <col min="4362" max="4362" width="10.7109375" style="2" customWidth="1"/>
    <col min="4363" max="4363" width="11.85546875" style="2" customWidth="1"/>
    <col min="4364" max="4613" width="10.140625" style="2"/>
    <col min="4614" max="4614" width="6" style="2" customWidth="1"/>
    <col min="4615" max="4615" width="44" style="2" customWidth="1"/>
    <col min="4616" max="4616" width="10.7109375" style="2" customWidth="1"/>
    <col min="4617" max="4617" width="10.140625" style="2" customWidth="1"/>
    <col min="4618" max="4618" width="10.7109375" style="2" customWidth="1"/>
    <col min="4619" max="4619" width="11.85546875" style="2" customWidth="1"/>
    <col min="4620" max="4869" width="10.140625" style="2"/>
    <col min="4870" max="4870" width="6" style="2" customWidth="1"/>
    <col min="4871" max="4871" width="44" style="2" customWidth="1"/>
    <col min="4872" max="4872" width="10.7109375" style="2" customWidth="1"/>
    <col min="4873" max="4873" width="10.140625" style="2" customWidth="1"/>
    <col min="4874" max="4874" width="10.7109375" style="2" customWidth="1"/>
    <col min="4875" max="4875" width="11.85546875" style="2" customWidth="1"/>
    <col min="4876" max="5125" width="10.140625" style="2"/>
    <col min="5126" max="5126" width="6" style="2" customWidth="1"/>
    <col min="5127" max="5127" width="44" style="2" customWidth="1"/>
    <col min="5128" max="5128" width="10.7109375" style="2" customWidth="1"/>
    <col min="5129" max="5129" width="10.140625" style="2" customWidth="1"/>
    <col min="5130" max="5130" width="10.7109375" style="2" customWidth="1"/>
    <col min="5131" max="5131" width="11.85546875" style="2" customWidth="1"/>
    <col min="5132" max="5381" width="10.140625" style="2"/>
    <col min="5382" max="5382" width="6" style="2" customWidth="1"/>
    <col min="5383" max="5383" width="44" style="2" customWidth="1"/>
    <col min="5384" max="5384" width="10.7109375" style="2" customWidth="1"/>
    <col min="5385" max="5385" width="10.140625" style="2" customWidth="1"/>
    <col min="5386" max="5386" width="10.7109375" style="2" customWidth="1"/>
    <col min="5387" max="5387" width="11.85546875" style="2" customWidth="1"/>
    <col min="5388" max="5637" width="10.140625" style="2"/>
    <col min="5638" max="5638" width="6" style="2" customWidth="1"/>
    <col min="5639" max="5639" width="44" style="2" customWidth="1"/>
    <col min="5640" max="5640" width="10.7109375" style="2" customWidth="1"/>
    <col min="5641" max="5641" width="10.140625" style="2" customWidth="1"/>
    <col min="5642" max="5642" width="10.7109375" style="2" customWidth="1"/>
    <col min="5643" max="5643" width="11.85546875" style="2" customWidth="1"/>
    <col min="5644" max="5893" width="10.140625" style="2"/>
    <col min="5894" max="5894" width="6" style="2" customWidth="1"/>
    <col min="5895" max="5895" width="44" style="2" customWidth="1"/>
    <col min="5896" max="5896" width="10.7109375" style="2" customWidth="1"/>
    <col min="5897" max="5897" width="10.140625" style="2" customWidth="1"/>
    <col min="5898" max="5898" width="10.7109375" style="2" customWidth="1"/>
    <col min="5899" max="5899" width="11.85546875" style="2" customWidth="1"/>
    <col min="5900" max="6149" width="10.140625" style="2"/>
    <col min="6150" max="6150" width="6" style="2" customWidth="1"/>
    <col min="6151" max="6151" width="44" style="2" customWidth="1"/>
    <col min="6152" max="6152" width="10.7109375" style="2" customWidth="1"/>
    <col min="6153" max="6153" width="10.140625" style="2" customWidth="1"/>
    <col min="6154" max="6154" width="10.7109375" style="2" customWidth="1"/>
    <col min="6155" max="6155" width="11.85546875" style="2" customWidth="1"/>
    <col min="6156" max="6405" width="10.140625" style="2"/>
    <col min="6406" max="6406" width="6" style="2" customWidth="1"/>
    <col min="6407" max="6407" width="44" style="2" customWidth="1"/>
    <col min="6408" max="6408" width="10.7109375" style="2" customWidth="1"/>
    <col min="6409" max="6409" width="10.140625" style="2" customWidth="1"/>
    <col min="6410" max="6410" width="10.7109375" style="2" customWidth="1"/>
    <col min="6411" max="6411" width="11.85546875" style="2" customWidth="1"/>
    <col min="6412" max="6661" width="10.140625" style="2"/>
    <col min="6662" max="6662" width="6" style="2" customWidth="1"/>
    <col min="6663" max="6663" width="44" style="2" customWidth="1"/>
    <col min="6664" max="6664" width="10.7109375" style="2" customWidth="1"/>
    <col min="6665" max="6665" width="10.140625" style="2" customWidth="1"/>
    <col min="6666" max="6666" width="10.7109375" style="2" customWidth="1"/>
    <col min="6667" max="6667" width="11.85546875" style="2" customWidth="1"/>
    <col min="6668" max="6917" width="10.140625" style="2"/>
    <col min="6918" max="6918" width="6" style="2" customWidth="1"/>
    <col min="6919" max="6919" width="44" style="2" customWidth="1"/>
    <col min="6920" max="6920" width="10.7109375" style="2" customWidth="1"/>
    <col min="6921" max="6921" width="10.140625" style="2" customWidth="1"/>
    <col min="6922" max="6922" width="10.7109375" style="2" customWidth="1"/>
    <col min="6923" max="6923" width="11.85546875" style="2" customWidth="1"/>
    <col min="6924" max="7173" width="10.140625" style="2"/>
    <col min="7174" max="7174" width="6" style="2" customWidth="1"/>
    <col min="7175" max="7175" width="44" style="2" customWidth="1"/>
    <col min="7176" max="7176" width="10.7109375" style="2" customWidth="1"/>
    <col min="7177" max="7177" width="10.140625" style="2" customWidth="1"/>
    <col min="7178" max="7178" width="10.7109375" style="2" customWidth="1"/>
    <col min="7179" max="7179" width="11.85546875" style="2" customWidth="1"/>
    <col min="7180" max="7429" width="10.140625" style="2"/>
    <col min="7430" max="7430" width="6" style="2" customWidth="1"/>
    <col min="7431" max="7431" width="44" style="2" customWidth="1"/>
    <col min="7432" max="7432" width="10.7109375" style="2" customWidth="1"/>
    <col min="7433" max="7433" width="10.140625" style="2" customWidth="1"/>
    <col min="7434" max="7434" width="10.7109375" style="2" customWidth="1"/>
    <col min="7435" max="7435" width="11.85546875" style="2" customWidth="1"/>
    <col min="7436" max="7685" width="10.140625" style="2"/>
    <col min="7686" max="7686" width="6" style="2" customWidth="1"/>
    <col min="7687" max="7687" width="44" style="2" customWidth="1"/>
    <col min="7688" max="7688" width="10.7109375" style="2" customWidth="1"/>
    <col min="7689" max="7689" width="10.140625" style="2" customWidth="1"/>
    <col min="7690" max="7690" width="10.7109375" style="2" customWidth="1"/>
    <col min="7691" max="7691" width="11.85546875" style="2" customWidth="1"/>
    <col min="7692" max="7941" width="10.140625" style="2"/>
    <col min="7942" max="7942" width="6" style="2" customWidth="1"/>
    <col min="7943" max="7943" width="44" style="2" customWidth="1"/>
    <col min="7944" max="7944" width="10.7109375" style="2" customWidth="1"/>
    <col min="7945" max="7945" width="10.140625" style="2" customWidth="1"/>
    <col min="7946" max="7946" width="10.7109375" style="2" customWidth="1"/>
    <col min="7947" max="7947" width="11.85546875" style="2" customWidth="1"/>
    <col min="7948" max="8197" width="10.140625" style="2"/>
    <col min="8198" max="8198" width="6" style="2" customWidth="1"/>
    <col min="8199" max="8199" width="44" style="2" customWidth="1"/>
    <col min="8200" max="8200" width="10.7109375" style="2" customWidth="1"/>
    <col min="8201" max="8201" width="10.140625" style="2" customWidth="1"/>
    <col min="8202" max="8202" width="10.7109375" style="2" customWidth="1"/>
    <col min="8203" max="8203" width="11.85546875" style="2" customWidth="1"/>
    <col min="8204" max="8453" width="10.140625" style="2"/>
    <col min="8454" max="8454" width="6" style="2" customWidth="1"/>
    <col min="8455" max="8455" width="44" style="2" customWidth="1"/>
    <col min="8456" max="8456" width="10.7109375" style="2" customWidth="1"/>
    <col min="8457" max="8457" width="10.140625" style="2" customWidth="1"/>
    <col min="8458" max="8458" width="10.7109375" style="2" customWidth="1"/>
    <col min="8459" max="8459" width="11.85546875" style="2" customWidth="1"/>
    <col min="8460" max="8709" width="10.140625" style="2"/>
    <col min="8710" max="8710" width="6" style="2" customWidth="1"/>
    <col min="8711" max="8711" width="44" style="2" customWidth="1"/>
    <col min="8712" max="8712" width="10.7109375" style="2" customWidth="1"/>
    <col min="8713" max="8713" width="10.140625" style="2" customWidth="1"/>
    <col min="8714" max="8714" width="10.7109375" style="2" customWidth="1"/>
    <col min="8715" max="8715" width="11.85546875" style="2" customWidth="1"/>
    <col min="8716" max="8965" width="10.140625" style="2"/>
    <col min="8966" max="8966" width="6" style="2" customWidth="1"/>
    <col min="8967" max="8967" width="44" style="2" customWidth="1"/>
    <col min="8968" max="8968" width="10.7109375" style="2" customWidth="1"/>
    <col min="8969" max="8969" width="10.140625" style="2" customWidth="1"/>
    <col min="8970" max="8970" width="10.7109375" style="2" customWidth="1"/>
    <col min="8971" max="8971" width="11.85546875" style="2" customWidth="1"/>
    <col min="8972" max="9221" width="10.140625" style="2"/>
    <col min="9222" max="9222" width="6" style="2" customWidth="1"/>
    <col min="9223" max="9223" width="44" style="2" customWidth="1"/>
    <col min="9224" max="9224" width="10.7109375" style="2" customWidth="1"/>
    <col min="9225" max="9225" width="10.140625" style="2" customWidth="1"/>
    <col min="9226" max="9226" width="10.7109375" style="2" customWidth="1"/>
    <col min="9227" max="9227" width="11.85546875" style="2" customWidth="1"/>
    <col min="9228" max="9477" width="10.140625" style="2"/>
    <col min="9478" max="9478" width="6" style="2" customWidth="1"/>
    <col min="9479" max="9479" width="44" style="2" customWidth="1"/>
    <col min="9480" max="9480" width="10.7109375" style="2" customWidth="1"/>
    <col min="9481" max="9481" width="10.140625" style="2" customWidth="1"/>
    <col min="9482" max="9482" width="10.7109375" style="2" customWidth="1"/>
    <col min="9483" max="9483" width="11.85546875" style="2" customWidth="1"/>
    <col min="9484" max="9733" width="10.140625" style="2"/>
    <col min="9734" max="9734" width="6" style="2" customWidth="1"/>
    <col min="9735" max="9735" width="44" style="2" customWidth="1"/>
    <col min="9736" max="9736" width="10.7109375" style="2" customWidth="1"/>
    <col min="9737" max="9737" width="10.140625" style="2" customWidth="1"/>
    <col min="9738" max="9738" width="10.7109375" style="2" customWidth="1"/>
    <col min="9739" max="9739" width="11.85546875" style="2" customWidth="1"/>
    <col min="9740" max="9989" width="10.140625" style="2"/>
    <col min="9990" max="9990" width="6" style="2" customWidth="1"/>
    <col min="9991" max="9991" width="44" style="2" customWidth="1"/>
    <col min="9992" max="9992" width="10.7109375" style="2" customWidth="1"/>
    <col min="9993" max="9993" width="10.140625" style="2" customWidth="1"/>
    <col min="9994" max="9994" width="10.7109375" style="2" customWidth="1"/>
    <col min="9995" max="9995" width="11.85546875" style="2" customWidth="1"/>
    <col min="9996" max="10245" width="10.140625" style="2"/>
    <col min="10246" max="10246" width="6" style="2" customWidth="1"/>
    <col min="10247" max="10247" width="44" style="2" customWidth="1"/>
    <col min="10248" max="10248" width="10.7109375" style="2" customWidth="1"/>
    <col min="10249" max="10249" width="10.140625" style="2" customWidth="1"/>
    <col min="10250" max="10250" width="10.7109375" style="2" customWidth="1"/>
    <col min="10251" max="10251" width="11.85546875" style="2" customWidth="1"/>
    <col min="10252" max="10501" width="10.140625" style="2"/>
    <col min="10502" max="10502" width="6" style="2" customWidth="1"/>
    <col min="10503" max="10503" width="44" style="2" customWidth="1"/>
    <col min="10504" max="10504" width="10.7109375" style="2" customWidth="1"/>
    <col min="10505" max="10505" width="10.140625" style="2" customWidth="1"/>
    <col min="10506" max="10506" width="10.7109375" style="2" customWidth="1"/>
    <col min="10507" max="10507" width="11.85546875" style="2" customWidth="1"/>
    <col min="10508" max="10757" width="10.140625" style="2"/>
    <col min="10758" max="10758" width="6" style="2" customWidth="1"/>
    <col min="10759" max="10759" width="44" style="2" customWidth="1"/>
    <col min="10760" max="10760" width="10.7109375" style="2" customWidth="1"/>
    <col min="10761" max="10761" width="10.140625" style="2" customWidth="1"/>
    <col min="10762" max="10762" width="10.7109375" style="2" customWidth="1"/>
    <col min="10763" max="10763" width="11.85546875" style="2" customWidth="1"/>
    <col min="10764" max="11013" width="10.140625" style="2"/>
    <col min="11014" max="11014" width="6" style="2" customWidth="1"/>
    <col min="11015" max="11015" width="44" style="2" customWidth="1"/>
    <col min="11016" max="11016" width="10.7109375" style="2" customWidth="1"/>
    <col min="11017" max="11017" width="10.140625" style="2" customWidth="1"/>
    <col min="11018" max="11018" width="10.7109375" style="2" customWidth="1"/>
    <col min="11019" max="11019" width="11.85546875" style="2" customWidth="1"/>
    <col min="11020" max="11269" width="10.140625" style="2"/>
    <col min="11270" max="11270" width="6" style="2" customWidth="1"/>
    <col min="11271" max="11271" width="44" style="2" customWidth="1"/>
    <col min="11272" max="11272" width="10.7109375" style="2" customWidth="1"/>
    <col min="11273" max="11273" width="10.140625" style="2" customWidth="1"/>
    <col min="11274" max="11274" width="10.7109375" style="2" customWidth="1"/>
    <col min="11275" max="11275" width="11.85546875" style="2" customWidth="1"/>
    <col min="11276" max="11525" width="10.140625" style="2"/>
    <col min="11526" max="11526" width="6" style="2" customWidth="1"/>
    <col min="11527" max="11527" width="44" style="2" customWidth="1"/>
    <col min="11528" max="11528" width="10.7109375" style="2" customWidth="1"/>
    <col min="11529" max="11529" width="10.140625" style="2" customWidth="1"/>
    <col min="11530" max="11530" width="10.7109375" style="2" customWidth="1"/>
    <col min="11531" max="11531" width="11.85546875" style="2" customWidth="1"/>
    <col min="11532" max="11781" width="10.140625" style="2"/>
    <col min="11782" max="11782" width="6" style="2" customWidth="1"/>
    <col min="11783" max="11783" width="44" style="2" customWidth="1"/>
    <col min="11784" max="11784" width="10.7109375" style="2" customWidth="1"/>
    <col min="11785" max="11785" width="10.140625" style="2" customWidth="1"/>
    <col min="11786" max="11786" width="10.7109375" style="2" customWidth="1"/>
    <col min="11787" max="11787" width="11.85546875" style="2" customWidth="1"/>
    <col min="11788" max="12037" width="10.140625" style="2"/>
    <col min="12038" max="12038" width="6" style="2" customWidth="1"/>
    <col min="12039" max="12039" width="44" style="2" customWidth="1"/>
    <col min="12040" max="12040" width="10.7109375" style="2" customWidth="1"/>
    <col min="12041" max="12041" width="10.140625" style="2" customWidth="1"/>
    <col min="12042" max="12042" width="10.7109375" style="2" customWidth="1"/>
    <col min="12043" max="12043" width="11.85546875" style="2" customWidth="1"/>
    <col min="12044" max="12293" width="10.140625" style="2"/>
    <col min="12294" max="12294" width="6" style="2" customWidth="1"/>
    <col min="12295" max="12295" width="44" style="2" customWidth="1"/>
    <col min="12296" max="12296" width="10.7109375" style="2" customWidth="1"/>
    <col min="12297" max="12297" width="10.140625" style="2" customWidth="1"/>
    <col min="12298" max="12298" width="10.7109375" style="2" customWidth="1"/>
    <col min="12299" max="12299" width="11.85546875" style="2" customWidth="1"/>
    <col min="12300" max="12549" width="10.140625" style="2"/>
    <col min="12550" max="12550" width="6" style="2" customWidth="1"/>
    <col min="12551" max="12551" width="44" style="2" customWidth="1"/>
    <col min="12552" max="12552" width="10.7109375" style="2" customWidth="1"/>
    <col min="12553" max="12553" width="10.140625" style="2" customWidth="1"/>
    <col min="12554" max="12554" width="10.7109375" style="2" customWidth="1"/>
    <col min="12555" max="12555" width="11.85546875" style="2" customWidth="1"/>
    <col min="12556" max="12805" width="10.140625" style="2"/>
    <col min="12806" max="12806" width="6" style="2" customWidth="1"/>
    <col min="12807" max="12807" width="44" style="2" customWidth="1"/>
    <col min="12808" max="12808" width="10.7109375" style="2" customWidth="1"/>
    <col min="12809" max="12809" width="10.140625" style="2" customWidth="1"/>
    <col min="12810" max="12810" width="10.7109375" style="2" customWidth="1"/>
    <col min="12811" max="12811" width="11.85546875" style="2" customWidth="1"/>
    <col min="12812" max="13061" width="10.140625" style="2"/>
    <col min="13062" max="13062" width="6" style="2" customWidth="1"/>
    <col min="13063" max="13063" width="44" style="2" customWidth="1"/>
    <col min="13064" max="13064" width="10.7109375" style="2" customWidth="1"/>
    <col min="13065" max="13065" width="10.140625" style="2" customWidth="1"/>
    <col min="13066" max="13066" width="10.7109375" style="2" customWidth="1"/>
    <col min="13067" max="13067" width="11.85546875" style="2" customWidth="1"/>
    <col min="13068" max="13317" width="10.140625" style="2"/>
    <col min="13318" max="13318" width="6" style="2" customWidth="1"/>
    <col min="13319" max="13319" width="44" style="2" customWidth="1"/>
    <col min="13320" max="13320" width="10.7109375" style="2" customWidth="1"/>
    <col min="13321" max="13321" width="10.140625" style="2" customWidth="1"/>
    <col min="13322" max="13322" width="10.7109375" style="2" customWidth="1"/>
    <col min="13323" max="13323" width="11.85546875" style="2" customWidth="1"/>
    <col min="13324" max="13573" width="10.140625" style="2"/>
    <col min="13574" max="13574" width="6" style="2" customWidth="1"/>
    <col min="13575" max="13575" width="44" style="2" customWidth="1"/>
    <col min="13576" max="13576" width="10.7109375" style="2" customWidth="1"/>
    <col min="13577" max="13577" width="10.140625" style="2" customWidth="1"/>
    <col min="13578" max="13578" width="10.7109375" style="2" customWidth="1"/>
    <col min="13579" max="13579" width="11.85546875" style="2" customWidth="1"/>
    <col min="13580" max="13829" width="10.140625" style="2"/>
    <col min="13830" max="13830" width="6" style="2" customWidth="1"/>
    <col min="13831" max="13831" width="44" style="2" customWidth="1"/>
    <col min="13832" max="13832" width="10.7109375" style="2" customWidth="1"/>
    <col min="13833" max="13833" width="10.140625" style="2" customWidth="1"/>
    <col min="13834" max="13834" width="10.7109375" style="2" customWidth="1"/>
    <col min="13835" max="13835" width="11.85546875" style="2" customWidth="1"/>
    <col min="13836" max="14085" width="10.140625" style="2"/>
    <col min="14086" max="14086" width="6" style="2" customWidth="1"/>
    <col min="14087" max="14087" width="44" style="2" customWidth="1"/>
    <col min="14088" max="14088" width="10.7109375" style="2" customWidth="1"/>
    <col min="14089" max="14089" width="10.140625" style="2" customWidth="1"/>
    <col min="14090" max="14090" width="10.7109375" style="2" customWidth="1"/>
    <col min="14091" max="14091" width="11.85546875" style="2" customWidth="1"/>
    <col min="14092" max="14341" width="10.140625" style="2"/>
    <col min="14342" max="14342" width="6" style="2" customWidth="1"/>
    <col min="14343" max="14343" width="44" style="2" customWidth="1"/>
    <col min="14344" max="14344" width="10.7109375" style="2" customWidth="1"/>
    <col min="14345" max="14345" width="10.140625" style="2" customWidth="1"/>
    <col min="14346" max="14346" width="10.7109375" style="2" customWidth="1"/>
    <col min="14347" max="14347" width="11.85546875" style="2" customWidth="1"/>
    <col min="14348" max="14597" width="10.140625" style="2"/>
    <col min="14598" max="14598" width="6" style="2" customWidth="1"/>
    <col min="14599" max="14599" width="44" style="2" customWidth="1"/>
    <col min="14600" max="14600" width="10.7109375" style="2" customWidth="1"/>
    <col min="14601" max="14601" width="10.140625" style="2" customWidth="1"/>
    <col min="14602" max="14602" width="10.7109375" style="2" customWidth="1"/>
    <col min="14603" max="14603" width="11.85546875" style="2" customWidth="1"/>
    <col min="14604" max="14853" width="10.140625" style="2"/>
    <col min="14854" max="14854" width="6" style="2" customWidth="1"/>
    <col min="14855" max="14855" width="44" style="2" customWidth="1"/>
    <col min="14856" max="14856" width="10.7109375" style="2" customWidth="1"/>
    <col min="14857" max="14857" width="10.140625" style="2" customWidth="1"/>
    <col min="14858" max="14858" width="10.7109375" style="2" customWidth="1"/>
    <col min="14859" max="14859" width="11.85546875" style="2" customWidth="1"/>
    <col min="14860" max="15109" width="10.140625" style="2"/>
    <col min="15110" max="15110" width="6" style="2" customWidth="1"/>
    <col min="15111" max="15111" width="44" style="2" customWidth="1"/>
    <col min="15112" max="15112" width="10.7109375" style="2" customWidth="1"/>
    <col min="15113" max="15113" width="10.140625" style="2" customWidth="1"/>
    <col min="15114" max="15114" width="10.7109375" style="2" customWidth="1"/>
    <col min="15115" max="15115" width="11.85546875" style="2" customWidth="1"/>
    <col min="15116" max="15365" width="10.140625" style="2"/>
    <col min="15366" max="15366" width="6" style="2" customWidth="1"/>
    <col min="15367" max="15367" width="44" style="2" customWidth="1"/>
    <col min="15368" max="15368" width="10.7109375" style="2" customWidth="1"/>
    <col min="15369" max="15369" width="10.140625" style="2" customWidth="1"/>
    <col min="15370" max="15370" width="10.7109375" style="2" customWidth="1"/>
    <col min="15371" max="15371" width="11.85546875" style="2" customWidth="1"/>
    <col min="15372" max="15621" width="10.140625" style="2"/>
    <col min="15622" max="15622" width="6" style="2" customWidth="1"/>
    <col min="15623" max="15623" width="44" style="2" customWidth="1"/>
    <col min="15624" max="15624" width="10.7109375" style="2" customWidth="1"/>
    <col min="15625" max="15625" width="10.140625" style="2" customWidth="1"/>
    <col min="15626" max="15626" width="10.7109375" style="2" customWidth="1"/>
    <col min="15627" max="15627" width="11.85546875" style="2" customWidth="1"/>
    <col min="15628" max="15877" width="10.140625" style="2"/>
    <col min="15878" max="15878" width="6" style="2" customWidth="1"/>
    <col min="15879" max="15879" width="44" style="2" customWidth="1"/>
    <col min="15880" max="15880" width="10.7109375" style="2" customWidth="1"/>
    <col min="15881" max="15881" width="10.140625" style="2" customWidth="1"/>
    <col min="15882" max="15882" width="10.7109375" style="2" customWidth="1"/>
    <col min="15883" max="15883" width="11.85546875" style="2" customWidth="1"/>
    <col min="15884" max="16384" width="10.140625" style="2"/>
  </cols>
  <sheetData>
    <row r="1" spans="1:14" ht="12.75" customHeight="1" x14ac:dyDescent="0.25">
      <c r="A1" s="48">
        <f ca="1">A1:N8</f>
        <v>0</v>
      </c>
      <c r="B1" s="1"/>
      <c r="C1" s="1"/>
      <c r="D1" s="1"/>
      <c r="E1" s="1"/>
      <c r="F1" s="1"/>
      <c r="G1" s="1"/>
      <c r="H1" s="1"/>
      <c r="I1" s="1"/>
      <c r="J1" s="1"/>
      <c r="K1" s="25" t="s">
        <v>163</v>
      </c>
      <c r="L1" s="1"/>
      <c r="M1" s="1"/>
      <c r="N1" s="1"/>
    </row>
    <row r="2" spans="1:14" ht="9" customHeight="1" x14ac:dyDescent="0.25">
      <c r="A2" s="48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 ht="15.75" x14ac:dyDescent="0.25">
      <c r="A3" s="33" t="s">
        <v>28</v>
      </c>
      <c r="B3" s="7"/>
      <c r="C3" s="7"/>
      <c r="D3" s="7"/>
      <c r="E3" s="7"/>
      <c r="F3" s="7" t="s">
        <v>84</v>
      </c>
      <c r="G3" s="7"/>
      <c r="H3" s="7"/>
      <c r="I3" s="7"/>
      <c r="J3" s="7"/>
      <c r="K3" s="1"/>
      <c r="L3" s="1"/>
      <c r="M3" s="1"/>
      <c r="N3" s="1"/>
    </row>
    <row r="4" spans="1:14" ht="15.75" x14ac:dyDescent="0.25">
      <c r="A4" s="33"/>
      <c r="B4" s="7"/>
      <c r="C4" s="88" t="s">
        <v>165</v>
      </c>
      <c r="D4" s="88"/>
      <c r="E4" s="88"/>
      <c r="F4" s="88"/>
      <c r="G4" s="88" t="s">
        <v>187</v>
      </c>
      <c r="H4" s="88"/>
      <c r="I4" s="88"/>
      <c r="J4" s="88"/>
      <c r="K4" s="90" t="s">
        <v>188</v>
      </c>
      <c r="L4" s="90"/>
      <c r="M4" s="90"/>
      <c r="N4" s="90"/>
    </row>
    <row r="5" spans="1:14" ht="13.5" customHeight="1" x14ac:dyDescent="0.25">
      <c r="A5" s="89" t="s">
        <v>0</v>
      </c>
      <c r="B5" s="89" t="s">
        <v>29</v>
      </c>
      <c r="C5" s="89" t="s">
        <v>1</v>
      </c>
      <c r="D5" s="88" t="s">
        <v>2</v>
      </c>
      <c r="E5" s="88"/>
      <c r="F5" s="88"/>
      <c r="G5" s="89" t="s">
        <v>1</v>
      </c>
      <c r="H5" s="88" t="s">
        <v>2</v>
      </c>
      <c r="I5" s="88"/>
      <c r="J5" s="88"/>
      <c r="K5" s="89" t="s">
        <v>1</v>
      </c>
      <c r="L5" s="88" t="s">
        <v>2</v>
      </c>
      <c r="M5" s="88"/>
      <c r="N5" s="88"/>
    </row>
    <row r="6" spans="1:14" ht="15.75" customHeight="1" x14ac:dyDescent="0.25">
      <c r="A6" s="89"/>
      <c r="B6" s="89"/>
      <c r="C6" s="89"/>
      <c r="D6" s="89" t="s">
        <v>30</v>
      </c>
      <c r="E6" s="89"/>
      <c r="F6" s="89" t="s">
        <v>31</v>
      </c>
      <c r="G6" s="89"/>
      <c r="H6" s="89" t="s">
        <v>30</v>
      </c>
      <c r="I6" s="89"/>
      <c r="J6" s="89" t="s">
        <v>31</v>
      </c>
      <c r="K6" s="89"/>
      <c r="L6" s="89" t="s">
        <v>30</v>
      </c>
      <c r="M6" s="89"/>
      <c r="N6" s="89" t="s">
        <v>31</v>
      </c>
    </row>
    <row r="7" spans="1:14" ht="48" customHeight="1" x14ac:dyDescent="0.25">
      <c r="A7" s="89"/>
      <c r="B7" s="89"/>
      <c r="C7" s="89"/>
      <c r="D7" s="10" t="s">
        <v>32</v>
      </c>
      <c r="E7" s="10" t="s">
        <v>33</v>
      </c>
      <c r="F7" s="89"/>
      <c r="G7" s="89"/>
      <c r="H7" s="10" t="s">
        <v>32</v>
      </c>
      <c r="I7" s="10" t="s">
        <v>33</v>
      </c>
      <c r="J7" s="89"/>
      <c r="K7" s="89"/>
      <c r="L7" s="10" t="s">
        <v>32</v>
      </c>
      <c r="M7" s="10" t="s">
        <v>33</v>
      </c>
      <c r="N7" s="89"/>
    </row>
    <row r="8" spans="1:14" ht="15.75" x14ac:dyDescent="0.25">
      <c r="A8" s="55">
        <v>1</v>
      </c>
      <c r="B8" s="56">
        <v>2</v>
      </c>
      <c r="C8" s="55">
        <v>3</v>
      </c>
      <c r="D8" s="55">
        <v>4</v>
      </c>
      <c r="E8" s="55">
        <v>5</v>
      </c>
      <c r="F8" s="55">
        <v>6</v>
      </c>
      <c r="G8" s="55">
        <v>3</v>
      </c>
      <c r="H8" s="55">
        <v>4</v>
      </c>
      <c r="I8" s="55">
        <v>5</v>
      </c>
      <c r="J8" s="55">
        <v>6</v>
      </c>
      <c r="K8" s="55">
        <v>3</v>
      </c>
      <c r="L8" s="55">
        <v>4</v>
      </c>
      <c r="M8" s="55">
        <v>5</v>
      </c>
      <c r="N8" s="55">
        <v>6</v>
      </c>
    </row>
    <row r="9" spans="1:14" ht="15.75" x14ac:dyDescent="0.25">
      <c r="A9" s="11">
        <v>1</v>
      </c>
      <c r="B9" s="6" t="s">
        <v>34</v>
      </c>
      <c r="C9" s="51">
        <v>246.1</v>
      </c>
      <c r="D9" s="51">
        <v>244.3</v>
      </c>
      <c r="E9" s="51">
        <v>229.9</v>
      </c>
      <c r="F9" s="51">
        <v>1.8</v>
      </c>
      <c r="G9" s="51">
        <v>0</v>
      </c>
      <c r="H9" s="51">
        <v>0</v>
      </c>
      <c r="I9" s="51">
        <v>0</v>
      </c>
      <c r="J9" s="51">
        <v>0</v>
      </c>
      <c r="K9" s="51">
        <v>246.1</v>
      </c>
      <c r="L9" s="51">
        <v>244.3</v>
      </c>
      <c r="M9" s="51">
        <v>229.9</v>
      </c>
      <c r="N9" s="51">
        <v>1.8</v>
      </c>
    </row>
    <row r="10" spans="1:14" ht="15.75" x14ac:dyDescent="0.25">
      <c r="A10" s="11">
        <f>+A9+1</f>
        <v>2</v>
      </c>
      <c r="B10" s="6" t="s">
        <v>35</v>
      </c>
      <c r="C10" s="51">
        <v>246.1</v>
      </c>
      <c r="D10" s="51">
        <v>244.3</v>
      </c>
      <c r="E10" s="51">
        <v>229.9</v>
      </c>
      <c r="F10" s="51">
        <v>1.8</v>
      </c>
      <c r="G10" s="51">
        <v>0</v>
      </c>
      <c r="H10" s="51">
        <v>0</v>
      </c>
      <c r="I10" s="51">
        <v>0</v>
      </c>
      <c r="J10" s="51">
        <v>0</v>
      </c>
      <c r="K10" s="51">
        <v>246.1</v>
      </c>
      <c r="L10" s="51">
        <v>244.3</v>
      </c>
      <c r="M10" s="51">
        <v>229.9</v>
      </c>
      <c r="N10" s="51">
        <v>1.8</v>
      </c>
    </row>
    <row r="11" spans="1:14" ht="15.75" x14ac:dyDescent="0.25">
      <c r="A11" s="11">
        <f t="shared" ref="A11:A74" si="0">+A10+1</f>
        <v>3</v>
      </c>
      <c r="B11" s="56" t="s">
        <v>2</v>
      </c>
      <c r="C11" s="50">
        <v>0</v>
      </c>
      <c r="D11" s="50">
        <v>0</v>
      </c>
      <c r="E11" s="50">
        <v>0</v>
      </c>
      <c r="F11" s="50">
        <v>0</v>
      </c>
      <c r="G11" s="50"/>
      <c r="H11" s="50"/>
      <c r="I11" s="50"/>
      <c r="J11" s="50"/>
      <c r="K11" s="50">
        <v>0</v>
      </c>
      <c r="L11" s="50">
        <v>0</v>
      </c>
      <c r="M11" s="50">
        <v>0</v>
      </c>
      <c r="N11" s="50">
        <v>0</v>
      </c>
    </row>
    <row r="12" spans="1:14" ht="31.5" x14ac:dyDescent="0.25">
      <c r="A12" s="11">
        <f t="shared" si="0"/>
        <v>4</v>
      </c>
      <c r="B12" s="5" t="s">
        <v>44</v>
      </c>
      <c r="C12" s="50">
        <v>246.1</v>
      </c>
      <c r="D12" s="50">
        <v>244.3</v>
      </c>
      <c r="E12" s="50">
        <v>229.9</v>
      </c>
      <c r="F12" s="50">
        <v>1.8</v>
      </c>
      <c r="G12" s="50">
        <v>0</v>
      </c>
      <c r="H12" s="50"/>
      <c r="I12" s="50"/>
      <c r="J12" s="50"/>
      <c r="K12" s="50">
        <v>246.1</v>
      </c>
      <c r="L12" s="50">
        <v>244.3</v>
      </c>
      <c r="M12" s="50">
        <v>229.9</v>
      </c>
      <c r="N12" s="50">
        <v>1.8</v>
      </c>
    </row>
    <row r="13" spans="1:14" ht="15.75" x14ac:dyDescent="0.25">
      <c r="A13" s="11">
        <f t="shared" si="0"/>
        <v>5</v>
      </c>
      <c r="B13" s="6" t="s">
        <v>3</v>
      </c>
      <c r="C13" s="51">
        <v>208990.6</v>
      </c>
      <c r="D13" s="51">
        <v>167916.7</v>
      </c>
      <c r="E13" s="51">
        <v>106823.9</v>
      </c>
      <c r="F13" s="51">
        <v>41073.9</v>
      </c>
      <c r="G13" s="51">
        <v>15398.1</v>
      </c>
      <c r="H13" s="51">
        <v>1710.5</v>
      </c>
      <c r="I13" s="51">
        <v>-51</v>
      </c>
      <c r="J13" s="51">
        <v>13687.6</v>
      </c>
      <c r="K13" s="51">
        <v>224388.7</v>
      </c>
      <c r="L13" s="51">
        <v>169627.2</v>
      </c>
      <c r="M13" s="51">
        <v>106772.9</v>
      </c>
      <c r="N13" s="51">
        <v>54761.5</v>
      </c>
    </row>
    <row r="14" spans="1:14" ht="31.5" x14ac:dyDescent="0.25">
      <c r="A14" s="11">
        <f t="shared" si="0"/>
        <v>6</v>
      </c>
      <c r="B14" s="5" t="s">
        <v>140</v>
      </c>
      <c r="C14" s="51">
        <v>396.7</v>
      </c>
      <c r="D14" s="51">
        <v>365.8</v>
      </c>
      <c r="E14" s="51">
        <v>0</v>
      </c>
      <c r="F14" s="51">
        <v>30.9</v>
      </c>
      <c r="G14" s="51">
        <v>-65.5</v>
      </c>
      <c r="H14" s="51">
        <v>-34.6</v>
      </c>
      <c r="I14" s="51"/>
      <c r="J14" s="51">
        <v>-30.9</v>
      </c>
      <c r="K14" s="51">
        <v>331.2</v>
      </c>
      <c r="L14" s="51">
        <v>331.2</v>
      </c>
      <c r="M14" s="51">
        <v>0</v>
      </c>
      <c r="N14" s="51">
        <v>0</v>
      </c>
    </row>
    <row r="15" spans="1:14" ht="15.75" x14ac:dyDescent="0.25">
      <c r="A15" s="11">
        <f t="shared" si="0"/>
        <v>7</v>
      </c>
      <c r="B15" s="9" t="s">
        <v>146</v>
      </c>
      <c r="C15" s="51">
        <v>1646.1</v>
      </c>
      <c r="D15" s="51">
        <v>835.9</v>
      </c>
      <c r="E15" s="51">
        <v>22.3</v>
      </c>
      <c r="F15" s="51">
        <v>810.2</v>
      </c>
      <c r="G15" s="51">
        <v>-22.9</v>
      </c>
      <c r="H15" s="51">
        <v>-22.9</v>
      </c>
      <c r="I15" s="51">
        <v>0</v>
      </c>
      <c r="J15" s="51">
        <v>0</v>
      </c>
      <c r="K15" s="51">
        <v>1623.2</v>
      </c>
      <c r="L15" s="51">
        <v>813</v>
      </c>
      <c r="M15" s="51">
        <v>22.3</v>
      </c>
      <c r="N15" s="51">
        <v>810.2</v>
      </c>
    </row>
    <row r="16" spans="1:14" ht="15.75" x14ac:dyDescent="0.25">
      <c r="A16" s="11">
        <f t="shared" si="0"/>
        <v>8</v>
      </c>
      <c r="B16" s="56" t="s">
        <v>2</v>
      </c>
      <c r="C16" s="50">
        <v>0</v>
      </c>
      <c r="D16" s="50">
        <v>0</v>
      </c>
      <c r="E16" s="50">
        <v>0</v>
      </c>
      <c r="F16" s="50">
        <v>0</v>
      </c>
      <c r="G16" s="50"/>
      <c r="H16" s="50"/>
      <c r="I16" s="50"/>
      <c r="J16" s="50"/>
      <c r="K16" s="50">
        <v>0</v>
      </c>
      <c r="L16" s="50">
        <v>0</v>
      </c>
      <c r="M16" s="50">
        <v>0</v>
      </c>
      <c r="N16" s="50">
        <v>0</v>
      </c>
    </row>
    <row r="17" spans="1:14" ht="31.5" x14ac:dyDescent="0.25">
      <c r="A17" s="11">
        <f t="shared" si="0"/>
        <v>9</v>
      </c>
      <c r="B17" s="10" t="s">
        <v>149</v>
      </c>
      <c r="C17" s="50">
        <v>1094.2</v>
      </c>
      <c r="D17" s="50">
        <v>834.4</v>
      </c>
      <c r="E17" s="50">
        <v>21</v>
      </c>
      <c r="F17" s="50">
        <v>259.8</v>
      </c>
      <c r="G17" s="50">
        <v>-22.9</v>
      </c>
      <c r="H17" s="50">
        <v>-22.9</v>
      </c>
      <c r="I17" s="50"/>
      <c r="J17" s="50"/>
      <c r="K17" s="50">
        <v>1071.3</v>
      </c>
      <c r="L17" s="50">
        <v>811.5</v>
      </c>
      <c r="M17" s="50">
        <v>21</v>
      </c>
      <c r="N17" s="50">
        <v>259.8</v>
      </c>
    </row>
    <row r="18" spans="1:14" ht="47.25" x14ac:dyDescent="0.25">
      <c r="A18" s="11">
        <f t="shared" si="0"/>
        <v>10</v>
      </c>
      <c r="B18" s="10" t="s">
        <v>154</v>
      </c>
      <c r="C18" s="50">
        <v>551.9</v>
      </c>
      <c r="D18" s="50">
        <v>1.5</v>
      </c>
      <c r="E18" s="50">
        <v>1.3</v>
      </c>
      <c r="F18" s="50">
        <v>550.4</v>
      </c>
      <c r="G18" s="50">
        <v>0</v>
      </c>
      <c r="H18" s="50"/>
      <c r="I18" s="50"/>
      <c r="J18" s="50"/>
      <c r="K18" s="50">
        <v>551.9</v>
      </c>
      <c r="L18" s="50">
        <v>1.5</v>
      </c>
      <c r="M18" s="50">
        <v>1.3</v>
      </c>
      <c r="N18" s="50">
        <v>550.4</v>
      </c>
    </row>
    <row r="19" spans="1:14" ht="15.75" x14ac:dyDescent="0.25">
      <c r="A19" s="11">
        <f t="shared" si="0"/>
        <v>11</v>
      </c>
      <c r="B19" s="6" t="s">
        <v>35</v>
      </c>
      <c r="C19" s="51">
        <v>15734.4</v>
      </c>
      <c r="D19" s="51">
        <v>12096.6</v>
      </c>
      <c r="E19" s="51">
        <v>9003.1</v>
      </c>
      <c r="F19" s="51">
        <v>3637.8</v>
      </c>
      <c r="G19" s="51">
        <v>306.7</v>
      </c>
      <c r="H19" s="51">
        <v>235.1</v>
      </c>
      <c r="I19" s="51">
        <v>0</v>
      </c>
      <c r="J19" s="51">
        <v>71.599999999999994</v>
      </c>
      <c r="K19" s="51">
        <v>16041.1</v>
      </c>
      <c r="L19" s="51">
        <v>12331.7</v>
      </c>
      <c r="M19" s="51">
        <v>9003.1</v>
      </c>
      <c r="N19" s="51">
        <v>3709.4</v>
      </c>
    </row>
    <row r="20" spans="1:14" ht="15.75" x14ac:dyDescent="0.25">
      <c r="A20" s="11">
        <f t="shared" si="0"/>
        <v>12</v>
      </c>
      <c r="B20" s="56" t="s">
        <v>2</v>
      </c>
      <c r="C20" s="50">
        <v>0</v>
      </c>
      <c r="D20" s="50">
        <v>0</v>
      </c>
      <c r="E20" s="50">
        <v>0</v>
      </c>
      <c r="F20" s="50">
        <v>0</v>
      </c>
      <c r="G20" s="50"/>
      <c r="H20" s="50"/>
      <c r="I20" s="50"/>
      <c r="J20" s="50"/>
      <c r="K20" s="50">
        <v>0</v>
      </c>
      <c r="L20" s="50">
        <v>0</v>
      </c>
      <c r="M20" s="50">
        <v>0</v>
      </c>
      <c r="N20" s="50">
        <v>0</v>
      </c>
    </row>
    <row r="21" spans="1:14" ht="47.25" x14ac:dyDescent="0.25">
      <c r="A21" s="11">
        <f t="shared" si="0"/>
        <v>13</v>
      </c>
      <c r="B21" s="5" t="s">
        <v>150</v>
      </c>
      <c r="C21" s="50">
        <v>364</v>
      </c>
      <c r="D21" s="50">
        <v>364</v>
      </c>
      <c r="E21" s="50">
        <v>179.9</v>
      </c>
      <c r="F21" s="50">
        <v>0</v>
      </c>
      <c r="G21" s="50">
        <v>-19</v>
      </c>
      <c r="H21" s="50">
        <v>-19</v>
      </c>
      <c r="I21" s="50"/>
      <c r="J21" s="50"/>
      <c r="K21" s="50">
        <v>345</v>
      </c>
      <c r="L21" s="50">
        <v>345</v>
      </c>
      <c r="M21" s="50">
        <v>179.9</v>
      </c>
      <c r="N21" s="50">
        <v>0</v>
      </c>
    </row>
    <row r="22" spans="1:14" ht="47.25" x14ac:dyDescent="0.25">
      <c r="A22" s="11">
        <f t="shared" si="0"/>
        <v>14</v>
      </c>
      <c r="B22" s="5" t="s">
        <v>151</v>
      </c>
      <c r="C22" s="50">
        <v>366.4</v>
      </c>
      <c r="D22" s="50">
        <v>361.9</v>
      </c>
      <c r="E22" s="50">
        <v>334.7</v>
      </c>
      <c r="F22" s="50">
        <v>4.5</v>
      </c>
      <c r="G22" s="50">
        <v>-1</v>
      </c>
      <c r="H22" s="50">
        <v>-1</v>
      </c>
      <c r="I22" s="50"/>
      <c r="J22" s="50"/>
      <c r="K22" s="50">
        <v>365.4</v>
      </c>
      <c r="L22" s="50">
        <v>360.9</v>
      </c>
      <c r="M22" s="50">
        <v>334.7</v>
      </c>
      <c r="N22" s="50">
        <v>4.5</v>
      </c>
    </row>
    <row r="23" spans="1:14" ht="47.25" x14ac:dyDescent="0.25">
      <c r="A23" s="11">
        <f t="shared" si="0"/>
        <v>15</v>
      </c>
      <c r="B23" s="5" t="s">
        <v>36</v>
      </c>
      <c r="C23" s="50">
        <v>14143.6</v>
      </c>
      <c r="D23" s="50">
        <v>10621.5</v>
      </c>
      <c r="E23" s="50">
        <v>7929.6</v>
      </c>
      <c r="F23" s="50">
        <v>3522.1</v>
      </c>
      <c r="G23" s="50">
        <v>326.7</v>
      </c>
      <c r="H23" s="50">
        <v>255.1</v>
      </c>
      <c r="I23" s="50"/>
      <c r="J23" s="50">
        <v>71.599999999999994</v>
      </c>
      <c r="K23" s="50">
        <v>14470.3</v>
      </c>
      <c r="L23" s="50">
        <v>10876.6</v>
      </c>
      <c r="M23" s="50">
        <v>7929.6</v>
      </c>
      <c r="N23" s="50">
        <v>3593.7</v>
      </c>
    </row>
    <row r="24" spans="1:14" ht="31.5" x14ac:dyDescent="0.25">
      <c r="A24" s="11">
        <f t="shared" si="0"/>
        <v>16</v>
      </c>
      <c r="B24" s="5" t="s">
        <v>37</v>
      </c>
      <c r="C24" s="50">
        <v>29</v>
      </c>
      <c r="D24" s="50">
        <v>29</v>
      </c>
      <c r="E24" s="50">
        <v>0</v>
      </c>
      <c r="F24" s="50">
        <v>0</v>
      </c>
      <c r="G24" s="50">
        <v>0</v>
      </c>
      <c r="H24" s="50"/>
      <c r="I24" s="50"/>
      <c r="J24" s="50"/>
      <c r="K24" s="50">
        <v>29</v>
      </c>
      <c r="L24" s="50">
        <v>29</v>
      </c>
      <c r="M24" s="50">
        <v>0</v>
      </c>
      <c r="N24" s="50">
        <v>0</v>
      </c>
    </row>
    <row r="25" spans="1:14" ht="31.5" x14ac:dyDescent="0.25">
      <c r="A25" s="11">
        <f t="shared" si="0"/>
        <v>17</v>
      </c>
      <c r="B25" s="5" t="s">
        <v>38</v>
      </c>
      <c r="C25" s="50">
        <v>200</v>
      </c>
      <c r="D25" s="50">
        <v>88.8</v>
      </c>
      <c r="E25" s="50">
        <v>0</v>
      </c>
      <c r="F25" s="50">
        <v>111.2</v>
      </c>
      <c r="G25" s="50">
        <v>0</v>
      </c>
      <c r="H25" s="50"/>
      <c r="I25" s="50"/>
      <c r="J25" s="50"/>
      <c r="K25" s="50">
        <v>200</v>
      </c>
      <c r="L25" s="50">
        <v>88.8</v>
      </c>
      <c r="M25" s="50">
        <v>0</v>
      </c>
      <c r="N25" s="50">
        <v>111.2</v>
      </c>
    </row>
    <row r="26" spans="1:14" ht="63" x14ac:dyDescent="0.25">
      <c r="A26" s="11">
        <f t="shared" si="0"/>
        <v>18</v>
      </c>
      <c r="B26" s="5" t="s">
        <v>39</v>
      </c>
      <c r="C26" s="50">
        <v>576.6</v>
      </c>
      <c r="D26" s="50">
        <v>576.6</v>
      </c>
      <c r="E26" s="50">
        <v>524.70000000000005</v>
      </c>
      <c r="F26" s="50">
        <v>0</v>
      </c>
      <c r="G26" s="50">
        <v>0</v>
      </c>
      <c r="H26" s="50">
        <v>0</v>
      </c>
      <c r="I26" s="50">
        <v>0</v>
      </c>
      <c r="J26" s="50">
        <v>0</v>
      </c>
      <c r="K26" s="50">
        <v>576.6</v>
      </c>
      <c r="L26" s="50">
        <v>576.6</v>
      </c>
      <c r="M26" s="50">
        <v>524.70000000000005</v>
      </c>
      <c r="N26" s="50">
        <v>0</v>
      </c>
    </row>
    <row r="27" spans="1:14" ht="15.75" x14ac:dyDescent="0.25">
      <c r="A27" s="11">
        <f t="shared" si="0"/>
        <v>19</v>
      </c>
      <c r="B27" s="56" t="s">
        <v>2</v>
      </c>
      <c r="C27" s="50">
        <v>0</v>
      </c>
      <c r="D27" s="50">
        <v>0</v>
      </c>
      <c r="E27" s="50">
        <v>0</v>
      </c>
      <c r="F27" s="50">
        <v>0</v>
      </c>
      <c r="G27" s="50"/>
      <c r="H27" s="50"/>
      <c r="I27" s="50"/>
      <c r="J27" s="50"/>
      <c r="K27" s="50">
        <v>0</v>
      </c>
      <c r="L27" s="50">
        <v>0</v>
      </c>
      <c r="M27" s="50">
        <v>0</v>
      </c>
      <c r="N27" s="50">
        <v>0</v>
      </c>
    </row>
    <row r="28" spans="1:14" ht="31.5" x14ac:dyDescent="0.25">
      <c r="A28" s="11">
        <f t="shared" si="0"/>
        <v>20</v>
      </c>
      <c r="B28" s="5" t="s">
        <v>13</v>
      </c>
      <c r="C28" s="50">
        <v>0.9</v>
      </c>
      <c r="D28" s="50">
        <v>0.9</v>
      </c>
      <c r="E28" s="50">
        <v>0.9</v>
      </c>
      <c r="F28" s="50">
        <v>0</v>
      </c>
      <c r="G28" s="50">
        <v>0</v>
      </c>
      <c r="H28" s="50"/>
      <c r="I28" s="50"/>
      <c r="J28" s="50"/>
      <c r="K28" s="50">
        <v>0.9</v>
      </c>
      <c r="L28" s="50">
        <v>0.9</v>
      </c>
      <c r="M28" s="50">
        <v>0.9</v>
      </c>
      <c r="N28" s="50">
        <v>0</v>
      </c>
    </row>
    <row r="29" spans="1:14" ht="15.75" x14ac:dyDescent="0.25">
      <c r="A29" s="11">
        <f t="shared" si="0"/>
        <v>21</v>
      </c>
      <c r="B29" s="5" t="s">
        <v>14</v>
      </c>
      <c r="C29" s="50">
        <v>23</v>
      </c>
      <c r="D29" s="50">
        <v>23</v>
      </c>
      <c r="E29" s="50">
        <v>20.7</v>
      </c>
      <c r="F29" s="50">
        <v>0</v>
      </c>
      <c r="G29" s="50">
        <v>0</v>
      </c>
      <c r="H29" s="50"/>
      <c r="I29" s="50"/>
      <c r="J29" s="50"/>
      <c r="K29" s="50">
        <v>23</v>
      </c>
      <c r="L29" s="50">
        <v>23</v>
      </c>
      <c r="M29" s="50">
        <v>20.7</v>
      </c>
      <c r="N29" s="50">
        <v>0</v>
      </c>
    </row>
    <row r="30" spans="1:14" ht="31.5" x14ac:dyDescent="0.25">
      <c r="A30" s="11">
        <f t="shared" si="0"/>
        <v>22</v>
      </c>
      <c r="B30" s="5" t="s">
        <v>15</v>
      </c>
      <c r="C30" s="50">
        <v>15.2</v>
      </c>
      <c r="D30" s="50">
        <v>15.2</v>
      </c>
      <c r="E30" s="50">
        <v>15</v>
      </c>
      <c r="F30" s="50">
        <v>0</v>
      </c>
      <c r="G30" s="50">
        <v>0</v>
      </c>
      <c r="H30" s="50"/>
      <c r="I30" s="50"/>
      <c r="J30" s="50"/>
      <c r="K30" s="50">
        <v>15.2</v>
      </c>
      <c r="L30" s="50">
        <v>15.2</v>
      </c>
      <c r="M30" s="50">
        <v>15</v>
      </c>
      <c r="N30" s="50">
        <v>0</v>
      </c>
    </row>
    <row r="31" spans="1:14" ht="31.5" x14ac:dyDescent="0.25">
      <c r="A31" s="11">
        <f t="shared" si="0"/>
        <v>23</v>
      </c>
      <c r="B31" s="5" t="s">
        <v>81</v>
      </c>
      <c r="C31" s="50">
        <v>75.2</v>
      </c>
      <c r="D31" s="50">
        <v>75.2</v>
      </c>
      <c r="E31" s="50">
        <v>59.4</v>
      </c>
      <c r="F31" s="50">
        <v>0</v>
      </c>
      <c r="G31" s="50">
        <v>0</v>
      </c>
      <c r="H31" s="50"/>
      <c r="I31" s="50"/>
      <c r="J31" s="50"/>
      <c r="K31" s="50">
        <v>75.2</v>
      </c>
      <c r="L31" s="50">
        <v>75.2</v>
      </c>
      <c r="M31" s="50">
        <v>59.4</v>
      </c>
      <c r="N31" s="50">
        <v>0</v>
      </c>
    </row>
    <row r="32" spans="1:14" ht="31.5" x14ac:dyDescent="0.25">
      <c r="A32" s="11">
        <f t="shared" si="0"/>
        <v>24</v>
      </c>
      <c r="B32" s="5" t="s">
        <v>105</v>
      </c>
      <c r="C32" s="50">
        <v>34.5</v>
      </c>
      <c r="D32" s="50">
        <v>34.5</v>
      </c>
      <c r="E32" s="50">
        <v>30.5</v>
      </c>
      <c r="F32" s="50">
        <v>0</v>
      </c>
      <c r="G32" s="50">
        <v>0</v>
      </c>
      <c r="H32" s="50"/>
      <c r="I32" s="50"/>
      <c r="J32" s="50"/>
      <c r="K32" s="50">
        <v>34.5</v>
      </c>
      <c r="L32" s="50">
        <v>34.5</v>
      </c>
      <c r="M32" s="50">
        <v>30.5</v>
      </c>
      <c r="N32" s="50">
        <v>0</v>
      </c>
    </row>
    <row r="33" spans="1:14" ht="15.75" x14ac:dyDescent="0.25">
      <c r="A33" s="11">
        <f t="shared" si="0"/>
        <v>25</v>
      </c>
      <c r="B33" s="5" t="s">
        <v>16</v>
      </c>
      <c r="C33" s="50">
        <v>85.6</v>
      </c>
      <c r="D33" s="50">
        <v>85.6</v>
      </c>
      <c r="E33" s="50">
        <v>84.1</v>
      </c>
      <c r="F33" s="50">
        <v>0</v>
      </c>
      <c r="G33" s="50">
        <v>0</v>
      </c>
      <c r="H33" s="50"/>
      <c r="I33" s="50"/>
      <c r="J33" s="50"/>
      <c r="K33" s="50">
        <v>85.6</v>
      </c>
      <c r="L33" s="50">
        <v>85.6</v>
      </c>
      <c r="M33" s="50">
        <v>84.1</v>
      </c>
      <c r="N33" s="50">
        <v>0</v>
      </c>
    </row>
    <row r="34" spans="1:14" ht="15.75" x14ac:dyDescent="0.25">
      <c r="A34" s="11">
        <f t="shared" si="0"/>
        <v>26</v>
      </c>
      <c r="B34" s="5" t="s">
        <v>17</v>
      </c>
      <c r="C34" s="50">
        <v>66.400000000000006</v>
      </c>
      <c r="D34" s="50">
        <v>66.400000000000006</v>
      </c>
      <c r="E34" s="50">
        <v>63.2</v>
      </c>
      <c r="F34" s="50">
        <v>0</v>
      </c>
      <c r="G34" s="50">
        <v>0</v>
      </c>
      <c r="H34" s="50"/>
      <c r="I34" s="50"/>
      <c r="J34" s="50"/>
      <c r="K34" s="50">
        <v>66.400000000000006</v>
      </c>
      <c r="L34" s="50">
        <v>66.400000000000006</v>
      </c>
      <c r="M34" s="50">
        <v>63.2</v>
      </c>
      <c r="N34" s="50">
        <v>0</v>
      </c>
    </row>
    <row r="35" spans="1:14" ht="47.25" x14ac:dyDescent="0.25">
      <c r="A35" s="11">
        <f t="shared" si="0"/>
        <v>27</v>
      </c>
      <c r="B35" s="5" t="s">
        <v>77</v>
      </c>
      <c r="C35" s="50">
        <v>23</v>
      </c>
      <c r="D35" s="50">
        <v>23</v>
      </c>
      <c r="E35" s="50">
        <v>22.6</v>
      </c>
      <c r="F35" s="50">
        <v>0</v>
      </c>
      <c r="G35" s="50">
        <v>0</v>
      </c>
      <c r="H35" s="50"/>
      <c r="I35" s="50"/>
      <c r="J35" s="50"/>
      <c r="K35" s="50">
        <v>23</v>
      </c>
      <c r="L35" s="50">
        <v>23</v>
      </c>
      <c r="M35" s="50">
        <v>22.6</v>
      </c>
      <c r="N35" s="50">
        <v>0</v>
      </c>
    </row>
    <row r="36" spans="1:14" ht="31.5" x14ac:dyDescent="0.25">
      <c r="A36" s="11">
        <f t="shared" si="0"/>
        <v>28</v>
      </c>
      <c r="B36" s="5" t="s">
        <v>18</v>
      </c>
      <c r="C36" s="50">
        <v>2.6</v>
      </c>
      <c r="D36" s="50">
        <v>2.6</v>
      </c>
      <c r="E36" s="50">
        <v>0</v>
      </c>
      <c r="F36" s="50">
        <v>0</v>
      </c>
      <c r="G36" s="50">
        <v>0</v>
      </c>
      <c r="H36" s="50"/>
      <c r="I36" s="50"/>
      <c r="J36" s="50"/>
      <c r="K36" s="50">
        <v>2.6</v>
      </c>
      <c r="L36" s="50">
        <v>2.6</v>
      </c>
      <c r="M36" s="50">
        <v>0</v>
      </c>
      <c r="N36" s="50">
        <v>0</v>
      </c>
    </row>
    <row r="37" spans="1:14" ht="15.75" x14ac:dyDescent="0.25">
      <c r="A37" s="11">
        <f t="shared" si="0"/>
        <v>29</v>
      </c>
      <c r="B37" s="10" t="s">
        <v>40</v>
      </c>
      <c r="C37" s="50">
        <v>19.7</v>
      </c>
      <c r="D37" s="50">
        <v>19.7</v>
      </c>
      <c r="E37" s="50">
        <v>19</v>
      </c>
      <c r="F37" s="50">
        <v>0</v>
      </c>
      <c r="G37" s="50">
        <v>0</v>
      </c>
      <c r="H37" s="50"/>
      <c r="I37" s="50"/>
      <c r="J37" s="50"/>
      <c r="K37" s="50">
        <v>19.7</v>
      </c>
      <c r="L37" s="50">
        <v>19.7</v>
      </c>
      <c r="M37" s="50">
        <v>19</v>
      </c>
      <c r="N37" s="50">
        <v>0</v>
      </c>
    </row>
    <row r="38" spans="1:14" ht="31.5" x14ac:dyDescent="0.25">
      <c r="A38" s="11">
        <f t="shared" si="0"/>
        <v>30</v>
      </c>
      <c r="B38" s="5" t="s">
        <v>108</v>
      </c>
      <c r="C38" s="50">
        <v>10.4</v>
      </c>
      <c r="D38" s="50">
        <v>10.4</v>
      </c>
      <c r="E38" s="50">
        <v>10.199999999999999</v>
      </c>
      <c r="F38" s="50">
        <v>0</v>
      </c>
      <c r="G38" s="50">
        <v>0</v>
      </c>
      <c r="H38" s="50"/>
      <c r="I38" s="50"/>
      <c r="J38" s="50"/>
      <c r="K38" s="50">
        <v>10.4</v>
      </c>
      <c r="L38" s="50">
        <v>10.4</v>
      </c>
      <c r="M38" s="50">
        <v>10.199999999999999</v>
      </c>
      <c r="N38" s="50">
        <v>0</v>
      </c>
    </row>
    <row r="39" spans="1:14" ht="15.75" x14ac:dyDescent="0.25">
      <c r="A39" s="11">
        <f t="shared" si="0"/>
        <v>31</v>
      </c>
      <c r="B39" s="5" t="s">
        <v>41</v>
      </c>
      <c r="C39" s="50">
        <v>108</v>
      </c>
      <c r="D39" s="50">
        <v>108</v>
      </c>
      <c r="E39" s="50">
        <v>105.2</v>
      </c>
      <c r="F39" s="50">
        <v>0</v>
      </c>
      <c r="G39" s="50">
        <v>0</v>
      </c>
      <c r="H39" s="50"/>
      <c r="I39" s="50"/>
      <c r="J39" s="50"/>
      <c r="K39" s="50">
        <v>108</v>
      </c>
      <c r="L39" s="50">
        <v>108</v>
      </c>
      <c r="M39" s="50">
        <v>105.2</v>
      </c>
      <c r="N39" s="50">
        <v>0</v>
      </c>
    </row>
    <row r="40" spans="1:14" ht="31.5" x14ac:dyDescent="0.25">
      <c r="A40" s="11">
        <f t="shared" si="0"/>
        <v>32</v>
      </c>
      <c r="B40" s="5" t="s">
        <v>42</v>
      </c>
      <c r="C40" s="50">
        <v>25.2</v>
      </c>
      <c r="D40" s="50">
        <v>25.2</v>
      </c>
      <c r="E40" s="50">
        <v>20.7</v>
      </c>
      <c r="F40" s="50">
        <v>0</v>
      </c>
      <c r="G40" s="50">
        <v>0</v>
      </c>
      <c r="H40" s="50"/>
      <c r="I40" s="50"/>
      <c r="J40" s="50"/>
      <c r="K40" s="50">
        <v>25.2</v>
      </c>
      <c r="L40" s="50">
        <v>25.2</v>
      </c>
      <c r="M40" s="50">
        <v>20.7</v>
      </c>
      <c r="N40" s="50">
        <v>0</v>
      </c>
    </row>
    <row r="41" spans="1:14" ht="15.75" x14ac:dyDescent="0.25">
      <c r="A41" s="11">
        <f t="shared" si="0"/>
        <v>33</v>
      </c>
      <c r="B41" s="5" t="s">
        <v>43</v>
      </c>
      <c r="C41" s="50">
        <v>31.4</v>
      </c>
      <c r="D41" s="50">
        <v>31.4</v>
      </c>
      <c r="E41" s="50">
        <v>29.3</v>
      </c>
      <c r="F41" s="50">
        <v>0</v>
      </c>
      <c r="G41" s="50">
        <v>0</v>
      </c>
      <c r="H41" s="50"/>
      <c r="I41" s="50"/>
      <c r="J41" s="50"/>
      <c r="K41" s="50">
        <v>31.4</v>
      </c>
      <c r="L41" s="50">
        <v>31.4</v>
      </c>
      <c r="M41" s="50">
        <v>29.3</v>
      </c>
      <c r="N41" s="50">
        <v>0</v>
      </c>
    </row>
    <row r="42" spans="1:14" ht="31.5" x14ac:dyDescent="0.25">
      <c r="A42" s="11">
        <f t="shared" si="0"/>
        <v>34</v>
      </c>
      <c r="B42" s="5" t="s">
        <v>109</v>
      </c>
      <c r="C42" s="50">
        <v>2.4</v>
      </c>
      <c r="D42" s="50">
        <v>2.4</v>
      </c>
      <c r="E42" s="50">
        <v>2.2999999999999998</v>
      </c>
      <c r="F42" s="50">
        <v>0</v>
      </c>
      <c r="G42" s="50">
        <v>0</v>
      </c>
      <c r="H42" s="50"/>
      <c r="I42" s="50"/>
      <c r="J42" s="50"/>
      <c r="K42" s="50">
        <v>2.4</v>
      </c>
      <c r="L42" s="50">
        <v>2.4</v>
      </c>
      <c r="M42" s="50">
        <v>2.2999999999999998</v>
      </c>
      <c r="N42" s="50">
        <v>0</v>
      </c>
    </row>
    <row r="43" spans="1:14" ht="47.25" x14ac:dyDescent="0.25">
      <c r="A43" s="11">
        <f t="shared" si="0"/>
        <v>35</v>
      </c>
      <c r="B43" s="5" t="s">
        <v>110</v>
      </c>
      <c r="C43" s="50">
        <v>1.4</v>
      </c>
      <c r="D43" s="50">
        <v>1.4</v>
      </c>
      <c r="E43" s="50">
        <v>1.4</v>
      </c>
      <c r="F43" s="50">
        <v>0</v>
      </c>
      <c r="G43" s="50">
        <v>0</v>
      </c>
      <c r="H43" s="50"/>
      <c r="I43" s="50"/>
      <c r="J43" s="50"/>
      <c r="K43" s="50">
        <v>1.4</v>
      </c>
      <c r="L43" s="50">
        <v>1.4</v>
      </c>
      <c r="M43" s="50">
        <v>1.4</v>
      </c>
      <c r="N43" s="50">
        <v>0</v>
      </c>
    </row>
    <row r="44" spans="1:14" ht="31.5" x14ac:dyDescent="0.25">
      <c r="A44" s="11">
        <f t="shared" si="0"/>
        <v>36</v>
      </c>
      <c r="B44" s="5" t="s">
        <v>125</v>
      </c>
      <c r="C44" s="50">
        <v>46</v>
      </c>
      <c r="D44" s="50">
        <v>46</v>
      </c>
      <c r="E44" s="50">
        <v>39.9</v>
      </c>
      <c r="F44" s="50">
        <v>0</v>
      </c>
      <c r="G44" s="50">
        <v>0</v>
      </c>
      <c r="H44" s="50"/>
      <c r="I44" s="50"/>
      <c r="J44" s="50"/>
      <c r="K44" s="50">
        <v>46</v>
      </c>
      <c r="L44" s="50">
        <v>46</v>
      </c>
      <c r="M44" s="50">
        <v>39.9</v>
      </c>
      <c r="N44" s="50">
        <v>0</v>
      </c>
    </row>
    <row r="45" spans="1:14" ht="47.25" x14ac:dyDescent="0.25">
      <c r="A45" s="11">
        <f t="shared" si="0"/>
        <v>37</v>
      </c>
      <c r="B45" s="5" t="s">
        <v>144</v>
      </c>
      <c r="C45" s="50">
        <v>0.3</v>
      </c>
      <c r="D45" s="50">
        <v>0.3</v>
      </c>
      <c r="E45" s="50">
        <v>0.3</v>
      </c>
      <c r="F45" s="50">
        <v>0</v>
      </c>
      <c r="G45" s="50">
        <v>0</v>
      </c>
      <c r="H45" s="50"/>
      <c r="I45" s="50"/>
      <c r="J45" s="50"/>
      <c r="K45" s="50">
        <v>0.3</v>
      </c>
      <c r="L45" s="50">
        <v>0.3</v>
      </c>
      <c r="M45" s="50">
        <v>0.3</v>
      </c>
      <c r="N45" s="50">
        <v>0</v>
      </c>
    </row>
    <row r="46" spans="1:14" ht="15.75" x14ac:dyDescent="0.25">
      <c r="A46" s="11">
        <f t="shared" si="0"/>
        <v>38</v>
      </c>
      <c r="B46" s="5" t="s">
        <v>82</v>
      </c>
      <c r="C46" s="50">
        <v>5.4</v>
      </c>
      <c r="D46" s="50">
        <v>5.4</v>
      </c>
      <c r="E46" s="50">
        <v>0</v>
      </c>
      <c r="F46" s="50">
        <v>0</v>
      </c>
      <c r="G46" s="50">
        <v>0</v>
      </c>
      <c r="H46" s="50"/>
      <c r="I46" s="50"/>
      <c r="J46" s="50"/>
      <c r="K46" s="50">
        <v>5.4</v>
      </c>
      <c r="L46" s="50">
        <v>5.4</v>
      </c>
      <c r="M46" s="50">
        <v>0</v>
      </c>
      <c r="N46" s="50">
        <v>0</v>
      </c>
    </row>
    <row r="47" spans="1:14" ht="47.25" x14ac:dyDescent="0.25">
      <c r="A47" s="11">
        <f t="shared" si="0"/>
        <v>39</v>
      </c>
      <c r="B47" s="34" t="s">
        <v>112</v>
      </c>
      <c r="C47" s="50">
        <v>4.5</v>
      </c>
      <c r="D47" s="50">
        <v>4.5</v>
      </c>
      <c r="E47" s="50">
        <v>4.4000000000000004</v>
      </c>
      <c r="F47" s="50">
        <v>0</v>
      </c>
      <c r="G47" s="50">
        <v>0</v>
      </c>
      <c r="H47" s="50"/>
      <c r="I47" s="50"/>
      <c r="J47" s="50"/>
      <c r="K47" s="50">
        <v>4.5</v>
      </c>
      <c r="L47" s="50">
        <v>4.5</v>
      </c>
      <c r="M47" s="50">
        <v>4.4000000000000004</v>
      </c>
      <c r="N47" s="50">
        <v>0</v>
      </c>
    </row>
    <row r="48" spans="1:14" ht="47.25" x14ac:dyDescent="0.25">
      <c r="A48" s="11">
        <f t="shared" si="0"/>
        <v>40</v>
      </c>
      <c r="B48" s="34" t="s">
        <v>173</v>
      </c>
      <c r="C48" s="50">
        <v>30.3</v>
      </c>
      <c r="D48" s="50">
        <v>30.3</v>
      </c>
      <c r="E48" s="50">
        <v>29.8</v>
      </c>
      <c r="F48" s="50">
        <v>0</v>
      </c>
      <c r="G48" s="50">
        <v>0</v>
      </c>
      <c r="H48" s="50"/>
      <c r="I48" s="50"/>
      <c r="J48" s="50"/>
      <c r="K48" s="50">
        <v>30.3</v>
      </c>
      <c r="L48" s="50">
        <v>30.3</v>
      </c>
      <c r="M48" s="50">
        <v>29.8</v>
      </c>
      <c r="N48" s="50">
        <v>0</v>
      </c>
    </row>
    <row r="49" spans="1:14" ht="78.75" x14ac:dyDescent="0.25">
      <c r="A49" s="11">
        <f t="shared" si="0"/>
        <v>41</v>
      </c>
      <c r="B49" s="34" t="s">
        <v>172</v>
      </c>
      <c r="C49" s="50">
        <v>20</v>
      </c>
      <c r="D49" s="50">
        <v>20</v>
      </c>
      <c r="E49" s="50">
        <v>0</v>
      </c>
      <c r="F49" s="50">
        <v>0</v>
      </c>
      <c r="G49" s="50">
        <v>0</v>
      </c>
      <c r="H49" s="50"/>
      <c r="I49" s="50"/>
      <c r="J49" s="50"/>
      <c r="K49" s="50">
        <v>20</v>
      </c>
      <c r="L49" s="50">
        <v>20</v>
      </c>
      <c r="M49" s="50">
        <v>0</v>
      </c>
      <c r="N49" s="50">
        <v>0</v>
      </c>
    </row>
    <row r="50" spans="1:14" ht="15.75" x14ac:dyDescent="0.25">
      <c r="A50" s="11">
        <f t="shared" si="0"/>
        <v>42</v>
      </c>
      <c r="B50" s="9" t="s">
        <v>45</v>
      </c>
      <c r="C50" s="51">
        <v>8221.6</v>
      </c>
      <c r="D50" s="51">
        <v>5272.5</v>
      </c>
      <c r="E50" s="51">
        <v>0</v>
      </c>
      <c r="F50" s="51">
        <v>2949.1</v>
      </c>
      <c r="G50" s="51">
        <v>323.8</v>
      </c>
      <c r="H50" s="51">
        <v>30</v>
      </c>
      <c r="I50" s="51">
        <v>0</v>
      </c>
      <c r="J50" s="51">
        <v>293.8</v>
      </c>
      <c r="K50" s="51">
        <v>8545.4</v>
      </c>
      <c r="L50" s="51">
        <v>5302.5</v>
      </c>
      <c r="M50" s="51">
        <v>0</v>
      </c>
      <c r="N50" s="51">
        <v>3242.9</v>
      </c>
    </row>
    <row r="51" spans="1:14" ht="15.75" x14ac:dyDescent="0.25">
      <c r="A51" s="11">
        <f t="shared" si="0"/>
        <v>43</v>
      </c>
      <c r="B51" s="56" t="s">
        <v>2</v>
      </c>
      <c r="C51" s="50">
        <v>0</v>
      </c>
      <c r="D51" s="50">
        <v>0</v>
      </c>
      <c r="E51" s="50">
        <v>0</v>
      </c>
      <c r="F51" s="50">
        <v>0</v>
      </c>
      <c r="G51" s="50"/>
      <c r="H51" s="50"/>
      <c r="I51" s="50"/>
      <c r="J51" s="50"/>
      <c r="K51" s="50">
        <v>0</v>
      </c>
      <c r="L51" s="50">
        <v>0</v>
      </c>
      <c r="M51" s="50">
        <v>0</v>
      </c>
      <c r="N51" s="50">
        <v>0</v>
      </c>
    </row>
    <row r="52" spans="1:14" ht="31.5" x14ac:dyDescent="0.25">
      <c r="A52" s="11">
        <f t="shared" si="0"/>
        <v>44</v>
      </c>
      <c r="B52" s="10" t="s">
        <v>78</v>
      </c>
      <c r="C52" s="50">
        <v>6097.4</v>
      </c>
      <c r="D52" s="50">
        <v>4874.5</v>
      </c>
      <c r="E52" s="50">
        <v>0</v>
      </c>
      <c r="F52" s="50">
        <v>1222.9000000000001</v>
      </c>
      <c r="G52" s="50">
        <v>-893.4</v>
      </c>
      <c r="H52" s="50"/>
      <c r="I52" s="50"/>
      <c r="J52" s="50">
        <v>-893.4</v>
      </c>
      <c r="K52" s="50">
        <v>5204</v>
      </c>
      <c r="L52" s="50">
        <v>4874.5</v>
      </c>
      <c r="M52" s="50">
        <v>0</v>
      </c>
      <c r="N52" s="50">
        <v>329.5</v>
      </c>
    </row>
    <row r="53" spans="1:14" ht="47.25" x14ac:dyDescent="0.25">
      <c r="A53" s="11">
        <f t="shared" si="0"/>
        <v>45</v>
      </c>
      <c r="B53" s="10" t="s">
        <v>121</v>
      </c>
      <c r="C53" s="50">
        <v>1652.2</v>
      </c>
      <c r="D53" s="50">
        <v>0</v>
      </c>
      <c r="E53" s="50">
        <v>0</v>
      </c>
      <c r="F53" s="50">
        <v>1652.2</v>
      </c>
      <c r="G53" s="50">
        <v>1187.2</v>
      </c>
      <c r="H53" s="50"/>
      <c r="I53" s="50"/>
      <c r="J53" s="50">
        <v>1187.2</v>
      </c>
      <c r="K53" s="50">
        <v>2839.4</v>
      </c>
      <c r="L53" s="50">
        <v>0</v>
      </c>
      <c r="M53" s="50">
        <v>0</v>
      </c>
      <c r="N53" s="50">
        <v>2839.4</v>
      </c>
    </row>
    <row r="54" spans="1:14" ht="63" x14ac:dyDescent="0.25">
      <c r="A54" s="11">
        <f t="shared" si="0"/>
        <v>46</v>
      </c>
      <c r="B54" s="9" t="s">
        <v>198</v>
      </c>
      <c r="C54" s="50"/>
      <c r="D54" s="50"/>
      <c r="E54" s="50"/>
      <c r="F54" s="50"/>
      <c r="G54" s="50">
        <v>30</v>
      </c>
      <c r="H54" s="50">
        <v>30</v>
      </c>
      <c r="I54" s="50"/>
      <c r="J54" s="50"/>
      <c r="K54" s="50">
        <v>30</v>
      </c>
      <c r="L54" s="50">
        <v>30</v>
      </c>
      <c r="M54" s="50">
        <v>0</v>
      </c>
      <c r="N54" s="50">
        <v>0</v>
      </c>
    </row>
    <row r="55" spans="1:14" ht="15.75" x14ac:dyDescent="0.25">
      <c r="A55" s="11">
        <f t="shared" si="0"/>
        <v>47</v>
      </c>
      <c r="B55" s="5" t="s">
        <v>46</v>
      </c>
      <c r="C55" s="50">
        <v>472</v>
      </c>
      <c r="D55" s="50">
        <v>398</v>
      </c>
      <c r="E55" s="50">
        <v>0</v>
      </c>
      <c r="F55" s="50">
        <v>74</v>
      </c>
      <c r="G55" s="50">
        <v>0</v>
      </c>
      <c r="H55" s="50"/>
      <c r="I55" s="50"/>
      <c r="J55" s="50"/>
      <c r="K55" s="50">
        <v>472</v>
      </c>
      <c r="L55" s="50">
        <v>398</v>
      </c>
      <c r="M55" s="50">
        <v>0</v>
      </c>
      <c r="N55" s="50">
        <v>74</v>
      </c>
    </row>
    <row r="56" spans="1:14" ht="31.5" x14ac:dyDescent="0.25">
      <c r="A56" s="11">
        <f t="shared" si="0"/>
        <v>48</v>
      </c>
      <c r="B56" s="5" t="s">
        <v>130</v>
      </c>
      <c r="C56" s="51">
        <v>20417.599999999999</v>
      </c>
      <c r="D56" s="51">
        <v>8857.2999999999993</v>
      </c>
      <c r="E56" s="51">
        <v>4.2</v>
      </c>
      <c r="F56" s="51">
        <v>11560.3</v>
      </c>
      <c r="G56" s="51">
        <v>3946.9</v>
      </c>
      <c r="H56" s="51">
        <v>698.4</v>
      </c>
      <c r="I56" s="51">
        <v>4.9000000000000004</v>
      </c>
      <c r="J56" s="51">
        <v>3248.5</v>
      </c>
      <c r="K56" s="51">
        <v>24364.5</v>
      </c>
      <c r="L56" s="51">
        <v>9555.7000000000007</v>
      </c>
      <c r="M56" s="51">
        <v>9.1</v>
      </c>
      <c r="N56" s="51">
        <v>14808.8</v>
      </c>
    </row>
    <row r="57" spans="1:14" ht="15.75" x14ac:dyDescent="0.25">
      <c r="A57" s="11">
        <f t="shared" si="0"/>
        <v>49</v>
      </c>
      <c r="B57" s="56" t="s">
        <v>2</v>
      </c>
      <c r="C57" s="50">
        <v>0</v>
      </c>
      <c r="D57" s="50">
        <v>0</v>
      </c>
      <c r="E57" s="50">
        <v>0</v>
      </c>
      <c r="F57" s="50">
        <v>0</v>
      </c>
      <c r="G57" s="50"/>
      <c r="H57" s="50"/>
      <c r="I57" s="50"/>
      <c r="J57" s="50"/>
      <c r="K57" s="50">
        <v>0</v>
      </c>
      <c r="L57" s="50">
        <v>0</v>
      </c>
      <c r="M57" s="50">
        <v>0</v>
      </c>
      <c r="N57" s="50">
        <v>0</v>
      </c>
    </row>
    <row r="58" spans="1:14" ht="31.5" x14ac:dyDescent="0.25">
      <c r="A58" s="11">
        <f t="shared" si="0"/>
        <v>50</v>
      </c>
      <c r="B58" s="5" t="s">
        <v>114</v>
      </c>
      <c r="C58" s="50">
        <v>9530</v>
      </c>
      <c r="D58" s="50">
        <v>6905.7</v>
      </c>
      <c r="E58" s="50">
        <v>4.2</v>
      </c>
      <c r="F58" s="50">
        <v>2624.3</v>
      </c>
      <c r="G58" s="50">
        <v>861.8</v>
      </c>
      <c r="H58" s="50">
        <v>698.4</v>
      </c>
      <c r="I58" s="50">
        <v>4.9000000000000004</v>
      </c>
      <c r="J58" s="50">
        <v>163.4</v>
      </c>
      <c r="K58" s="50">
        <v>10391.799999999999</v>
      </c>
      <c r="L58" s="50">
        <v>7604.1</v>
      </c>
      <c r="M58" s="50">
        <v>9.1</v>
      </c>
      <c r="N58" s="50">
        <v>2787.7</v>
      </c>
    </row>
    <row r="59" spans="1:14" ht="47.25" x14ac:dyDescent="0.25">
      <c r="A59" s="11">
        <f t="shared" si="0"/>
        <v>51</v>
      </c>
      <c r="B59" s="5" t="s">
        <v>120</v>
      </c>
      <c r="C59" s="50">
        <v>1003.7</v>
      </c>
      <c r="D59" s="50">
        <v>0</v>
      </c>
      <c r="E59" s="50">
        <v>0</v>
      </c>
      <c r="F59" s="50">
        <v>1003.7</v>
      </c>
      <c r="G59" s="50">
        <v>1798.9</v>
      </c>
      <c r="H59" s="50"/>
      <c r="I59" s="50"/>
      <c r="J59" s="50">
        <v>1798.9</v>
      </c>
      <c r="K59" s="50">
        <v>2802.6</v>
      </c>
      <c r="L59" s="50">
        <v>0</v>
      </c>
      <c r="M59" s="50">
        <v>0</v>
      </c>
      <c r="N59" s="50">
        <v>2802.6</v>
      </c>
    </row>
    <row r="60" spans="1:14" ht="78.75" x14ac:dyDescent="0.25">
      <c r="A60" s="11">
        <f t="shared" si="0"/>
        <v>52</v>
      </c>
      <c r="B60" s="5" t="s">
        <v>171</v>
      </c>
      <c r="C60" s="50">
        <v>4883.8999999999996</v>
      </c>
      <c r="D60" s="50">
        <v>1951.6</v>
      </c>
      <c r="E60" s="50">
        <v>0</v>
      </c>
      <c r="F60" s="50">
        <v>2932.3</v>
      </c>
      <c r="G60" s="50">
        <v>1286.2</v>
      </c>
      <c r="H60" s="50"/>
      <c r="I60" s="50"/>
      <c r="J60" s="50">
        <v>1286.2</v>
      </c>
      <c r="K60" s="50">
        <v>6170.1</v>
      </c>
      <c r="L60" s="50">
        <v>1951.6</v>
      </c>
      <c r="M60" s="50">
        <v>0</v>
      </c>
      <c r="N60" s="50">
        <v>4218.5</v>
      </c>
    </row>
    <row r="61" spans="1:14" ht="94.5" x14ac:dyDescent="0.25">
      <c r="A61" s="11">
        <f t="shared" si="0"/>
        <v>53</v>
      </c>
      <c r="B61" s="5" t="s">
        <v>199</v>
      </c>
      <c r="C61" s="50">
        <v>5000</v>
      </c>
      <c r="D61" s="50">
        <v>0</v>
      </c>
      <c r="E61" s="50">
        <v>0</v>
      </c>
      <c r="F61" s="50">
        <v>5000</v>
      </c>
      <c r="G61" s="50">
        <v>0</v>
      </c>
      <c r="H61" s="50"/>
      <c r="I61" s="50"/>
      <c r="J61" s="50"/>
      <c r="K61" s="50">
        <v>5000</v>
      </c>
      <c r="L61" s="50">
        <v>0</v>
      </c>
      <c r="M61" s="50">
        <v>0</v>
      </c>
      <c r="N61" s="50">
        <v>5000</v>
      </c>
    </row>
    <row r="62" spans="1:14" ht="31.5" x14ac:dyDescent="0.25">
      <c r="A62" s="11">
        <f t="shared" si="0"/>
        <v>54</v>
      </c>
      <c r="B62" s="5" t="s">
        <v>136</v>
      </c>
      <c r="C62" s="50">
        <v>15085.8</v>
      </c>
      <c r="D62" s="50">
        <v>7184.5</v>
      </c>
      <c r="E62" s="50">
        <v>696</v>
      </c>
      <c r="F62" s="50">
        <v>7901.3</v>
      </c>
      <c r="G62" s="50">
        <v>7495.3</v>
      </c>
      <c r="H62" s="50">
        <v>-12.4</v>
      </c>
      <c r="I62" s="50">
        <v>-8.1999999999999993</v>
      </c>
      <c r="J62" s="50">
        <v>7507.7</v>
      </c>
      <c r="K62" s="50">
        <v>22581.1</v>
      </c>
      <c r="L62" s="50">
        <v>7172.1</v>
      </c>
      <c r="M62" s="50">
        <v>687.8</v>
      </c>
      <c r="N62" s="50">
        <v>15409</v>
      </c>
    </row>
    <row r="63" spans="1:14" ht="15.75" x14ac:dyDescent="0.25">
      <c r="A63" s="11">
        <f t="shared" si="0"/>
        <v>55</v>
      </c>
      <c r="B63" s="56" t="s">
        <v>2</v>
      </c>
      <c r="C63" s="50">
        <v>0</v>
      </c>
      <c r="D63" s="50">
        <v>0</v>
      </c>
      <c r="E63" s="50">
        <v>0</v>
      </c>
      <c r="F63" s="50">
        <v>0</v>
      </c>
      <c r="G63" s="50"/>
      <c r="H63" s="50"/>
      <c r="I63" s="50"/>
      <c r="J63" s="50"/>
      <c r="K63" s="50">
        <v>0</v>
      </c>
      <c r="L63" s="50">
        <v>0</v>
      </c>
      <c r="M63" s="50">
        <v>0</v>
      </c>
      <c r="N63" s="50">
        <v>0</v>
      </c>
    </row>
    <row r="64" spans="1:14" ht="47.25" x14ac:dyDescent="0.25">
      <c r="A64" s="11">
        <f t="shared" si="0"/>
        <v>56</v>
      </c>
      <c r="B64" s="5" t="s">
        <v>47</v>
      </c>
      <c r="C64" s="50">
        <v>11160.7</v>
      </c>
      <c r="D64" s="50">
        <v>7141.7</v>
      </c>
      <c r="E64" s="50">
        <v>667.1</v>
      </c>
      <c r="F64" s="50">
        <v>4019</v>
      </c>
      <c r="G64" s="50">
        <v>159.4</v>
      </c>
      <c r="H64" s="50">
        <v>-28.2</v>
      </c>
      <c r="I64" s="50">
        <v>-22.8</v>
      </c>
      <c r="J64" s="50">
        <v>187.6</v>
      </c>
      <c r="K64" s="50">
        <v>11320.1</v>
      </c>
      <c r="L64" s="50">
        <v>7113.5</v>
      </c>
      <c r="M64" s="50">
        <v>644.29999999999995</v>
      </c>
      <c r="N64" s="50">
        <v>4206.6000000000004</v>
      </c>
    </row>
    <row r="65" spans="1:14" ht="31.5" x14ac:dyDescent="0.25">
      <c r="A65" s="11">
        <f t="shared" si="0"/>
        <v>57</v>
      </c>
      <c r="B65" s="6" t="s">
        <v>200</v>
      </c>
      <c r="C65" s="50"/>
      <c r="D65" s="50"/>
      <c r="E65" s="50"/>
      <c r="F65" s="50"/>
      <c r="G65" s="50">
        <v>1500</v>
      </c>
      <c r="H65" s="50"/>
      <c r="I65" s="50"/>
      <c r="J65" s="50">
        <v>1500</v>
      </c>
      <c r="K65" s="50">
        <v>1500</v>
      </c>
      <c r="L65" s="50">
        <v>0</v>
      </c>
      <c r="M65" s="50">
        <v>0</v>
      </c>
      <c r="N65" s="50">
        <v>1500</v>
      </c>
    </row>
    <row r="66" spans="1:14" ht="47.25" x14ac:dyDescent="0.25">
      <c r="A66" s="11">
        <f t="shared" si="0"/>
        <v>58</v>
      </c>
      <c r="B66" s="5" t="s">
        <v>55</v>
      </c>
      <c r="C66" s="50">
        <v>35.700000000000003</v>
      </c>
      <c r="D66" s="50">
        <v>35.700000000000003</v>
      </c>
      <c r="E66" s="50">
        <v>22.4</v>
      </c>
      <c r="F66" s="50">
        <v>0</v>
      </c>
      <c r="G66" s="50">
        <v>0</v>
      </c>
      <c r="H66" s="50"/>
      <c r="I66" s="50"/>
      <c r="J66" s="50"/>
      <c r="K66" s="50">
        <v>35.700000000000003</v>
      </c>
      <c r="L66" s="50">
        <v>35.700000000000003</v>
      </c>
      <c r="M66" s="50">
        <v>22.4</v>
      </c>
      <c r="N66" s="50">
        <v>0</v>
      </c>
    </row>
    <row r="67" spans="1:14" ht="63" x14ac:dyDescent="0.25">
      <c r="A67" s="11">
        <f t="shared" si="0"/>
        <v>59</v>
      </c>
      <c r="B67" s="5" t="s">
        <v>137</v>
      </c>
      <c r="C67" s="50">
        <v>3889.4</v>
      </c>
      <c r="D67" s="50">
        <v>7.1</v>
      </c>
      <c r="E67" s="50">
        <v>6.5</v>
      </c>
      <c r="F67" s="50">
        <v>3882.3</v>
      </c>
      <c r="G67" s="50">
        <v>5835.9</v>
      </c>
      <c r="H67" s="50">
        <v>15.8</v>
      </c>
      <c r="I67" s="50">
        <v>14.6</v>
      </c>
      <c r="J67" s="50">
        <v>5820.1</v>
      </c>
      <c r="K67" s="50">
        <v>9725.2999999999993</v>
      </c>
      <c r="L67" s="50">
        <v>22.9</v>
      </c>
      <c r="M67" s="50">
        <v>21.1</v>
      </c>
      <c r="N67" s="50">
        <v>9702.4</v>
      </c>
    </row>
    <row r="68" spans="1:14" ht="15.75" x14ac:dyDescent="0.25">
      <c r="A68" s="11">
        <f t="shared" si="0"/>
        <v>60</v>
      </c>
      <c r="B68" s="6" t="s">
        <v>97</v>
      </c>
      <c r="C68" s="51">
        <v>8201.7999999999993</v>
      </c>
      <c r="D68" s="51">
        <v>7598.1</v>
      </c>
      <c r="E68" s="51">
        <v>3823</v>
      </c>
      <c r="F68" s="51">
        <v>603.70000000000005</v>
      </c>
      <c r="G68" s="51">
        <v>-38.4</v>
      </c>
      <c r="H68" s="51">
        <v>-34.299999999999997</v>
      </c>
      <c r="I68" s="51">
        <v>-6.6</v>
      </c>
      <c r="J68" s="51">
        <v>-4.0999999999999996</v>
      </c>
      <c r="K68" s="51">
        <v>8163.4</v>
      </c>
      <c r="L68" s="51">
        <v>7563.8</v>
      </c>
      <c r="M68" s="51">
        <v>3816.4</v>
      </c>
      <c r="N68" s="51">
        <v>599.6</v>
      </c>
    </row>
    <row r="69" spans="1:14" ht="15.75" x14ac:dyDescent="0.25">
      <c r="A69" s="11">
        <f t="shared" si="0"/>
        <v>61</v>
      </c>
      <c r="B69" s="56" t="s">
        <v>2</v>
      </c>
      <c r="C69" s="50">
        <v>0</v>
      </c>
      <c r="D69" s="50">
        <v>0</v>
      </c>
      <c r="E69" s="50">
        <v>0</v>
      </c>
      <c r="F69" s="50">
        <v>0</v>
      </c>
      <c r="G69" s="50"/>
      <c r="H69" s="50"/>
      <c r="I69" s="50"/>
      <c r="J69" s="50"/>
      <c r="K69" s="50">
        <v>0</v>
      </c>
      <c r="L69" s="50">
        <v>0</v>
      </c>
      <c r="M69" s="50">
        <v>0</v>
      </c>
      <c r="N69" s="50">
        <v>0</v>
      </c>
    </row>
    <row r="70" spans="1:14" ht="31.5" x14ac:dyDescent="0.25">
      <c r="A70" s="11">
        <f t="shared" si="0"/>
        <v>62</v>
      </c>
      <c r="B70" s="5" t="s">
        <v>96</v>
      </c>
      <c r="C70" s="50">
        <v>7673.1</v>
      </c>
      <c r="D70" s="50">
        <v>7179.1</v>
      </c>
      <c r="E70" s="50">
        <v>3804.7</v>
      </c>
      <c r="F70" s="50">
        <v>494</v>
      </c>
      <c r="G70" s="50">
        <v>-38.4</v>
      </c>
      <c r="H70" s="50">
        <v>-34.299999999999997</v>
      </c>
      <c r="I70" s="50">
        <v>-6.6</v>
      </c>
      <c r="J70" s="50">
        <v>-4.0999999999999996</v>
      </c>
      <c r="K70" s="50">
        <v>7634.7</v>
      </c>
      <c r="L70" s="50">
        <v>7144.8</v>
      </c>
      <c r="M70" s="50">
        <v>3798.1</v>
      </c>
      <c r="N70" s="50">
        <v>489.9</v>
      </c>
    </row>
    <row r="71" spans="1:14" ht="31.5" x14ac:dyDescent="0.25">
      <c r="A71" s="11">
        <f t="shared" si="0"/>
        <v>63</v>
      </c>
      <c r="B71" s="5" t="s">
        <v>98</v>
      </c>
      <c r="C71" s="50">
        <v>447.4</v>
      </c>
      <c r="D71" s="50">
        <v>419</v>
      </c>
      <c r="E71" s="50">
        <v>18.3</v>
      </c>
      <c r="F71" s="50">
        <v>28.4</v>
      </c>
      <c r="G71" s="50">
        <v>0</v>
      </c>
      <c r="H71" s="50"/>
      <c r="I71" s="50"/>
      <c r="J71" s="50"/>
      <c r="K71" s="50">
        <v>447.4</v>
      </c>
      <c r="L71" s="50">
        <v>419</v>
      </c>
      <c r="M71" s="50">
        <v>18.3</v>
      </c>
      <c r="N71" s="50">
        <v>28.4</v>
      </c>
    </row>
    <row r="72" spans="1:14" ht="47.25" x14ac:dyDescent="0.25">
      <c r="A72" s="11">
        <f t="shared" si="0"/>
        <v>64</v>
      </c>
      <c r="B72" s="5" t="s">
        <v>119</v>
      </c>
      <c r="C72" s="50">
        <v>81.3</v>
      </c>
      <c r="D72" s="50">
        <v>0</v>
      </c>
      <c r="E72" s="50">
        <v>0</v>
      </c>
      <c r="F72" s="50">
        <v>81.3</v>
      </c>
      <c r="G72" s="50">
        <v>0</v>
      </c>
      <c r="H72" s="50"/>
      <c r="I72" s="50"/>
      <c r="J72" s="50"/>
      <c r="K72" s="50">
        <v>81.3</v>
      </c>
      <c r="L72" s="50">
        <v>0</v>
      </c>
      <c r="M72" s="50">
        <v>0</v>
      </c>
      <c r="N72" s="50">
        <v>81.3</v>
      </c>
    </row>
    <row r="73" spans="1:14" ht="31.5" x14ac:dyDescent="0.25">
      <c r="A73" s="11">
        <f t="shared" si="0"/>
        <v>65</v>
      </c>
      <c r="B73" s="34" t="s">
        <v>129</v>
      </c>
      <c r="C73" s="51">
        <v>140</v>
      </c>
      <c r="D73" s="51">
        <v>140</v>
      </c>
      <c r="E73" s="51">
        <v>0</v>
      </c>
      <c r="F73" s="51">
        <v>0</v>
      </c>
      <c r="G73" s="51">
        <v>-30.5</v>
      </c>
      <c r="H73" s="51">
        <v>-30.5</v>
      </c>
      <c r="I73" s="51"/>
      <c r="J73" s="51"/>
      <c r="K73" s="51">
        <v>109.5</v>
      </c>
      <c r="L73" s="51">
        <v>109.5</v>
      </c>
      <c r="M73" s="51">
        <v>0</v>
      </c>
      <c r="N73" s="51">
        <v>0</v>
      </c>
    </row>
    <row r="74" spans="1:14" ht="15.75" x14ac:dyDescent="0.25">
      <c r="A74" s="11">
        <f t="shared" si="0"/>
        <v>66</v>
      </c>
      <c r="B74" s="6" t="s">
        <v>48</v>
      </c>
      <c r="C74" s="51">
        <v>97792.3</v>
      </c>
      <c r="D74" s="51">
        <v>94867.4</v>
      </c>
      <c r="E74" s="51">
        <v>79034.2</v>
      </c>
      <c r="F74" s="51">
        <v>2924.9</v>
      </c>
      <c r="G74" s="51">
        <v>2135.4</v>
      </c>
      <c r="H74" s="51">
        <v>788.2</v>
      </c>
      <c r="I74" s="51">
        <v>-98.6</v>
      </c>
      <c r="J74" s="51">
        <v>1347.2</v>
      </c>
      <c r="K74" s="51">
        <v>99927.7</v>
      </c>
      <c r="L74" s="51">
        <v>95655.6</v>
      </c>
      <c r="M74" s="51">
        <v>78935.600000000006</v>
      </c>
      <c r="N74" s="51">
        <v>4272.1000000000004</v>
      </c>
    </row>
    <row r="75" spans="1:14" ht="15.75" x14ac:dyDescent="0.25">
      <c r="A75" s="11">
        <f t="shared" ref="A75:A125" si="1">+A74+1</f>
        <v>67</v>
      </c>
      <c r="B75" s="56" t="s">
        <v>2</v>
      </c>
      <c r="C75" s="50">
        <v>0</v>
      </c>
      <c r="D75" s="50">
        <v>0</v>
      </c>
      <c r="E75" s="50">
        <v>0</v>
      </c>
      <c r="F75" s="50">
        <v>0</v>
      </c>
      <c r="G75" s="50"/>
      <c r="H75" s="50"/>
      <c r="I75" s="50"/>
      <c r="J75" s="50"/>
      <c r="K75" s="50">
        <v>0</v>
      </c>
      <c r="L75" s="50">
        <v>0</v>
      </c>
      <c r="M75" s="50">
        <v>0</v>
      </c>
      <c r="N75" s="50">
        <v>0</v>
      </c>
    </row>
    <row r="76" spans="1:14" ht="31.5" x14ac:dyDescent="0.25">
      <c r="A76" s="11">
        <f t="shared" si="1"/>
        <v>68</v>
      </c>
      <c r="B76" s="5" t="s">
        <v>49</v>
      </c>
      <c r="C76" s="50">
        <v>44600.5</v>
      </c>
      <c r="D76" s="50">
        <v>42446.3</v>
      </c>
      <c r="E76" s="50">
        <v>33585.699999999997</v>
      </c>
      <c r="F76" s="50">
        <v>2154.1999999999998</v>
      </c>
      <c r="G76" s="50">
        <v>-224.4</v>
      </c>
      <c r="H76" s="50">
        <v>-84.4</v>
      </c>
      <c r="I76" s="50">
        <v>-70.900000000000006</v>
      </c>
      <c r="J76" s="50">
        <v>-140</v>
      </c>
      <c r="K76" s="50">
        <v>44376.1</v>
      </c>
      <c r="L76" s="50">
        <v>42361.9</v>
      </c>
      <c r="M76" s="50">
        <v>33514.800000000003</v>
      </c>
      <c r="N76" s="50">
        <v>2014.2</v>
      </c>
    </row>
    <row r="77" spans="1:14" ht="31.5" x14ac:dyDescent="0.25">
      <c r="A77" s="11">
        <f t="shared" si="1"/>
        <v>69</v>
      </c>
      <c r="B77" s="5" t="s">
        <v>59</v>
      </c>
      <c r="C77" s="50">
        <v>5390</v>
      </c>
      <c r="D77" s="50">
        <v>5361.4</v>
      </c>
      <c r="E77" s="50">
        <v>1874.2</v>
      </c>
      <c r="F77" s="50">
        <v>28.6</v>
      </c>
      <c r="G77" s="50">
        <v>0</v>
      </c>
      <c r="H77" s="50"/>
      <c r="I77" s="50"/>
      <c r="J77" s="50"/>
      <c r="K77" s="50">
        <v>5390</v>
      </c>
      <c r="L77" s="50">
        <v>5361.4</v>
      </c>
      <c r="M77" s="50">
        <v>1874.2</v>
      </c>
      <c r="N77" s="50">
        <v>28.6</v>
      </c>
    </row>
    <row r="78" spans="1:14" ht="47.25" x14ac:dyDescent="0.25">
      <c r="A78" s="11">
        <f t="shared" si="1"/>
        <v>70</v>
      </c>
      <c r="B78" s="5" t="s">
        <v>126</v>
      </c>
      <c r="C78" s="50">
        <v>44458.5</v>
      </c>
      <c r="D78" s="50">
        <v>44421.7</v>
      </c>
      <c r="E78" s="50">
        <v>42427.8</v>
      </c>
      <c r="F78" s="50">
        <v>36.799999999999997</v>
      </c>
      <c r="G78" s="50">
        <v>0</v>
      </c>
      <c r="H78" s="50">
        <v>-0.3</v>
      </c>
      <c r="I78" s="50">
        <v>-31.5</v>
      </c>
      <c r="J78" s="50">
        <v>0.3</v>
      </c>
      <c r="K78" s="50">
        <v>44458.5</v>
      </c>
      <c r="L78" s="50">
        <v>44421.4</v>
      </c>
      <c r="M78" s="50">
        <v>42396.3</v>
      </c>
      <c r="N78" s="50">
        <v>37.1</v>
      </c>
    </row>
    <row r="79" spans="1:14" ht="47.25" x14ac:dyDescent="0.25">
      <c r="A79" s="11">
        <f t="shared" si="1"/>
        <v>71</v>
      </c>
      <c r="B79" s="34" t="s">
        <v>56</v>
      </c>
      <c r="C79" s="50">
        <v>1106</v>
      </c>
      <c r="D79" s="50">
        <v>1106</v>
      </c>
      <c r="E79" s="50">
        <v>874.4</v>
      </c>
      <c r="F79" s="50">
        <v>0</v>
      </c>
      <c r="G79" s="50">
        <v>0</v>
      </c>
      <c r="H79" s="50"/>
      <c r="I79" s="50"/>
      <c r="J79" s="50"/>
      <c r="K79" s="50">
        <v>1106</v>
      </c>
      <c r="L79" s="50">
        <v>1106</v>
      </c>
      <c r="M79" s="50">
        <v>874.4</v>
      </c>
      <c r="N79" s="50">
        <v>0</v>
      </c>
    </row>
    <row r="80" spans="1:14" ht="63" x14ac:dyDescent="0.25">
      <c r="A80" s="11">
        <f t="shared" si="1"/>
        <v>72</v>
      </c>
      <c r="B80" s="34" t="s">
        <v>58</v>
      </c>
      <c r="C80" s="50">
        <v>0.9</v>
      </c>
      <c r="D80" s="50">
        <v>0.9</v>
      </c>
      <c r="E80" s="50">
        <v>0</v>
      </c>
      <c r="F80" s="50">
        <v>0</v>
      </c>
      <c r="G80" s="50">
        <v>0</v>
      </c>
      <c r="H80" s="50"/>
      <c r="I80" s="50"/>
      <c r="J80" s="50"/>
      <c r="K80" s="50">
        <v>0.9</v>
      </c>
      <c r="L80" s="50">
        <v>0.9</v>
      </c>
      <c r="M80" s="50">
        <v>0</v>
      </c>
      <c r="N80" s="50">
        <v>0</v>
      </c>
    </row>
    <row r="81" spans="1:14" ht="31.5" x14ac:dyDescent="0.25">
      <c r="A81" s="11">
        <f t="shared" si="1"/>
        <v>73</v>
      </c>
      <c r="B81" s="5" t="s">
        <v>139</v>
      </c>
      <c r="C81" s="50">
        <v>255.6</v>
      </c>
      <c r="D81" s="50">
        <v>255.6</v>
      </c>
      <c r="E81" s="50">
        <v>251.9</v>
      </c>
      <c r="F81" s="50">
        <v>0</v>
      </c>
      <c r="G81" s="50">
        <v>0</v>
      </c>
      <c r="H81" s="50"/>
      <c r="I81" s="50"/>
      <c r="J81" s="50"/>
      <c r="K81" s="50">
        <v>255.6</v>
      </c>
      <c r="L81" s="50">
        <v>255.6</v>
      </c>
      <c r="M81" s="50">
        <v>251.9</v>
      </c>
      <c r="N81" s="50">
        <v>0</v>
      </c>
    </row>
    <row r="82" spans="1:14" ht="47.25" x14ac:dyDescent="0.25">
      <c r="A82" s="11">
        <f t="shared" si="1"/>
        <v>74</v>
      </c>
      <c r="B82" s="5" t="s">
        <v>153</v>
      </c>
      <c r="C82" s="50">
        <v>120</v>
      </c>
      <c r="D82" s="50">
        <v>0</v>
      </c>
      <c r="E82" s="50">
        <v>0</v>
      </c>
      <c r="F82" s="50">
        <v>120</v>
      </c>
      <c r="G82" s="50">
        <v>1127.3</v>
      </c>
      <c r="H82" s="50"/>
      <c r="I82" s="50"/>
      <c r="J82" s="50">
        <v>1127.3</v>
      </c>
      <c r="K82" s="50">
        <v>1247.3</v>
      </c>
      <c r="L82" s="50">
        <v>0</v>
      </c>
      <c r="M82" s="50">
        <v>0</v>
      </c>
      <c r="N82" s="50">
        <v>1247.3</v>
      </c>
    </row>
    <row r="83" spans="1:14" ht="63" x14ac:dyDescent="0.25">
      <c r="A83" s="11">
        <f t="shared" si="1"/>
        <v>75</v>
      </c>
      <c r="B83" s="6" t="s">
        <v>201</v>
      </c>
      <c r="C83" s="50"/>
      <c r="D83" s="50"/>
      <c r="E83" s="50"/>
      <c r="F83" s="50"/>
      <c r="G83" s="51">
        <v>156.80000000000001</v>
      </c>
      <c r="H83" s="51">
        <v>156.80000000000001</v>
      </c>
      <c r="I83" s="51"/>
      <c r="J83" s="51"/>
      <c r="K83" s="51">
        <v>156.80000000000001</v>
      </c>
      <c r="L83" s="51">
        <v>156.80000000000001</v>
      </c>
      <c r="M83" s="51">
        <v>0</v>
      </c>
      <c r="N83" s="51">
        <v>0</v>
      </c>
    </row>
    <row r="84" spans="1:14" ht="63" x14ac:dyDescent="0.25">
      <c r="A84" s="11">
        <f t="shared" si="1"/>
        <v>76</v>
      </c>
      <c r="B84" s="6" t="s">
        <v>202</v>
      </c>
      <c r="C84" s="50"/>
      <c r="D84" s="50"/>
      <c r="E84" s="50"/>
      <c r="F84" s="50"/>
      <c r="G84" s="51">
        <v>304.8</v>
      </c>
      <c r="H84" s="51">
        <v>304.8</v>
      </c>
      <c r="I84" s="51"/>
      <c r="J84" s="51"/>
      <c r="K84" s="51">
        <v>304.8</v>
      </c>
      <c r="L84" s="51">
        <v>304.8</v>
      </c>
      <c r="M84" s="51">
        <v>0</v>
      </c>
      <c r="N84" s="51">
        <v>0</v>
      </c>
    </row>
    <row r="85" spans="1:14" ht="47.25" x14ac:dyDescent="0.25">
      <c r="A85" s="11">
        <f t="shared" si="1"/>
        <v>77</v>
      </c>
      <c r="B85" s="5" t="s">
        <v>117</v>
      </c>
      <c r="C85" s="50">
        <v>1860.8</v>
      </c>
      <c r="D85" s="50">
        <v>1275.5</v>
      </c>
      <c r="E85" s="50">
        <v>20.2</v>
      </c>
      <c r="F85" s="50">
        <v>585.29999999999995</v>
      </c>
      <c r="G85" s="50">
        <v>770.9</v>
      </c>
      <c r="H85" s="50">
        <v>411.3</v>
      </c>
      <c r="I85" s="50">
        <v>3.8</v>
      </c>
      <c r="J85" s="50">
        <v>359.6</v>
      </c>
      <c r="K85" s="50">
        <v>2631.7</v>
      </c>
      <c r="L85" s="50">
        <v>1686.8</v>
      </c>
      <c r="M85" s="50">
        <v>24</v>
      </c>
      <c r="N85" s="50">
        <v>944.9</v>
      </c>
    </row>
    <row r="86" spans="1:14" ht="15.75" x14ac:dyDescent="0.25">
      <c r="A86" s="11">
        <f t="shared" si="1"/>
        <v>78</v>
      </c>
      <c r="B86" s="9" t="s">
        <v>50</v>
      </c>
      <c r="C86" s="51">
        <v>14572.6</v>
      </c>
      <c r="D86" s="51">
        <v>8413.6</v>
      </c>
      <c r="E86" s="51">
        <v>4270.7</v>
      </c>
      <c r="F86" s="51">
        <v>6159</v>
      </c>
      <c r="G86" s="51">
        <v>-30.2</v>
      </c>
      <c r="H86" s="51">
        <v>-43.7</v>
      </c>
      <c r="I86" s="51">
        <v>-37.799999999999997</v>
      </c>
      <c r="J86" s="51">
        <v>13.5</v>
      </c>
      <c r="K86" s="51">
        <v>14542.4</v>
      </c>
      <c r="L86" s="51">
        <v>8369.9</v>
      </c>
      <c r="M86" s="51">
        <v>4232.8999999999996</v>
      </c>
      <c r="N86" s="51">
        <v>6172.5</v>
      </c>
    </row>
    <row r="87" spans="1:14" ht="15.75" x14ac:dyDescent="0.25">
      <c r="A87" s="11">
        <f t="shared" si="1"/>
        <v>79</v>
      </c>
      <c r="B87" s="56" t="s">
        <v>2</v>
      </c>
      <c r="C87" s="50">
        <v>0</v>
      </c>
      <c r="D87" s="50">
        <v>0</v>
      </c>
      <c r="E87" s="50">
        <v>0</v>
      </c>
      <c r="F87" s="50">
        <v>0</v>
      </c>
      <c r="G87" s="50"/>
      <c r="H87" s="50"/>
      <c r="I87" s="50"/>
      <c r="J87" s="50"/>
      <c r="K87" s="50">
        <v>0</v>
      </c>
      <c r="L87" s="50">
        <v>0</v>
      </c>
      <c r="M87" s="50">
        <v>0</v>
      </c>
      <c r="N87" s="50">
        <v>0</v>
      </c>
    </row>
    <row r="88" spans="1:14" ht="31.5" x14ac:dyDescent="0.25">
      <c r="A88" s="11">
        <f t="shared" si="1"/>
        <v>80</v>
      </c>
      <c r="B88" s="10" t="s">
        <v>51</v>
      </c>
      <c r="C88" s="50">
        <v>10393.6</v>
      </c>
      <c r="D88" s="50">
        <v>8082.8</v>
      </c>
      <c r="E88" s="50">
        <v>4270.7</v>
      </c>
      <c r="F88" s="50">
        <v>2310.8000000000002</v>
      </c>
      <c r="G88" s="50">
        <v>-30.2</v>
      </c>
      <c r="H88" s="50">
        <v>-43.7</v>
      </c>
      <c r="I88" s="50">
        <v>-37.799999999999997</v>
      </c>
      <c r="J88" s="50">
        <v>13.5</v>
      </c>
      <c r="K88" s="50">
        <v>10363.4</v>
      </c>
      <c r="L88" s="50">
        <v>8039.1</v>
      </c>
      <c r="M88" s="50">
        <v>4232.8999999999996</v>
      </c>
      <c r="N88" s="50">
        <v>2324.3000000000002</v>
      </c>
    </row>
    <row r="89" spans="1:14" ht="31.5" x14ac:dyDescent="0.25">
      <c r="A89" s="11">
        <f t="shared" si="1"/>
        <v>81</v>
      </c>
      <c r="B89" s="5" t="s">
        <v>61</v>
      </c>
      <c r="C89" s="50">
        <v>330.8</v>
      </c>
      <c r="D89" s="50">
        <v>330.8</v>
      </c>
      <c r="E89" s="50">
        <v>0</v>
      </c>
      <c r="F89" s="50">
        <v>0</v>
      </c>
      <c r="G89" s="50">
        <v>0</v>
      </c>
      <c r="H89" s="50"/>
      <c r="I89" s="50"/>
      <c r="J89" s="50"/>
      <c r="K89" s="50">
        <v>330.8</v>
      </c>
      <c r="L89" s="50">
        <v>330.8</v>
      </c>
      <c r="M89" s="50">
        <v>0</v>
      </c>
      <c r="N89" s="50">
        <v>0</v>
      </c>
    </row>
    <row r="90" spans="1:14" ht="31.5" x14ac:dyDescent="0.25">
      <c r="A90" s="11">
        <f t="shared" si="1"/>
        <v>82</v>
      </c>
      <c r="B90" s="10" t="s">
        <v>152</v>
      </c>
      <c r="C90" s="50">
        <v>3245.8</v>
      </c>
      <c r="D90" s="50">
        <v>0</v>
      </c>
      <c r="E90" s="50">
        <v>0</v>
      </c>
      <c r="F90" s="50">
        <v>3245.8</v>
      </c>
      <c r="G90" s="50">
        <v>0</v>
      </c>
      <c r="H90" s="50"/>
      <c r="I90" s="50"/>
      <c r="J90" s="50"/>
      <c r="K90" s="50">
        <v>3245.8</v>
      </c>
      <c r="L90" s="50">
        <v>0</v>
      </c>
      <c r="M90" s="50">
        <v>0</v>
      </c>
      <c r="N90" s="50">
        <v>3245.8</v>
      </c>
    </row>
    <row r="91" spans="1:14" ht="47.25" x14ac:dyDescent="0.25">
      <c r="A91" s="11">
        <f t="shared" si="1"/>
        <v>83</v>
      </c>
      <c r="B91" s="10" t="s">
        <v>118</v>
      </c>
      <c r="C91" s="50">
        <v>602.4</v>
      </c>
      <c r="D91" s="50">
        <v>0</v>
      </c>
      <c r="E91" s="50">
        <v>0</v>
      </c>
      <c r="F91" s="50">
        <v>602.4</v>
      </c>
      <c r="G91" s="50">
        <v>0</v>
      </c>
      <c r="H91" s="50"/>
      <c r="I91" s="50"/>
      <c r="J91" s="50"/>
      <c r="K91" s="50">
        <v>602.4</v>
      </c>
      <c r="L91" s="50">
        <v>0</v>
      </c>
      <c r="M91" s="50">
        <v>0</v>
      </c>
      <c r="N91" s="50">
        <v>602.4</v>
      </c>
    </row>
    <row r="92" spans="1:14" ht="15.75" x14ac:dyDescent="0.25">
      <c r="A92" s="11">
        <f t="shared" si="1"/>
        <v>84</v>
      </c>
      <c r="B92" s="9" t="s">
        <v>99</v>
      </c>
      <c r="C92" s="51">
        <v>22347.200000000001</v>
      </c>
      <c r="D92" s="51">
        <v>19493</v>
      </c>
      <c r="E92" s="51">
        <v>7920.9</v>
      </c>
      <c r="F92" s="51">
        <v>2854.2</v>
      </c>
      <c r="G92" s="51">
        <v>95.1</v>
      </c>
      <c r="H92" s="51">
        <v>154.80000000000001</v>
      </c>
      <c r="I92" s="51">
        <v>95.3</v>
      </c>
      <c r="J92" s="51">
        <v>-59.7</v>
      </c>
      <c r="K92" s="51">
        <v>22442.3</v>
      </c>
      <c r="L92" s="51">
        <v>19647.8</v>
      </c>
      <c r="M92" s="51">
        <v>8016.2</v>
      </c>
      <c r="N92" s="51">
        <v>2794.5</v>
      </c>
    </row>
    <row r="93" spans="1:14" ht="15.75" x14ac:dyDescent="0.25">
      <c r="A93" s="11">
        <f t="shared" si="1"/>
        <v>85</v>
      </c>
      <c r="B93" s="56" t="s">
        <v>2</v>
      </c>
      <c r="C93" s="50">
        <v>0</v>
      </c>
      <c r="D93" s="50">
        <v>0</v>
      </c>
      <c r="E93" s="50">
        <v>0</v>
      </c>
      <c r="F93" s="50">
        <v>0</v>
      </c>
      <c r="G93" s="50"/>
      <c r="H93" s="50"/>
      <c r="I93" s="50"/>
      <c r="J93" s="50"/>
      <c r="K93" s="50">
        <v>0</v>
      </c>
      <c r="L93" s="50">
        <v>0</v>
      </c>
      <c r="M93" s="50">
        <v>0</v>
      </c>
      <c r="N93" s="50">
        <v>0</v>
      </c>
    </row>
    <row r="94" spans="1:14" ht="31.5" x14ac:dyDescent="0.25">
      <c r="A94" s="11">
        <f t="shared" si="1"/>
        <v>86</v>
      </c>
      <c r="B94" s="10" t="s">
        <v>52</v>
      </c>
      <c r="C94" s="50">
        <v>11206.2</v>
      </c>
      <c r="D94" s="50">
        <v>10692.6</v>
      </c>
      <c r="E94" s="50">
        <v>4920.3999999999996</v>
      </c>
      <c r="F94" s="50">
        <v>513.6</v>
      </c>
      <c r="G94" s="50">
        <v>-5</v>
      </c>
      <c r="H94" s="50">
        <v>-5.6</v>
      </c>
      <c r="I94" s="50">
        <v>-83.3</v>
      </c>
      <c r="J94" s="50">
        <v>0.6</v>
      </c>
      <c r="K94" s="50">
        <v>11201.2</v>
      </c>
      <c r="L94" s="50">
        <v>10687</v>
      </c>
      <c r="M94" s="50">
        <v>4837.1000000000004</v>
      </c>
      <c r="N94" s="50">
        <v>514.20000000000005</v>
      </c>
    </row>
    <row r="95" spans="1:14" ht="31.5" x14ac:dyDescent="0.25">
      <c r="A95" s="11">
        <f t="shared" si="1"/>
        <v>87</v>
      </c>
      <c r="B95" s="38" t="s">
        <v>66</v>
      </c>
      <c r="C95" s="50">
        <v>668.5</v>
      </c>
      <c r="D95" s="50">
        <v>660</v>
      </c>
      <c r="E95" s="50">
        <v>194.3</v>
      </c>
      <c r="F95" s="50">
        <v>8.5</v>
      </c>
      <c r="G95" s="50">
        <v>0</v>
      </c>
      <c r="H95" s="50"/>
      <c r="I95" s="50"/>
      <c r="J95" s="50"/>
      <c r="K95" s="50">
        <v>668.5</v>
      </c>
      <c r="L95" s="50">
        <v>660</v>
      </c>
      <c r="M95" s="50">
        <v>194.3</v>
      </c>
      <c r="N95" s="50">
        <v>8.5</v>
      </c>
    </row>
    <row r="96" spans="1:14" ht="47.25" x14ac:dyDescent="0.25">
      <c r="A96" s="11">
        <f t="shared" si="1"/>
        <v>88</v>
      </c>
      <c r="B96" s="5" t="s">
        <v>67</v>
      </c>
      <c r="C96" s="50">
        <v>1021.3</v>
      </c>
      <c r="D96" s="50">
        <v>998.3</v>
      </c>
      <c r="E96" s="50">
        <v>0</v>
      </c>
      <c r="F96" s="50">
        <v>23</v>
      </c>
      <c r="G96" s="50">
        <v>0</v>
      </c>
      <c r="H96" s="50"/>
      <c r="I96" s="50"/>
      <c r="J96" s="50"/>
      <c r="K96" s="50">
        <v>1021.3</v>
      </c>
      <c r="L96" s="50">
        <v>998.3</v>
      </c>
      <c r="M96" s="50">
        <v>0</v>
      </c>
      <c r="N96" s="50">
        <v>23</v>
      </c>
    </row>
    <row r="97" spans="1:14" ht="47.25" x14ac:dyDescent="0.25">
      <c r="A97" s="11">
        <f t="shared" si="1"/>
        <v>89</v>
      </c>
      <c r="B97" s="10" t="s">
        <v>116</v>
      </c>
      <c r="C97" s="50">
        <v>2981.8</v>
      </c>
      <c r="D97" s="50">
        <v>722.7</v>
      </c>
      <c r="E97" s="50">
        <v>225.9</v>
      </c>
      <c r="F97" s="50">
        <v>2259.1</v>
      </c>
      <c r="G97" s="50">
        <v>-87.8</v>
      </c>
      <c r="H97" s="50">
        <v>-27.5</v>
      </c>
      <c r="I97" s="50"/>
      <c r="J97" s="50">
        <v>-60.3</v>
      </c>
      <c r="K97" s="50">
        <v>2894</v>
      </c>
      <c r="L97" s="50">
        <v>695.2</v>
      </c>
      <c r="M97" s="50">
        <v>225.9</v>
      </c>
      <c r="N97" s="50">
        <v>2198.8000000000002</v>
      </c>
    </row>
    <row r="98" spans="1:14" ht="47.25" x14ac:dyDescent="0.25">
      <c r="A98" s="11">
        <f t="shared" si="1"/>
        <v>90</v>
      </c>
      <c r="B98" s="34" t="s">
        <v>65</v>
      </c>
      <c r="C98" s="50">
        <v>74</v>
      </c>
      <c r="D98" s="50">
        <v>74</v>
      </c>
      <c r="E98" s="50">
        <v>0</v>
      </c>
      <c r="F98" s="50">
        <v>0</v>
      </c>
      <c r="G98" s="50">
        <v>0</v>
      </c>
      <c r="H98" s="50"/>
      <c r="I98" s="50"/>
      <c r="J98" s="50"/>
      <c r="K98" s="50">
        <v>74</v>
      </c>
      <c r="L98" s="50">
        <v>74</v>
      </c>
      <c r="M98" s="50">
        <v>0</v>
      </c>
      <c r="N98" s="50">
        <v>0</v>
      </c>
    </row>
    <row r="99" spans="1:14" ht="63" x14ac:dyDescent="0.25">
      <c r="A99" s="11">
        <f t="shared" si="1"/>
        <v>91</v>
      </c>
      <c r="B99" s="34" t="s">
        <v>174</v>
      </c>
      <c r="C99" s="50">
        <v>50</v>
      </c>
      <c r="D99" s="50">
        <v>0</v>
      </c>
      <c r="E99" s="50">
        <v>0</v>
      </c>
      <c r="F99" s="50">
        <v>50</v>
      </c>
      <c r="G99" s="50">
        <v>0</v>
      </c>
      <c r="H99" s="50"/>
      <c r="I99" s="50"/>
      <c r="J99" s="50"/>
      <c r="K99" s="50">
        <v>50</v>
      </c>
      <c r="L99" s="50">
        <v>0</v>
      </c>
      <c r="M99" s="50">
        <v>0</v>
      </c>
      <c r="N99" s="50">
        <v>50</v>
      </c>
    </row>
    <row r="100" spans="1:14" ht="110.25" x14ac:dyDescent="0.25">
      <c r="A100" s="11">
        <f t="shared" si="1"/>
        <v>92</v>
      </c>
      <c r="B100" s="53" t="s">
        <v>203</v>
      </c>
      <c r="C100" s="51"/>
      <c r="D100" s="51"/>
      <c r="E100" s="51"/>
      <c r="F100" s="51"/>
      <c r="G100" s="51">
        <v>187.9</v>
      </c>
      <c r="H100" s="51">
        <v>187.9</v>
      </c>
      <c r="I100" s="51">
        <v>185.2</v>
      </c>
      <c r="J100" s="51"/>
      <c r="K100" s="51">
        <v>187.9</v>
      </c>
      <c r="L100" s="51">
        <v>187.9</v>
      </c>
      <c r="M100" s="51">
        <v>185.2</v>
      </c>
      <c r="N100" s="51">
        <v>0</v>
      </c>
    </row>
    <row r="101" spans="1:14" ht="63" x14ac:dyDescent="0.25">
      <c r="A101" s="11">
        <f t="shared" si="1"/>
        <v>93</v>
      </c>
      <c r="B101" s="34" t="s">
        <v>63</v>
      </c>
      <c r="C101" s="50">
        <v>6345.4</v>
      </c>
      <c r="D101" s="50">
        <v>6345.4</v>
      </c>
      <c r="E101" s="50">
        <v>2580.3000000000002</v>
      </c>
      <c r="F101" s="50">
        <v>0</v>
      </c>
      <c r="G101" s="50">
        <v>0</v>
      </c>
      <c r="H101" s="50">
        <v>0</v>
      </c>
      <c r="I101" s="50">
        <v>-6.6</v>
      </c>
      <c r="J101" s="50">
        <v>0</v>
      </c>
      <c r="K101" s="50">
        <v>6345.4</v>
      </c>
      <c r="L101" s="50">
        <v>6345.4</v>
      </c>
      <c r="M101" s="50">
        <v>2573.6999999999998</v>
      </c>
      <c r="N101" s="50">
        <v>0</v>
      </c>
    </row>
    <row r="102" spans="1:14" ht="15.75" x14ac:dyDescent="0.25">
      <c r="A102" s="11">
        <f t="shared" si="1"/>
        <v>94</v>
      </c>
      <c r="B102" s="56" t="s">
        <v>2</v>
      </c>
      <c r="C102" s="50">
        <v>0</v>
      </c>
      <c r="D102" s="50">
        <v>0</v>
      </c>
      <c r="E102" s="50">
        <v>0</v>
      </c>
      <c r="F102" s="50">
        <v>0</v>
      </c>
      <c r="G102" s="50"/>
      <c r="H102" s="50"/>
      <c r="I102" s="50"/>
      <c r="J102" s="50"/>
      <c r="K102" s="50">
        <v>0</v>
      </c>
      <c r="L102" s="50">
        <v>0</v>
      </c>
      <c r="M102" s="50">
        <v>0</v>
      </c>
      <c r="N102" s="50">
        <v>0</v>
      </c>
    </row>
    <row r="103" spans="1:14" ht="15.75" x14ac:dyDescent="0.25">
      <c r="A103" s="11">
        <f t="shared" si="1"/>
        <v>95</v>
      </c>
      <c r="B103" s="5" t="s">
        <v>19</v>
      </c>
      <c r="C103" s="50">
        <v>4398.3</v>
      </c>
      <c r="D103" s="50">
        <v>4398.3</v>
      </c>
      <c r="E103" s="50">
        <v>2580.3000000000002</v>
      </c>
      <c r="F103" s="50">
        <v>0</v>
      </c>
      <c r="G103" s="50">
        <v>0</v>
      </c>
      <c r="H103" s="50"/>
      <c r="I103" s="50">
        <v>-6.6</v>
      </c>
      <c r="J103" s="50"/>
      <c r="K103" s="50">
        <v>4398.3</v>
      </c>
      <c r="L103" s="50">
        <v>4398.3</v>
      </c>
      <c r="M103" s="50">
        <v>2573.6999999999998</v>
      </c>
      <c r="N103" s="50">
        <v>0</v>
      </c>
    </row>
    <row r="104" spans="1:14" ht="31.5" x14ac:dyDescent="0.25">
      <c r="A104" s="11">
        <f t="shared" si="1"/>
        <v>96</v>
      </c>
      <c r="B104" s="5" t="s">
        <v>64</v>
      </c>
      <c r="C104" s="50">
        <v>841.7</v>
      </c>
      <c r="D104" s="50">
        <v>841.7</v>
      </c>
      <c r="E104" s="50">
        <v>0</v>
      </c>
      <c r="F104" s="50">
        <v>0</v>
      </c>
      <c r="G104" s="50">
        <v>0</v>
      </c>
      <c r="H104" s="50"/>
      <c r="I104" s="50"/>
      <c r="J104" s="50"/>
      <c r="K104" s="50">
        <v>841.7</v>
      </c>
      <c r="L104" s="50">
        <v>841.7</v>
      </c>
      <c r="M104" s="50">
        <v>0</v>
      </c>
      <c r="N104" s="50">
        <v>0</v>
      </c>
    </row>
    <row r="105" spans="1:14" ht="15.75" x14ac:dyDescent="0.25">
      <c r="A105" s="11">
        <f t="shared" si="1"/>
        <v>97</v>
      </c>
      <c r="B105" s="5" t="s">
        <v>21</v>
      </c>
      <c r="C105" s="50">
        <v>784.5</v>
      </c>
      <c r="D105" s="50">
        <v>784.5</v>
      </c>
      <c r="E105" s="50">
        <v>0</v>
      </c>
      <c r="F105" s="50">
        <v>0</v>
      </c>
      <c r="G105" s="50">
        <v>0</v>
      </c>
      <c r="H105" s="50"/>
      <c r="I105" s="50"/>
      <c r="J105" s="50"/>
      <c r="K105" s="50">
        <v>784.5</v>
      </c>
      <c r="L105" s="50">
        <v>784.5</v>
      </c>
      <c r="M105" s="50">
        <v>0</v>
      </c>
      <c r="N105" s="50">
        <v>0</v>
      </c>
    </row>
    <row r="106" spans="1:14" ht="31.5" x14ac:dyDescent="0.25">
      <c r="A106" s="11">
        <f t="shared" si="1"/>
        <v>98</v>
      </c>
      <c r="B106" s="5" t="s">
        <v>104</v>
      </c>
      <c r="C106" s="50">
        <v>260.5</v>
      </c>
      <c r="D106" s="50">
        <v>260.5</v>
      </c>
      <c r="E106" s="50">
        <v>0</v>
      </c>
      <c r="F106" s="50">
        <v>0</v>
      </c>
      <c r="G106" s="50">
        <v>0</v>
      </c>
      <c r="H106" s="50"/>
      <c r="I106" s="50"/>
      <c r="J106" s="50"/>
      <c r="K106" s="50">
        <v>260.5</v>
      </c>
      <c r="L106" s="50">
        <v>260.5</v>
      </c>
      <c r="M106" s="50">
        <v>0</v>
      </c>
      <c r="N106" s="50">
        <v>0</v>
      </c>
    </row>
    <row r="107" spans="1:14" ht="15.75" x14ac:dyDescent="0.25">
      <c r="A107" s="11">
        <f t="shared" si="1"/>
        <v>99</v>
      </c>
      <c r="B107" s="34" t="s">
        <v>106</v>
      </c>
      <c r="C107" s="50">
        <v>60.4</v>
      </c>
      <c r="D107" s="50">
        <v>60.4</v>
      </c>
      <c r="E107" s="50">
        <v>0</v>
      </c>
      <c r="F107" s="50">
        <v>0</v>
      </c>
      <c r="G107" s="50">
        <v>0</v>
      </c>
      <c r="H107" s="50"/>
      <c r="I107" s="50"/>
      <c r="J107" s="50"/>
      <c r="K107" s="50">
        <v>60.4</v>
      </c>
      <c r="L107" s="50">
        <v>60.4</v>
      </c>
      <c r="M107" s="50">
        <v>0</v>
      </c>
      <c r="N107" s="50">
        <v>0</v>
      </c>
    </row>
    <row r="108" spans="1:14" ht="15.75" x14ac:dyDescent="0.25">
      <c r="A108" s="11">
        <f t="shared" si="1"/>
        <v>100</v>
      </c>
      <c r="B108" s="6" t="s">
        <v>68</v>
      </c>
      <c r="C108" s="51">
        <v>4434.5</v>
      </c>
      <c r="D108" s="51">
        <v>2792</v>
      </c>
      <c r="E108" s="51">
        <v>2049.5</v>
      </c>
      <c r="F108" s="51">
        <v>1642.5</v>
      </c>
      <c r="G108" s="51">
        <v>1282.4000000000001</v>
      </c>
      <c r="H108" s="51">
        <v>-17.600000000000001</v>
      </c>
      <c r="I108" s="51">
        <v>0</v>
      </c>
      <c r="J108" s="51">
        <v>1300</v>
      </c>
      <c r="K108" s="51">
        <v>5716.9</v>
      </c>
      <c r="L108" s="51">
        <v>2774.4</v>
      </c>
      <c r="M108" s="51">
        <v>2049.5</v>
      </c>
      <c r="N108" s="51">
        <v>2942.5</v>
      </c>
    </row>
    <row r="109" spans="1:14" ht="15.75" x14ac:dyDescent="0.25">
      <c r="A109" s="11">
        <f t="shared" si="1"/>
        <v>101</v>
      </c>
      <c r="B109" s="56" t="s">
        <v>2</v>
      </c>
      <c r="C109" s="50">
        <v>0</v>
      </c>
      <c r="D109" s="50">
        <v>0</v>
      </c>
      <c r="E109" s="50">
        <v>0</v>
      </c>
      <c r="F109" s="50">
        <v>0</v>
      </c>
      <c r="G109" s="50"/>
      <c r="H109" s="50"/>
      <c r="I109" s="50"/>
      <c r="J109" s="50"/>
      <c r="K109" s="50">
        <v>0</v>
      </c>
      <c r="L109" s="50">
        <v>0</v>
      </c>
      <c r="M109" s="50">
        <v>0</v>
      </c>
      <c r="N109" s="50">
        <v>0</v>
      </c>
    </row>
    <row r="110" spans="1:14" ht="31.5" x14ac:dyDescent="0.25">
      <c r="A110" s="11">
        <f t="shared" si="1"/>
        <v>102</v>
      </c>
      <c r="B110" s="5" t="s">
        <v>79</v>
      </c>
      <c r="C110" s="50">
        <v>1453.7</v>
      </c>
      <c r="D110" s="50">
        <v>1362.2</v>
      </c>
      <c r="E110" s="50">
        <v>1099.5999999999999</v>
      </c>
      <c r="F110" s="50">
        <v>91.5</v>
      </c>
      <c r="G110" s="50">
        <v>-17.600000000000001</v>
      </c>
      <c r="H110" s="50">
        <v>-17.600000000000001</v>
      </c>
      <c r="I110" s="50"/>
      <c r="J110" s="50"/>
      <c r="K110" s="50">
        <v>1436.1</v>
      </c>
      <c r="L110" s="50">
        <v>1344.6</v>
      </c>
      <c r="M110" s="50">
        <v>1099.5999999999999</v>
      </c>
      <c r="N110" s="50">
        <v>91.5</v>
      </c>
    </row>
    <row r="111" spans="1:14" ht="31.5" x14ac:dyDescent="0.25">
      <c r="A111" s="11">
        <f t="shared" si="1"/>
        <v>103</v>
      </c>
      <c r="B111" s="5" t="s">
        <v>80</v>
      </c>
      <c r="C111" s="50">
        <v>20.6</v>
      </c>
      <c r="D111" s="50">
        <v>20.6</v>
      </c>
      <c r="E111" s="50">
        <v>12.4</v>
      </c>
      <c r="F111" s="50">
        <v>0</v>
      </c>
      <c r="G111" s="50">
        <v>0</v>
      </c>
      <c r="H111" s="50"/>
      <c r="I111" s="50"/>
      <c r="J111" s="50"/>
      <c r="K111" s="50">
        <v>20.6</v>
      </c>
      <c r="L111" s="50">
        <v>20.6</v>
      </c>
      <c r="M111" s="50">
        <v>12.4</v>
      </c>
      <c r="N111" s="50">
        <v>0</v>
      </c>
    </row>
    <row r="112" spans="1:14" ht="31.5" x14ac:dyDescent="0.25">
      <c r="A112" s="11">
        <f t="shared" si="1"/>
        <v>104</v>
      </c>
      <c r="B112" s="5" t="s">
        <v>70</v>
      </c>
      <c r="C112" s="50">
        <v>118</v>
      </c>
      <c r="D112" s="50">
        <v>118</v>
      </c>
      <c r="E112" s="50">
        <v>0</v>
      </c>
      <c r="F112" s="50">
        <v>0</v>
      </c>
      <c r="G112" s="50">
        <v>0</v>
      </c>
      <c r="H112" s="50"/>
      <c r="I112" s="50"/>
      <c r="J112" s="50"/>
      <c r="K112" s="50">
        <v>118</v>
      </c>
      <c r="L112" s="50">
        <v>118</v>
      </c>
      <c r="M112" s="50">
        <v>0</v>
      </c>
      <c r="N112" s="50">
        <v>0</v>
      </c>
    </row>
    <row r="113" spans="1:14" ht="31.5" x14ac:dyDescent="0.25">
      <c r="A113" s="11">
        <f t="shared" si="1"/>
        <v>105</v>
      </c>
      <c r="B113" s="10" t="s">
        <v>71</v>
      </c>
      <c r="C113" s="50">
        <v>30</v>
      </c>
      <c r="D113" s="50">
        <v>30</v>
      </c>
      <c r="E113" s="50">
        <v>0</v>
      </c>
      <c r="F113" s="50">
        <v>0</v>
      </c>
      <c r="G113" s="50">
        <v>0</v>
      </c>
      <c r="H113" s="50"/>
      <c r="I113" s="50"/>
      <c r="J113" s="50"/>
      <c r="K113" s="50">
        <v>30</v>
      </c>
      <c r="L113" s="50">
        <v>30</v>
      </c>
      <c r="M113" s="50">
        <v>0</v>
      </c>
      <c r="N113" s="50">
        <v>0</v>
      </c>
    </row>
    <row r="114" spans="1:14" ht="47.25" x14ac:dyDescent="0.25">
      <c r="A114" s="11">
        <f t="shared" si="1"/>
        <v>106</v>
      </c>
      <c r="B114" s="5" t="s">
        <v>115</v>
      </c>
      <c r="C114" s="50">
        <v>185.1</v>
      </c>
      <c r="D114" s="50">
        <v>185.1</v>
      </c>
      <c r="E114" s="50">
        <v>9.3000000000000007</v>
      </c>
      <c r="F114" s="50">
        <v>0</v>
      </c>
      <c r="G114" s="50">
        <v>0</v>
      </c>
      <c r="H114" s="50"/>
      <c r="I114" s="50"/>
      <c r="J114" s="50"/>
      <c r="K114" s="50">
        <v>185.1</v>
      </c>
      <c r="L114" s="50">
        <v>185.1</v>
      </c>
      <c r="M114" s="50">
        <v>9.3000000000000007</v>
      </c>
      <c r="N114" s="50">
        <v>0</v>
      </c>
    </row>
    <row r="115" spans="1:14" ht="78.75" x14ac:dyDescent="0.25">
      <c r="A115" s="11">
        <f t="shared" si="1"/>
        <v>107</v>
      </c>
      <c r="B115" s="5" t="s">
        <v>204</v>
      </c>
      <c r="C115" s="50">
        <v>1551</v>
      </c>
      <c r="D115" s="50">
        <v>0</v>
      </c>
      <c r="E115" s="50">
        <v>0</v>
      </c>
      <c r="F115" s="50">
        <v>1551</v>
      </c>
      <c r="G115" s="50">
        <v>1300</v>
      </c>
      <c r="H115" s="50"/>
      <c r="I115" s="50"/>
      <c r="J115" s="50">
        <v>1300</v>
      </c>
      <c r="K115" s="50">
        <v>2851</v>
      </c>
      <c r="L115" s="50">
        <v>0</v>
      </c>
      <c r="M115" s="50">
        <v>0</v>
      </c>
      <c r="N115" s="50">
        <v>2851</v>
      </c>
    </row>
    <row r="116" spans="1:14" ht="63" x14ac:dyDescent="0.25">
      <c r="A116" s="11">
        <f t="shared" si="1"/>
        <v>108</v>
      </c>
      <c r="B116" s="34" t="s">
        <v>69</v>
      </c>
      <c r="C116" s="50">
        <v>1076.0999999999999</v>
      </c>
      <c r="D116" s="50">
        <v>1076.0999999999999</v>
      </c>
      <c r="E116" s="50">
        <v>928.2</v>
      </c>
      <c r="F116" s="50">
        <v>0</v>
      </c>
      <c r="G116" s="50">
        <v>0</v>
      </c>
      <c r="H116" s="50">
        <v>0</v>
      </c>
      <c r="I116" s="50">
        <v>0</v>
      </c>
      <c r="J116" s="50">
        <v>0</v>
      </c>
      <c r="K116" s="50">
        <v>1076.0999999999999</v>
      </c>
      <c r="L116" s="50">
        <v>1076.0999999999999</v>
      </c>
      <c r="M116" s="50">
        <v>928.2</v>
      </c>
      <c r="N116" s="50">
        <v>0</v>
      </c>
    </row>
    <row r="117" spans="1:14" ht="15.75" x14ac:dyDescent="0.25">
      <c r="A117" s="11">
        <f t="shared" si="1"/>
        <v>109</v>
      </c>
      <c r="B117" s="56" t="s">
        <v>2</v>
      </c>
      <c r="C117" s="50">
        <v>0</v>
      </c>
      <c r="D117" s="50">
        <v>0</v>
      </c>
      <c r="E117" s="50">
        <v>0</v>
      </c>
      <c r="F117" s="50">
        <v>0</v>
      </c>
      <c r="G117" s="50">
        <v>0</v>
      </c>
      <c r="H117" s="50"/>
      <c r="I117" s="50"/>
      <c r="J117" s="50"/>
      <c r="K117" s="50">
        <v>0</v>
      </c>
      <c r="L117" s="50">
        <v>0</v>
      </c>
      <c r="M117" s="50">
        <v>0</v>
      </c>
      <c r="N117" s="50">
        <v>0</v>
      </c>
    </row>
    <row r="118" spans="1:14" ht="31.5" x14ac:dyDescent="0.25">
      <c r="A118" s="11">
        <f t="shared" si="1"/>
        <v>110</v>
      </c>
      <c r="B118" s="5" t="s">
        <v>111</v>
      </c>
      <c r="C118" s="50">
        <v>796.1</v>
      </c>
      <c r="D118" s="50">
        <v>796.1</v>
      </c>
      <c r="E118" s="50">
        <v>729.7</v>
      </c>
      <c r="F118" s="50">
        <v>0</v>
      </c>
      <c r="G118" s="50">
        <v>0</v>
      </c>
      <c r="H118" s="50"/>
      <c r="I118" s="50"/>
      <c r="J118" s="50"/>
      <c r="K118" s="50">
        <v>796.1</v>
      </c>
      <c r="L118" s="50">
        <v>796.1</v>
      </c>
      <c r="M118" s="50">
        <v>729.7</v>
      </c>
      <c r="N118" s="50">
        <v>0</v>
      </c>
    </row>
    <row r="119" spans="1:14" ht="47.25" x14ac:dyDescent="0.25">
      <c r="A119" s="11">
        <f t="shared" si="1"/>
        <v>111</v>
      </c>
      <c r="B119" s="5" t="s">
        <v>110</v>
      </c>
      <c r="C119" s="50">
        <v>205.7</v>
      </c>
      <c r="D119" s="50">
        <v>205.7</v>
      </c>
      <c r="E119" s="50">
        <v>194.5</v>
      </c>
      <c r="F119" s="50">
        <v>0</v>
      </c>
      <c r="G119" s="50">
        <v>0</v>
      </c>
      <c r="H119" s="50"/>
      <c r="I119" s="50"/>
      <c r="J119" s="50"/>
      <c r="K119" s="50">
        <v>205.7</v>
      </c>
      <c r="L119" s="50">
        <v>205.7</v>
      </c>
      <c r="M119" s="50">
        <v>194.5</v>
      </c>
      <c r="N119" s="50">
        <v>0</v>
      </c>
    </row>
    <row r="120" spans="1:14" ht="31.5" x14ac:dyDescent="0.25">
      <c r="A120" s="11">
        <f t="shared" si="1"/>
        <v>112</v>
      </c>
      <c r="B120" s="5" t="s">
        <v>128</v>
      </c>
      <c r="C120" s="50">
        <v>69.8</v>
      </c>
      <c r="D120" s="50">
        <v>69.8</v>
      </c>
      <c r="E120" s="50">
        <v>0</v>
      </c>
      <c r="F120" s="50">
        <v>0</v>
      </c>
      <c r="G120" s="50">
        <v>0</v>
      </c>
      <c r="H120" s="50"/>
      <c r="I120" s="50"/>
      <c r="J120" s="50"/>
      <c r="K120" s="50">
        <v>69.8</v>
      </c>
      <c r="L120" s="50">
        <v>69.8</v>
      </c>
      <c r="M120" s="50">
        <v>0</v>
      </c>
      <c r="N120" s="50">
        <v>0</v>
      </c>
    </row>
    <row r="121" spans="1:14" ht="15.75" x14ac:dyDescent="0.25">
      <c r="A121" s="11">
        <f t="shared" si="1"/>
        <v>113</v>
      </c>
      <c r="B121" s="34" t="s">
        <v>95</v>
      </c>
      <c r="C121" s="50">
        <v>4.5</v>
      </c>
      <c r="D121" s="50">
        <v>4.5</v>
      </c>
      <c r="E121" s="50">
        <v>4</v>
      </c>
      <c r="F121" s="50">
        <v>0</v>
      </c>
      <c r="G121" s="50">
        <v>0</v>
      </c>
      <c r="H121" s="50"/>
      <c r="I121" s="50"/>
      <c r="J121" s="50"/>
      <c r="K121" s="50">
        <v>4.5</v>
      </c>
      <c r="L121" s="50">
        <v>4.5</v>
      </c>
      <c r="M121" s="50">
        <v>4</v>
      </c>
      <c r="N121" s="50">
        <v>0</v>
      </c>
    </row>
    <row r="122" spans="1:14" ht="15.75" x14ac:dyDescent="0.25">
      <c r="A122" s="11">
        <f t="shared" si="1"/>
        <v>114</v>
      </c>
      <c r="B122" s="6" t="s">
        <v>162</v>
      </c>
      <c r="C122" s="51">
        <v>209236.7</v>
      </c>
      <c r="D122" s="51">
        <v>168161</v>
      </c>
      <c r="E122" s="51">
        <v>107053.8</v>
      </c>
      <c r="F122" s="51">
        <v>41075.699999999997</v>
      </c>
      <c r="G122" s="51">
        <v>15398.1</v>
      </c>
      <c r="H122" s="51">
        <v>1710.5</v>
      </c>
      <c r="I122" s="51">
        <v>-51</v>
      </c>
      <c r="J122" s="51">
        <v>13687.6</v>
      </c>
      <c r="K122" s="51">
        <v>224634.8</v>
      </c>
      <c r="L122" s="51">
        <v>169871.5</v>
      </c>
      <c r="M122" s="51">
        <v>107002.8</v>
      </c>
      <c r="N122" s="51">
        <v>54763.3</v>
      </c>
    </row>
    <row r="123" spans="1:14" ht="15.75" x14ac:dyDescent="0.25">
      <c r="A123" s="11">
        <f t="shared" si="1"/>
        <v>115</v>
      </c>
      <c r="B123" s="56" t="s">
        <v>2</v>
      </c>
      <c r="C123" s="50">
        <v>0</v>
      </c>
      <c r="D123" s="50">
        <v>0</v>
      </c>
      <c r="E123" s="50">
        <v>0</v>
      </c>
      <c r="F123" s="50">
        <v>0</v>
      </c>
      <c r="G123" s="50"/>
      <c r="H123" s="50"/>
      <c r="I123" s="50"/>
      <c r="J123" s="50"/>
      <c r="K123" s="50">
        <v>0</v>
      </c>
      <c r="L123" s="50">
        <v>0</v>
      </c>
      <c r="M123" s="50">
        <v>0</v>
      </c>
      <c r="N123" s="50">
        <v>0</v>
      </c>
    </row>
    <row r="124" spans="1:14" ht="15.75" x14ac:dyDescent="0.25">
      <c r="A124" s="11">
        <f t="shared" si="1"/>
        <v>116</v>
      </c>
      <c r="B124" s="5" t="s">
        <v>141</v>
      </c>
      <c r="C124" s="50">
        <v>3245.8</v>
      </c>
      <c r="D124" s="50">
        <v>0</v>
      </c>
      <c r="E124" s="50">
        <v>0</v>
      </c>
      <c r="F124" s="50">
        <v>3245.8</v>
      </c>
      <c r="G124" s="50">
        <v>0</v>
      </c>
      <c r="H124" s="50"/>
      <c r="I124" s="50"/>
      <c r="J124" s="50"/>
      <c r="K124" s="50">
        <v>3245.8</v>
      </c>
      <c r="L124" s="50">
        <v>0</v>
      </c>
      <c r="M124" s="50">
        <v>0</v>
      </c>
      <c r="N124" s="50">
        <v>3245.8</v>
      </c>
    </row>
    <row r="125" spans="1:14" ht="15.75" x14ac:dyDescent="0.25">
      <c r="A125" s="11">
        <f t="shared" si="1"/>
        <v>117</v>
      </c>
      <c r="B125" s="6" t="s">
        <v>205</v>
      </c>
      <c r="C125" s="51">
        <v>205990.9</v>
      </c>
      <c r="D125" s="51">
        <v>168161</v>
      </c>
      <c r="E125" s="51">
        <v>107053.8</v>
      </c>
      <c r="F125" s="51">
        <v>37829.9</v>
      </c>
      <c r="G125" s="51">
        <v>15398.1</v>
      </c>
      <c r="H125" s="51">
        <v>1710.5</v>
      </c>
      <c r="I125" s="51">
        <v>-51</v>
      </c>
      <c r="J125" s="51">
        <v>13687.6</v>
      </c>
      <c r="K125" s="51">
        <v>221389</v>
      </c>
      <c r="L125" s="51">
        <v>169871.5</v>
      </c>
      <c r="M125" s="51">
        <v>107002.8</v>
      </c>
      <c r="N125" s="51">
        <v>51517.5</v>
      </c>
    </row>
  </sheetData>
  <mergeCells count="17">
    <mergeCell ref="A5:A7"/>
    <mergeCell ref="B5:B7"/>
    <mergeCell ref="C5:C7"/>
    <mergeCell ref="D5:F5"/>
    <mergeCell ref="D6:E6"/>
    <mergeCell ref="F6:F7"/>
    <mergeCell ref="L5:N5"/>
    <mergeCell ref="L6:M6"/>
    <mergeCell ref="N6:N7"/>
    <mergeCell ref="C4:F4"/>
    <mergeCell ref="G4:J4"/>
    <mergeCell ref="K4:N4"/>
    <mergeCell ref="G5:G7"/>
    <mergeCell ref="H5:J5"/>
    <mergeCell ref="H6:I6"/>
    <mergeCell ref="J6:J7"/>
    <mergeCell ref="K5:K7"/>
  </mergeCells>
  <pageMargins left="0.74803149606299213" right="0.35433070866141736" top="0.74803149606299213" bottom="0.39370078740157483" header="0" footer="0"/>
  <pageSetup paperSize="9" scale="7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workbookViewId="0">
      <selection activeCell="N18" sqref="N18"/>
    </sheetView>
  </sheetViews>
  <sheetFormatPr defaultColWidth="10.140625" defaultRowHeight="15.75" x14ac:dyDescent="0.25"/>
  <cols>
    <col min="1" max="1" width="6" style="73" customWidth="1"/>
    <col min="2" max="2" width="58.7109375" customWidth="1"/>
    <col min="3" max="3" width="13.5703125" customWidth="1"/>
    <col min="4" max="4" width="12.140625" customWidth="1"/>
    <col min="5" max="5" width="11.85546875" customWidth="1"/>
    <col min="255" max="255" width="6" customWidth="1"/>
    <col min="256" max="256" width="54.28515625" customWidth="1"/>
    <col min="257" max="257" width="15.140625" customWidth="1"/>
    <col min="258" max="258" width="10.85546875" customWidth="1"/>
    <col min="259" max="259" width="11.140625" customWidth="1"/>
    <col min="511" max="511" width="6" customWidth="1"/>
    <col min="512" max="512" width="54.28515625" customWidth="1"/>
    <col min="513" max="513" width="15.140625" customWidth="1"/>
    <col min="514" max="514" width="10.85546875" customWidth="1"/>
    <col min="515" max="515" width="11.140625" customWidth="1"/>
    <col min="767" max="767" width="6" customWidth="1"/>
    <col min="768" max="768" width="54.28515625" customWidth="1"/>
    <col min="769" max="769" width="15.140625" customWidth="1"/>
    <col min="770" max="770" width="10.85546875" customWidth="1"/>
    <col min="771" max="771" width="11.140625" customWidth="1"/>
    <col min="1023" max="1023" width="6" customWidth="1"/>
    <col min="1024" max="1024" width="54.28515625" customWidth="1"/>
    <col min="1025" max="1025" width="15.140625" customWidth="1"/>
    <col min="1026" max="1026" width="10.85546875" customWidth="1"/>
    <col min="1027" max="1027" width="11.140625" customWidth="1"/>
    <col min="1279" max="1279" width="6" customWidth="1"/>
    <col min="1280" max="1280" width="54.28515625" customWidth="1"/>
    <col min="1281" max="1281" width="15.140625" customWidth="1"/>
    <col min="1282" max="1282" width="10.85546875" customWidth="1"/>
    <col min="1283" max="1283" width="11.140625" customWidth="1"/>
    <col min="1535" max="1535" width="6" customWidth="1"/>
    <col min="1536" max="1536" width="54.28515625" customWidth="1"/>
    <col min="1537" max="1537" width="15.140625" customWidth="1"/>
    <col min="1538" max="1538" width="10.85546875" customWidth="1"/>
    <col min="1539" max="1539" width="11.140625" customWidth="1"/>
    <col min="1791" max="1791" width="6" customWidth="1"/>
    <col min="1792" max="1792" width="54.28515625" customWidth="1"/>
    <col min="1793" max="1793" width="15.140625" customWidth="1"/>
    <col min="1794" max="1794" width="10.85546875" customWidth="1"/>
    <col min="1795" max="1795" width="11.140625" customWidth="1"/>
    <col min="2047" max="2047" width="6" customWidth="1"/>
    <col min="2048" max="2048" width="54.28515625" customWidth="1"/>
    <col min="2049" max="2049" width="15.140625" customWidth="1"/>
    <col min="2050" max="2050" width="10.85546875" customWidth="1"/>
    <col min="2051" max="2051" width="11.140625" customWidth="1"/>
    <col min="2303" max="2303" width="6" customWidth="1"/>
    <col min="2304" max="2304" width="54.28515625" customWidth="1"/>
    <col min="2305" max="2305" width="15.140625" customWidth="1"/>
    <col min="2306" max="2306" width="10.85546875" customWidth="1"/>
    <col min="2307" max="2307" width="11.140625" customWidth="1"/>
    <col min="2559" max="2559" width="6" customWidth="1"/>
    <col min="2560" max="2560" width="54.28515625" customWidth="1"/>
    <col min="2561" max="2561" width="15.140625" customWidth="1"/>
    <col min="2562" max="2562" width="10.85546875" customWidth="1"/>
    <col min="2563" max="2563" width="11.140625" customWidth="1"/>
    <col min="2815" max="2815" width="6" customWidth="1"/>
    <col min="2816" max="2816" width="54.28515625" customWidth="1"/>
    <col min="2817" max="2817" width="15.140625" customWidth="1"/>
    <col min="2818" max="2818" width="10.85546875" customWidth="1"/>
    <col min="2819" max="2819" width="11.140625" customWidth="1"/>
    <col min="3071" max="3071" width="6" customWidth="1"/>
    <col min="3072" max="3072" width="54.28515625" customWidth="1"/>
    <col min="3073" max="3073" width="15.140625" customWidth="1"/>
    <col min="3074" max="3074" width="10.85546875" customWidth="1"/>
    <col min="3075" max="3075" width="11.140625" customWidth="1"/>
    <col min="3327" max="3327" width="6" customWidth="1"/>
    <col min="3328" max="3328" width="54.28515625" customWidth="1"/>
    <col min="3329" max="3329" width="15.140625" customWidth="1"/>
    <col min="3330" max="3330" width="10.85546875" customWidth="1"/>
    <col min="3331" max="3331" width="11.140625" customWidth="1"/>
    <col min="3583" max="3583" width="6" customWidth="1"/>
    <col min="3584" max="3584" width="54.28515625" customWidth="1"/>
    <col min="3585" max="3585" width="15.140625" customWidth="1"/>
    <col min="3586" max="3586" width="10.85546875" customWidth="1"/>
    <col min="3587" max="3587" width="11.140625" customWidth="1"/>
    <col min="3839" max="3839" width="6" customWidth="1"/>
    <col min="3840" max="3840" width="54.28515625" customWidth="1"/>
    <col min="3841" max="3841" width="15.140625" customWidth="1"/>
    <col min="3842" max="3842" width="10.85546875" customWidth="1"/>
    <col min="3843" max="3843" width="11.140625" customWidth="1"/>
    <col min="4095" max="4095" width="6" customWidth="1"/>
    <col min="4096" max="4096" width="54.28515625" customWidth="1"/>
    <col min="4097" max="4097" width="15.140625" customWidth="1"/>
    <col min="4098" max="4098" width="10.85546875" customWidth="1"/>
    <col min="4099" max="4099" width="11.140625" customWidth="1"/>
    <col min="4351" max="4351" width="6" customWidth="1"/>
    <col min="4352" max="4352" width="54.28515625" customWidth="1"/>
    <col min="4353" max="4353" width="15.140625" customWidth="1"/>
    <col min="4354" max="4354" width="10.85546875" customWidth="1"/>
    <col min="4355" max="4355" width="11.140625" customWidth="1"/>
    <col min="4607" max="4607" width="6" customWidth="1"/>
    <col min="4608" max="4608" width="54.28515625" customWidth="1"/>
    <col min="4609" max="4609" width="15.140625" customWidth="1"/>
    <col min="4610" max="4610" width="10.85546875" customWidth="1"/>
    <col min="4611" max="4611" width="11.140625" customWidth="1"/>
    <col min="4863" max="4863" width="6" customWidth="1"/>
    <col min="4864" max="4864" width="54.28515625" customWidth="1"/>
    <col min="4865" max="4865" width="15.140625" customWidth="1"/>
    <col min="4866" max="4866" width="10.85546875" customWidth="1"/>
    <col min="4867" max="4867" width="11.140625" customWidth="1"/>
    <col min="5119" max="5119" width="6" customWidth="1"/>
    <col min="5120" max="5120" width="54.28515625" customWidth="1"/>
    <col min="5121" max="5121" width="15.140625" customWidth="1"/>
    <col min="5122" max="5122" width="10.85546875" customWidth="1"/>
    <col min="5123" max="5123" width="11.140625" customWidth="1"/>
    <col min="5375" max="5375" width="6" customWidth="1"/>
    <col min="5376" max="5376" width="54.28515625" customWidth="1"/>
    <col min="5377" max="5377" width="15.140625" customWidth="1"/>
    <col min="5378" max="5378" width="10.85546875" customWidth="1"/>
    <col min="5379" max="5379" width="11.140625" customWidth="1"/>
    <col min="5631" max="5631" width="6" customWidth="1"/>
    <col min="5632" max="5632" width="54.28515625" customWidth="1"/>
    <col min="5633" max="5633" width="15.140625" customWidth="1"/>
    <col min="5634" max="5634" width="10.85546875" customWidth="1"/>
    <col min="5635" max="5635" width="11.140625" customWidth="1"/>
    <col min="5887" max="5887" width="6" customWidth="1"/>
    <col min="5888" max="5888" width="54.28515625" customWidth="1"/>
    <col min="5889" max="5889" width="15.140625" customWidth="1"/>
    <col min="5890" max="5890" width="10.85546875" customWidth="1"/>
    <col min="5891" max="5891" width="11.140625" customWidth="1"/>
    <col min="6143" max="6143" width="6" customWidth="1"/>
    <col min="6144" max="6144" width="54.28515625" customWidth="1"/>
    <col min="6145" max="6145" width="15.140625" customWidth="1"/>
    <col min="6146" max="6146" width="10.85546875" customWidth="1"/>
    <col min="6147" max="6147" width="11.140625" customWidth="1"/>
    <col min="6399" max="6399" width="6" customWidth="1"/>
    <col min="6400" max="6400" width="54.28515625" customWidth="1"/>
    <col min="6401" max="6401" width="15.140625" customWidth="1"/>
    <col min="6402" max="6402" width="10.85546875" customWidth="1"/>
    <col min="6403" max="6403" width="11.140625" customWidth="1"/>
    <col min="6655" max="6655" width="6" customWidth="1"/>
    <col min="6656" max="6656" width="54.28515625" customWidth="1"/>
    <col min="6657" max="6657" width="15.140625" customWidth="1"/>
    <col min="6658" max="6658" width="10.85546875" customWidth="1"/>
    <col min="6659" max="6659" width="11.140625" customWidth="1"/>
    <col min="6911" max="6911" width="6" customWidth="1"/>
    <col min="6912" max="6912" width="54.28515625" customWidth="1"/>
    <col min="6913" max="6913" width="15.140625" customWidth="1"/>
    <col min="6914" max="6914" width="10.85546875" customWidth="1"/>
    <col min="6915" max="6915" width="11.140625" customWidth="1"/>
    <col min="7167" max="7167" width="6" customWidth="1"/>
    <col min="7168" max="7168" width="54.28515625" customWidth="1"/>
    <col min="7169" max="7169" width="15.140625" customWidth="1"/>
    <col min="7170" max="7170" width="10.85546875" customWidth="1"/>
    <col min="7171" max="7171" width="11.140625" customWidth="1"/>
    <col min="7423" max="7423" width="6" customWidth="1"/>
    <col min="7424" max="7424" width="54.28515625" customWidth="1"/>
    <col min="7425" max="7425" width="15.140625" customWidth="1"/>
    <col min="7426" max="7426" width="10.85546875" customWidth="1"/>
    <col min="7427" max="7427" width="11.140625" customWidth="1"/>
    <col min="7679" max="7679" width="6" customWidth="1"/>
    <col min="7680" max="7680" width="54.28515625" customWidth="1"/>
    <col min="7681" max="7681" width="15.140625" customWidth="1"/>
    <col min="7682" max="7682" width="10.85546875" customWidth="1"/>
    <col min="7683" max="7683" width="11.140625" customWidth="1"/>
    <col min="7935" max="7935" width="6" customWidth="1"/>
    <col min="7936" max="7936" width="54.28515625" customWidth="1"/>
    <col min="7937" max="7937" width="15.140625" customWidth="1"/>
    <col min="7938" max="7938" width="10.85546875" customWidth="1"/>
    <col min="7939" max="7939" width="11.140625" customWidth="1"/>
    <col min="8191" max="8191" width="6" customWidth="1"/>
    <col min="8192" max="8192" width="54.28515625" customWidth="1"/>
    <col min="8193" max="8193" width="15.140625" customWidth="1"/>
    <col min="8194" max="8194" width="10.85546875" customWidth="1"/>
    <col min="8195" max="8195" width="11.140625" customWidth="1"/>
    <col min="8447" max="8447" width="6" customWidth="1"/>
    <col min="8448" max="8448" width="54.28515625" customWidth="1"/>
    <col min="8449" max="8449" width="15.140625" customWidth="1"/>
    <col min="8450" max="8450" width="10.85546875" customWidth="1"/>
    <col min="8451" max="8451" width="11.140625" customWidth="1"/>
    <col min="8703" max="8703" width="6" customWidth="1"/>
    <col min="8704" max="8704" width="54.28515625" customWidth="1"/>
    <col min="8705" max="8705" width="15.140625" customWidth="1"/>
    <col min="8706" max="8706" width="10.85546875" customWidth="1"/>
    <col min="8707" max="8707" width="11.140625" customWidth="1"/>
    <col min="8959" max="8959" width="6" customWidth="1"/>
    <col min="8960" max="8960" width="54.28515625" customWidth="1"/>
    <col min="8961" max="8961" width="15.140625" customWidth="1"/>
    <col min="8962" max="8962" width="10.85546875" customWidth="1"/>
    <col min="8963" max="8963" width="11.140625" customWidth="1"/>
    <col min="9215" max="9215" width="6" customWidth="1"/>
    <col min="9216" max="9216" width="54.28515625" customWidth="1"/>
    <col min="9217" max="9217" width="15.140625" customWidth="1"/>
    <col min="9218" max="9218" width="10.85546875" customWidth="1"/>
    <col min="9219" max="9219" width="11.140625" customWidth="1"/>
    <col min="9471" max="9471" width="6" customWidth="1"/>
    <col min="9472" max="9472" width="54.28515625" customWidth="1"/>
    <col min="9473" max="9473" width="15.140625" customWidth="1"/>
    <col min="9474" max="9474" width="10.85546875" customWidth="1"/>
    <col min="9475" max="9475" width="11.140625" customWidth="1"/>
    <col min="9727" max="9727" width="6" customWidth="1"/>
    <col min="9728" max="9728" width="54.28515625" customWidth="1"/>
    <col min="9729" max="9729" width="15.140625" customWidth="1"/>
    <col min="9730" max="9730" width="10.85546875" customWidth="1"/>
    <col min="9731" max="9731" width="11.140625" customWidth="1"/>
    <col min="9983" max="9983" width="6" customWidth="1"/>
    <col min="9984" max="9984" width="54.28515625" customWidth="1"/>
    <col min="9985" max="9985" width="15.140625" customWidth="1"/>
    <col min="9986" max="9986" width="10.85546875" customWidth="1"/>
    <col min="9987" max="9987" width="11.140625" customWidth="1"/>
    <col min="10239" max="10239" width="6" customWidth="1"/>
    <col min="10240" max="10240" width="54.28515625" customWidth="1"/>
    <col min="10241" max="10241" width="15.140625" customWidth="1"/>
    <col min="10242" max="10242" width="10.85546875" customWidth="1"/>
    <col min="10243" max="10243" width="11.140625" customWidth="1"/>
    <col min="10495" max="10495" width="6" customWidth="1"/>
    <col min="10496" max="10496" width="54.28515625" customWidth="1"/>
    <col min="10497" max="10497" width="15.140625" customWidth="1"/>
    <col min="10498" max="10498" width="10.85546875" customWidth="1"/>
    <col min="10499" max="10499" width="11.140625" customWidth="1"/>
    <col min="10751" max="10751" width="6" customWidth="1"/>
    <col min="10752" max="10752" width="54.28515625" customWidth="1"/>
    <col min="10753" max="10753" width="15.140625" customWidth="1"/>
    <col min="10754" max="10754" width="10.85546875" customWidth="1"/>
    <col min="10755" max="10755" width="11.140625" customWidth="1"/>
    <col min="11007" max="11007" width="6" customWidth="1"/>
    <col min="11008" max="11008" width="54.28515625" customWidth="1"/>
    <col min="11009" max="11009" width="15.140625" customWidth="1"/>
    <col min="11010" max="11010" width="10.85546875" customWidth="1"/>
    <col min="11011" max="11011" width="11.140625" customWidth="1"/>
    <col min="11263" max="11263" width="6" customWidth="1"/>
    <col min="11264" max="11264" width="54.28515625" customWidth="1"/>
    <col min="11265" max="11265" width="15.140625" customWidth="1"/>
    <col min="11266" max="11266" width="10.85546875" customWidth="1"/>
    <col min="11267" max="11267" width="11.140625" customWidth="1"/>
    <col min="11519" max="11519" width="6" customWidth="1"/>
    <col min="11520" max="11520" width="54.28515625" customWidth="1"/>
    <col min="11521" max="11521" width="15.140625" customWidth="1"/>
    <col min="11522" max="11522" width="10.85546875" customWidth="1"/>
    <col min="11523" max="11523" width="11.140625" customWidth="1"/>
    <col min="11775" max="11775" width="6" customWidth="1"/>
    <col min="11776" max="11776" width="54.28515625" customWidth="1"/>
    <col min="11777" max="11777" width="15.140625" customWidth="1"/>
    <col min="11778" max="11778" width="10.85546875" customWidth="1"/>
    <col min="11779" max="11779" width="11.140625" customWidth="1"/>
    <col min="12031" max="12031" width="6" customWidth="1"/>
    <col min="12032" max="12032" width="54.28515625" customWidth="1"/>
    <col min="12033" max="12033" width="15.140625" customWidth="1"/>
    <col min="12034" max="12034" width="10.85546875" customWidth="1"/>
    <col min="12035" max="12035" width="11.140625" customWidth="1"/>
    <col min="12287" max="12287" width="6" customWidth="1"/>
    <col min="12288" max="12288" width="54.28515625" customWidth="1"/>
    <col min="12289" max="12289" width="15.140625" customWidth="1"/>
    <col min="12290" max="12290" width="10.85546875" customWidth="1"/>
    <col min="12291" max="12291" width="11.140625" customWidth="1"/>
    <col min="12543" max="12543" width="6" customWidth="1"/>
    <col min="12544" max="12544" width="54.28515625" customWidth="1"/>
    <col min="12545" max="12545" width="15.140625" customWidth="1"/>
    <col min="12546" max="12546" width="10.85546875" customWidth="1"/>
    <col min="12547" max="12547" width="11.140625" customWidth="1"/>
    <col min="12799" max="12799" width="6" customWidth="1"/>
    <col min="12800" max="12800" width="54.28515625" customWidth="1"/>
    <col min="12801" max="12801" width="15.140625" customWidth="1"/>
    <col min="12802" max="12802" width="10.85546875" customWidth="1"/>
    <col min="12803" max="12803" width="11.140625" customWidth="1"/>
    <col min="13055" max="13055" width="6" customWidth="1"/>
    <col min="13056" max="13056" width="54.28515625" customWidth="1"/>
    <col min="13057" max="13057" width="15.140625" customWidth="1"/>
    <col min="13058" max="13058" width="10.85546875" customWidth="1"/>
    <col min="13059" max="13059" width="11.140625" customWidth="1"/>
    <col min="13311" max="13311" width="6" customWidth="1"/>
    <col min="13312" max="13312" width="54.28515625" customWidth="1"/>
    <col min="13313" max="13313" width="15.140625" customWidth="1"/>
    <col min="13314" max="13314" width="10.85546875" customWidth="1"/>
    <col min="13315" max="13315" width="11.140625" customWidth="1"/>
    <col min="13567" max="13567" width="6" customWidth="1"/>
    <col min="13568" max="13568" width="54.28515625" customWidth="1"/>
    <col min="13569" max="13569" width="15.140625" customWidth="1"/>
    <col min="13570" max="13570" width="10.85546875" customWidth="1"/>
    <col min="13571" max="13571" width="11.140625" customWidth="1"/>
    <col min="13823" max="13823" width="6" customWidth="1"/>
    <col min="13824" max="13824" width="54.28515625" customWidth="1"/>
    <col min="13825" max="13825" width="15.140625" customWidth="1"/>
    <col min="13826" max="13826" width="10.85546875" customWidth="1"/>
    <col min="13827" max="13827" width="11.140625" customWidth="1"/>
    <col min="14079" max="14079" width="6" customWidth="1"/>
    <col min="14080" max="14080" width="54.28515625" customWidth="1"/>
    <col min="14081" max="14081" width="15.140625" customWidth="1"/>
    <col min="14082" max="14082" width="10.85546875" customWidth="1"/>
    <col min="14083" max="14083" width="11.140625" customWidth="1"/>
    <col min="14335" max="14335" width="6" customWidth="1"/>
    <col min="14336" max="14336" width="54.28515625" customWidth="1"/>
    <col min="14337" max="14337" width="15.140625" customWidth="1"/>
    <col min="14338" max="14338" width="10.85546875" customWidth="1"/>
    <col min="14339" max="14339" width="11.140625" customWidth="1"/>
    <col min="14591" max="14591" width="6" customWidth="1"/>
    <col min="14592" max="14592" width="54.28515625" customWidth="1"/>
    <col min="14593" max="14593" width="15.140625" customWidth="1"/>
    <col min="14594" max="14594" width="10.85546875" customWidth="1"/>
    <col min="14595" max="14595" width="11.140625" customWidth="1"/>
    <col min="14847" max="14847" width="6" customWidth="1"/>
    <col min="14848" max="14848" width="54.28515625" customWidth="1"/>
    <col min="14849" max="14849" width="15.140625" customWidth="1"/>
    <col min="14850" max="14850" width="10.85546875" customWidth="1"/>
    <col min="14851" max="14851" width="11.140625" customWidth="1"/>
    <col min="15103" max="15103" width="6" customWidth="1"/>
    <col min="15104" max="15104" width="54.28515625" customWidth="1"/>
    <col min="15105" max="15105" width="15.140625" customWidth="1"/>
    <col min="15106" max="15106" width="10.85546875" customWidth="1"/>
    <col min="15107" max="15107" width="11.140625" customWidth="1"/>
    <col min="15359" max="15359" width="6" customWidth="1"/>
    <col min="15360" max="15360" width="54.28515625" customWidth="1"/>
    <col min="15361" max="15361" width="15.140625" customWidth="1"/>
    <col min="15362" max="15362" width="10.85546875" customWidth="1"/>
    <col min="15363" max="15363" width="11.140625" customWidth="1"/>
    <col min="15615" max="15615" width="6" customWidth="1"/>
    <col min="15616" max="15616" width="54.28515625" customWidth="1"/>
    <col min="15617" max="15617" width="15.140625" customWidth="1"/>
    <col min="15618" max="15618" width="10.85546875" customWidth="1"/>
    <col min="15619" max="15619" width="11.140625" customWidth="1"/>
    <col min="15871" max="15871" width="6" customWidth="1"/>
    <col min="15872" max="15872" width="54.28515625" customWidth="1"/>
    <col min="15873" max="15873" width="15.140625" customWidth="1"/>
    <col min="15874" max="15874" width="10.85546875" customWidth="1"/>
    <col min="15875" max="15875" width="11.140625" customWidth="1"/>
    <col min="16127" max="16127" width="6" customWidth="1"/>
    <col min="16128" max="16128" width="54.28515625" customWidth="1"/>
    <col min="16129" max="16129" width="15.140625" customWidth="1"/>
    <col min="16130" max="16130" width="10.85546875" customWidth="1"/>
    <col min="16131" max="16131" width="11.140625" customWidth="1"/>
  </cols>
  <sheetData>
    <row r="1" spans="1:5" x14ac:dyDescent="0.25">
      <c r="D1" s="54" t="s">
        <v>163</v>
      </c>
    </row>
    <row r="3" spans="1:5" x14ac:dyDescent="0.25">
      <c r="A3" s="60"/>
      <c r="B3" s="61" t="s">
        <v>73</v>
      </c>
      <c r="C3" s="60"/>
    </row>
    <row r="4" spans="1:5" x14ac:dyDescent="0.25">
      <c r="A4" s="60"/>
      <c r="B4" s="61" t="s">
        <v>164</v>
      </c>
      <c r="C4" s="60"/>
    </row>
    <row r="5" spans="1:5" x14ac:dyDescent="0.25">
      <c r="A5" s="60"/>
      <c r="B5" s="61" t="s">
        <v>206</v>
      </c>
      <c r="C5" s="60"/>
    </row>
    <row r="6" spans="1:5" x14ac:dyDescent="0.25">
      <c r="A6" s="60"/>
      <c r="B6" s="43" t="s">
        <v>175</v>
      </c>
      <c r="C6" s="60"/>
    </row>
    <row r="7" spans="1:5" x14ac:dyDescent="0.25">
      <c r="A7" s="60"/>
      <c r="B7" s="44" t="s">
        <v>177</v>
      </c>
      <c r="C7" s="60"/>
    </row>
    <row r="8" spans="1:5" x14ac:dyDescent="0.25">
      <c r="A8" s="60"/>
      <c r="B8" s="45" t="s">
        <v>176</v>
      </c>
      <c r="C8" s="60"/>
    </row>
    <row r="9" spans="1:5" x14ac:dyDescent="0.25">
      <c r="A9" s="60"/>
      <c r="B9" s="60"/>
      <c r="C9" s="60"/>
    </row>
    <row r="10" spans="1:5" ht="49.5" customHeight="1" x14ac:dyDescent="0.25">
      <c r="A10" s="91" t="s">
        <v>207</v>
      </c>
      <c r="B10" s="91"/>
      <c r="C10" s="91"/>
    </row>
    <row r="11" spans="1:5" x14ac:dyDescent="0.25">
      <c r="A11" s="60"/>
      <c r="B11" s="60"/>
      <c r="C11" s="60"/>
    </row>
    <row r="12" spans="1:5" x14ac:dyDescent="0.25">
      <c r="A12" s="62"/>
      <c r="B12" s="61"/>
      <c r="C12" s="63" t="s">
        <v>84</v>
      </c>
    </row>
    <row r="13" spans="1:5" x14ac:dyDescent="0.25">
      <c r="A13" s="62"/>
      <c r="B13" s="61"/>
      <c r="C13" s="63"/>
    </row>
    <row r="14" spans="1:5" x14ac:dyDescent="0.25">
      <c r="A14" s="62"/>
      <c r="B14" s="61"/>
      <c r="C14" s="55" t="s">
        <v>165</v>
      </c>
      <c r="D14" s="82" t="s">
        <v>166</v>
      </c>
      <c r="E14" s="82" t="s">
        <v>167</v>
      </c>
    </row>
    <row r="15" spans="1:5" ht="32.25" customHeight="1" x14ac:dyDescent="0.25">
      <c r="A15" s="64" t="s">
        <v>0</v>
      </c>
      <c r="B15" s="75" t="s">
        <v>29</v>
      </c>
      <c r="C15" s="81" t="s">
        <v>208</v>
      </c>
      <c r="D15" s="81" t="s">
        <v>208</v>
      </c>
      <c r="E15" s="81" t="s">
        <v>208</v>
      </c>
    </row>
    <row r="16" spans="1:5" x14ac:dyDescent="0.25">
      <c r="A16" s="65">
        <v>1</v>
      </c>
      <c r="B16" s="76">
        <v>2</v>
      </c>
      <c r="C16" s="66">
        <v>3</v>
      </c>
      <c r="D16" s="82">
        <v>3</v>
      </c>
      <c r="E16" s="82">
        <v>3</v>
      </c>
    </row>
    <row r="17" spans="1:5" x14ac:dyDescent="0.25">
      <c r="A17" s="67">
        <v>1</v>
      </c>
      <c r="B17" s="77" t="s">
        <v>3</v>
      </c>
      <c r="C17" s="68">
        <f>+C18+C19</f>
        <v>3245.8</v>
      </c>
      <c r="D17" s="68">
        <f t="shared" ref="D17:E17" si="0">+D18+D19</f>
        <v>1500</v>
      </c>
      <c r="E17" s="68">
        <f t="shared" si="0"/>
        <v>4745.8</v>
      </c>
    </row>
    <row r="18" spans="1:5" ht="31.5" x14ac:dyDescent="0.25">
      <c r="A18" s="67" t="s">
        <v>209</v>
      </c>
      <c r="B18" s="78" t="s">
        <v>54</v>
      </c>
      <c r="C18" s="68"/>
      <c r="D18" s="83">
        <v>1500</v>
      </c>
      <c r="E18" s="83">
        <f>+C18+D18</f>
        <v>1500</v>
      </c>
    </row>
    <row r="19" spans="1:5" x14ac:dyDescent="0.25">
      <c r="A19" s="67" t="s">
        <v>210</v>
      </c>
      <c r="B19" s="79" t="s">
        <v>60</v>
      </c>
      <c r="C19" s="69">
        <v>3245.8</v>
      </c>
      <c r="D19" s="82"/>
      <c r="E19" s="83">
        <f>+C19+D19</f>
        <v>3245.8</v>
      </c>
    </row>
    <row r="20" spans="1:5" x14ac:dyDescent="0.25">
      <c r="A20" s="67" t="s">
        <v>211</v>
      </c>
      <c r="B20" s="80" t="s">
        <v>85</v>
      </c>
      <c r="C20" s="68">
        <f>+C17</f>
        <v>3245.8</v>
      </c>
      <c r="D20" s="68">
        <f t="shared" ref="D20:E20" si="1">+D17</f>
        <v>1500</v>
      </c>
      <c r="E20" s="68">
        <f t="shared" si="1"/>
        <v>4745.8</v>
      </c>
    </row>
    <row r="21" spans="1:5" x14ac:dyDescent="0.25">
      <c r="A21" s="70"/>
      <c r="B21" s="26"/>
      <c r="C21" s="71"/>
    </row>
    <row r="22" spans="1:5" x14ac:dyDescent="0.25">
      <c r="A22" s="70"/>
      <c r="B22" s="72"/>
      <c r="C22" s="71"/>
    </row>
    <row r="23" spans="1:5" x14ac:dyDescent="0.25">
      <c r="A23" s="70"/>
      <c r="B23" s="26"/>
      <c r="C23" s="26"/>
    </row>
    <row r="24" spans="1:5" x14ac:dyDescent="0.25">
      <c r="C24" s="74"/>
    </row>
  </sheetData>
  <mergeCells count="1">
    <mergeCell ref="A10:C10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6"/>
  <sheetViews>
    <sheetView showZeros="0" tabSelected="1" zoomScaleNormal="100" workbookViewId="0">
      <pane xSplit="2" ySplit="17" topLeftCell="C75" activePane="bottomRight" state="frozen"/>
      <selection pane="topRight" activeCell="C1" sqref="C1"/>
      <selection pane="bottomLeft" activeCell="A12" sqref="A12"/>
      <selection pane="bottomRight" activeCell="K1" sqref="K1"/>
    </sheetView>
  </sheetViews>
  <sheetFormatPr defaultRowHeight="15" x14ac:dyDescent="0.25"/>
  <cols>
    <col min="2" max="2" width="44" customWidth="1"/>
    <col min="3" max="3" width="10.42578125" customWidth="1"/>
    <col min="4" max="4" width="10.140625" customWidth="1"/>
    <col min="5" max="5" width="10.28515625" customWidth="1"/>
    <col min="6" max="6" width="9.28515625" customWidth="1"/>
    <col min="7" max="7" width="10.42578125" customWidth="1"/>
    <col min="8" max="8" width="8" customWidth="1"/>
    <col min="9" max="9" width="10.42578125" customWidth="1"/>
    <col min="10" max="10" width="7.7109375" customWidth="1"/>
    <col min="11" max="11" width="9.5703125" bestFit="1" customWidth="1"/>
    <col min="12" max="13" width="9.28515625" bestFit="1" customWidth="1"/>
    <col min="14" max="14" width="9.5703125" bestFit="1" customWidth="1"/>
  </cols>
  <sheetData>
    <row r="1" spans="1:14" ht="15.75" x14ac:dyDescent="0.25">
      <c r="A1" s="26"/>
      <c r="B1" s="26"/>
      <c r="C1" s="26"/>
      <c r="D1" s="26"/>
      <c r="E1" s="26"/>
      <c r="F1" s="26"/>
      <c r="G1" s="26"/>
      <c r="H1" s="26"/>
      <c r="I1" s="26"/>
      <c r="J1" s="26"/>
      <c r="K1" s="54" t="s">
        <v>163</v>
      </c>
      <c r="L1" s="26"/>
      <c r="M1" s="26"/>
      <c r="N1" s="26"/>
    </row>
    <row r="2" spans="1:14" ht="15.75" x14ac:dyDescent="0.25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</row>
    <row r="3" spans="1:14" ht="15.75" x14ac:dyDescent="0.25">
      <c r="A3" s="35"/>
      <c r="B3" s="35"/>
      <c r="C3" s="36" t="s">
        <v>75</v>
      </c>
      <c r="D3" s="35"/>
      <c r="E3" s="35"/>
      <c r="F3" s="35"/>
      <c r="G3" s="36"/>
      <c r="H3" s="35"/>
      <c r="I3" s="35"/>
      <c r="J3" s="35"/>
      <c r="K3" s="26"/>
      <c r="L3" s="26"/>
      <c r="M3" s="26"/>
      <c r="N3" s="26"/>
    </row>
    <row r="4" spans="1:14" ht="15.75" x14ac:dyDescent="0.25">
      <c r="A4" s="35"/>
      <c r="B4" s="35"/>
      <c r="C4" s="37" t="s">
        <v>186</v>
      </c>
      <c r="D4" s="35"/>
      <c r="E4" s="35"/>
      <c r="F4" s="35"/>
      <c r="G4" s="37"/>
      <c r="H4" s="35"/>
      <c r="I4" s="35"/>
      <c r="J4" s="35"/>
      <c r="K4" s="26"/>
      <c r="L4" s="26"/>
      <c r="M4" s="26"/>
      <c r="N4" s="26"/>
    </row>
    <row r="5" spans="1:14" ht="15.75" x14ac:dyDescent="0.25">
      <c r="A5" s="35"/>
      <c r="B5" s="35"/>
      <c r="C5" s="37" t="s">
        <v>147</v>
      </c>
      <c r="D5" s="35"/>
      <c r="E5" s="35"/>
      <c r="F5" s="35"/>
      <c r="G5" s="37"/>
      <c r="H5" s="35"/>
      <c r="I5" s="35"/>
      <c r="J5" s="35"/>
      <c r="K5" s="26"/>
      <c r="L5" s="26"/>
      <c r="M5" s="26"/>
      <c r="N5" s="26"/>
    </row>
    <row r="6" spans="1:14" ht="15.75" x14ac:dyDescent="0.25">
      <c r="A6" s="35"/>
      <c r="B6" s="35"/>
      <c r="C6" s="44" t="s">
        <v>183</v>
      </c>
      <c r="D6" s="44"/>
      <c r="E6" s="44"/>
      <c r="F6" s="44"/>
      <c r="G6" s="44"/>
      <c r="H6" s="44"/>
      <c r="I6" s="44"/>
      <c r="J6" s="35"/>
      <c r="K6" s="26"/>
      <c r="L6" s="26"/>
      <c r="M6" s="26"/>
      <c r="N6" s="26"/>
    </row>
    <row r="7" spans="1:14" ht="15.75" x14ac:dyDescent="0.25">
      <c r="A7" s="35"/>
      <c r="B7" s="35"/>
      <c r="C7" s="44" t="s">
        <v>184</v>
      </c>
      <c r="D7" s="35"/>
      <c r="E7" s="35"/>
      <c r="F7" s="35"/>
      <c r="G7" s="37"/>
      <c r="H7" s="35"/>
      <c r="I7" s="35"/>
      <c r="J7" s="35"/>
      <c r="K7" s="26"/>
      <c r="L7" s="26"/>
      <c r="M7" s="26"/>
      <c r="N7" s="26"/>
    </row>
    <row r="8" spans="1:14" ht="15.75" x14ac:dyDescent="0.25">
      <c r="A8" s="35"/>
      <c r="B8" s="35"/>
      <c r="C8" s="44" t="s">
        <v>185</v>
      </c>
      <c r="D8" s="35"/>
      <c r="E8" s="35"/>
      <c r="F8" s="35"/>
      <c r="G8" s="37"/>
      <c r="H8" s="35"/>
      <c r="I8" s="35"/>
      <c r="J8" s="35"/>
      <c r="K8" s="26"/>
      <c r="L8" s="26"/>
      <c r="M8" s="26"/>
      <c r="N8" s="26"/>
    </row>
    <row r="9" spans="1:14" ht="15.75" x14ac:dyDescent="0.25">
      <c r="A9" s="35"/>
      <c r="B9" s="35"/>
      <c r="C9" s="35"/>
      <c r="D9" s="35"/>
      <c r="E9" s="35"/>
      <c r="F9" s="35"/>
      <c r="G9" s="35"/>
      <c r="H9" s="35"/>
      <c r="I9" s="35"/>
      <c r="J9" s="35"/>
      <c r="K9" s="26"/>
      <c r="L9" s="26"/>
      <c r="M9" s="26"/>
      <c r="N9" s="26"/>
    </row>
    <row r="10" spans="1:14" s="2" customFormat="1" ht="15.75" x14ac:dyDescent="0.25">
      <c r="A10" s="94" t="s">
        <v>145</v>
      </c>
      <c r="B10" s="94"/>
      <c r="C10" s="94"/>
      <c r="D10" s="94"/>
      <c r="E10" s="94"/>
      <c r="F10" s="94"/>
      <c r="G10" s="1"/>
      <c r="H10" s="1"/>
      <c r="I10" s="1"/>
      <c r="J10" s="1"/>
      <c r="K10" s="1"/>
      <c r="L10" s="1"/>
      <c r="M10" s="1"/>
      <c r="N10" s="1"/>
    </row>
    <row r="11" spans="1:14" s="2" customFormat="1" ht="15.75" x14ac:dyDescent="0.25">
      <c r="A11" s="47"/>
      <c r="B11" s="47"/>
      <c r="C11" s="47"/>
      <c r="D11" s="47"/>
      <c r="E11" s="47"/>
      <c r="F11" s="47"/>
      <c r="G11" s="47"/>
      <c r="H11" s="47"/>
      <c r="I11" s="47"/>
      <c r="J11" s="19"/>
      <c r="K11" s="24"/>
      <c r="L11" s="24"/>
      <c r="M11" s="24"/>
      <c r="N11" s="24"/>
    </row>
    <row r="12" spans="1:14" s="13" customFormat="1" ht="15.75" x14ac:dyDescent="0.25">
      <c r="A12" s="29"/>
      <c r="B12" s="30"/>
      <c r="C12" s="31"/>
      <c r="D12" s="31"/>
      <c r="E12" s="31"/>
      <c r="F12" s="31" t="s">
        <v>84</v>
      </c>
      <c r="G12" s="31"/>
      <c r="H12" s="31"/>
      <c r="I12" s="31"/>
      <c r="J12" s="31"/>
      <c r="K12" s="92"/>
      <c r="L12" s="92"/>
      <c r="M12" s="92"/>
      <c r="N12" s="92"/>
    </row>
    <row r="13" spans="1:14" s="13" customFormat="1" ht="15.75" x14ac:dyDescent="0.25">
      <c r="A13" s="85"/>
      <c r="B13" s="84"/>
      <c r="C13" s="93" t="s">
        <v>165</v>
      </c>
      <c r="D13" s="93"/>
      <c r="E13" s="93"/>
      <c r="F13" s="93"/>
      <c r="G13" s="93" t="s">
        <v>166</v>
      </c>
      <c r="H13" s="93"/>
      <c r="I13" s="93"/>
      <c r="J13" s="93"/>
      <c r="K13" s="90" t="s">
        <v>167</v>
      </c>
      <c r="L13" s="90"/>
      <c r="M13" s="90"/>
      <c r="N13" s="90"/>
    </row>
    <row r="14" spans="1:14" s="2" customFormat="1" ht="15.75" x14ac:dyDescent="0.25">
      <c r="A14" s="95" t="s">
        <v>0</v>
      </c>
      <c r="B14" s="89" t="s">
        <v>94</v>
      </c>
      <c r="C14" s="89" t="s">
        <v>1</v>
      </c>
      <c r="D14" s="88" t="s">
        <v>2</v>
      </c>
      <c r="E14" s="88"/>
      <c r="F14" s="88"/>
      <c r="G14" s="89" t="s">
        <v>1</v>
      </c>
      <c r="H14" s="88" t="s">
        <v>2</v>
      </c>
      <c r="I14" s="88"/>
      <c r="J14" s="88"/>
      <c r="K14" s="89" t="s">
        <v>1</v>
      </c>
      <c r="L14" s="88" t="s">
        <v>2</v>
      </c>
      <c r="M14" s="88"/>
      <c r="N14" s="88"/>
    </row>
    <row r="15" spans="1:14" s="2" customFormat="1" ht="15.75" customHeight="1" x14ac:dyDescent="0.25">
      <c r="A15" s="89"/>
      <c r="B15" s="89"/>
      <c r="C15" s="89"/>
      <c r="D15" s="89" t="s">
        <v>30</v>
      </c>
      <c r="E15" s="89"/>
      <c r="F15" s="89" t="s">
        <v>31</v>
      </c>
      <c r="G15" s="89"/>
      <c r="H15" s="89" t="s">
        <v>30</v>
      </c>
      <c r="I15" s="89"/>
      <c r="J15" s="89" t="s">
        <v>31</v>
      </c>
      <c r="K15" s="89"/>
      <c r="L15" s="89" t="s">
        <v>30</v>
      </c>
      <c r="M15" s="89"/>
      <c r="N15" s="89" t="s">
        <v>31</v>
      </c>
    </row>
    <row r="16" spans="1:14" s="2" customFormat="1" ht="63" x14ac:dyDescent="0.25">
      <c r="A16" s="89"/>
      <c r="B16" s="89"/>
      <c r="C16" s="89"/>
      <c r="D16" s="10" t="s">
        <v>32</v>
      </c>
      <c r="E16" s="10" t="s">
        <v>33</v>
      </c>
      <c r="F16" s="89"/>
      <c r="G16" s="89"/>
      <c r="H16" s="10" t="s">
        <v>32</v>
      </c>
      <c r="I16" s="10" t="s">
        <v>33</v>
      </c>
      <c r="J16" s="89"/>
      <c r="K16" s="89"/>
      <c r="L16" s="10" t="s">
        <v>32</v>
      </c>
      <c r="M16" s="10" t="s">
        <v>33</v>
      </c>
      <c r="N16" s="89"/>
    </row>
    <row r="17" spans="1:14" s="2" customFormat="1" ht="15.75" x14ac:dyDescent="0.25">
      <c r="A17" s="56">
        <v>1</v>
      </c>
      <c r="B17" s="56">
        <v>2</v>
      </c>
      <c r="C17" s="56">
        <v>3</v>
      </c>
      <c r="D17" s="56">
        <v>4</v>
      </c>
      <c r="E17" s="56">
        <v>5</v>
      </c>
      <c r="F17" s="56">
        <v>6</v>
      </c>
      <c r="G17" s="56">
        <v>3</v>
      </c>
      <c r="H17" s="56">
        <v>4</v>
      </c>
      <c r="I17" s="56">
        <v>5</v>
      </c>
      <c r="J17" s="56">
        <v>6</v>
      </c>
      <c r="K17" s="49"/>
      <c r="L17" s="49"/>
      <c r="M17" s="49"/>
      <c r="N17" s="49"/>
    </row>
    <row r="18" spans="1:14" ht="31.5" x14ac:dyDescent="0.25">
      <c r="A18" s="11">
        <v>1</v>
      </c>
      <c r="B18" s="9" t="s">
        <v>86</v>
      </c>
      <c r="C18" s="86">
        <v>1353.1</v>
      </c>
      <c r="D18" s="86">
        <v>1146.0999999999999</v>
      </c>
      <c r="E18" s="86">
        <v>100.4</v>
      </c>
      <c r="F18" s="86">
        <v>207</v>
      </c>
      <c r="G18" s="86">
        <v>0</v>
      </c>
      <c r="H18" s="86">
        <v>0</v>
      </c>
      <c r="I18" s="86">
        <v>5.6</v>
      </c>
      <c r="J18" s="86">
        <v>0</v>
      </c>
      <c r="K18" s="86">
        <v>1353.1</v>
      </c>
      <c r="L18" s="86">
        <v>1146.0999999999999</v>
      </c>
      <c r="M18" s="86">
        <v>106</v>
      </c>
      <c r="N18" s="86">
        <v>207</v>
      </c>
    </row>
    <row r="19" spans="1:14" ht="15.75" x14ac:dyDescent="0.25">
      <c r="A19" s="11">
        <v>2</v>
      </c>
      <c r="B19" s="56" t="s">
        <v>2</v>
      </c>
      <c r="C19" s="83">
        <v>0</v>
      </c>
      <c r="D19" s="83">
        <v>0</v>
      </c>
      <c r="E19" s="83">
        <v>0</v>
      </c>
      <c r="F19" s="83">
        <v>0</v>
      </c>
      <c r="G19" s="83"/>
      <c r="H19" s="83"/>
      <c r="I19" s="83"/>
      <c r="J19" s="83"/>
      <c r="K19" s="83">
        <v>0</v>
      </c>
      <c r="L19" s="83">
        <v>0</v>
      </c>
      <c r="M19" s="83">
        <v>0</v>
      </c>
      <c r="N19" s="83">
        <v>0</v>
      </c>
    </row>
    <row r="20" spans="1:14" ht="15.75" x14ac:dyDescent="0.25">
      <c r="A20" s="11">
        <v>3</v>
      </c>
      <c r="B20" s="6" t="s">
        <v>3</v>
      </c>
      <c r="C20" s="86">
        <v>1353.1</v>
      </c>
      <c r="D20" s="86">
        <v>1146.0999999999999</v>
      </c>
      <c r="E20" s="86">
        <v>100.4</v>
      </c>
      <c r="F20" s="86">
        <v>207</v>
      </c>
      <c r="G20" s="86">
        <v>0</v>
      </c>
      <c r="H20" s="86">
        <v>0</v>
      </c>
      <c r="I20" s="86">
        <v>5.6</v>
      </c>
      <c r="J20" s="86">
        <v>0</v>
      </c>
      <c r="K20" s="86">
        <v>1353.1</v>
      </c>
      <c r="L20" s="86">
        <v>1146.0999999999999</v>
      </c>
      <c r="M20" s="86">
        <v>106</v>
      </c>
      <c r="N20" s="86">
        <v>207</v>
      </c>
    </row>
    <row r="21" spans="1:14" ht="15.75" x14ac:dyDescent="0.25">
      <c r="A21" s="11">
        <v>4</v>
      </c>
      <c r="B21" s="5" t="s">
        <v>35</v>
      </c>
      <c r="C21" s="83">
        <v>354.6</v>
      </c>
      <c r="D21" s="83">
        <v>212</v>
      </c>
      <c r="E21" s="83">
        <v>0</v>
      </c>
      <c r="F21" s="83">
        <v>142.6</v>
      </c>
      <c r="G21" s="83">
        <v>0</v>
      </c>
      <c r="H21" s="83"/>
      <c r="I21" s="83"/>
      <c r="J21" s="83"/>
      <c r="K21" s="83">
        <v>354.6</v>
      </c>
      <c r="L21" s="83">
        <v>212</v>
      </c>
      <c r="M21" s="83">
        <v>0</v>
      </c>
      <c r="N21" s="83">
        <v>142.6</v>
      </c>
    </row>
    <row r="22" spans="1:14" ht="31.5" x14ac:dyDescent="0.25">
      <c r="A22" s="11">
        <v>5</v>
      </c>
      <c r="B22" s="5" t="s">
        <v>54</v>
      </c>
      <c r="C22" s="83">
        <v>6.6</v>
      </c>
      <c r="D22" s="83">
        <v>6.6</v>
      </c>
      <c r="E22" s="83">
        <v>0</v>
      </c>
      <c r="F22" s="83">
        <v>0</v>
      </c>
      <c r="G22" s="83">
        <v>0</v>
      </c>
      <c r="H22" s="83"/>
      <c r="I22" s="83"/>
      <c r="J22" s="83"/>
      <c r="K22" s="83">
        <v>6.6</v>
      </c>
      <c r="L22" s="83">
        <v>6.6</v>
      </c>
      <c r="M22" s="83">
        <v>0</v>
      </c>
      <c r="N22" s="83">
        <v>0</v>
      </c>
    </row>
    <row r="23" spans="1:14" ht="15.75" x14ac:dyDescent="0.25">
      <c r="A23" s="11">
        <v>6</v>
      </c>
      <c r="B23" s="27" t="s">
        <v>100</v>
      </c>
      <c r="C23" s="83">
        <v>0.1</v>
      </c>
      <c r="D23" s="83">
        <v>0.1</v>
      </c>
      <c r="E23" s="83">
        <v>0</v>
      </c>
      <c r="F23" s="83">
        <v>0</v>
      </c>
      <c r="G23" s="83">
        <v>0</v>
      </c>
      <c r="H23" s="83"/>
      <c r="I23" s="83"/>
      <c r="J23" s="83"/>
      <c r="K23" s="83">
        <v>0.1</v>
      </c>
      <c r="L23" s="83">
        <v>0.1</v>
      </c>
      <c r="M23" s="83">
        <v>0</v>
      </c>
      <c r="N23" s="83">
        <v>0</v>
      </c>
    </row>
    <row r="24" spans="1:14" ht="15.75" x14ac:dyDescent="0.25">
      <c r="A24" s="11">
        <v>7</v>
      </c>
      <c r="B24" s="5" t="s">
        <v>97</v>
      </c>
      <c r="C24" s="83">
        <v>122.1</v>
      </c>
      <c r="D24" s="83">
        <v>117.8</v>
      </c>
      <c r="E24" s="83">
        <v>0</v>
      </c>
      <c r="F24" s="83">
        <v>4.3</v>
      </c>
      <c r="G24" s="83">
        <v>0</v>
      </c>
      <c r="H24" s="83"/>
      <c r="I24" s="83"/>
      <c r="J24" s="83"/>
      <c r="K24" s="83">
        <v>122.1</v>
      </c>
      <c r="L24" s="83">
        <v>117.8</v>
      </c>
      <c r="M24" s="83">
        <v>0</v>
      </c>
      <c r="N24" s="83">
        <v>4.3</v>
      </c>
    </row>
    <row r="25" spans="1:14" ht="15.75" x14ac:dyDescent="0.25">
      <c r="A25" s="11">
        <v>8</v>
      </c>
      <c r="B25" s="27" t="s">
        <v>100</v>
      </c>
      <c r="C25" s="83">
        <v>5.0999999999999996</v>
      </c>
      <c r="D25" s="83">
        <v>5.0999999999999996</v>
      </c>
      <c r="E25" s="83">
        <v>0</v>
      </c>
      <c r="F25" s="83">
        <v>0</v>
      </c>
      <c r="G25" s="83">
        <v>0</v>
      </c>
      <c r="H25" s="83"/>
      <c r="I25" s="83"/>
      <c r="J25" s="83"/>
      <c r="K25" s="83">
        <v>5.0999999999999996</v>
      </c>
      <c r="L25" s="83">
        <v>5.0999999999999996</v>
      </c>
      <c r="M25" s="83">
        <v>0</v>
      </c>
      <c r="N25" s="83">
        <v>0</v>
      </c>
    </row>
    <row r="26" spans="1:14" ht="15.75" x14ac:dyDescent="0.25">
      <c r="A26" s="11">
        <v>9</v>
      </c>
      <c r="B26" s="4" t="s">
        <v>48</v>
      </c>
      <c r="C26" s="83">
        <v>415.4</v>
      </c>
      <c r="D26" s="83">
        <v>368.8</v>
      </c>
      <c r="E26" s="83">
        <v>100.4</v>
      </c>
      <c r="F26" s="83">
        <v>46.6</v>
      </c>
      <c r="G26" s="83">
        <v>0</v>
      </c>
      <c r="H26" s="83"/>
      <c r="I26" s="83">
        <v>5.6</v>
      </c>
      <c r="J26" s="83"/>
      <c r="K26" s="83">
        <v>415.4</v>
      </c>
      <c r="L26" s="83">
        <v>368.8</v>
      </c>
      <c r="M26" s="83">
        <v>106</v>
      </c>
      <c r="N26" s="83">
        <v>46.6</v>
      </c>
    </row>
    <row r="27" spans="1:14" ht="15.75" x14ac:dyDescent="0.25">
      <c r="A27" s="11">
        <v>10</v>
      </c>
      <c r="B27" s="27" t="s">
        <v>100</v>
      </c>
      <c r="C27" s="83">
        <v>38.700000000000003</v>
      </c>
      <c r="D27" s="83">
        <v>38.700000000000003</v>
      </c>
      <c r="E27" s="83">
        <v>0</v>
      </c>
      <c r="F27" s="83">
        <v>0</v>
      </c>
      <c r="G27" s="83">
        <v>0</v>
      </c>
      <c r="H27" s="83"/>
      <c r="I27" s="83"/>
      <c r="J27" s="83"/>
      <c r="K27" s="83">
        <v>38.700000000000003</v>
      </c>
      <c r="L27" s="83">
        <v>38.700000000000003</v>
      </c>
      <c r="M27" s="83">
        <v>0</v>
      </c>
      <c r="N27" s="83">
        <v>0</v>
      </c>
    </row>
    <row r="28" spans="1:14" ht="15.75" x14ac:dyDescent="0.25">
      <c r="A28" s="11">
        <v>11</v>
      </c>
      <c r="B28" s="4" t="s">
        <v>60</v>
      </c>
      <c r="C28" s="83">
        <v>124.2</v>
      </c>
      <c r="D28" s="83">
        <v>124.2</v>
      </c>
      <c r="E28" s="83">
        <v>0</v>
      </c>
      <c r="F28" s="83">
        <v>0</v>
      </c>
      <c r="G28" s="83">
        <v>0</v>
      </c>
      <c r="H28" s="83"/>
      <c r="I28" s="83"/>
      <c r="J28" s="83"/>
      <c r="K28" s="83">
        <v>124.2</v>
      </c>
      <c r="L28" s="83">
        <v>124.2</v>
      </c>
      <c r="M28" s="83">
        <v>0</v>
      </c>
      <c r="N28" s="83">
        <v>0</v>
      </c>
    </row>
    <row r="29" spans="1:14" ht="15.75" x14ac:dyDescent="0.25">
      <c r="A29" s="11">
        <v>12</v>
      </c>
      <c r="B29" s="4" t="s">
        <v>62</v>
      </c>
      <c r="C29" s="83">
        <v>316</v>
      </c>
      <c r="D29" s="83">
        <v>302.5</v>
      </c>
      <c r="E29" s="83">
        <v>0</v>
      </c>
      <c r="F29" s="83">
        <v>13.5</v>
      </c>
      <c r="G29" s="83">
        <v>0</v>
      </c>
      <c r="H29" s="83"/>
      <c r="I29" s="83"/>
      <c r="J29" s="83"/>
      <c r="K29" s="83">
        <v>316</v>
      </c>
      <c r="L29" s="83">
        <v>302.5</v>
      </c>
      <c r="M29" s="83">
        <v>0</v>
      </c>
      <c r="N29" s="83">
        <v>13.5</v>
      </c>
    </row>
    <row r="30" spans="1:14" ht="15.75" x14ac:dyDescent="0.25">
      <c r="A30" s="11">
        <v>13</v>
      </c>
      <c r="B30" s="27" t="s">
        <v>100</v>
      </c>
      <c r="C30" s="83">
        <v>23</v>
      </c>
      <c r="D30" s="83">
        <v>23</v>
      </c>
      <c r="E30" s="83">
        <v>0</v>
      </c>
      <c r="F30" s="83">
        <v>0</v>
      </c>
      <c r="G30" s="83">
        <v>0</v>
      </c>
      <c r="H30" s="83"/>
      <c r="I30" s="83"/>
      <c r="J30" s="83"/>
      <c r="K30" s="83">
        <v>23</v>
      </c>
      <c r="L30" s="83">
        <v>23</v>
      </c>
      <c r="M30" s="83">
        <v>0</v>
      </c>
      <c r="N30" s="83">
        <v>0</v>
      </c>
    </row>
    <row r="31" spans="1:14" ht="15.75" x14ac:dyDescent="0.25">
      <c r="A31" s="11">
        <v>14</v>
      </c>
      <c r="B31" s="4" t="s">
        <v>68</v>
      </c>
      <c r="C31" s="83">
        <v>14.2</v>
      </c>
      <c r="D31" s="83">
        <v>14.2</v>
      </c>
      <c r="E31" s="83">
        <v>0</v>
      </c>
      <c r="F31" s="83">
        <v>0</v>
      </c>
      <c r="G31" s="83">
        <v>0</v>
      </c>
      <c r="H31" s="83"/>
      <c r="I31" s="83"/>
      <c r="J31" s="83"/>
      <c r="K31" s="83">
        <v>14.2</v>
      </c>
      <c r="L31" s="83">
        <v>14.2</v>
      </c>
      <c r="M31" s="83">
        <v>0</v>
      </c>
      <c r="N31" s="83">
        <v>0</v>
      </c>
    </row>
    <row r="32" spans="1:14" ht="31.5" x14ac:dyDescent="0.25">
      <c r="A32" s="11">
        <v>15</v>
      </c>
      <c r="B32" s="9" t="s">
        <v>87</v>
      </c>
      <c r="C32" s="86">
        <v>4386</v>
      </c>
      <c r="D32" s="86">
        <v>1643.9</v>
      </c>
      <c r="E32" s="86">
        <v>105.2</v>
      </c>
      <c r="F32" s="86">
        <v>2742.1</v>
      </c>
      <c r="G32" s="86">
        <v>65.900000000000006</v>
      </c>
      <c r="H32" s="86">
        <v>65.900000000000006</v>
      </c>
      <c r="I32" s="86">
        <v>0</v>
      </c>
      <c r="J32" s="86">
        <v>0</v>
      </c>
      <c r="K32" s="86">
        <v>4451.8999999999996</v>
      </c>
      <c r="L32" s="86">
        <v>1709.8</v>
      </c>
      <c r="M32" s="86">
        <v>105.2</v>
      </c>
      <c r="N32" s="86">
        <v>2742.1</v>
      </c>
    </row>
    <row r="33" spans="1:14" ht="15.75" x14ac:dyDescent="0.25">
      <c r="A33" s="11">
        <v>16</v>
      </c>
      <c r="B33" s="56" t="s">
        <v>2</v>
      </c>
      <c r="C33" s="83">
        <v>0</v>
      </c>
      <c r="D33" s="83">
        <v>0</v>
      </c>
      <c r="E33" s="83">
        <v>0</v>
      </c>
      <c r="F33" s="83">
        <v>0</v>
      </c>
      <c r="G33" s="83"/>
      <c r="H33" s="83"/>
      <c r="I33" s="83"/>
      <c r="J33" s="83"/>
      <c r="K33" s="83">
        <v>0</v>
      </c>
      <c r="L33" s="83">
        <v>0</v>
      </c>
      <c r="M33" s="83">
        <v>0</v>
      </c>
      <c r="N33" s="83">
        <v>0</v>
      </c>
    </row>
    <row r="34" spans="1:14" ht="47.25" x14ac:dyDescent="0.25">
      <c r="A34" s="11">
        <v>17</v>
      </c>
      <c r="B34" s="9" t="s">
        <v>88</v>
      </c>
      <c r="C34" s="86">
        <v>513.6</v>
      </c>
      <c r="D34" s="86">
        <v>245.9</v>
      </c>
      <c r="E34" s="86">
        <v>0</v>
      </c>
      <c r="F34" s="86">
        <v>267.7</v>
      </c>
      <c r="G34" s="86">
        <v>38.9</v>
      </c>
      <c r="H34" s="86">
        <v>38.9</v>
      </c>
      <c r="I34" s="86">
        <v>0</v>
      </c>
      <c r="J34" s="86">
        <v>0</v>
      </c>
      <c r="K34" s="86">
        <v>552.5</v>
      </c>
      <c r="L34" s="86">
        <v>284.8</v>
      </c>
      <c r="M34" s="86">
        <v>0</v>
      </c>
      <c r="N34" s="86">
        <v>267.7</v>
      </c>
    </row>
    <row r="35" spans="1:14" ht="15.75" x14ac:dyDescent="0.25">
      <c r="A35" s="11">
        <v>18</v>
      </c>
      <c r="B35" s="4" t="s">
        <v>53</v>
      </c>
      <c r="C35" s="83">
        <v>513.6</v>
      </c>
      <c r="D35" s="83">
        <v>245.9</v>
      </c>
      <c r="E35" s="83">
        <v>0</v>
      </c>
      <c r="F35" s="83">
        <v>267.7</v>
      </c>
      <c r="G35" s="83">
        <v>38.9</v>
      </c>
      <c r="H35" s="83">
        <v>38.9</v>
      </c>
      <c r="I35" s="83"/>
      <c r="J35" s="83"/>
      <c r="K35" s="83">
        <v>552.5</v>
      </c>
      <c r="L35" s="83">
        <v>284.8</v>
      </c>
      <c r="M35" s="83">
        <v>0</v>
      </c>
      <c r="N35" s="83">
        <v>267.7</v>
      </c>
    </row>
    <row r="36" spans="1:14" ht="47.25" x14ac:dyDescent="0.25">
      <c r="A36" s="11">
        <v>19</v>
      </c>
      <c r="B36" s="6" t="s">
        <v>91</v>
      </c>
      <c r="C36" s="86">
        <v>29.2</v>
      </c>
      <c r="D36" s="86">
        <v>29.2</v>
      </c>
      <c r="E36" s="86">
        <v>0</v>
      </c>
      <c r="F36" s="86">
        <v>0</v>
      </c>
      <c r="G36" s="86">
        <v>0</v>
      </c>
      <c r="H36" s="86">
        <v>0</v>
      </c>
      <c r="I36" s="86">
        <v>0</v>
      </c>
      <c r="J36" s="86">
        <v>0</v>
      </c>
      <c r="K36" s="86">
        <v>29.2</v>
      </c>
      <c r="L36" s="86">
        <v>29.2</v>
      </c>
      <c r="M36" s="86">
        <v>0</v>
      </c>
      <c r="N36" s="86">
        <v>0</v>
      </c>
    </row>
    <row r="37" spans="1:14" ht="15.75" x14ac:dyDescent="0.25">
      <c r="A37" s="11">
        <v>20</v>
      </c>
      <c r="B37" s="5" t="s">
        <v>68</v>
      </c>
      <c r="C37" s="83">
        <v>29.2</v>
      </c>
      <c r="D37" s="83">
        <v>29.2</v>
      </c>
      <c r="E37" s="83">
        <v>0</v>
      </c>
      <c r="F37" s="83">
        <v>0</v>
      </c>
      <c r="G37" s="83">
        <v>0</v>
      </c>
      <c r="H37" s="83"/>
      <c r="I37" s="83"/>
      <c r="J37" s="83"/>
      <c r="K37" s="83">
        <v>29.2</v>
      </c>
      <c r="L37" s="83">
        <v>29.2</v>
      </c>
      <c r="M37" s="83">
        <v>0</v>
      </c>
      <c r="N37" s="83">
        <v>0</v>
      </c>
    </row>
    <row r="38" spans="1:14" ht="63" x14ac:dyDescent="0.25">
      <c r="A38" s="11">
        <v>21</v>
      </c>
      <c r="B38" s="9" t="s">
        <v>89</v>
      </c>
      <c r="C38" s="86">
        <v>302.39999999999998</v>
      </c>
      <c r="D38" s="86">
        <v>302.39999999999998</v>
      </c>
      <c r="E38" s="86">
        <v>0</v>
      </c>
      <c r="F38" s="86">
        <v>0</v>
      </c>
      <c r="G38" s="86">
        <v>27</v>
      </c>
      <c r="H38" s="86">
        <v>27</v>
      </c>
      <c r="I38" s="86">
        <v>0</v>
      </c>
      <c r="J38" s="86">
        <v>0</v>
      </c>
      <c r="K38" s="86">
        <v>329.4</v>
      </c>
      <c r="L38" s="86">
        <v>329.4</v>
      </c>
      <c r="M38" s="86">
        <v>0</v>
      </c>
      <c r="N38" s="86">
        <v>0</v>
      </c>
    </row>
    <row r="39" spans="1:14" ht="15.75" x14ac:dyDescent="0.25">
      <c r="A39" s="11">
        <v>22</v>
      </c>
      <c r="B39" s="10" t="s">
        <v>53</v>
      </c>
      <c r="C39" s="83">
        <v>302.39999999999998</v>
      </c>
      <c r="D39" s="83">
        <v>302.39999999999998</v>
      </c>
      <c r="E39" s="83">
        <v>0</v>
      </c>
      <c r="F39" s="83">
        <v>0</v>
      </c>
      <c r="G39" s="83">
        <v>27</v>
      </c>
      <c r="H39" s="83">
        <v>27</v>
      </c>
      <c r="I39" s="83"/>
      <c r="J39" s="83"/>
      <c r="K39" s="83">
        <v>329.4</v>
      </c>
      <c r="L39" s="83">
        <v>329.4</v>
      </c>
      <c r="M39" s="83">
        <v>0</v>
      </c>
      <c r="N39" s="83">
        <v>0</v>
      </c>
    </row>
    <row r="40" spans="1:14" ht="15.75" x14ac:dyDescent="0.25">
      <c r="A40" s="11">
        <v>23</v>
      </c>
      <c r="B40" s="27" t="s">
        <v>100</v>
      </c>
      <c r="C40" s="83">
        <v>34.4</v>
      </c>
      <c r="D40" s="83">
        <v>34.4</v>
      </c>
      <c r="E40" s="83">
        <v>0</v>
      </c>
      <c r="F40" s="83">
        <v>0</v>
      </c>
      <c r="G40" s="83">
        <v>0</v>
      </c>
      <c r="H40" s="83"/>
      <c r="I40" s="83"/>
      <c r="J40" s="83"/>
      <c r="K40" s="83">
        <v>34.4</v>
      </c>
      <c r="L40" s="83">
        <v>34.4</v>
      </c>
      <c r="M40" s="83">
        <v>0</v>
      </c>
      <c r="N40" s="83">
        <v>0</v>
      </c>
    </row>
    <row r="41" spans="1:14" ht="63" x14ac:dyDescent="0.25">
      <c r="A41" s="11">
        <v>24</v>
      </c>
      <c r="B41" s="9" t="s">
        <v>131</v>
      </c>
      <c r="C41" s="86">
        <v>270.89999999999998</v>
      </c>
      <c r="D41" s="86">
        <v>115.6</v>
      </c>
      <c r="E41" s="86">
        <v>0</v>
      </c>
      <c r="F41" s="86">
        <v>155.30000000000001</v>
      </c>
      <c r="G41" s="86">
        <v>0</v>
      </c>
      <c r="H41" s="86">
        <v>0</v>
      </c>
      <c r="I41" s="86">
        <v>0</v>
      </c>
      <c r="J41" s="86">
        <v>0</v>
      </c>
      <c r="K41" s="86">
        <v>270.89999999999998</v>
      </c>
      <c r="L41" s="86">
        <v>115.6</v>
      </c>
      <c r="M41" s="86">
        <v>0</v>
      </c>
      <c r="N41" s="86">
        <v>155.30000000000001</v>
      </c>
    </row>
    <row r="42" spans="1:14" ht="31.5" x14ac:dyDescent="0.25">
      <c r="A42" s="11">
        <v>25</v>
      </c>
      <c r="B42" s="10" t="s">
        <v>72</v>
      </c>
      <c r="C42" s="83">
        <v>270.89999999999998</v>
      </c>
      <c r="D42" s="83">
        <v>115.6</v>
      </c>
      <c r="E42" s="83">
        <v>0</v>
      </c>
      <c r="F42" s="83">
        <v>155.30000000000001</v>
      </c>
      <c r="G42" s="83">
        <v>0</v>
      </c>
      <c r="H42" s="83"/>
      <c r="I42" s="83"/>
      <c r="J42" s="83"/>
      <c r="K42" s="83">
        <v>270.89999999999998</v>
      </c>
      <c r="L42" s="83">
        <v>115.6</v>
      </c>
      <c r="M42" s="83">
        <v>0</v>
      </c>
      <c r="N42" s="83">
        <v>155.30000000000001</v>
      </c>
    </row>
    <row r="43" spans="1:14" ht="15.75" x14ac:dyDescent="0.25">
      <c r="A43" s="11">
        <v>26</v>
      </c>
      <c r="B43" s="27" t="s">
        <v>100</v>
      </c>
      <c r="C43" s="83">
        <v>31.3</v>
      </c>
      <c r="D43" s="83">
        <v>31.3</v>
      </c>
      <c r="E43" s="83">
        <v>0</v>
      </c>
      <c r="F43" s="83">
        <v>0</v>
      </c>
      <c r="G43" s="83">
        <v>0</v>
      </c>
      <c r="H43" s="83"/>
      <c r="I43" s="83"/>
      <c r="J43" s="83"/>
      <c r="K43" s="83">
        <v>31.3</v>
      </c>
      <c r="L43" s="83">
        <v>31.3</v>
      </c>
      <c r="M43" s="83">
        <v>0</v>
      </c>
      <c r="N43" s="83">
        <v>0</v>
      </c>
    </row>
    <row r="44" spans="1:14" ht="63" x14ac:dyDescent="0.25">
      <c r="A44" s="11">
        <v>27</v>
      </c>
      <c r="B44" s="6" t="s">
        <v>132</v>
      </c>
      <c r="C44" s="86">
        <v>28.3</v>
      </c>
      <c r="D44" s="86">
        <v>28.3</v>
      </c>
      <c r="E44" s="86">
        <v>27.8</v>
      </c>
      <c r="F44" s="86">
        <v>0</v>
      </c>
      <c r="G44" s="86">
        <v>0</v>
      </c>
      <c r="H44" s="86">
        <v>0</v>
      </c>
      <c r="I44" s="86">
        <v>0</v>
      </c>
      <c r="J44" s="86">
        <v>0</v>
      </c>
      <c r="K44" s="86">
        <v>28.3</v>
      </c>
      <c r="L44" s="86">
        <v>28.3</v>
      </c>
      <c r="M44" s="86">
        <v>27.8</v>
      </c>
      <c r="N44" s="86">
        <v>0</v>
      </c>
    </row>
    <row r="45" spans="1:14" ht="15.75" x14ac:dyDescent="0.25">
      <c r="A45" s="11">
        <v>28</v>
      </c>
      <c r="B45" s="5" t="s">
        <v>35</v>
      </c>
      <c r="C45" s="83">
        <v>28.3</v>
      </c>
      <c r="D45" s="83">
        <v>28.3</v>
      </c>
      <c r="E45" s="83">
        <v>27.8</v>
      </c>
      <c r="F45" s="83">
        <v>0</v>
      </c>
      <c r="G45" s="83">
        <v>0</v>
      </c>
      <c r="H45" s="83"/>
      <c r="I45" s="83"/>
      <c r="J45" s="83"/>
      <c r="K45" s="83">
        <v>28.3</v>
      </c>
      <c r="L45" s="83">
        <v>28.3</v>
      </c>
      <c r="M45" s="83">
        <v>27.8</v>
      </c>
      <c r="N45" s="83">
        <v>0</v>
      </c>
    </row>
    <row r="46" spans="1:14" ht="63" x14ac:dyDescent="0.25">
      <c r="A46" s="11">
        <v>29</v>
      </c>
      <c r="B46" s="3" t="s">
        <v>107</v>
      </c>
      <c r="C46" s="86">
        <v>22.3</v>
      </c>
      <c r="D46" s="86">
        <v>22.3</v>
      </c>
      <c r="E46" s="86">
        <v>0</v>
      </c>
      <c r="F46" s="86">
        <v>0</v>
      </c>
      <c r="G46" s="86">
        <v>0</v>
      </c>
      <c r="H46" s="86">
        <v>0</v>
      </c>
      <c r="I46" s="86">
        <v>0</v>
      </c>
      <c r="J46" s="86">
        <v>0</v>
      </c>
      <c r="K46" s="86">
        <v>22.3</v>
      </c>
      <c r="L46" s="86">
        <v>22.3</v>
      </c>
      <c r="M46" s="86">
        <v>0</v>
      </c>
      <c r="N46" s="86">
        <v>0</v>
      </c>
    </row>
    <row r="47" spans="1:14" ht="15.75" x14ac:dyDescent="0.25">
      <c r="A47" s="11">
        <v>30</v>
      </c>
      <c r="B47" s="5" t="s">
        <v>135</v>
      </c>
      <c r="C47" s="83">
        <v>22.3</v>
      </c>
      <c r="D47" s="83">
        <v>22.3</v>
      </c>
      <c r="E47" s="83">
        <v>0</v>
      </c>
      <c r="F47" s="83">
        <v>0</v>
      </c>
      <c r="G47" s="83">
        <v>0</v>
      </c>
      <c r="H47" s="83"/>
      <c r="I47" s="83"/>
      <c r="J47" s="83"/>
      <c r="K47" s="83">
        <v>22.3</v>
      </c>
      <c r="L47" s="83">
        <v>22.3</v>
      </c>
      <c r="M47" s="83">
        <v>0</v>
      </c>
      <c r="N47" s="83">
        <v>0</v>
      </c>
    </row>
    <row r="48" spans="1:14" ht="31.5" x14ac:dyDescent="0.25">
      <c r="A48" s="11">
        <v>31</v>
      </c>
      <c r="B48" s="9" t="s">
        <v>133</v>
      </c>
      <c r="C48" s="86">
        <v>1203.5</v>
      </c>
      <c r="D48" s="86">
        <v>10</v>
      </c>
      <c r="E48" s="86">
        <v>0</v>
      </c>
      <c r="F48" s="86">
        <v>1193.5</v>
      </c>
      <c r="G48" s="86">
        <v>0</v>
      </c>
      <c r="H48" s="86">
        <v>0</v>
      </c>
      <c r="I48" s="86">
        <v>0</v>
      </c>
      <c r="J48" s="86">
        <v>0</v>
      </c>
      <c r="K48" s="86">
        <v>1203.5</v>
      </c>
      <c r="L48" s="86">
        <v>10</v>
      </c>
      <c r="M48" s="86">
        <v>0</v>
      </c>
      <c r="N48" s="86">
        <v>1193.5</v>
      </c>
    </row>
    <row r="49" spans="1:14" ht="15.75" x14ac:dyDescent="0.25">
      <c r="A49" s="11">
        <v>32</v>
      </c>
      <c r="B49" s="5" t="s">
        <v>90</v>
      </c>
      <c r="C49" s="83">
        <v>459.4</v>
      </c>
      <c r="D49" s="83">
        <v>10</v>
      </c>
      <c r="E49" s="83">
        <v>0</v>
      </c>
      <c r="F49" s="83">
        <v>449.4</v>
      </c>
      <c r="G49" s="83">
        <v>-72.2</v>
      </c>
      <c r="H49" s="83"/>
      <c r="I49" s="83"/>
      <c r="J49" s="83">
        <v>-72.2</v>
      </c>
      <c r="K49" s="83">
        <v>387.2</v>
      </c>
      <c r="L49" s="83">
        <v>10</v>
      </c>
      <c r="M49" s="83">
        <v>0</v>
      </c>
      <c r="N49" s="83">
        <v>377.2</v>
      </c>
    </row>
    <row r="50" spans="1:14" ht="15.75" x14ac:dyDescent="0.25">
      <c r="A50" s="11">
        <v>33</v>
      </c>
      <c r="B50" s="6" t="s">
        <v>35</v>
      </c>
      <c r="C50" s="83"/>
      <c r="D50" s="83"/>
      <c r="E50" s="83"/>
      <c r="F50" s="83"/>
      <c r="G50" s="83">
        <v>72.2</v>
      </c>
      <c r="H50" s="83"/>
      <c r="I50" s="83"/>
      <c r="J50" s="83">
        <v>72.2</v>
      </c>
      <c r="K50" s="83">
        <v>72.2</v>
      </c>
      <c r="L50" s="83">
        <v>0</v>
      </c>
      <c r="M50" s="83">
        <v>0</v>
      </c>
      <c r="N50" s="83">
        <v>72.2</v>
      </c>
    </row>
    <row r="51" spans="1:14" ht="31.5" x14ac:dyDescent="0.25">
      <c r="A51" s="11">
        <v>34</v>
      </c>
      <c r="B51" s="10" t="s">
        <v>72</v>
      </c>
      <c r="C51" s="83">
        <v>744.1</v>
      </c>
      <c r="D51" s="83">
        <v>0</v>
      </c>
      <c r="E51" s="83">
        <v>0</v>
      </c>
      <c r="F51" s="83">
        <v>744.1</v>
      </c>
      <c r="G51" s="83">
        <v>0</v>
      </c>
      <c r="H51" s="83"/>
      <c r="I51" s="83"/>
      <c r="J51" s="83"/>
      <c r="K51" s="83">
        <v>744.1</v>
      </c>
      <c r="L51" s="83">
        <v>0</v>
      </c>
      <c r="M51" s="83">
        <v>0</v>
      </c>
      <c r="N51" s="83">
        <v>744.1</v>
      </c>
    </row>
    <row r="52" spans="1:14" ht="31.5" x14ac:dyDescent="0.25">
      <c r="A52" s="11">
        <v>35</v>
      </c>
      <c r="B52" s="6" t="s">
        <v>134</v>
      </c>
      <c r="C52" s="86">
        <v>270.60000000000002</v>
      </c>
      <c r="D52" s="86">
        <v>0</v>
      </c>
      <c r="E52" s="86">
        <v>0</v>
      </c>
      <c r="F52" s="86">
        <v>270.60000000000002</v>
      </c>
      <c r="G52" s="86">
        <v>0</v>
      </c>
      <c r="H52" s="86">
        <v>0</v>
      </c>
      <c r="I52" s="86">
        <v>0</v>
      </c>
      <c r="J52" s="86">
        <v>0</v>
      </c>
      <c r="K52" s="86">
        <v>270.60000000000002</v>
      </c>
      <c r="L52" s="86">
        <v>0</v>
      </c>
      <c r="M52" s="86">
        <v>0</v>
      </c>
      <c r="N52" s="86">
        <v>270.60000000000002</v>
      </c>
    </row>
    <row r="53" spans="1:14" ht="15.75" x14ac:dyDescent="0.25">
      <c r="A53" s="11">
        <v>36</v>
      </c>
      <c r="B53" s="5" t="s">
        <v>62</v>
      </c>
      <c r="C53" s="83">
        <v>270.60000000000002</v>
      </c>
      <c r="D53" s="83">
        <v>0</v>
      </c>
      <c r="E53" s="83">
        <v>0</v>
      </c>
      <c r="F53" s="83">
        <v>270.60000000000002</v>
      </c>
      <c r="G53" s="83">
        <v>0</v>
      </c>
      <c r="H53" s="83"/>
      <c r="I53" s="83"/>
      <c r="J53" s="83"/>
      <c r="K53" s="83">
        <v>270.60000000000002</v>
      </c>
      <c r="L53" s="83">
        <v>0</v>
      </c>
      <c r="M53" s="83">
        <v>0</v>
      </c>
      <c r="N53" s="83">
        <v>270.60000000000002</v>
      </c>
    </row>
    <row r="54" spans="1:14" ht="47.25" x14ac:dyDescent="0.25">
      <c r="A54" s="11">
        <v>37</v>
      </c>
      <c r="B54" s="3" t="s">
        <v>142</v>
      </c>
      <c r="C54" s="86">
        <v>1745.2</v>
      </c>
      <c r="D54" s="86">
        <v>890.2</v>
      </c>
      <c r="E54" s="86">
        <v>77.400000000000006</v>
      </c>
      <c r="F54" s="86">
        <v>855</v>
      </c>
      <c r="G54" s="86">
        <v>0</v>
      </c>
      <c r="H54" s="86">
        <v>0</v>
      </c>
      <c r="I54" s="86">
        <v>0</v>
      </c>
      <c r="J54" s="86">
        <v>0</v>
      </c>
      <c r="K54" s="86">
        <v>1745.2</v>
      </c>
      <c r="L54" s="86">
        <v>890.2</v>
      </c>
      <c r="M54" s="86">
        <v>77.400000000000006</v>
      </c>
      <c r="N54" s="86">
        <v>855</v>
      </c>
    </row>
    <row r="55" spans="1:14" ht="15.75" x14ac:dyDescent="0.25">
      <c r="A55" s="11">
        <v>38</v>
      </c>
      <c r="B55" s="10" t="s">
        <v>146</v>
      </c>
      <c r="C55" s="83">
        <v>59.4</v>
      </c>
      <c r="D55" s="83">
        <v>59.4</v>
      </c>
      <c r="E55" s="83">
        <v>0</v>
      </c>
      <c r="F55" s="83">
        <v>0</v>
      </c>
      <c r="G55" s="83">
        <v>0</v>
      </c>
      <c r="H55" s="83"/>
      <c r="I55" s="83"/>
      <c r="J55" s="83"/>
      <c r="K55" s="83">
        <v>59.4</v>
      </c>
      <c r="L55" s="83">
        <v>59.4</v>
      </c>
      <c r="M55" s="83">
        <v>0</v>
      </c>
      <c r="N55" s="83">
        <v>0</v>
      </c>
    </row>
    <row r="56" spans="1:14" ht="15.75" x14ac:dyDescent="0.25">
      <c r="A56" s="11">
        <v>39</v>
      </c>
      <c r="B56" s="4" t="s">
        <v>53</v>
      </c>
      <c r="C56" s="83">
        <v>505.6</v>
      </c>
      <c r="D56" s="83">
        <v>114.2</v>
      </c>
      <c r="E56" s="83">
        <v>2</v>
      </c>
      <c r="F56" s="83">
        <v>391.4</v>
      </c>
      <c r="G56" s="83">
        <v>0</v>
      </c>
      <c r="H56" s="83"/>
      <c r="I56" s="83"/>
      <c r="J56" s="83"/>
      <c r="K56" s="83">
        <v>505.6</v>
      </c>
      <c r="L56" s="83">
        <v>114.2</v>
      </c>
      <c r="M56" s="83">
        <v>2</v>
      </c>
      <c r="N56" s="83">
        <v>391.4</v>
      </c>
    </row>
    <row r="57" spans="1:14" ht="15.75" x14ac:dyDescent="0.25">
      <c r="A57" s="11">
        <v>40</v>
      </c>
      <c r="B57" s="5" t="s">
        <v>135</v>
      </c>
      <c r="C57" s="83">
        <v>194.1</v>
      </c>
      <c r="D57" s="83">
        <v>126.7</v>
      </c>
      <c r="E57" s="83">
        <v>2</v>
      </c>
      <c r="F57" s="83">
        <v>67.400000000000006</v>
      </c>
      <c r="G57" s="83">
        <v>0</v>
      </c>
      <c r="H57" s="83"/>
      <c r="I57" s="83"/>
      <c r="J57" s="83"/>
      <c r="K57" s="83">
        <v>194.1</v>
      </c>
      <c r="L57" s="83">
        <v>126.7</v>
      </c>
      <c r="M57" s="83">
        <v>2</v>
      </c>
      <c r="N57" s="83">
        <v>67.400000000000006</v>
      </c>
    </row>
    <row r="58" spans="1:14" ht="15.75" x14ac:dyDescent="0.25">
      <c r="A58" s="11">
        <v>41</v>
      </c>
      <c r="B58" s="5" t="s">
        <v>57</v>
      </c>
      <c r="C58" s="83">
        <v>495.4</v>
      </c>
      <c r="D58" s="83">
        <v>491.7</v>
      </c>
      <c r="E58" s="83">
        <v>2.9</v>
      </c>
      <c r="F58" s="83">
        <v>3.7</v>
      </c>
      <c r="G58" s="83">
        <v>0</v>
      </c>
      <c r="H58" s="83"/>
      <c r="I58" s="83"/>
      <c r="J58" s="83"/>
      <c r="K58" s="83">
        <v>495.4</v>
      </c>
      <c r="L58" s="83">
        <v>491.7</v>
      </c>
      <c r="M58" s="83">
        <v>2.9</v>
      </c>
      <c r="N58" s="83">
        <v>3.7</v>
      </c>
    </row>
    <row r="59" spans="1:14" ht="15.75" x14ac:dyDescent="0.25">
      <c r="A59" s="11">
        <v>42</v>
      </c>
      <c r="B59" s="10" t="s">
        <v>60</v>
      </c>
      <c r="C59" s="83">
        <v>392.5</v>
      </c>
      <c r="D59" s="83">
        <v>0</v>
      </c>
      <c r="E59" s="83">
        <v>0</v>
      </c>
      <c r="F59" s="83">
        <v>392.5</v>
      </c>
      <c r="G59" s="83">
        <v>0</v>
      </c>
      <c r="H59" s="83"/>
      <c r="I59" s="83"/>
      <c r="J59" s="83"/>
      <c r="K59" s="83">
        <v>392.5</v>
      </c>
      <c r="L59" s="83">
        <v>0</v>
      </c>
      <c r="M59" s="83">
        <v>0</v>
      </c>
      <c r="N59" s="83">
        <v>392.5</v>
      </c>
    </row>
    <row r="60" spans="1:14" ht="15.75" x14ac:dyDescent="0.25">
      <c r="A60" s="11">
        <v>43</v>
      </c>
      <c r="B60" s="27" t="s">
        <v>100</v>
      </c>
      <c r="C60" s="83">
        <v>48.8</v>
      </c>
      <c r="D60" s="83">
        <v>0</v>
      </c>
      <c r="E60" s="83">
        <v>0</v>
      </c>
      <c r="F60" s="83">
        <v>48.8</v>
      </c>
      <c r="G60" s="83">
        <v>0</v>
      </c>
      <c r="H60" s="83"/>
      <c r="I60" s="83"/>
      <c r="J60" s="83"/>
      <c r="K60" s="83">
        <v>48.8</v>
      </c>
      <c r="L60" s="83">
        <v>0</v>
      </c>
      <c r="M60" s="83">
        <v>0</v>
      </c>
      <c r="N60" s="83">
        <v>48.8</v>
      </c>
    </row>
    <row r="61" spans="1:14" ht="15.75" x14ac:dyDescent="0.25">
      <c r="A61" s="11">
        <v>44</v>
      </c>
      <c r="B61" s="4" t="s">
        <v>62</v>
      </c>
      <c r="C61" s="83">
        <v>98.2</v>
      </c>
      <c r="D61" s="83">
        <v>98.2</v>
      </c>
      <c r="E61" s="83">
        <v>70.5</v>
      </c>
      <c r="F61" s="83">
        <v>0</v>
      </c>
      <c r="G61" s="83">
        <v>0</v>
      </c>
      <c r="H61" s="83"/>
      <c r="I61" s="83"/>
      <c r="J61" s="83"/>
      <c r="K61" s="83">
        <v>98.2</v>
      </c>
      <c r="L61" s="83">
        <v>98.2</v>
      </c>
      <c r="M61" s="83">
        <v>70.5</v>
      </c>
      <c r="N61" s="83">
        <v>0</v>
      </c>
    </row>
    <row r="62" spans="1:14" ht="15.75" x14ac:dyDescent="0.25">
      <c r="A62" s="11">
        <v>45</v>
      </c>
      <c r="B62" s="27" t="s">
        <v>100</v>
      </c>
      <c r="C62" s="83">
        <v>0.8</v>
      </c>
      <c r="D62" s="83">
        <v>0.8</v>
      </c>
      <c r="E62" s="83">
        <v>0.8</v>
      </c>
      <c r="F62" s="83">
        <v>0</v>
      </c>
      <c r="G62" s="83">
        <v>0</v>
      </c>
      <c r="H62" s="83"/>
      <c r="I62" s="83"/>
      <c r="J62" s="83"/>
      <c r="K62" s="83">
        <v>0.8</v>
      </c>
      <c r="L62" s="83">
        <v>0.8</v>
      </c>
      <c r="M62" s="83">
        <v>0.8</v>
      </c>
      <c r="N62" s="83">
        <v>0</v>
      </c>
    </row>
    <row r="63" spans="1:14" ht="31.5" x14ac:dyDescent="0.25">
      <c r="A63" s="11">
        <v>46</v>
      </c>
      <c r="B63" s="6" t="s">
        <v>92</v>
      </c>
      <c r="C63" s="86">
        <v>16467.099999999999</v>
      </c>
      <c r="D63" s="86">
        <v>5904.6</v>
      </c>
      <c r="E63" s="86">
        <v>13</v>
      </c>
      <c r="F63" s="86">
        <v>10562.5</v>
      </c>
      <c r="G63" s="86">
        <v>-495.2</v>
      </c>
      <c r="H63" s="86">
        <v>-499.7</v>
      </c>
      <c r="I63" s="86">
        <v>0</v>
      </c>
      <c r="J63" s="86">
        <v>4.5</v>
      </c>
      <c r="K63" s="86">
        <v>15971.9</v>
      </c>
      <c r="L63" s="86">
        <v>5404.9</v>
      </c>
      <c r="M63" s="86">
        <v>13</v>
      </c>
      <c r="N63" s="86">
        <v>10567</v>
      </c>
    </row>
    <row r="64" spans="1:14" ht="15.75" x14ac:dyDescent="0.25">
      <c r="A64" s="11">
        <v>47</v>
      </c>
      <c r="B64" s="5" t="s">
        <v>90</v>
      </c>
      <c r="C64" s="83">
        <v>45.1</v>
      </c>
      <c r="D64" s="83">
        <v>20</v>
      </c>
      <c r="E64" s="83">
        <v>0</v>
      </c>
      <c r="F64" s="83">
        <v>25.1</v>
      </c>
      <c r="G64" s="83">
        <v>0</v>
      </c>
      <c r="H64" s="83"/>
      <c r="I64" s="83"/>
      <c r="J64" s="83"/>
      <c r="K64" s="83">
        <v>45.1</v>
      </c>
      <c r="L64" s="83">
        <v>20</v>
      </c>
      <c r="M64" s="83">
        <v>0</v>
      </c>
      <c r="N64" s="83">
        <v>25.1</v>
      </c>
    </row>
    <row r="65" spans="1:14" ht="15.75" x14ac:dyDescent="0.25">
      <c r="A65" s="11">
        <v>48</v>
      </c>
      <c r="B65" s="10" t="s">
        <v>146</v>
      </c>
      <c r="C65" s="83">
        <v>301.60000000000002</v>
      </c>
      <c r="D65" s="83">
        <v>111.3</v>
      </c>
      <c r="E65" s="83">
        <v>0</v>
      </c>
      <c r="F65" s="83">
        <v>190.3</v>
      </c>
      <c r="G65" s="83">
        <v>0</v>
      </c>
      <c r="H65" s="83"/>
      <c r="I65" s="83"/>
      <c r="J65" s="83"/>
      <c r="K65" s="83">
        <v>301.60000000000002</v>
      </c>
      <c r="L65" s="83">
        <v>111.3</v>
      </c>
      <c r="M65" s="83">
        <v>0</v>
      </c>
      <c r="N65" s="83">
        <v>190.3</v>
      </c>
    </row>
    <row r="66" spans="1:14" ht="15.75" x14ac:dyDescent="0.25">
      <c r="A66" s="11">
        <v>49</v>
      </c>
      <c r="B66" s="27" t="s">
        <v>100</v>
      </c>
      <c r="C66" s="83">
        <v>9.1</v>
      </c>
      <c r="D66" s="83">
        <v>0</v>
      </c>
      <c r="E66" s="83">
        <v>0</v>
      </c>
      <c r="F66" s="83">
        <v>9.1</v>
      </c>
      <c r="G66" s="83">
        <v>0</v>
      </c>
      <c r="H66" s="83"/>
      <c r="I66" s="83"/>
      <c r="J66" s="83"/>
      <c r="K66" s="83">
        <v>9.1</v>
      </c>
      <c r="L66" s="83">
        <v>0</v>
      </c>
      <c r="M66" s="83">
        <v>0</v>
      </c>
      <c r="N66" s="83">
        <v>9.1</v>
      </c>
    </row>
    <row r="67" spans="1:14" ht="15.75" x14ac:dyDescent="0.25">
      <c r="A67" s="11">
        <v>50</v>
      </c>
      <c r="B67" s="5" t="s">
        <v>35</v>
      </c>
      <c r="C67" s="83">
        <v>232.7</v>
      </c>
      <c r="D67" s="83">
        <v>117.3</v>
      </c>
      <c r="E67" s="83">
        <v>7.8</v>
      </c>
      <c r="F67" s="83">
        <v>115.4</v>
      </c>
      <c r="G67" s="83">
        <v>-10.1</v>
      </c>
      <c r="H67" s="83">
        <v>-10.1</v>
      </c>
      <c r="I67" s="83"/>
      <c r="J67" s="83"/>
      <c r="K67" s="83">
        <v>222.6</v>
      </c>
      <c r="L67" s="83">
        <v>107.2</v>
      </c>
      <c r="M67" s="83">
        <v>7.8</v>
      </c>
      <c r="N67" s="83">
        <v>115.4</v>
      </c>
    </row>
    <row r="68" spans="1:14" ht="15.75" x14ac:dyDescent="0.25">
      <c r="A68" s="11">
        <v>51</v>
      </c>
      <c r="B68" s="27" t="s">
        <v>100</v>
      </c>
      <c r="C68" s="83">
        <v>0.5</v>
      </c>
      <c r="D68" s="83">
        <v>0.5</v>
      </c>
      <c r="E68" s="83">
        <v>0</v>
      </c>
      <c r="F68" s="83">
        <v>0</v>
      </c>
      <c r="G68" s="83">
        <v>0</v>
      </c>
      <c r="H68" s="83"/>
      <c r="I68" s="83"/>
      <c r="J68" s="83"/>
      <c r="K68" s="83">
        <v>0.5</v>
      </c>
      <c r="L68" s="83">
        <v>0.5</v>
      </c>
      <c r="M68" s="83">
        <v>0</v>
      </c>
      <c r="N68" s="83">
        <v>0</v>
      </c>
    </row>
    <row r="69" spans="1:14" ht="15.75" x14ac:dyDescent="0.25">
      <c r="A69" s="11">
        <v>52</v>
      </c>
      <c r="B69" s="10" t="s">
        <v>45</v>
      </c>
      <c r="C69" s="83">
        <v>359.7</v>
      </c>
      <c r="D69" s="83">
        <v>0.5</v>
      </c>
      <c r="E69" s="83">
        <v>0.4</v>
      </c>
      <c r="F69" s="83">
        <v>359.2</v>
      </c>
      <c r="G69" s="83">
        <v>0</v>
      </c>
      <c r="H69" s="83"/>
      <c r="I69" s="83"/>
      <c r="J69" s="83"/>
      <c r="K69" s="83">
        <v>359.7</v>
      </c>
      <c r="L69" s="83">
        <v>0.5</v>
      </c>
      <c r="M69" s="83">
        <v>0.4</v>
      </c>
      <c r="N69" s="83">
        <v>359.2</v>
      </c>
    </row>
    <row r="70" spans="1:14" ht="31.5" x14ac:dyDescent="0.25">
      <c r="A70" s="11">
        <v>53</v>
      </c>
      <c r="B70" s="10" t="s">
        <v>72</v>
      </c>
      <c r="C70" s="83">
        <v>4057.6</v>
      </c>
      <c r="D70" s="83">
        <v>2364</v>
      </c>
      <c r="E70" s="83">
        <v>3.1</v>
      </c>
      <c r="F70" s="83">
        <v>1693.6</v>
      </c>
      <c r="G70" s="83">
        <v>294.39999999999998</v>
      </c>
      <c r="H70" s="83"/>
      <c r="I70" s="83"/>
      <c r="J70" s="83">
        <v>294.39999999999998</v>
      </c>
      <c r="K70" s="83">
        <v>4352</v>
      </c>
      <c r="L70" s="83">
        <v>2364</v>
      </c>
      <c r="M70" s="83">
        <v>3.1</v>
      </c>
      <c r="N70" s="83">
        <v>1988</v>
      </c>
    </row>
    <row r="71" spans="1:14" ht="15.75" x14ac:dyDescent="0.25">
      <c r="A71" s="11">
        <v>54</v>
      </c>
      <c r="B71" s="27" t="s">
        <v>100</v>
      </c>
      <c r="C71" s="83">
        <v>360.9</v>
      </c>
      <c r="D71" s="83">
        <v>360.9</v>
      </c>
      <c r="E71" s="83">
        <v>0</v>
      </c>
      <c r="F71" s="83">
        <v>0</v>
      </c>
      <c r="G71" s="83">
        <v>0</v>
      </c>
      <c r="H71" s="83"/>
      <c r="I71" s="83"/>
      <c r="J71" s="83"/>
      <c r="K71" s="83">
        <v>360.9</v>
      </c>
      <c r="L71" s="83">
        <v>360.9</v>
      </c>
      <c r="M71" s="83">
        <v>0</v>
      </c>
      <c r="N71" s="83">
        <v>0</v>
      </c>
    </row>
    <row r="72" spans="1:14" ht="31.5" x14ac:dyDescent="0.25">
      <c r="A72" s="11">
        <v>55</v>
      </c>
      <c r="B72" s="5" t="s">
        <v>54</v>
      </c>
      <c r="C72" s="83">
        <v>1786.5</v>
      </c>
      <c r="D72" s="83">
        <v>279.60000000000002</v>
      </c>
      <c r="E72" s="83">
        <v>0</v>
      </c>
      <c r="F72" s="83">
        <v>1506.9</v>
      </c>
      <c r="G72" s="83">
        <v>-84.4</v>
      </c>
      <c r="H72" s="83"/>
      <c r="I72" s="83"/>
      <c r="J72" s="83">
        <v>-84.4</v>
      </c>
      <c r="K72" s="83">
        <v>1702.1</v>
      </c>
      <c r="L72" s="83">
        <v>279.60000000000002</v>
      </c>
      <c r="M72" s="83">
        <v>0</v>
      </c>
      <c r="N72" s="83">
        <v>1422.5</v>
      </c>
    </row>
    <row r="73" spans="1:14" ht="15.75" x14ac:dyDescent="0.25">
      <c r="A73" s="11">
        <v>56</v>
      </c>
      <c r="B73" s="27" t="s">
        <v>100</v>
      </c>
      <c r="C73" s="83">
        <v>240</v>
      </c>
      <c r="D73" s="83">
        <v>240</v>
      </c>
      <c r="E73" s="83">
        <v>0</v>
      </c>
      <c r="F73" s="83">
        <v>0</v>
      </c>
      <c r="G73" s="83">
        <v>0</v>
      </c>
      <c r="H73" s="83"/>
      <c r="I73" s="83"/>
      <c r="J73" s="83"/>
      <c r="K73" s="83">
        <v>240</v>
      </c>
      <c r="L73" s="83">
        <v>240</v>
      </c>
      <c r="M73" s="83">
        <v>0</v>
      </c>
      <c r="N73" s="83">
        <v>0</v>
      </c>
    </row>
    <row r="74" spans="1:14" ht="15.75" x14ac:dyDescent="0.25">
      <c r="A74" s="11">
        <v>57</v>
      </c>
      <c r="B74" s="5" t="s">
        <v>135</v>
      </c>
      <c r="C74" s="83">
        <v>795.8</v>
      </c>
      <c r="D74" s="83">
        <v>536.6</v>
      </c>
      <c r="E74" s="83">
        <v>1.4</v>
      </c>
      <c r="F74" s="83">
        <v>259.2</v>
      </c>
      <c r="G74" s="83">
        <v>-381.6</v>
      </c>
      <c r="H74" s="83">
        <v>-381.6</v>
      </c>
      <c r="I74" s="83"/>
      <c r="J74" s="83"/>
      <c r="K74" s="83">
        <v>414.2</v>
      </c>
      <c r="L74" s="83">
        <v>155</v>
      </c>
      <c r="M74" s="83">
        <v>1.4</v>
      </c>
      <c r="N74" s="83">
        <v>259.2</v>
      </c>
    </row>
    <row r="75" spans="1:14" ht="15.75" x14ac:dyDescent="0.25">
      <c r="A75" s="11">
        <v>58</v>
      </c>
      <c r="B75" s="27" t="s">
        <v>100</v>
      </c>
      <c r="C75" s="83">
        <v>19.3</v>
      </c>
      <c r="D75" s="83">
        <v>19.3</v>
      </c>
      <c r="E75" s="83">
        <v>0</v>
      </c>
      <c r="F75" s="83">
        <v>0</v>
      </c>
      <c r="G75" s="83">
        <v>0</v>
      </c>
      <c r="H75" s="83"/>
      <c r="I75" s="83"/>
      <c r="J75" s="83"/>
      <c r="K75" s="83">
        <v>19.3</v>
      </c>
      <c r="L75" s="83">
        <v>19.3</v>
      </c>
      <c r="M75" s="83">
        <v>0</v>
      </c>
      <c r="N75" s="83">
        <v>0</v>
      </c>
    </row>
    <row r="76" spans="1:14" ht="15.75" x14ac:dyDescent="0.25">
      <c r="A76" s="11">
        <v>59</v>
      </c>
      <c r="B76" s="5" t="s">
        <v>76</v>
      </c>
      <c r="C76" s="83">
        <v>720.5</v>
      </c>
      <c r="D76" s="83">
        <v>720.5</v>
      </c>
      <c r="E76" s="83">
        <v>0</v>
      </c>
      <c r="F76" s="83">
        <v>0</v>
      </c>
      <c r="G76" s="83">
        <v>-10</v>
      </c>
      <c r="H76" s="83">
        <v>-10</v>
      </c>
      <c r="I76" s="83"/>
      <c r="J76" s="83"/>
      <c r="K76" s="83">
        <v>710.5</v>
      </c>
      <c r="L76" s="83">
        <v>710.5</v>
      </c>
      <c r="M76" s="83">
        <v>0</v>
      </c>
      <c r="N76" s="83">
        <v>0</v>
      </c>
    </row>
    <row r="77" spans="1:14" ht="15.75" x14ac:dyDescent="0.25">
      <c r="A77" s="11">
        <v>60</v>
      </c>
      <c r="B77" s="5" t="s">
        <v>57</v>
      </c>
      <c r="C77" s="83">
        <v>5240.5</v>
      </c>
      <c r="D77" s="83">
        <v>1007.6</v>
      </c>
      <c r="E77" s="83">
        <v>0.3</v>
      </c>
      <c r="F77" s="83">
        <v>4232.8999999999996</v>
      </c>
      <c r="G77" s="83">
        <v>-99</v>
      </c>
      <c r="H77" s="83">
        <v>-98</v>
      </c>
      <c r="I77" s="83"/>
      <c r="J77" s="83">
        <v>-1</v>
      </c>
      <c r="K77" s="83">
        <v>5141.5</v>
      </c>
      <c r="L77" s="83">
        <v>909.6</v>
      </c>
      <c r="M77" s="83">
        <v>0.3</v>
      </c>
      <c r="N77" s="83">
        <v>4231.8999999999996</v>
      </c>
    </row>
    <row r="78" spans="1:14" ht="15.75" x14ac:dyDescent="0.25">
      <c r="A78" s="11">
        <v>61</v>
      </c>
      <c r="B78" s="27" t="s">
        <v>100</v>
      </c>
      <c r="C78" s="83">
        <v>308.10000000000002</v>
      </c>
      <c r="D78" s="83">
        <v>308.10000000000002</v>
      </c>
      <c r="E78" s="83">
        <v>0</v>
      </c>
      <c r="F78" s="83">
        <v>0</v>
      </c>
      <c r="G78" s="83">
        <v>0</v>
      </c>
      <c r="H78" s="83"/>
      <c r="I78" s="83"/>
      <c r="J78" s="83"/>
      <c r="K78" s="83">
        <v>308.10000000000002</v>
      </c>
      <c r="L78" s="83">
        <v>308.10000000000002</v>
      </c>
      <c r="M78" s="83">
        <v>0</v>
      </c>
      <c r="N78" s="83">
        <v>0</v>
      </c>
    </row>
    <row r="79" spans="1:14" ht="15.75" x14ac:dyDescent="0.25">
      <c r="A79" s="11">
        <v>62</v>
      </c>
      <c r="B79" s="10" t="s">
        <v>60</v>
      </c>
      <c r="C79" s="83">
        <v>1146</v>
      </c>
      <c r="D79" s="83">
        <v>70.8</v>
      </c>
      <c r="E79" s="83">
        <v>0</v>
      </c>
      <c r="F79" s="83">
        <v>1075.2</v>
      </c>
      <c r="G79" s="83">
        <v>-214.3</v>
      </c>
      <c r="H79" s="83"/>
      <c r="I79" s="83"/>
      <c r="J79" s="83">
        <v>-214.3</v>
      </c>
      <c r="K79" s="83">
        <v>931.7</v>
      </c>
      <c r="L79" s="83">
        <v>70.8</v>
      </c>
      <c r="M79" s="83">
        <v>0</v>
      </c>
      <c r="N79" s="83">
        <v>860.9</v>
      </c>
    </row>
    <row r="80" spans="1:14" ht="15.75" x14ac:dyDescent="0.25">
      <c r="A80" s="11">
        <v>63</v>
      </c>
      <c r="B80" s="27" t="s">
        <v>100</v>
      </c>
      <c r="C80" s="83">
        <v>599.20000000000005</v>
      </c>
      <c r="D80" s="83">
        <v>19.7</v>
      </c>
      <c r="E80" s="83">
        <v>0</v>
      </c>
      <c r="F80" s="83">
        <v>579.5</v>
      </c>
      <c r="G80" s="83">
        <v>0</v>
      </c>
      <c r="H80" s="83"/>
      <c r="I80" s="83"/>
      <c r="J80" s="83"/>
      <c r="K80" s="83">
        <v>599.20000000000005</v>
      </c>
      <c r="L80" s="83">
        <v>19.7</v>
      </c>
      <c r="M80" s="83">
        <v>0</v>
      </c>
      <c r="N80" s="83">
        <v>579.5</v>
      </c>
    </row>
    <row r="81" spans="1:16" ht="15.75" x14ac:dyDescent="0.25">
      <c r="A81" s="11">
        <v>64</v>
      </c>
      <c r="B81" s="5" t="s">
        <v>62</v>
      </c>
      <c r="C81" s="83">
        <v>797.2</v>
      </c>
      <c r="D81" s="83">
        <v>452.1</v>
      </c>
      <c r="E81" s="83">
        <v>0</v>
      </c>
      <c r="F81" s="83">
        <v>345.1</v>
      </c>
      <c r="G81" s="83">
        <v>0</v>
      </c>
      <c r="H81" s="83"/>
      <c r="I81" s="83"/>
      <c r="J81" s="83"/>
      <c r="K81" s="83">
        <v>797.2</v>
      </c>
      <c r="L81" s="83">
        <v>452.1</v>
      </c>
      <c r="M81" s="83">
        <v>0</v>
      </c>
      <c r="N81" s="83">
        <v>345.1</v>
      </c>
    </row>
    <row r="82" spans="1:16" ht="15.75" x14ac:dyDescent="0.25">
      <c r="A82" s="11">
        <v>65</v>
      </c>
      <c r="B82" s="27" t="s">
        <v>100</v>
      </c>
      <c r="C82" s="83">
        <v>133.69999999999999</v>
      </c>
      <c r="D82" s="83">
        <v>133.69999999999999</v>
      </c>
      <c r="E82" s="83">
        <v>0</v>
      </c>
      <c r="F82" s="83">
        <v>0</v>
      </c>
      <c r="G82" s="83">
        <v>0</v>
      </c>
      <c r="H82" s="83"/>
      <c r="I82" s="83"/>
      <c r="J82" s="83"/>
      <c r="K82" s="83">
        <v>133.69999999999999</v>
      </c>
      <c r="L82" s="83">
        <v>133.69999999999999</v>
      </c>
      <c r="M82" s="83">
        <v>0</v>
      </c>
      <c r="N82" s="83">
        <v>0</v>
      </c>
    </row>
    <row r="83" spans="1:16" ht="15.75" x14ac:dyDescent="0.25">
      <c r="A83" s="11">
        <v>66</v>
      </c>
      <c r="B83" s="5" t="s">
        <v>68</v>
      </c>
      <c r="C83" s="83">
        <v>983.9</v>
      </c>
      <c r="D83" s="83">
        <v>224.3</v>
      </c>
      <c r="E83" s="83">
        <v>0</v>
      </c>
      <c r="F83" s="83">
        <v>759.6</v>
      </c>
      <c r="G83" s="83">
        <v>9.8000000000000007</v>
      </c>
      <c r="H83" s="83"/>
      <c r="I83" s="83"/>
      <c r="J83" s="83">
        <v>9.8000000000000007</v>
      </c>
      <c r="K83" s="83">
        <v>993.7</v>
      </c>
      <c r="L83" s="83">
        <v>224.3</v>
      </c>
      <c r="M83" s="83">
        <v>0</v>
      </c>
      <c r="N83" s="83">
        <v>769.4</v>
      </c>
    </row>
    <row r="84" spans="1:16" ht="15.75" x14ac:dyDescent="0.25">
      <c r="A84" s="11">
        <v>67</v>
      </c>
      <c r="B84" s="6" t="s">
        <v>85</v>
      </c>
      <c r="C84" s="86">
        <v>22206.2</v>
      </c>
      <c r="D84" s="86">
        <v>8694.6</v>
      </c>
      <c r="E84" s="86">
        <v>218.6</v>
      </c>
      <c r="F84" s="86">
        <v>13511.6</v>
      </c>
      <c r="G84" s="86">
        <v>-429.3</v>
      </c>
      <c r="H84" s="86">
        <v>-433.8</v>
      </c>
      <c r="I84" s="86">
        <v>5.6</v>
      </c>
      <c r="J84" s="86">
        <v>4.5</v>
      </c>
      <c r="K84" s="86">
        <v>21776.9</v>
      </c>
      <c r="L84" s="86">
        <v>8260.7999999999993</v>
      </c>
      <c r="M84" s="86">
        <v>224.2</v>
      </c>
      <c r="N84" s="86">
        <v>13516.1</v>
      </c>
      <c r="P84" s="14"/>
    </row>
    <row r="86" spans="1:16" x14ac:dyDescent="0.25">
      <c r="B86" s="41"/>
    </row>
  </sheetData>
  <mergeCells count="19">
    <mergeCell ref="A10:F10"/>
    <mergeCell ref="A14:A16"/>
    <mergeCell ref="B14:B16"/>
    <mergeCell ref="C14:C16"/>
    <mergeCell ref="D14:F14"/>
    <mergeCell ref="D15:E15"/>
    <mergeCell ref="F15:F16"/>
    <mergeCell ref="C13:F13"/>
    <mergeCell ref="K12:N12"/>
    <mergeCell ref="G14:G16"/>
    <mergeCell ref="H14:J14"/>
    <mergeCell ref="K14:K16"/>
    <mergeCell ref="L14:N14"/>
    <mergeCell ref="H15:I15"/>
    <mergeCell ref="J15:J16"/>
    <mergeCell ref="L15:M15"/>
    <mergeCell ref="N15:N16"/>
    <mergeCell ref="G13:J13"/>
    <mergeCell ref="K13:N13"/>
  </mergeCells>
  <pageMargins left="0.35433070866141736" right="0.35433070866141736" top="0.74803149606299213" bottom="0.55118110236220474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4</vt:i4>
      </vt:variant>
      <vt:variant>
        <vt:lpstr>Įvardinti diapazonai</vt:lpstr>
      </vt:variant>
      <vt:variant>
        <vt:i4>3</vt:i4>
      </vt:variant>
    </vt:vector>
  </HeadingPairs>
  <TitlesOfParts>
    <vt:vector size="7" baseType="lpstr">
      <vt:lpstr>1 pr. pajamos </vt:lpstr>
      <vt:lpstr>1 pr. asignavimai</vt:lpstr>
      <vt:lpstr>2 pr.</vt:lpstr>
      <vt:lpstr>3 pr.</vt:lpstr>
      <vt:lpstr>'1 pr. asignavimai'!Print_Titles</vt:lpstr>
      <vt:lpstr>'1 pr. pajamos '!Print_Titles</vt:lpstr>
      <vt:lpstr>'3 pr.'!Print_Titles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Evaldas Barcas</dc:creator>
  <cp:lastModifiedBy>Virginija Palaimiene</cp:lastModifiedBy>
  <cp:lastPrinted>2020-06-09T07:01:02Z</cp:lastPrinted>
  <dcterms:created xsi:type="dcterms:W3CDTF">2013-11-22T06:09:34Z</dcterms:created>
  <dcterms:modified xsi:type="dcterms:W3CDTF">2020-06-10T08:39:34Z</dcterms:modified>
</cp:coreProperties>
</file>