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KSP monitoringai\2022 KSP monitoringas\Sprendimo projektas\"/>
    </mc:Choice>
  </mc:AlternateContent>
  <xr:revisionPtr revIDLastSave="0" documentId="13_ncr:1_{A8C3FC9C-0605-48DF-9512-D2F7F1502147}" xr6:coauthVersionLast="47" xr6:coauthVersionMax="47" xr10:uidLastSave="{00000000-0000-0000-0000-000000000000}"/>
  <bookViews>
    <workbookView xWindow="-120" yWindow="-120" windowWidth="20730" windowHeight="11040" tabRatio="924" xr2:uid="{00000000-000D-0000-FFFF-FFFF00000000}"/>
  </bookViews>
  <sheets>
    <sheet name="I PRIORITETAS" sheetId="31" r:id="rId1"/>
    <sheet name="II PRIORITETAS" sheetId="32" r:id="rId2"/>
    <sheet name="III PRIORITETAS " sheetId="33" r:id="rId3"/>
    <sheet name="Lapas2" sheetId="38" state="hidden" r:id="rId4"/>
    <sheet name="Lapas1" sheetId="37" state="hidden" r:id="rId5"/>
  </sheets>
  <definedNames>
    <definedName name="_xlnm._FilterDatabase" localSheetId="0" hidden="1">'I PRIORITETAS'!$A$18:$N$18</definedName>
    <definedName name="_xlnm._FilterDatabase" localSheetId="1" hidden="1">'II PRIORITETAS'!#REF!</definedName>
    <definedName name="_xlnm._FilterDatabase" localSheetId="2" hidden="1">'III PRIORITETAS '!#REF!</definedName>
    <definedName name="_xlnm.Print_Area" localSheetId="0">'I PRIORITETAS'!$A$3:$I$510</definedName>
    <definedName name="_xlnm.Print_Area" localSheetId="1">'II PRIORITETAS'!$A$1:$I$792</definedName>
    <definedName name="_xlnm.Print_Area" localSheetId="2">'III PRIORITETAS '!$A$1:$I$677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1" i="32" l="1"/>
  <c r="E10" i="32"/>
  <c r="E49" i="32"/>
  <c r="G27" i="33"/>
  <c r="E603" i="33"/>
  <c r="D603" i="33"/>
  <c r="E570" i="33"/>
  <c r="D570" i="33"/>
  <c r="E507" i="33"/>
  <c r="D507" i="33"/>
  <c r="E461" i="33"/>
  <c r="D461" i="33"/>
  <c r="E413" i="33"/>
  <c r="D413" i="33"/>
  <c r="E410" i="33"/>
  <c r="D410" i="33"/>
  <c r="E409" i="33"/>
  <c r="D409" i="33"/>
  <c r="E408" i="33"/>
  <c r="D408" i="33"/>
  <c r="E361" i="33"/>
  <c r="D361" i="33"/>
  <c r="E259" i="33"/>
  <c r="E214" i="33" s="1"/>
  <c r="D259" i="33"/>
  <c r="E220" i="33"/>
  <c r="D220" i="33"/>
  <c r="E217" i="33"/>
  <c r="D217" i="33"/>
  <c r="E216" i="33"/>
  <c r="D216" i="33"/>
  <c r="E215" i="33"/>
  <c r="D215" i="33"/>
  <c r="E127" i="33"/>
  <c r="D127" i="33"/>
  <c r="E89" i="33"/>
  <c r="D89" i="33"/>
  <c r="F27" i="33"/>
  <c r="E11" i="33"/>
  <c r="D11" i="33"/>
  <c r="E8" i="33"/>
  <c r="D8" i="33"/>
  <c r="E7" i="33"/>
  <c r="D7" i="33"/>
  <c r="E6" i="33"/>
  <c r="D6" i="33"/>
  <c r="E752" i="32"/>
  <c r="D752" i="32"/>
  <c r="D631" i="32" s="1"/>
  <c r="E723" i="32"/>
  <c r="E631" i="32" s="1"/>
  <c r="D723" i="32"/>
  <c r="E684" i="32"/>
  <c r="D684" i="32"/>
  <c r="E637" i="32"/>
  <c r="D637" i="32"/>
  <c r="E634" i="32"/>
  <c r="D634" i="32"/>
  <c r="E633" i="32"/>
  <c r="D633" i="32"/>
  <c r="E632" i="32"/>
  <c r="D632" i="32"/>
  <c r="E589" i="32"/>
  <c r="D589" i="32"/>
  <c r="E567" i="32"/>
  <c r="E561" i="32" s="1"/>
  <c r="D567" i="32"/>
  <c r="E564" i="32"/>
  <c r="D564" i="32"/>
  <c r="E563" i="32"/>
  <c r="D563" i="32"/>
  <c r="E562" i="32"/>
  <c r="D562" i="32"/>
  <c r="E489" i="32"/>
  <c r="D489" i="32"/>
  <c r="E459" i="32"/>
  <c r="D459" i="32"/>
  <c r="E389" i="32"/>
  <c r="D389" i="32"/>
  <c r="E386" i="32"/>
  <c r="D386" i="32"/>
  <c r="E385" i="32"/>
  <c r="D385" i="32"/>
  <c r="E384" i="32"/>
  <c r="D384" i="32"/>
  <c r="E353" i="32"/>
  <c r="D353" i="32"/>
  <c r="E310" i="32"/>
  <c r="D310" i="32"/>
  <c r="E307" i="32"/>
  <c r="D307" i="32"/>
  <c r="E306" i="32"/>
  <c r="D306" i="32"/>
  <c r="E305" i="32"/>
  <c r="D305" i="32"/>
  <c r="E232" i="32"/>
  <c r="D232" i="32"/>
  <c r="E176" i="32"/>
  <c r="E127" i="32" s="1"/>
  <c r="D176" i="32"/>
  <c r="E133" i="32"/>
  <c r="D133" i="32"/>
  <c r="E130" i="32"/>
  <c r="D130" i="32"/>
  <c r="E129" i="32"/>
  <c r="D129" i="32"/>
  <c r="E128" i="32"/>
  <c r="D128" i="32"/>
  <c r="D91" i="32"/>
  <c r="D49" i="32"/>
  <c r="D10" i="32"/>
  <c r="E7" i="32"/>
  <c r="D7" i="32"/>
  <c r="E6" i="32"/>
  <c r="D6" i="32"/>
  <c r="E5" i="32"/>
  <c r="D5" i="32"/>
  <c r="E4" i="32"/>
  <c r="E471" i="31"/>
  <c r="D471" i="31"/>
  <c r="E404" i="31"/>
  <c r="D404" i="31"/>
  <c r="E349" i="31"/>
  <c r="D349" i="31"/>
  <c r="E346" i="31"/>
  <c r="D346" i="31"/>
  <c r="E345" i="31"/>
  <c r="D345" i="31"/>
  <c r="E344" i="31"/>
  <c r="D344" i="31"/>
  <c r="E323" i="31"/>
  <c r="D323" i="31"/>
  <c r="E279" i="31"/>
  <c r="D279" i="31"/>
  <c r="E215" i="31"/>
  <c r="D215" i="31"/>
  <c r="E212" i="31"/>
  <c r="D212" i="31"/>
  <c r="E211" i="31"/>
  <c r="D211" i="31"/>
  <c r="E210" i="31"/>
  <c r="D210" i="31"/>
  <c r="E161" i="31"/>
  <c r="D161" i="31"/>
  <c r="E96" i="31"/>
  <c r="D96" i="31"/>
  <c r="E12" i="31"/>
  <c r="D12" i="31"/>
  <c r="E9" i="31"/>
  <c r="D9" i="31"/>
  <c r="E8" i="31"/>
  <c r="D8" i="31"/>
  <c r="E7" i="31"/>
  <c r="D7" i="31"/>
  <c r="E304" i="32" l="1"/>
  <c r="D127" i="32"/>
  <c r="E6" i="31"/>
  <c r="D383" i="32"/>
  <c r="D4" i="32"/>
  <c r="D304" i="32"/>
  <c r="D561" i="32"/>
  <c r="E343" i="31"/>
  <c r="D6" i="31"/>
  <c r="D343" i="31"/>
  <c r="D209" i="31"/>
  <c r="E209" i="31"/>
  <c r="E383" i="32"/>
  <c r="D407" i="33"/>
  <c r="D214" i="33"/>
  <c r="E407" i="33"/>
  <c r="E5" i="33"/>
  <c r="D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Asta Česnauskienė</author>
  </authors>
  <commentList>
    <comment ref="G356" authorId="0" shapeId="0" xr:uid="{E3EB9B61-27F8-4272-B6D4-73FA75938BE2}">
      <text>
        <r>
          <rPr>
            <sz val="9"/>
            <color indexed="81"/>
            <rFont val="Tahoma"/>
            <family val="2"/>
            <charset val="186"/>
          </rPr>
          <t xml:space="preserve">Iš viso yra 84 švietimo įstaigos, kurios turi turėti higienos pasus. VLC iš 6 klubų 2 klubai neturi (įstaiga viena). Skaičiuojama, kad higienos pasus turi 83 švietimo įstaigos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Asta Česnauskienė</author>
  </authors>
  <commentList>
    <comment ref="D366" authorId="0" shapeId="0" xr:uid="{00000000-0006-0000-0500-000001000000}">
      <text>
        <r>
          <rPr>
            <sz val="9"/>
            <color indexed="81"/>
            <rFont val="Tahoma"/>
            <family val="2"/>
            <charset val="186"/>
          </rPr>
          <t xml:space="preserve">Paskaitos: "Panikos ataka”, “Depresija ir patyčios”
</t>
        </r>
      </text>
    </comment>
  </commentList>
</comments>
</file>

<file path=xl/sharedStrings.xml><?xml version="1.0" encoding="utf-8"?>
<sst xmlns="http://schemas.openxmlformats.org/spreadsheetml/2006/main" count="5322" uniqueCount="3486">
  <si>
    <t>n.d.</t>
  </si>
  <si>
    <t>Eil. Nr.</t>
  </si>
  <si>
    <t>Pradinė reikšmė (metai)</t>
  </si>
  <si>
    <t>Siektina reikšmė (metai)</t>
  </si>
  <si>
    <t>2.1.3.3.</t>
  </si>
  <si>
    <t>Skatinti teminių jūrinių renginių organizavimą</t>
  </si>
  <si>
    <t>Kultūros renginių skaičius (vnt. per metus)</t>
  </si>
  <si>
    <t>7 (2019)</t>
  </si>
  <si>
    <t>20 (2030)</t>
  </si>
  <si>
    <t>Renginių, kurių finansavimą iš dalies užtikrino savivaldybė, skaičius (vnt. per metus)</t>
  </si>
  <si>
    <t>3.1.1.4.</t>
  </si>
  <si>
    <t>Lietuvos aukštoji jūreivystės mokykla</t>
  </si>
  <si>
    <t>KMSA</t>
  </si>
  <si>
    <t>Klaipėdos mokslo ir technologijų parkas</t>
  </si>
  <si>
    <t>Klaipėdos turizmo ir kultūros informacijos centras</t>
  </si>
  <si>
    <t>Klaipėdos universitetas</t>
  </si>
  <si>
    <t>25 (2030)</t>
  </si>
  <si>
    <t>1 (2030)</t>
  </si>
  <si>
    <t>100 (2030)</t>
  </si>
  <si>
    <t>1.1. Tikslas. Kurti investicijas skatinančią aplinką</t>
  </si>
  <si>
    <t>1.1.1. Uždavinys. Pagerinti investicijų pritraukimo ir verslo plėtros sąlygas</t>
  </si>
  <si>
    <t>1.1.2. Uždavinys. Paskatinti gyventojų verslumą ir ekonominį mobilumą</t>
  </si>
  <si>
    <t>37 (2020)</t>
  </si>
  <si>
    <t>ne mažiau kaip 40 (2030)</t>
  </si>
  <si>
    <t>ne mažiau kaip 1 (2030)</t>
  </si>
  <si>
    <t>ne mažiau kaip 60 (2030)</t>
  </si>
  <si>
    <t>1.1.3. Uždavinys. Išplėtoti verslo, mokslo ir savivaldos subjektų bendradarbiavimą</t>
  </si>
  <si>
    <t>5 (2020)</t>
  </si>
  <si>
    <t>6 (2030)</t>
  </si>
  <si>
    <t>Turto valdymo skyrius</t>
  </si>
  <si>
    <t>1.2. Tikslas. Didinti miesto turistinį patrauklumą</t>
  </si>
  <si>
    <t>400 (2030)</t>
  </si>
  <si>
    <t>n. d. (2020)</t>
  </si>
  <si>
    <t xml:space="preserve">1.2.1. Uždavinys. Padidinti turizmo objektų patrauklumą </t>
  </si>
  <si>
    <t>2 (2020)</t>
  </si>
  <si>
    <t>3 (2030)</t>
  </si>
  <si>
    <t>Ekonominės plėtros grupė</t>
  </si>
  <si>
    <t>1.2.2. Uždavinys. Išplėtoti turizmo ir rekreacijos paslaugas</t>
  </si>
  <si>
    <t>70 (2030)</t>
  </si>
  <si>
    <t xml:space="preserve">1.2.3. Uždavinys. Užtikrinti miesto pasiekiamumą </t>
  </si>
  <si>
    <t>3 (2019)</t>
  </si>
  <si>
    <t>5 (2030)</t>
  </si>
  <si>
    <t>1 (2019)</t>
  </si>
  <si>
    <t>2 (2030)</t>
  </si>
  <si>
    <t>200 (2030)</t>
  </si>
  <si>
    <t>5 (2019)</t>
  </si>
  <si>
    <t>1.3. Tikslas. Ugdyti nuolat tobulėjančius rinkos poreikius atitinkančius specialistus</t>
  </si>
  <si>
    <t>10 (2030)</t>
  </si>
  <si>
    <t>1.3.2. Uždavinys. Išplėsti švietimo paslaugų įvairovę, patobulinti ugdymo proceso kokybę ir padidinti prieinamumą</t>
  </si>
  <si>
    <t>1.3.3. Uždavinys. Padidinti aukštojo mokslo ir profesinio mokymo įstaigų teikiamų paslaugų atitiktį verslo ir bendruomenės poreikiams</t>
  </si>
  <si>
    <t>LCC tarptautinis universitetas</t>
  </si>
  <si>
    <t>Klaipėdos valstybinė kolegija</t>
  </si>
  <si>
    <t>Lietuvos verslo kolegija</t>
  </si>
  <si>
    <t>Vilniaus dailės akademijos
Klaipėdos fakultetas</t>
  </si>
  <si>
    <t>Lietuvos muzikos ir teatro akademijos
Klaipėdos fakultetas</t>
  </si>
  <si>
    <t>2.1. Tikslas. Stiprinti Klaipėdos kultūros ir kūrybos sektoriaus ekosistemos tvarumą</t>
  </si>
  <si>
    <t>2.1.1. Uždavinys. Vystyti daugiafunkcės ir daugiakultūrės paskirties objektus</t>
  </si>
  <si>
    <t xml:space="preserve">Projektų skyrius </t>
  </si>
  <si>
    <t>Statybos ir infrastruktūros plėtros skyrius</t>
  </si>
  <si>
    <t>Kultūros skyrius</t>
  </si>
  <si>
    <t>2.1.3. Uždavinys. Sustiprinti jūrinę kultūrą, skatinant kūrybiškumą ir plėtojant kultūrinę partnerystę</t>
  </si>
  <si>
    <t>62 (2020)</t>
  </si>
  <si>
    <t>90 (2030)</t>
  </si>
  <si>
    <t>12 (2030)</t>
  </si>
  <si>
    <t>2.2. Tikslas. Ugdyti fiziškai aktyvią ir sportuojančią bendruomenę</t>
  </si>
  <si>
    <t>ne mažiau kaip 10 (2030)</t>
  </si>
  <si>
    <t>Sporto skyrius</t>
  </si>
  <si>
    <t>2.2.1. Uždavinys. Išvystyti gyventojų poreikius atitinkančią sporto ir fizinio aktyvumo infrastruktūrą</t>
  </si>
  <si>
    <t>2.3. Tikslas. Stiprinti ir puoselėti gyventojų sveikatą</t>
  </si>
  <si>
    <t>n. d.</t>
  </si>
  <si>
    <t>2.3.1. Uždavinys. Užtikrinti prieinamas aukštos kokybės sveikatos priežiūros paslaugas</t>
  </si>
  <si>
    <t>2.3.2. Uždavinys. Išplėsti su visuomenės sveikatos stiprinimu susijusias paslaugas</t>
  </si>
  <si>
    <t>2.4. Tikslas. Didinti socialinę įtrauktį ir skatinti socialinę atsakomybę</t>
  </si>
  <si>
    <t>2.4.1. Uždavinys. Pagerinti socialinių paslaugų kokybę ir prieinamumą, didinti jų aprėptį</t>
  </si>
  <si>
    <t>18 (2030)</t>
  </si>
  <si>
    <t>Socialinės paramos skyrius</t>
  </si>
  <si>
    <t>Socialinio būsto skyrius</t>
  </si>
  <si>
    <t>2.4.2. Uždavinys. Tobulinti socialinių paslaugų infrastruktūrą ir pritaikyti miestą specialiųjų poreikių turintiems gyventojams</t>
  </si>
  <si>
    <t>3 (2020)</t>
  </si>
  <si>
    <t>Miesto tvarkymo skyrius</t>
  </si>
  <si>
    <t>Statinių administravimo skyrius</t>
  </si>
  <si>
    <t>2.4.3. Uždavinys. Taikant prevencines priemones, paskatinti socialinę atskirtį patiriančių asmenų ir bendruomenių socialinę integraciją</t>
  </si>
  <si>
    <t>2.5. Tikslas. Didinti galimybes jaunimui atvykti, dirbti ir gyventi Klaipėdos mieste</t>
  </si>
  <si>
    <t xml:space="preserve">2.5.1. Uždavinys. Išplėtoti ir pritaikyti viešąją infrastruktūrą bei viešąsias erdves jaunimo poreikiams </t>
  </si>
  <si>
    <t>Jaunimo ir bendruomenių reikalų koordinavimo grupė</t>
  </si>
  <si>
    <t>2.5.2. Uždavinys. Sudaryti sąlygas jaunimo savirealizacijai</t>
  </si>
  <si>
    <t>0 (2020)</t>
  </si>
  <si>
    <t>ne mažiau kaip 50 (2030)</t>
  </si>
  <si>
    <t>2.6. Tikslas. Stiprinti vietos savivaldą</t>
  </si>
  <si>
    <t>ne mažiau kaip 9 (2030)</t>
  </si>
  <si>
    <t xml:space="preserve">2.6.1. Uždavinys. Padidinti savivaldybės teikiamų viešųjų paslaugų efektyvumą bei užtikrinti šias paslaugas teikiančių specialistų kompetencijas </t>
  </si>
  <si>
    <t>50,0 (2019)</t>
  </si>
  <si>
    <t>ne mažiau kaip 50,0 (2030)</t>
  </si>
  <si>
    <t>Personalo skyrius</t>
  </si>
  <si>
    <t>ne mažiau kaip 8 (2030)</t>
  </si>
  <si>
    <t>2.6.2. Uždavinys. Pagerinti savivaldybės veiklos valdymą, tobulinant savivaldybės ir savivaldybės įstaigų valdymo procesus</t>
  </si>
  <si>
    <t>4 (2025)</t>
  </si>
  <si>
    <t>2.6.3. Uždavinys. Sustiprinti teigiamą Klaipėdos miesto įvaizdį ir komunikaciją</t>
  </si>
  <si>
    <t>KMS Tarybos ir mero sekretoriatas</t>
  </si>
  <si>
    <t>150 (2020)</t>
  </si>
  <si>
    <t>2.6.4. Uždavinys. Skatinti gyventojų bendruomeniškumą ir įtrauktį</t>
  </si>
  <si>
    <t>ne mažiau kaip 15 (2030)</t>
  </si>
  <si>
    <t>ne mažiau kaip 5 (2030)</t>
  </si>
  <si>
    <t>didėjantis (2030)</t>
  </si>
  <si>
    <t>3.1. Tikslas. Vykdyti kryptingą darnaus judumo politiką savivaldybėje</t>
  </si>
  <si>
    <t>8 (2030)</t>
  </si>
  <si>
    <t>24 (2030)</t>
  </si>
  <si>
    <t>3.1.1. Uždavinys. Skatinti gyventojus rinktis alternatyvius automobiliui keliavimo būdus</t>
  </si>
  <si>
    <t>21 (2030)</t>
  </si>
  <si>
    <t>Transporto skyrius</t>
  </si>
  <si>
    <t>3.1.2. Uždavinys. Patobulinti viešojo transporto paslaugas</t>
  </si>
  <si>
    <t>30 (2020)</t>
  </si>
  <si>
    <t>3.1.3. Uždavinys. Didinti gatvių tinklo pralaidumą, kokybę ir saugumą</t>
  </si>
  <si>
    <t>1 (2020)</t>
  </si>
  <si>
    <t>4 (2030)</t>
  </si>
  <si>
    <t>Projektų skyrius</t>
  </si>
  <si>
    <t>3.2. Tikslas. Skatinti tvarų miesto teritorijos vystymą</t>
  </si>
  <si>
    <t>3.2.1. Uždavinys. Skatinti teritorijų ir pastatų konversiją</t>
  </si>
  <si>
    <t>0/0 (2020)</t>
  </si>
  <si>
    <t>mažiausiai 2 (2030)</t>
  </si>
  <si>
    <t>3.2.3. Uždavinys. Efektyviai panaudoti kultūros paveldo objektus</t>
  </si>
  <si>
    <t>Paveldosaugos skyrius</t>
  </si>
  <si>
    <t>3.3. Tikslas. Skatinti žaliąją miesto plėtrą</t>
  </si>
  <si>
    <t>Aplinkosaugos skyrius</t>
  </si>
  <si>
    <t>3.3.2. Uždavinys. Skatinti energijos taupymą, atsinaujinančių ir alternatyvių energijos išteklių naudojimą</t>
  </si>
  <si>
    <t>AB „Klaipėdos energija“</t>
  </si>
  <si>
    <t>50 (2030)</t>
  </si>
  <si>
    <t>11 (2020)</t>
  </si>
  <si>
    <t xml:space="preserve">3.3.4. Uždavinys. Įdiegti žiedinės ekonomikos procesus </t>
  </si>
  <si>
    <t>3.3.5. Uždavinys. Užtikrinti visapusišką aplinkos būklės stebėseną ir taršą ribojančių priemonių taikymą</t>
  </si>
  <si>
    <t>ne mažiau kaip 35 (2030)</t>
  </si>
  <si>
    <t>4 (2020)</t>
  </si>
  <si>
    <t>ne mažiau kaip 4 (2030)</t>
  </si>
  <si>
    <t>I  PRIORITETAS. PAŽANGI, KONKURENCINGA IR SUBALANSUOTA MIESTO EKONOMINĖ PLĖTRA</t>
  </si>
  <si>
    <t>Planuota priemonių</t>
  </si>
  <si>
    <t>Įgyvendinta  priemonių</t>
  </si>
  <si>
    <t>Vykdoma  priemonių</t>
  </si>
  <si>
    <t>Neįvykdyta priemonių</t>
  </si>
  <si>
    <t>Priemonių įgyvendinimo rodikliai</t>
  </si>
  <si>
    <t>2021 (faktas skaitine reikšme)</t>
  </si>
  <si>
    <t>2022 (faktas skaitine reikšme)</t>
  </si>
  <si>
    <t>Trumpas priemonės įgyvendinimo aprašymas (jei priemonė neįgyvendinta, nurodyti priežastis)</t>
  </si>
  <si>
    <t>Vykdytojai</t>
  </si>
  <si>
    <t>1.1.1.1.</t>
  </si>
  <si>
    <t>Sukurti integruotą investuotojų pritraukimo ir aptarnavimo sistemą ir tikslingais kanalais skleisti informaciją apie ekonominę ir investicijų aplinką Klaipėdos potencialiems investuotojams</t>
  </si>
  <si>
    <t>P-1.1.1.1-1</t>
  </si>
  <si>
    <t>Daugiafunkcio paslaugų investuotojams centro įtvirtinimas (vnt.)</t>
  </si>
  <si>
    <t>1 (2025)</t>
  </si>
  <si>
    <r>
      <rPr>
        <b/>
        <sz val="10"/>
        <color rgb="FF000000"/>
        <rFont val="Times New Roman"/>
      </rPr>
      <t>2022 m:</t>
    </r>
    <r>
      <rPr>
        <sz val="10"/>
        <color rgb="FF000000"/>
        <rFont val="Times New Roman"/>
      </rPr>
      <t xml:space="preserve"> VšĮ „Klaipėda ID“ tikslai numatyti įstatuose ir įstaigos 2020–2022 m. strateginiame veiklos plane. Klaipėda ID – tai daugiafunkcinis paslaugų centras verslui, investuotojams ir talentams. Agentūra siekia užtikrinti, kad Klaipėdos investicinė aplinka atitiktų modernaus verslo poreikius, auginti miesto ekonomikos strategijoje numatytas prioritetines kryptis, viešinti miesto investicinį patrauklumą bei sudaryti sąlygas Klaipėdoje dirbti ir gyventi aukščiausio lygio specialistams.</t>
    </r>
  </si>
  <si>
    <t>Ekonominės plėtros grupė, 
VšĮ Klaipėda ID</t>
  </si>
  <si>
    <r>
      <rPr>
        <b/>
        <sz val="10"/>
        <rFont val="Times New Roman"/>
        <family val="1"/>
        <charset val="186"/>
      </rPr>
      <t>2021 m.:</t>
    </r>
    <r>
      <rPr>
        <sz val="10"/>
        <rFont val="Times New Roman"/>
        <family val="1"/>
        <charset val="186"/>
      </rPr>
      <t xml:space="preserve">  Viešoji įstaiga „Klaipėda ID“ yra daugiafunkcinis paslaugų centras verslui, investuotojams ir talentams. Įstaigos tikslas užtikrinti, kad Klaipėdos investicinė aplinka atitiktų modernaus verslo poreikius, auginti miesto plėtros ekonomikos strategijoje numatytas prioritetines kryptis, viešinti miesto investicinį patrauklumą bei sudaryti sąlygas Klaipėdoje dirbti ir gyventi aukščiausio lygio specialistams. Savivaldybė finansuoja įstaigos veiklą per  trimetes biudžeto lėšų panaudojimo sutartis. </t>
    </r>
  </si>
  <si>
    <t>P-1.1.1.1-2</t>
  </si>
  <si>
    <t>Periodiškai atliekamų tyrimų, susijusių Klaipėdos miesto investiciniu patrauklumu ir konkurencingumu, skaičius (vnt. per 3 m.)</t>
  </si>
  <si>
    <r>
      <rPr>
        <b/>
        <sz val="10"/>
        <color rgb="FF000000"/>
        <rFont val="Times New Roman"/>
      </rPr>
      <t>2022 m:</t>
    </r>
    <r>
      <rPr>
        <sz val="10"/>
        <color rgb="FF000000"/>
        <rFont val="Times New Roman"/>
      </rPr>
      <t xml:space="preserve">  Tyrimas numatytas ir bus atliktas 2023 m.</t>
    </r>
  </si>
  <si>
    <r>
      <rPr>
        <b/>
        <sz val="10"/>
        <rFont val="Times New Roman"/>
        <family val="1"/>
        <charset val="186"/>
      </rPr>
      <t>2021 m.:</t>
    </r>
    <r>
      <rPr>
        <sz val="10"/>
        <rFont val="Times New Roman"/>
        <family val="1"/>
        <charset val="186"/>
      </rPr>
      <t xml:space="preserve"> Tyrimas nebuvo atliktas.</t>
    </r>
  </si>
  <si>
    <t>P-1.1.1.1-3</t>
  </si>
  <si>
    <t>Investuotojų pasitenkinimo lygis (balais)</t>
  </si>
  <si>
    <t>8–10 (2030)</t>
  </si>
  <si>
    <r>
      <rPr>
        <b/>
        <sz val="10"/>
        <color rgb="FF000000"/>
        <rFont val="Times New Roman"/>
      </rPr>
      <t>2022 m:</t>
    </r>
    <r>
      <rPr>
        <sz val="10"/>
        <color rgb="FF000000"/>
        <rFont val="Times New Roman"/>
      </rPr>
      <t xml:space="preserve">  Per ataskaitinį laikotarpį investuotojų pasitenkinimo lygis nebuvo matuojamas dėl nestabilios geopolitinės situacijos regione: prekybinių ryšių nutraukimo su Baltarusija, ekonominių apribojimų santykiuose su Kinija, karo Ukrainoje, talentų trukūmo, didelių energetinių kaštų. Buvo siekiama išlaikyti Klaipėdos konkurencingumą regione.</t>
    </r>
  </si>
  <si>
    <t>Ekonominės plėtros grupė, 
VšĮ Klaipėda ID, 
VšĮ „Investuok Lietuvoje“, 
Klaipėdos LEZ* 
(tyrimų duomenys)</t>
  </si>
  <si>
    <r>
      <rPr>
        <b/>
        <sz val="10"/>
        <rFont val="Times New Roman"/>
        <family val="1"/>
        <charset val="186"/>
      </rPr>
      <t>2021 m.:</t>
    </r>
    <r>
      <rPr>
        <sz val="10"/>
        <rFont val="Times New Roman"/>
        <family val="1"/>
        <charset val="186"/>
      </rPr>
      <t xml:space="preserve"> VšĮ „Klaipėda ID“ atliko investuotojų, kuriems teikė paslaugas pasitenkinimo apklausą. Atlikus apklausą nustatyta, kad:
- visi apklausos respondentai aukščiausiais įvertinimais (gerai ir labai gerai) įvertino VšĮ „Klaipėda ID“ teikiamų paslaugų profesionalumą, informacijos kokybę bei savalaikiškumą;
- 4 iš 6 respondentų vertina VšĮ „Klaipėda ID“ suteikiamos informacijos kokybę geriau nei kitų agentūrų bei konsultatų, su kuriais yra dirbę;
- daugiau nei 50% respondentų vertina VšĮ „Klaipėda ID“ profesionalumą bei informaciją apie tikslines industrijas geriau nei kitų agentūrų bei konsultatų, su kuriais yra dirbę;
- daugiau nei 80% respondentų, kuriems VšĮ „Klaipėda ID“ suteikė informaciją apie nekilnojamąjį turtą, vertina agentūrą geriau nei kitas agentūras bei konsultatus, su kuriais yra dirbę;
- apklausos dalyviai išskyrė agentūros komunikaciją ir greitą paslaugų suteikimą, kaip svarbiausius aspektus, dėl ko jie yra labiausiai patenkinti.</t>
    </r>
  </si>
  <si>
    <t>P-1.1.1.1-4</t>
  </si>
  <si>
    <t>Suformuotų (vnt.) ir investuotojams pristatytų (vnt.) investicinių motyvacinių paketų skaičius per metus</t>
  </si>
  <si>
    <t>5/5 (2020)</t>
  </si>
  <si>
    <t>7/7 (2030)</t>
  </si>
  <si>
    <t>4/25</t>
  </si>
  <si>
    <t>4/37</t>
  </si>
  <si>
    <r>
      <rPr>
        <b/>
        <sz val="10"/>
        <color rgb="FF000000"/>
        <rFont val="Times New Roman"/>
      </rPr>
      <t>2022 m:</t>
    </r>
    <r>
      <rPr>
        <sz val="10"/>
        <color rgb="FF000000"/>
        <rFont val="Times New Roman"/>
      </rPr>
      <t xml:space="preserve"> 1. Žaliojo koridoriaus programa taikyta paslaugų sektoriaus investuotojui (Techzity).  
2. Verslo paslaugų centrams ir talentams taikomos paskatos pritraukti aukštos profesinės kvalifikacijos specialistus į miesto įmones ir pritraukti konferencinio turizmo renginius. 
3. Vertės pasiūlymai buvo suformuoti 37 investuotojams. </t>
    </r>
  </si>
  <si>
    <t>Ekonominės plėtros grupė, 
VšĮ Klaipėda ID, 
VšĮ „Investuok Lietuvoje“, 
Klaipėdos LEZ</t>
  </si>
  <si>
    <r>
      <rPr>
        <b/>
        <sz val="10"/>
        <color rgb="FF000000"/>
        <rFont val="Times New Roman"/>
      </rPr>
      <t xml:space="preserve">2021 m.: </t>
    </r>
    <r>
      <rPr>
        <sz val="10"/>
        <color rgb="FF000000"/>
        <rFont val="Times New Roman"/>
      </rPr>
      <t xml:space="preserve">1. Nuo 2019 m. savivaldybė kartu su VšĮ „Klaipėda ID“ įgyvendina dvi paskatas, orientuotas į investicinės aplinkos gerinimą Klaipėdos mieste: „Žaliojo koridoriaus“ paskatą stambiam investuotojui ir paskatą kurti naujas darbo vietas IRT paslaugų įmonėse.                                                                                                                                 2. 2021 metais buvo parengtos ir Klaipėdos miesto tarybos spendimais patvirtintos dvi naujos paskatos: paskata pritraukti aukštos profesinės kvalifikacijos specialistus į miesto įmones ir paskata pritraukti konferencinio turizmo renginius.                                                                                                               3. VšĮ „Klaipėda ID“ 2021 m. parengė 25 vertės pasiūlymus skirtingiems investuotojams. </t>
    </r>
  </si>
  <si>
    <t>P-1.1.1.1-5</t>
  </si>
  <si>
    <t>Sukurta investicinių objektų duomenų bazė (vnt.)</t>
  </si>
  <si>
    <r>
      <rPr>
        <b/>
        <sz val="10"/>
        <color rgb="FF000000"/>
        <rFont val="Times New Roman"/>
      </rPr>
      <t>2022 m:</t>
    </r>
    <r>
      <rPr>
        <sz val="10"/>
        <color rgb="FF000000"/>
        <rFont val="Times New Roman"/>
      </rPr>
      <t xml:space="preserve">  VšĮ „Klaipėda ID“ nuolat atnaujina Nekilnojamojo turto žemėlapį https://klaipedaid.lt/lt/verslui/klaipedos-nt-zemelapis/ .  </t>
    </r>
  </si>
  <si>
    <r>
      <rPr>
        <b/>
        <sz val="10"/>
        <rFont val="Times New Roman"/>
        <family val="1"/>
        <charset val="186"/>
      </rPr>
      <t>2021 m.:</t>
    </r>
    <r>
      <rPr>
        <sz val="10"/>
        <rFont val="Times New Roman"/>
        <family val="1"/>
        <charset val="186"/>
      </rPr>
      <t xml:space="preserve"> VšĮ „Klaipėda ID“ yra sukūrusi ir nuolat atnaujina Nekilnojamojo turto žemėlapį https://klaipedaid.lt/lt/verslui/klaipedos-nt-zemelapis/                                                   Šaltinis: VšĮ „Klaipėda ID“ veiklos ataskaita už 2021 m.</t>
    </r>
  </si>
  <si>
    <t>P-1.1.1.1-6</t>
  </si>
  <si>
    <t>Pritrauktomis investicijomis Klaipėdos mieste įkurtų reikšmingų ekonominių objektų (pvz., gamyklų, inovacijų ir/ar verslo aptarnavimo centrų, laboratorijų ir pan. objektų, reikšmingai prisidedančių prie miesto/ regiono ekonominio vystymo), skaičius (vnt.)</t>
  </si>
  <si>
    <t>9 (2030)</t>
  </si>
  <si>
    <r>
      <rPr>
        <b/>
        <sz val="10"/>
        <color rgb="FF000000"/>
        <rFont val="Times New Roman"/>
      </rPr>
      <t>2022 m:</t>
    </r>
    <r>
      <rPr>
        <sz val="10"/>
        <color rgb="FF000000"/>
        <rFont val="Times New Roman"/>
      </rPr>
      <t xml:space="preserve"> Statyba leidžiantis dokumentas UAB TechZity buvo gautas 2023 m. sausio 4 d. Jis numato objektą atidaryti 2024 m. rudenį.</t>
    </r>
  </si>
  <si>
    <t>1.1.1.2.</t>
  </si>
  <si>
    <t>Įsitraukti į tikslinius tarptautinius tinklus, vienijančius Baltijos ir platesnio regiono miestus, ir dalyvauti jungtiniuose projektuose (pvz., aplinkos apsaugos, skaitmenizacijos, ekonomikos skatinimo temomis ir kt.)</t>
  </si>
  <si>
    <t>P-1.1.1.2-1</t>
  </si>
  <si>
    <t>Tikslinių tinklų ir/ar asociacijų, kurių narė yra Klaipėdos miesto savivaldybė, skaičius (vnt.)</t>
  </si>
  <si>
    <t xml:space="preserve">11 (2020) </t>
  </si>
  <si>
    <r>
      <rPr>
        <b/>
        <sz val="10"/>
        <color rgb="FF000000"/>
        <rFont val="Times New Roman"/>
      </rPr>
      <t>2022 m:</t>
    </r>
    <r>
      <rPr>
        <sz val="10"/>
        <color rgb="FF000000"/>
        <rFont val="Times New Roman"/>
      </rPr>
      <t xml:space="preserve"> Savivaldybė yra 11 tarptautinių organizacijų narė:
1.	Asociacija „Baltijos kruizai“ (Cruise Baltic) – CB
2.	Europos miestų tinklas – EUROCITIES
3.	Baltijos miestų sąjunga  (Union of the Baltic Cities) – UBC
4.	Europos miestai prieš narkotikus (European Cities Against Drugs) – ECAD
5.	Pasaulinė sveikatos organizacija (World health organisation) – WHO
6.	Tarptautinė vietos valdžios institucijų organizacija aplinkosaugos klausimais (Local Authorities International Environmental Organisation „Kommunenes Internasjonale Miljøorganisasjon) – KIMO
7.	Istorinių miestų lyga (The League of Historical Cities) – IMLA
8.	Asociacija „Baltic Sail“
9.	Tall Ships Races Europe (Sail Training International – STI)
10. Asociacija „Klaipėdos regionas“ 
11. Klaipėdos regiono plėtros taryba</t>
    </r>
  </si>
  <si>
    <t>Ekonominės plėtros grupė, 
asociacija „Klaipėdos regionas“</t>
  </si>
  <si>
    <r>
      <rPr>
        <b/>
        <sz val="10"/>
        <color rgb="FF000000"/>
        <rFont val="Times New Roman"/>
      </rPr>
      <t>2021 m.:</t>
    </r>
    <r>
      <rPr>
        <sz val="10"/>
        <color rgb="FF000000"/>
        <rFont val="Times New Roman"/>
      </rPr>
      <t xml:space="preserve"> Savivaldybė yra 11 tarptautinių organizacijų narė:
1.	Asociacija „Baltijos kruizai“ (Cruise Baltic) – CB
2.	Europos miestų tinklas – EUROCITIES
3.	Baltijos miestų sąjunga  (Union of the Baltic Cities) – UBC
4.	Europos miestai prieš narkotikus (European Cities Against Drugs) – ECAD
5.	Pasaulinė sveikatos organizacija (World health organisation) – WHO
6.	Tarptautinė vietos valdžios institucijų organizacija aplinkosaugos klausimais (Local Authorities International Environmental Organisation „Kommunenes Internasjonale Miljøorganisasjon) – KIMO
7.	Istorinių miestų lyga (The League of Historical Cities) – IMLA
8.	Asociacija „Baltic Sail“
9.	Tall Ships Races Europe (Sail Training International – STI)
10. Asociacija „Klaipėdos regionas“ 
11. Klaipėdos regiono plėtros taryba</t>
    </r>
  </si>
  <si>
    <t>P-1.1.1.2-2</t>
  </si>
  <si>
    <t>Įgyvendintų tarptautinių Baltijos regiono strategijos projektų, kuriuose dalyvauja Klaipėdos atstovai, skaičius (vnt.)</t>
  </si>
  <si>
    <r>
      <rPr>
        <b/>
        <sz val="10"/>
        <color rgb="FF000000"/>
        <rFont val="Times New Roman"/>
      </rPr>
      <t>2022 m:</t>
    </r>
    <r>
      <rPr>
        <sz val="10"/>
        <color rgb="FF000000"/>
        <rFont val="Times New Roman"/>
      </rPr>
      <t xml:space="preserve">  1. Euroregionas „Baltija“ (ERB) 2. Baltijos jūros šalių sub-regionų bendradarbiavimo platforma (BSSSC). 3. Periferinių jūrinių regionų konferencijos Baltijos jūros komisija (CMPR BSR). </t>
    </r>
  </si>
  <si>
    <r>
      <rPr>
        <b/>
        <sz val="10"/>
        <color rgb="FF000000"/>
        <rFont val="Times New Roman"/>
      </rPr>
      <t>2021 m.:</t>
    </r>
    <r>
      <rPr>
        <sz val="10"/>
        <color rgb="FF000000"/>
        <rFont val="Times New Roman"/>
      </rPr>
      <t xml:space="preserve"> Euroregionas „Baltija“ (ERB) ir Baltijos jūros šalių sub-regionų bendradarbiavimo platforma (BSSSC).</t>
    </r>
  </si>
  <si>
    <t>1.1.1.3.</t>
  </si>
  <si>
    <t>Skatinti inovacijas ir inovacijų paremtų technologijų panaudojimą viešajame ir privačiame sektoriuose</t>
  </si>
  <si>
    <t>P-1.1.1.3-1</t>
  </si>
  <si>
    <t>Su inovatyvių technologijų vystymu susijusių savivaldybės paremtų projektų ar pan. iniciatyvų skaičius (vnt.)</t>
  </si>
  <si>
    <t xml:space="preserve">0 (2020) </t>
  </si>
  <si>
    <r>
      <rPr>
        <b/>
        <sz val="10"/>
        <color rgb="FF000000"/>
        <rFont val="Times New Roman"/>
      </rPr>
      <t>2022 m:</t>
    </r>
    <r>
      <rPr>
        <sz val="10"/>
        <color rgb="FF000000"/>
        <rFont val="Times New Roman"/>
      </rPr>
      <t xml:space="preserve"> Uostamiesčio startuolis „Popa Boat“ elektrinio vandens autobuso-katamarano projektas, kuris 2023 m. gegužės mėn. kursuos reguliaraus susisiekimo vandens maršrutu kursuos Danės upe.</t>
    </r>
  </si>
  <si>
    <r>
      <rPr>
        <b/>
        <sz val="10"/>
        <color rgb="FF000000"/>
        <rFont val="Times New Roman"/>
      </rPr>
      <t>2021 m.:</t>
    </r>
    <r>
      <rPr>
        <sz val="10"/>
        <color rgb="FF000000"/>
        <rFont val="Times New Roman"/>
      </rPr>
      <t xml:space="preserve"> Elektrinių viešojo transporto autobusų „Dancer“ projektas.        </t>
    </r>
  </si>
  <si>
    <t>P-1.1.1.3-2</t>
  </si>
  <si>
    <t>Projektų, įgyvendinamų inovatyvių technologijų vystymo ir panaudojimo srityje, kuriuose KMSA dalyvauja partnerio teisėmis, skaičius (vnt.)</t>
  </si>
  <si>
    <r>
      <rPr>
        <b/>
        <sz val="10"/>
        <color rgb="FF000000"/>
        <rFont val="Times New Roman"/>
      </rPr>
      <t>2022 m:</t>
    </r>
    <r>
      <rPr>
        <sz val="10"/>
        <color rgb="FF000000"/>
        <rFont val="Times New Roman"/>
      </rPr>
      <t xml:space="preserve"> Tokių projektų nebuvo.</t>
    </r>
  </si>
  <si>
    <t>Ekonominės plėtros grupė, 
Projektų skyrius</t>
  </si>
  <si>
    <r>
      <rPr>
        <b/>
        <sz val="10"/>
        <color rgb="FF000000"/>
        <rFont val="Times New Roman"/>
      </rPr>
      <t>2021 m.:</t>
    </r>
    <r>
      <rPr>
        <sz val="10"/>
        <color rgb="FF000000"/>
        <rFont val="Times New Roman"/>
      </rPr>
      <t xml:space="preserve"> 2020 m. buvo fiksuoti du projektai, t. y. „Dancer“ autobusas ir PORTIS projektas. 2021 m. tokių projektų nebuvo.</t>
    </r>
  </si>
  <si>
    <t>P-1.1.1.3-3</t>
  </si>
  <si>
    <t xml:space="preserve">Bendrų savivaldybės, mokslo ir verslo mokslinių tyrimų, eksperimentinės plėtros ir inovacijų (MTEPI) (komercializacijos procesų) projektų skaičius (vnt.) </t>
  </si>
  <si>
    <t>30 (2030)</t>
  </si>
  <si>
    <r>
      <rPr>
        <b/>
        <sz val="10"/>
        <color rgb="FF000000"/>
        <rFont val="Times New Roman"/>
      </rPr>
      <t>2022 m:</t>
    </r>
    <r>
      <rPr>
        <sz val="10"/>
        <color rgb="FF000000"/>
        <rFont val="Times New Roman"/>
      </rPr>
      <t xml:space="preserve"> AquaVIP – Aquaculture Virtual career development Platform for the South Baltic region / Akvakultūros virtualios karjeros plėtros platforma Pietų Baltijos regione.</t>
    </r>
  </si>
  <si>
    <t xml:space="preserve">
Klaipėdos mokslo ir technologijų parkas, Ekonominės plėtros grupė,
 Projektų skyrius
</t>
  </si>
  <si>
    <r>
      <rPr>
        <b/>
        <sz val="10"/>
        <rFont val="Times New Roman"/>
        <family val="1"/>
        <charset val="186"/>
      </rPr>
      <t>2021 m.:</t>
    </r>
    <r>
      <rPr>
        <sz val="10"/>
        <rFont val="Times New Roman"/>
        <family val="1"/>
      </rPr>
      <t xml:space="preserve"> Geoterminės energetikos kompetencijų centras. </t>
    </r>
  </si>
  <si>
    <t>P-1.1.1.3-4</t>
  </si>
  <si>
    <t>Tarptautinių MTEPI projektų skaičius (vnt.)</t>
  </si>
  <si>
    <t>10 (2020)</t>
  </si>
  <si>
    <r>
      <rPr>
        <b/>
        <sz val="10"/>
        <color rgb="FF000000"/>
        <rFont val="Times New Roman"/>
      </rPr>
      <t>2022 m:</t>
    </r>
    <r>
      <rPr>
        <sz val="10"/>
        <color rgb="FF000000"/>
        <rFont val="Times New Roman"/>
      </rPr>
      <t xml:space="preserve"> </t>
    </r>
    <r>
      <rPr>
        <b/>
        <sz val="10"/>
        <color rgb="FF000000"/>
        <rFont val="Times New Roman"/>
      </rPr>
      <t>1.</t>
    </r>
    <r>
      <rPr>
        <sz val="10"/>
        <color rgb="FF000000"/>
        <rFont val="Times New Roman"/>
      </rPr>
      <t xml:space="preserve"> </t>
    </r>
    <r>
      <rPr>
        <b/>
        <sz val="10"/>
        <color rgb="FF000000"/>
        <rFont val="Times New Roman"/>
      </rPr>
      <t xml:space="preserve">Blue Platform. </t>
    </r>
    <r>
      <rPr>
        <sz val="10"/>
        <color rgb="FF000000"/>
        <rFont val="Times New Roman"/>
      </rPr>
      <t xml:space="preserve">Bioeconomy for Blue Growth in the Baltic Sea Region – a platform project to capitalize on the outputs of complementary transnational projects /  Bioekonomika mėlynojo augimo Baltijos jūros regiono strategijoje – susijusių tarptautinių projektų rezultatų įgyvendinimo platforma.
</t>
    </r>
    <r>
      <rPr>
        <b/>
        <sz val="10"/>
        <color rgb="FF000000"/>
        <rFont val="Times New Roman"/>
      </rPr>
      <t>2. Liquid Energy.</t>
    </r>
    <r>
      <rPr>
        <sz val="10"/>
        <color rgb="FF000000"/>
        <rFont val="Times New Roman"/>
      </rPr>
      <t xml:space="preserve"> Liquefied (bio-)gas as a driving force for development and use of green energy technology / Suskystintos (bio-) dujos – žaliosios energijos technologijų plėtros ir naudojimo varomoji jėga.
</t>
    </r>
    <r>
      <rPr>
        <b/>
        <sz val="10"/>
        <color rgb="FF000000"/>
        <rFont val="Times New Roman"/>
      </rPr>
      <t>3. AquaVIP.</t>
    </r>
    <r>
      <rPr>
        <sz val="10"/>
        <color rgb="FF000000"/>
        <rFont val="Times New Roman"/>
      </rPr>
      <t xml:space="preserve"> Aquaculture Virtual career development Platform for the South Baltic region / Akvakultūros virtualios karjeros plėtros platforma Pietų Baltijos regione.
</t>
    </r>
    <r>
      <rPr>
        <b/>
        <sz val="10"/>
        <color rgb="FF000000"/>
        <rFont val="Times New Roman"/>
      </rPr>
      <t>4. Connect2SmallPorts.</t>
    </r>
    <r>
      <rPr>
        <sz val="10"/>
        <color rgb="FF000000"/>
        <rFont val="Times New Roman"/>
      </rPr>
      <t xml:space="preserve"> South Baltic Small Ports as Gateways towards Integrated Sustainable European Transport System and Blue Growth by Smart Connectivity Solutions / Pietų Baltijos mažųjų uostų plėtra, sukuriant integruotą tvaraus Europos transporto sistemą bei skatinant regiono mėlynąjį augimą, pritaikant sumanaus susijungimo sprendimus. 
</t>
    </r>
    <r>
      <rPr>
        <b/>
        <sz val="10"/>
        <color rgb="FF000000"/>
        <rFont val="Times New Roman"/>
      </rPr>
      <t xml:space="preserve">5. DigiTechPort. </t>
    </r>
    <r>
      <rPr>
        <sz val="10"/>
        <color rgb="FF000000"/>
        <rFont val="Times New Roman"/>
      </rPr>
      <t xml:space="preserve">Digital Excellence towards a Smart Port Ecosystem Strategy for Small and Medium-sized Ports / Skaitmeninė kompetencija kuriant mažiesiems ir vidutiniams uostams skirtą pažangios uostų ekosistemos strategiją.
</t>
    </r>
    <r>
      <rPr>
        <b/>
        <sz val="10"/>
        <color rgb="FF000000"/>
        <rFont val="Times New Roman"/>
      </rPr>
      <t>6. DECADE 2030.</t>
    </r>
    <r>
      <rPr>
        <sz val="10"/>
        <color rgb="FF000000"/>
        <rFont val="Times New Roman"/>
      </rPr>
      <t xml:space="preserve"> Decarbonisation of Port-City Ecosystems for Efficient Environmental and Energy Management on the Way Towards South Baltic Fit for 55 / Uostamiesčio ekosistemų dekarbonizavimas siekiant veiksmingo aplinkos ir energijos valdymo Pietų Baltijos šalyse.
</t>
    </r>
    <r>
      <rPr>
        <b/>
        <sz val="10"/>
        <color rgb="FF000000"/>
        <rFont val="Times New Roman"/>
      </rPr>
      <t xml:space="preserve">7. ESMIC. </t>
    </r>
    <r>
      <rPr>
        <sz val="10"/>
        <color rgb="FF000000"/>
        <rFont val="Times New Roman"/>
      </rPr>
      <t xml:space="preserve">Estimation, monitoring and reduction of plastic pollutants in Latvian-Lithuanian coastal area via innovative tools and awareness raising / Plastiko teršalų vertinimas, stebėjimas ir mažinimas Latvijos–Lietuvos pakrančių zonoje pasitelkiant naujoviškas priemones ir sąmoningumo didinimą.   </t>
    </r>
  </si>
  <si>
    <t xml:space="preserve">
  Klaipėdos mokslo ir technologijų parkas, Ekonominės plėtros grupė, 
</t>
  </si>
  <si>
    <r>
      <rPr>
        <b/>
        <sz val="10"/>
        <color rgb="FF000000"/>
        <rFont val="Times New Roman"/>
      </rPr>
      <t xml:space="preserve">2021 m.: </t>
    </r>
    <r>
      <rPr>
        <sz val="10"/>
        <color rgb="FF000000"/>
        <rFont val="Times New Roman"/>
      </rPr>
      <t xml:space="preserve">Tęsiami tarptautiniai projektai: skaitmenizacijos, transporto, biotechnologijų srityse. </t>
    </r>
  </si>
  <si>
    <t>1.1.1.4.</t>
  </si>
  <si>
    <t>Skatinti verslo ir viešojo sektoriaus skaitmenizavimo procesus</t>
  </si>
  <si>
    <t>P-1.1.1.4-1</t>
  </si>
  <si>
    <t>Įmonių, kurioms buvo suteikta informacija, konsultacinė ir pan. pagalba (nevertinant naujienlaiškių, LVPA skelbiamos informacijos), dalyvaujant skaitmenizavimo skatinimo projektuose, skaičius (vnt. per metus)</t>
  </si>
  <si>
    <r>
      <rPr>
        <b/>
        <sz val="10"/>
        <color rgb="FF000000"/>
        <rFont val="Times New Roman"/>
      </rPr>
      <t>2022 m.:</t>
    </r>
    <r>
      <rPr>
        <sz val="10"/>
        <color rgb="FF000000"/>
        <rFont val="Times New Roman"/>
      </rPr>
      <t xml:space="preserve"> Tokios informacijos nėra. VšĮ „Klaipėda ID“ ir Ekonominės plėtros grupė konsultuoja verslus įvairiais klausimais, todėl labai sunku išskirti konsultacijas dėl skaitmenizavimo skatinimo. </t>
    </r>
  </si>
  <si>
    <t>1.1.1.5.</t>
  </si>
  <si>
    <t>Plėtoti pramonės, logistikos, transporto aptarnavimo centrų infrastruktūrą</t>
  </si>
  <si>
    <t>P-1.1.1.5-1</t>
  </si>
  <si>
    <t>Įrengtų ir/ar plėtojamų pramonės, logistikos, transporto aptarnavimo centrų skaičius (vnt.)</t>
  </si>
  <si>
    <t xml:space="preserve">1 (2030) </t>
  </si>
  <si>
    <t>P-1.1.1.5-2</t>
  </si>
  <si>
    <t>LEZ teritorijoje įrengtos susisiekimo ir inžinerinės infrastruktūros apimtis:</t>
  </si>
  <si>
    <t>Projektų skyrius, 
Klaipėdos LEZ 
Statybos ir infrastruktūros plėtros skyrius</t>
  </si>
  <si>
    <t>~ gatvių, dviračių, gatvių su dviračių takais (m)</t>
  </si>
  <si>
    <t>17600 (2020)</t>
  </si>
  <si>
    <t>21100 (2030)</t>
  </si>
  <si>
    <r>
      <rPr>
        <b/>
        <sz val="10"/>
        <color rgb="FF000000"/>
        <rFont val="Times New Roman"/>
      </rPr>
      <t>2022 m:</t>
    </r>
    <r>
      <rPr>
        <sz val="10"/>
        <color rgb="FF000000"/>
        <rFont val="Times New Roman"/>
      </rPr>
      <t xml:space="preserve"> rekonstruota Švepelių g. tarp LEZ ir Rimkų gyv. 614 m, įrengiant asfalto dangą.                                                                                              Įrengtos 4 automobilių parkavimo aikštelės Pramonės, Verslo, Metalo ir Kretainio g.</t>
    </r>
  </si>
  <si>
    <r>
      <rPr>
        <b/>
        <sz val="10"/>
        <color rgb="FF000000"/>
        <rFont val="Times New Roman"/>
        <family val="1"/>
        <charset val="186"/>
      </rPr>
      <t xml:space="preserve">2021 m.: </t>
    </r>
    <r>
      <rPr>
        <sz val="10"/>
        <color rgb="FF000000"/>
        <rFont val="Times New Roman"/>
        <family val="1"/>
        <charset val="1"/>
      </rPr>
      <t>Įrengta laikina Lypkių gatvė – 1278 m;
Pėsčiųjų ir dviračių takas Lypkių gatvėje – 1255 m.</t>
    </r>
  </si>
  <si>
    <t>~ vandens tiekimo tinklų (m)</t>
  </si>
  <si>
    <t>8300 (2020)</t>
  </si>
  <si>
    <t>10500 (2030)</t>
  </si>
  <si>
    <r>
      <rPr>
        <b/>
        <sz val="10"/>
        <color rgb="FF000000"/>
        <rFont val="Times New Roman"/>
      </rPr>
      <t>2022 m:</t>
    </r>
    <r>
      <rPr>
        <sz val="10"/>
        <color rgb="FF000000"/>
        <rFont val="Times New Roman"/>
      </rPr>
      <t xml:space="preserve"> 7000 m Pramonės g.</t>
    </r>
  </si>
  <si>
    <r>
      <rPr>
        <b/>
        <sz val="10"/>
        <rFont val="Times New Roman"/>
        <family val="1"/>
        <charset val="186"/>
      </rPr>
      <t>2021 m.:</t>
    </r>
    <r>
      <rPr>
        <sz val="10"/>
        <rFont val="Times New Roman"/>
        <family val="1"/>
        <charset val="186"/>
      </rPr>
      <t xml:space="preserve"> Verslo g. – 266 m; Metalo g. – 308 m; tarp Verslo g. ir Lypkių g. – 981 m.</t>
    </r>
  </si>
  <si>
    <t>~ nuotekų tinklų (m)</t>
  </si>
  <si>
    <t>4800 (2020)</t>
  </si>
  <si>
    <t>6800 (2030)</t>
  </si>
  <si>
    <r>
      <rPr>
        <b/>
        <sz val="10"/>
        <color rgb="FF000000"/>
        <rFont val="Times New Roman"/>
      </rPr>
      <t>2022 m:</t>
    </r>
    <r>
      <rPr>
        <sz val="10"/>
        <color rgb="FF000000"/>
        <rFont val="Times New Roman"/>
      </rPr>
      <t xml:space="preserve"> 500 m Pramonės g.</t>
    </r>
  </si>
  <si>
    <r>
      <rPr>
        <b/>
        <sz val="10"/>
        <rFont val="Times New Roman"/>
        <family val="1"/>
        <charset val="186"/>
      </rPr>
      <t>2021 m.:</t>
    </r>
    <r>
      <rPr>
        <sz val="10"/>
        <rFont val="Times New Roman"/>
        <family val="1"/>
        <charset val="186"/>
      </rPr>
      <t xml:space="preserve"> Pramonės g. – 10 m; Metalo g. – 281 m; tarp Verslo g. – 236 m.</t>
    </r>
  </si>
  <si>
    <t>~ paviršinių vandens nuotekų (lietaus) tinklų (m)</t>
  </si>
  <si>
    <t>9500 (2020)</t>
  </si>
  <si>
    <t>11900 (2030)</t>
  </si>
  <si>
    <r>
      <rPr>
        <b/>
        <sz val="10"/>
        <color rgb="FF000000"/>
        <rFont val="Times New Roman"/>
      </rPr>
      <t>2022 m:</t>
    </r>
    <r>
      <rPr>
        <sz val="10"/>
        <color rgb="FF000000"/>
        <rFont val="Times New Roman"/>
      </rPr>
      <t xml:space="preserve"> 700 m Pramonės g.</t>
    </r>
  </si>
  <si>
    <r>
      <rPr>
        <b/>
        <sz val="10"/>
        <color rgb="FF000000"/>
        <rFont val="Times New Roman"/>
      </rPr>
      <t>2021 m.:</t>
    </r>
    <r>
      <rPr>
        <sz val="10"/>
        <color rgb="FF000000"/>
        <rFont val="Times New Roman"/>
      </rPr>
      <t xml:space="preserve"> Lypkių g. – 125 m; Metalo g. – 408 m; tarp Verslo ir Kretainio upelio – 1502 m; Verslo g. – 335 m.</t>
    </r>
  </si>
  <si>
    <t>~ šilumos tiekimo tinklų (m)</t>
  </si>
  <si>
    <t>4100 (2020)</t>
  </si>
  <si>
    <t>4800 (2030)</t>
  </si>
  <si>
    <r>
      <rPr>
        <b/>
        <sz val="10"/>
        <color rgb="FF000000"/>
        <rFont val="Times New Roman"/>
      </rPr>
      <t>2022 m:</t>
    </r>
    <r>
      <rPr>
        <sz val="10"/>
        <color rgb="FF000000"/>
        <rFont val="Times New Roman"/>
      </rPr>
      <t xml:space="preserve"> 570 m magistralinė trasa Pramonės g. 46 m įvadas į Pramonės 29;                                                                           50 m įvadas į Pramonės 35A.</t>
    </r>
  </si>
  <si>
    <r>
      <rPr>
        <b/>
        <sz val="10"/>
        <rFont val="Times New Roman"/>
        <family val="1"/>
        <charset val="186"/>
      </rPr>
      <t xml:space="preserve">2021 m.: </t>
    </r>
    <r>
      <rPr>
        <sz val="10"/>
        <rFont val="Times New Roman"/>
        <family val="1"/>
        <charset val="1"/>
      </rPr>
      <t xml:space="preserve">Lypkių g. </t>
    </r>
  </si>
  <si>
    <t>~ dujų tiekimo tinklų (m)</t>
  </si>
  <si>
    <t>7000 (2020)</t>
  </si>
  <si>
    <t>7980 (2030)</t>
  </si>
  <si>
    <r>
      <rPr>
        <b/>
        <sz val="10"/>
        <color rgb="FF000000"/>
        <rFont val="Times New Roman"/>
      </rPr>
      <t>2022 m:</t>
    </r>
    <r>
      <rPr>
        <sz val="10"/>
        <color rgb="FF000000"/>
        <rFont val="Times New Roman"/>
      </rPr>
      <t xml:space="preserve"> Neatlikta.</t>
    </r>
  </si>
  <si>
    <r>
      <rPr>
        <b/>
        <sz val="10"/>
        <rFont val="Times New Roman"/>
        <family val="1"/>
        <charset val="186"/>
      </rPr>
      <t>2021 m.:</t>
    </r>
    <r>
      <rPr>
        <sz val="10"/>
        <rFont val="Times New Roman"/>
        <family val="1"/>
        <charset val="186"/>
      </rPr>
      <t xml:space="preserve"> Pramonės g.</t>
    </r>
  </si>
  <si>
    <t>1.1.1.6.</t>
  </si>
  <si>
    <t>Suformuoti išskirtinę teritoriją miesto šiaurinėje dalyje (tarp Medelyno gatvės ir geležinkelio) informacinių technologijų (IT) verslų plėtrai, numatant galimybę kurti mokslo ir verslo klasterį, susijusį su nematerialiųjų intelektinių produktų kūrimu</t>
  </si>
  <si>
    <t>P-1.1.1.6-1</t>
  </si>
  <si>
    <t>1 (2021)</t>
  </si>
  <si>
    <t>VšĮ Klaipėda ID</t>
  </si>
  <si>
    <r>
      <rPr>
        <b/>
        <sz val="10"/>
        <rFont val="Times New Roman"/>
        <family val="1"/>
        <charset val="186"/>
      </rPr>
      <t>2021 m.:</t>
    </r>
    <r>
      <rPr>
        <sz val="10"/>
        <rFont val="Times New Roman"/>
        <family val="1"/>
        <charset val="186"/>
      </rPr>
      <t xml:space="preserve"> Buvo vykdyti susitikimai su KMS atstovais, siekiant priimti sprendimą dėl „Kalotės trikampio“ vystymo ir galimybių studijos finansavimo. Nagrinėjant „Kalotės trikampio“ vystymo klausimą nustatyta, jog siekiant vystyti mokslo ir verslo klasterį, susijusį su nematerialiųjų intelektinių produktų kūrimu, būtina užtikrinti stiprų ir kokybišką šios srities talentų parengimą. 2021-05-27 patvirtinus Klaipėdos m. strateginį plėtros planą buvo pradėta ieškoti nepriklausomo išorinio finansavimo šios teritorijos galimybių studijai atlikti.</t>
    </r>
  </si>
  <si>
    <t>P-1.1.1.6-2</t>
  </si>
  <si>
    <t>Parengtas vietovės lygmens bendrasis planas (vnt.)</t>
  </si>
  <si>
    <t>1 (2022)</t>
  </si>
  <si>
    <r>
      <rPr>
        <b/>
        <sz val="10"/>
        <color rgb="FF000000"/>
        <rFont val="Times New Roman"/>
      </rPr>
      <t>2022 m:</t>
    </r>
    <r>
      <rPr>
        <sz val="10"/>
        <color rgb="FF000000"/>
        <rFont val="Times New Roman"/>
      </rPr>
      <t xml:space="preserve"> Prieš pradedant rengti vietovės lygmens bendrąjį planą, turi būti parengta studija / veiksmų planas už kurią pagal 2021–2030 m. atsakinga  KSP  VšĮ „Klaipėda ID“.</t>
    </r>
  </si>
  <si>
    <t>Urbanistikos ir architektūros skyrius</t>
  </si>
  <si>
    <r>
      <rPr>
        <b/>
        <sz val="10"/>
        <color rgb="FF000000"/>
        <rFont val="Times New Roman"/>
      </rPr>
      <t>2021 m.:</t>
    </r>
    <r>
      <rPr>
        <sz val="10"/>
        <color rgb="FF000000"/>
        <rFont val="Times New Roman"/>
      </rPr>
      <t xml:space="preserve"> Priemonė nėra įtraukta į 2022–2024 m. SVP.</t>
    </r>
  </si>
  <si>
    <t>P-1.1.1.6-3</t>
  </si>
  <si>
    <t>Investicijoms paruošta teritorija (ha)</t>
  </si>
  <si>
    <t>1 (2026)</t>
  </si>
  <si>
    <r>
      <rPr>
        <b/>
        <sz val="10"/>
        <color rgb="FF000000"/>
        <rFont val="Times New Roman"/>
      </rPr>
      <t>2022 m:</t>
    </r>
    <r>
      <rPr>
        <sz val="10"/>
        <color rgb="FF000000"/>
        <rFont val="Times New Roman"/>
      </rPr>
      <t xml:space="preserve"> Neparengtas vietovės lygmens bendrasis planas, nepasibaigęs terminas.</t>
    </r>
  </si>
  <si>
    <t xml:space="preserve"> Žemėtvarkos skyrius</t>
  </si>
  <si>
    <r>
      <rPr>
        <b/>
        <sz val="10"/>
        <rFont val="Times New Roman"/>
        <family val="1"/>
        <charset val="186"/>
      </rPr>
      <t>2021 m.:</t>
    </r>
    <r>
      <rPr>
        <sz val="10"/>
        <rFont val="Times New Roman"/>
        <family val="1"/>
        <charset val="186"/>
      </rPr>
      <t xml:space="preserve"> Neparengtas vietovės lygmens bendrasis planas, nesibaigęs terminas.</t>
    </r>
  </si>
  <si>
    <t>P-1.1.1.6-4</t>
  </si>
  <si>
    <t>Pritrauktų investuotojų (vystytojų) skaičius (vnt.)</t>
  </si>
  <si>
    <t>1 (2027)</t>
  </si>
  <si>
    <r>
      <rPr>
        <b/>
        <sz val="10"/>
        <color rgb="FF000000"/>
        <rFont val="Times New Roman"/>
      </rPr>
      <t>2022 m:</t>
    </r>
    <r>
      <rPr>
        <sz val="10"/>
        <color rgb="FF000000"/>
        <rFont val="Times New Roman"/>
      </rPr>
      <t xml:space="preserve"> Neišvystyta teritorija.</t>
    </r>
  </si>
  <si>
    <r>
      <rPr>
        <b/>
        <sz val="10"/>
        <rFont val="Times New Roman"/>
        <family val="1"/>
        <charset val="186"/>
      </rPr>
      <t xml:space="preserve">2021 m.: </t>
    </r>
    <r>
      <rPr>
        <sz val="10"/>
        <rFont val="Times New Roman"/>
        <family val="1"/>
        <charset val="186"/>
      </rPr>
      <t>Į nustatytą teritoriją investuotojas nepritrauktas.</t>
    </r>
  </si>
  <si>
    <t>1.1.1.7.</t>
  </si>
  <si>
    <t>Siekti, kad Miestas būtų patrauklus tiek verslo, tiek valstybinio sektoriaus paslaugų teikėjams (esamiems ir potencialiems)</t>
  </si>
  <si>
    <t>P-1.1.1.7-1</t>
  </si>
  <si>
    <t>Naujai pritrauktos valstybinio sektoriaus institucijos, savo rezidencijos vieta pasirinkusios Klaipėdą (vnt.)</t>
  </si>
  <si>
    <t>P-1.1.1.7-2</t>
  </si>
  <si>
    <t>Sukurti paslaugų centrų pritraukimo motyvaciniai paketai (vnt.)</t>
  </si>
  <si>
    <r>
      <rPr>
        <b/>
        <sz val="10"/>
        <color rgb="FF000000"/>
        <rFont val="Times New Roman"/>
      </rPr>
      <t>2022 m:</t>
    </r>
    <r>
      <rPr>
        <sz val="10"/>
        <color rgb="FF000000"/>
        <rFont val="Times New Roman"/>
      </rPr>
      <t xml:space="preserve"> Dėl paskatos kreipėsi 3 įmonės, 2 įmonėms suteikta paskata (bendra vertė 15840 Eur). Vienoje iš paraiškų nustatyti trukūmai, kurie nebuvo ištaisyti. Pastebėjimai: paskata negali pasinaudoti užsienio įmonės, kurios siekia steigti padalinius Klaipėdoje; dėl aukšto DU kartelės paskata negali pasinaudoti verslo paslaugų centrų padaliniai (Shared service center),  teikiantys skambučių centro, apskaitos finansinę, logistikos, klientų aptarnavimo paslaugas ir kt. Atsižvelgiant į pastebėjimus, ateinančių laikotarpiu numatomos korekcijos. </t>
    </r>
  </si>
  <si>
    <t>VšĮ Klaipėda ID, Ekonominės plėtros grupė</t>
  </si>
  <si>
    <r>
      <rPr>
        <b/>
        <sz val="10"/>
        <rFont val="Times New Roman"/>
        <family val="1"/>
        <charset val="186"/>
      </rPr>
      <t>2021 m.:</t>
    </r>
    <r>
      <rPr>
        <sz val="10"/>
        <rFont val="Times New Roman"/>
        <family val="1"/>
        <charset val="186"/>
      </rPr>
      <t xml:space="preserve"> Koreguota paskata paslaugų centrų ir informacinių ir ryšių technologijų (IRT) paslaugų įmonėms naujų darbo vietų sukūrimui Klaipėdoje.</t>
    </r>
  </si>
  <si>
    <t>P-1.1.1.7-3</t>
  </si>
  <si>
    <t>Bendradarbystės patalpų skaičius (vnt.)</t>
  </si>
  <si>
    <r>
      <rPr>
        <b/>
        <sz val="10"/>
        <color rgb="FF000000"/>
        <rFont val="Times New Roman"/>
      </rPr>
      <t>2022 m:</t>
    </r>
    <r>
      <rPr>
        <sz val="10"/>
        <color rgb="FF000000"/>
        <rFont val="Times New Roman"/>
      </rPr>
      <t xml:space="preserve"> Veikia tos pačios bendradarbystės erdvės. Pažymėtina, kad LightHouse plečia savo erdvę, vystomas Skaitmeninis inovacijų centras (SIC). Planuojamas centro atidarymas 2023 m. I ketv.</t>
    </r>
  </si>
  <si>
    <t>Ekonominės plėtros grupė, 
VšĮ Klaipėda ID, 
Light House</t>
  </si>
  <si>
    <r>
      <rPr>
        <b/>
        <sz val="10"/>
        <rFont val="Times New Roman"/>
        <family val="1"/>
        <charset val="186"/>
      </rPr>
      <t>2021 m.:</t>
    </r>
    <r>
      <rPr>
        <sz val="10"/>
        <rFont val="Times New Roman"/>
        <family val="1"/>
        <charset val="186"/>
      </rPr>
      <t xml:space="preserve"> Klaipėdoje veikė 4 bendradarbystės erdvės: LightHouse, VšĮ „Versli Lietuva“ kuruojamas „Spiečius“, Klaipėdos mokslo ir technologijų parko (KMTP) verslo inkubatorius ir VšĮ „Klaipėda ID“ sudėtyje esantis Kultūros fabrikas (KUFA). 2020 m. veikė 5 tokios erdvės, bet Qtime senamiestyje erdvė 2020 m. užsidarė.  </t>
    </r>
  </si>
  <si>
    <t>P-1.1.1.7-4</t>
  </si>
  <si>
    <t>Bendradarbystės patalpų užimtumas (proc.)</t>
  </si>
  <si>
    <t>60 (2020)</t>
  </si>
  <si>
    <t>80 (2030)</t>
  </si>
  <si>
    <r>
      <rPr>
        <b/>
        <sz val="10"/>
        <color rgb="FF000000"/>
        <rFont val="Times New Roman"/>
      </rPr>
      <t>2022 m:</t>
    </r>
    <r>
      <rPr>
        <sz val="10"/>
        <color rgb="FF000000"/>
        <rFont val="Times New Roman"/>
      </rPr>
      <t xml:space="preserve"> Vidutinis darbo erdvių užimtumas 2022 m. apie 95 proc.(nevertinant  trumpalaikei inkubavimo programai skirtos bendradarbystės erdvės 1 a. Galerijos erdvėje, kur vyksta didelė dalyvių rotacija). </t>
    </r>
  </si>
  <si>
    <r>
      <rPr>
        <b/>
        <sz val="10"/>
        <color rgb="FF000000"/>
        <rFont val="Times New Roman"/>
      </rPr>
      <t>2021 m.:</t>
    </r>
    <r>
      <rPr>
        <sz val="10"/>
        <color rgb="FF000000"/>
        <rFont val="Times New Roman"/>
      </rPr>
      <t xml:space="preserve"> Informacijos nėra.</t>
    </r>
  </si>
  <si>
    <t>P-1.1.1.7-5</t>
  </si>
  <si>
    <t>Bendradarbystės patalpose veikiančių verslų skaičius (vnt. per metus)</t>
  </si>
  <si>
    <t xml:space="preserve">146 (2020) </t>
  </si>
  <si>
    <t xml:space="preserve">300 (2030) </t>
  </si>
  <si>
    <r>
      <rPr>
        <b/>
        <sz val="10"/>
        <color rgb="FF000000"/>
        <rFont val="Times New Roman"/>
      </rPr>
      <t>2022 m:</t>
    </r>
    <r>
      <rPr>
        <sz val="10"/>
        <color rgb="FF000000"/>
        <rFont val="Times New Roman"/>
      </rPr>
      <t xml:space="preserve"> Bendradarbystės erdvėse veikė 238 verslų, kuriems be nuomos paslaugų buvo organizuojamos konsultacijos, mokymai ir kt. renginiai.                                                                                        
1. LightHouse bendradarbystės erdvėse veikia apie 103 narių, kurie ne tik nuomojasi darbo vietas/biurus, bet jiems organizuojamos konsultacijos, mokymai ir pan. paslaugos. Verslai, kurie tik nuomojasi biurus be papildomų paslaugų neskaičiuojami.                                                                                                      
2. „Spiečiuje“ veikia 12 darbo vietų, bet pagal Inovacijų agentūros metodiką kiekvienai darbo vietai privaloma pritraukti po 2,5 SVV subjektų. 2022 m. Klaipėdos „Spiečiuje“ yra 45 aktyvių sutarčių.                                    
3. KUFA dirba 38 SVV statusą turinčių subjektų, kitų formų subjektai neskaičiuojami, t. y. kūrybinės komandos, teatrai ir pan.                                   
4. KMTP verslo inkubatoriuje veikia 18 verslų, kuriems be patalpų nuomos yra organizuojamos konusltacijos ir pan. renginiai bei Klaipėdos mokslo ir technologijų parke adresu (Vilhelmo Berbomo g. 10) įsikūrusios 34 įmonės.</t>
    </r>
  </si>
  <si>
    <r>
      <rPr>
        <b/>
        <sz val="10"/>
        <color rgb="FF000000"/>
        <rFont val="Times New Roman"/>
      </rPr>
      <t>2021 m.:</t>
    </r>
    <r>
      <rPr>
        <sz val="10"/>
        <color rgb="FF000000"/>
        <rFont val="Times New Roman"/>
      </rPr>
      <t xml:space="preserve"> 2022 m. pradžios duomenimis 4 bendradarbystės erdvėse veikė 216 verslų, kuriems be nuomos paslaugų buvo organizuojamos konsultacijos, mokymai ir kt. renginiai. 2021 m. rodiklis pateiktas kaip faktas, t. y. tai nėra 2020 m. ir 2021 m. skaičių suma.                                                                                                  
1. LightHouse bendradarbystės erdvėse veikia apie 100 narių, kurie ne tik nuomojasi darbo vietas/biurus, bet jiems organizuojamos konsultacijos, mokymai ir pan. paslaugos. Verslai, kurie tik nuomojasi biurus be papildomų paslaugų neskaičiuojami.                                                                                                      
2. „Spiečiuje“ veikia 12 darbo vietų, bet pagal „Versli Lietuva“ metodiką kiekvienai darbo vietai privaloma pritraukti po 2,5 SVV subjektų. 2022 m. pradžios Klaipėdos „Spiečiuje“ yra 40 aktyvių sutarčių.                                    
3. KUFA dirba 60 SVV statusą turinčių subjektų, kitų formų subjektai neskaičiuojami, t. y. kūrybinės komandos, teatrai ir pan.                                   
4. KMTP verslo inkubatoriuje veikia 16 verslų, kuriems be patalpų nuomos yra organizuojamos konusltacijos ir pan. renginiai. Papildomai KMTP priklausančiose patalpose išnuomoti biurai 37 verslams ir 5 verslams biurai išnuomoti Jūrinio verslo centre, bet šie verslai neskaičiuojami.   </t>
    </r>
  </si>
  <si>
    <t>P-1.1.1.7-6</t>
  </si>
  <si>
    <t>Naujų paslaugų centrų skaičius (vnt.)</t>
  </si>
  <si>
    <r>
      <rPr>
        <b/>
        <sz val="10"/>
        <color rgb="FF000000"/>
        <rFont val="Times New Roman"/>
      </rPr>
      <t>2022 m:</t>
    </r>
    <r>
      <rPr>
        <sz val="10"/>
        <color rgb="FF000000"/>
        <rFont val="Times New Roman"/>
      </rPr>
      <t xml:space="preserve"> Švedų kapitalo konsultacinė įmonė „Optilon“ ir JAV logistikos kompanija „JAS“.</t>
    </r>
  </si>
  <si>
    <r>
      <rPr>
        <b/>
        <sz val="10"/>
        <color rgb="FF000000"/>
        <rFont val="Times New Roman"/>
      </rPr>
      <t>2021 m.:</t>
    </r>
    <r>
      <rPr>
        <sz val="10"/>
        <color rgb="FF000000"/>
        <rFont val="Times New Roman"/>
      </rPr>
      <t xml:space="preserve"> Klaipėdoje įsikūrė UAB „Ondato“, išmaniojo reguliavimo technologijų (RegTech) paslaugų centras. Tai naujas centras Klaipėdoje.           </t>
    </r>
  </si>
  <si>
    <t>1.1.1.8.</t>
  </si>
  <si>
    <t>Sudaryti sąlygas talentams pritraukti ir išlaikyti</t>
  </si>
  <si>
    <t>P-1.1.1.8-1</t>
  </si>
  <si>
    <t>Talentams pritraukti sukurtų (ir taikomų) priemonių skaičius (vnt. per metus)</t>
  </si>
  <si>
    <r>
      <rPr>
        <b/>
        <sz val="10"/>
        <color rgb="FF000000"/>
        <rFont val="Times New Roman"/>
      </rPr>
      <t>2022 m:</t>
    </r>
    <r>
      <rPr>
        <sz val="10"/>
        <color rgb="FF000000"/>
        <rFont val="Times New Roman"/>
      </rPr>
      <t xml:space="preserve"> Toliau vystomos ir tęsiamos priemonės:  
1. Finansinė paskata pritraukti aukštos profesinės kvalifikacijos specialistus į miesto įmones (2021 m. gruodžio 22 d. tarybos sprendimas Nr. T2-285); 
2. Rinkodaros kampanija Workation Klaipėda'22, skirta išviešinti Klaipėdą kaip geriausią vietą talentams; 
3. Informacinė sistema, skirta informacijai persikraustančiajam pateikti (www.klaipedaid.lt), kurioje pateikiama tokia informacija „Gyvenimui“ (gyvenamosios vietos pasirinkimas, susisiekimas, laisvalaikis, vaikams ir t.t.), „Karjerai“ (darbo skelbimai);  
4. Vykdomos konsultacijos norintiems persikelti į Klaipėdą.                                   </t>
    </r>
  </si>
  <si>
    <r>
      <rPr>
        <b/>
        <sz val="10"/>
        <color rgb="FF000000"/>
        <rFont val="Times New Roman"/>
      </rPr>
      <t>2021 m.:</t>
    </r>
    <r>
      <rPr>
        <sz val="10"/>
        <color rgb="FF000000"/>
        <rFont val="Times New Roman"/>
      </rPr>
      <t xml:space="preserve"> 1. Parengta ir miesto taryboje patvirtinta finansinė paskata pritraukti aukštos profesinės kvalifikacijos specialistus į miesto įmones (2021 m. gruodžio 22 d. tarybos sprendimas Nr. T2-285);                                                                                                                          2. Įgyvendinta rinkodaros kampanija Workation Klaipėda'21, skirta išviešinti Klaipėdą kaip geriausią vietą talentams;                                                                     3. Sukurta informacinė sistema, skirta informacijai persikraustančiajam pateikti (www.klaipedaid.lt), kurioje pateikiama tokia informacija „Gyvenimui“ (gyvenamosios vietos pasirinkimas, susisiekimas, laisvalaikis, vaikams ir tt), „Karjerai“ (darbo skelbimai);                                                                                
 4. Vykdomos konsultacijos norintiems persikelti į Klaipėdą.                                   </t>
    </r>
  </si>
  <si>
    <t>P-1.1.1.8-2</t>
  </si>
  <si>
    <t>Asmenų, pasinaudojusių talentų programomis ir paskatomis, skaičius (asm. per metus)</t>
  </si>
  <si>
    <t>200 (2020)</t>
  </si>
  <si>
    <t>ne mažiau kaip 500 (2030)</t>
  </si>
  <si>
    <r>
      <rPr>
        <b/>
        <sz val="10"/>
        <color rgb="FF000000"/>
        <rFont val="Times New Roman"/>
      </rPr>
      <t>2022 m:</t>
    </r>
    <r>
      <rPr>
        <sz val="10"/>
        <color rgb="FF000000"/>
        <rFont val="Times New Roman"/>
      </rPr>
      <t xml:space="preserve"> 1. Paskata aukštos kvalifikacijos specialistų pritraukimo į miestą komunikuota įstaigos ir partnerių socialiniuose tinkluose bei kitais komunikacijos kanalais. Gauta 180 užklausų iš talentų, besidominčių persikėlimu į Klaipėdos miestą, pasirašytos 9 sutartys su paskatos gavėjais. 
2. Asmenų, pasinaudojusių Workation'22 pasiūlymu (Lighthouse, Kultūros fabrikas, Smiltynės Jachtklubas ir kt.) Klaipėdoje – 652.</t>
    </r>
  </si>
  <si>
    <r>
      <rPr>
        <b/>
        <sz val="10"/>
        <color rgb="FF000000"/>
        <rFont val="Times New Roman"/>
      </rPr>
      <t>2021 m.:</t>
    </r>
    <r>
      <rPr>
        <sz val="10"/>
        <color rgb="FF000000"/>
        <rFont val="Times New Roman"/>
      </rPr>
      <t xml:space="preserve"> Bendras rodiklis skaičiuojamas sudėjus 1, 2 ir 4 pozicijų skaičius.                        
1. Finansinės paskatos kvietimas atidarytas 2022 m., todėl rodikliai, kiek asmenų pasinaudojo paskata bus skaičiuojami 2023 m. už 2022 metus.                                                                                                                        2. Bendras į Workation Klaipėda 2021 atvykusių asmenų skaičius: 395.                                                                                                                          3. Sukurtos informacinės sisitemos www.klaipedaid.lt svetainėje rodiklis - lankomumas ir informacijos parsisiuntimo kartai, bet šie rodikliai nebus sumuojami prie atsiskaitymui pateikiamo bendro rodiklio: „Gyvenimui“ skilties lankomumas 2021 m.: LT – 852; EN – 527 ir „Informacinis gidas persikeliantiems lietuviams ir užsieniečiams“  parsisiuntimų skaičius 2021 m.: LT – 30, EN – 23. Darbo skelbimų platformos lankomumas 2021 m.: LT- 23 562, EN –18 984.                                                                                                                      4. Viso suteiktos 37 konsultacijos į miestą planuojantiems persikelti ar jau atvykusiems talentams.                                                                                         </t>
    </r>
  </si>
  <si>
    <t>* Priemonių plano vykdytojų sąraše, nurodant „LEZ“ ir „Klaipėdos LEZ“, vertintina tiek UAB Klaipėdos laisvosios ekonominės zonos valdymo bendrovė, tiek Klaipėdos LEZ teritorijoje veikiančios bendrovės</t>
  </si>
  <si>
    <t>1.1.2.1.</t>
  </si>
  <si>
    <t>Vykdyti kvalifikacijos tobulinimo ir persikvalifikavimo mokymo programas, ugdant paklausius specialistus</t>
  </si>
  <si>
    <t>P-1.1.2.1-1</t>
  </si>
  <si>
    <t>Pameistrystės programų prioritetiniuose sektoriuose skaičius (vnt.)</t>
  </si>
  <si>
    <r>
      <rPr>
        <b/>
        <sz val="10"/>
        <color rgb="FF000000"/>
        <rFont val="Times New Roman"/>
      </rPr>
      <t xml:space="preserve">2022 m.: </t>
    </r>
    <r>
      <rPr>
        <sz val="10"/>
        <color rgb="FF000000"/>
        <rFont val="Times New Roman"/>
      </rPr>
      <t xml:space="preserve">Aukštą Pridėtinę vertę kuriantys kvalifikaciniai kursai:
</t>
    </r>
    <r>
      <rPr>
        <b/>
        <sz val="10"/>
        <color rgb="FF000000"/>
        <rFont val="Times New Roman"/>
      </rPr>
      <t xml:space="preserve">Formaliojo mokymo programa
</t>
    </r>
    <r>
      <rPr>
        <sz val="10"/>
        <color rgb="FF000000"/>
        <rFont val="Times New Roman"/>
      </rPr>
      <t xml:space="preserve">1.	Java programuotojo modulinė profesinio mokymo programa (P43061302)
2.	Java programuotojo modulinė profesinio mokymo programa (T43061305)
3.	JavaScript programuotojo modulinė profesinio mokymo programa (P43061303)
4.	JavaScript programuotojo modulinė profesinio mokymo programa (T43061306)
5.	Kompiuterinio projektavimo operatoriaus modulinė profesinio mokymo programa (T43061202)
6.	Kompiuterių tinklų aptarnavimo techniko modulinė profesinio mokymo programa (P43061203)
7.	Kompiuterių tinklų aptarnavimo techniko modulinė profesinio mokymo programa (T43061207)
8.	Php programuotojo modulinė profesinio mokymo programa (P43061304)
9.	Php programuotojo modulinė profesinio mokymo programa (T43061307)
10.	Transporto priemonių elektroniko modulinė profesinio mokymo programa (P43071603)
11.	Transporto priemonių elektroniko modulinė profesinio mokymo programa (T43071608)
12.	Transporto priemonių remontininko modulinė profesinio mokymo programa (T43071609)
</t>
    </r>
    <r>
      <rPr>
        <b/>
        <sz val="10"/>
        <color rgb="FF000000"/>
        <rFont val="Times New Roman"/>
      </rPr>
      <t xml:space="preserve">Neformaliojo mokymo programa
</t>
    </r>
    <r>
      <rPr>
        <sz val="10"/>
        <color rgb="FF000000"/>
        <rFont val="Times New Roman"/>
      </rPr>
      <t xml:space="preserve">1.	ANIMACIJOS NEFORMALIOJI PROGRAMA (223002232)
2.	Front-end pradedantiesiems užimtiems asmenims (223002622)
3.	Front-end serverless (223002583)
4.	Front-end užimtiems asmenims (223002605)
5.	Full-Stack programavimo neformalioji programa (223002030)
6.	Grafinio dizaino ir animacijos neformalioji programa (223002640)
</t>
    </r>
  </si>
  <si>
    <t>7.	GRAFINIO DIZAINO NEFORMALIOJI PROGRAMA (223002231)
8.	Grafinio dizaino, fotografijos ir video produkcijos kūrimo neformaliojo profesinio mokymo programa (N43061102)
9.	Informacinių Sistemų Testavimas (223002604)
10.	Java 600 val. (223002560)
11.	JAVA pradedantiesiems užimtiems asmenims (223002627)
12.	Java programavimo neformaliojo profesinio mokymo programa (N43061301)
13.	JavaScript programavimo neformalioji programa (223001626)
14.	Kompiuterinio projektavimo AutoCAD programa operatorius (223002633)
15.	Kompiuterinio projektavimo ir skaitmeninio vaizdų apdorojimo neformaliojo profesinio mokymo programa (N43061201)
16.	Multimedijos paslaugų teikimo neformaliojo profesinio mokymo programa (N43061103)
17.	OS ir duomenų bazių administravimo bei programinio kodo kūrimo neformaliojo profesinio mokymo programa (N43061302)
18.	PHP programa (223002656)
19.	Python pradedantiesiems užimtiems asmenims (223002626)
20.	Python programa 560 val. (223002543)
21.	Programinės įrangos ir duomenų bazių projektavimo bei kūrimo neformaliojo profesinio mokymo programa (N43061303)
22.	Tinklapių ir interneto sprendimų kūrimo (Php) neformaliojo profesinio mokymo programa (N43061101)
23.	Tipinės programinės įrangos kūrimo neformaliojo profesinio mokymo programa (N43061304)
24.	Web dizainas (UX/UI) (223002606)
25.	Web dizainas (UX/UI) užimtiems asmenims (223002607)
26.	Web kūrimas - PPC ir SEO (223002578)</t>
  </si>
  <si>
    <r>
      <rPr>
        <b/>
        <sz val="10"/>
        <color rgb="FF000000"/>
        <rFont val="Times New Roman"/>
      </rPr>
      <t>2021 m.:</t>
    </r>
    <r>
      <rPr>
        <sz val="10"/>
        <color rgb="FF000000"/>
        <rFont val="Times New Roman"/>
      </rPr>
      <t xml:space="preserve">  Vykdyti aukštą pridėtinę vertę kuriantys kvalifikacijos kursai:
</t>
    </r>
    <r>
      <rPr>
        <b/>
        <sz val="10"/>
        <color rgb="FF000000"/>
        <rFont val="Times New Roman"/>
      </rPr>
      <t xml:space="preserve">Formalaus mokymo:
</t>
    </r>
    <r>
      <rPr>
        <sz val="10"/>
        <color rgb="FF000000"/>
        <rFont val="Times New Roman"/>
      </rPr>
      <t xml:space="preserve">1. 	JavaScript programuotojo modulinė profesinio mokymo programa (T43061306) 
2. 	Kompiuterinio projektavimo operatoriaus modulinė profesinio mokymo programa (T43061202)        
</t>
    </r>
    <r>
      <rPr>
        <b/>
        <sz val="10"/>
        <color rgb="FF000000"/>
        <rFont val="Times New Roman"/>
      </rPr>
      <t xml:space="preserve">Neformalaus mokymo:
</t>
    </r>
    <r>
      <rPr>
        <sz val="10"/>
        <color rgb="FF000000"/>
        <rFont val="Times New Roman"/>
      </rPr>
      <t>3. Iinformacinių Sistemų Testavimo Studijos 160 val. (223002479)    
4. 	Java 600 val. (223002560)              
5 .	Kompiuterinio projektavimo AutoCAD programa operatorius (223002582)          
6. 	Python programa 560 val. (223002543)                 
7. 	Web kūrimas - PPC ir SEO (223002578)</t>
    </r>
  </si>
  <si>
    <t>Ekonominės plėtros grupė,
Klaipėdos pramoninkų asociacija, 
profesinės mokyklos</t>
  </si>
  <si>
    <t>P-1.1.2.1-2</t>
  </si>
  <si>
    <t>Tikslinių įgūdžių ugdymo programų ir mokymų skaičius, įskaitant miestui reikalingų specialistų ugdymo, kvalifikacijos kėlimo ir perkvalifikavimo programas (vnt. per metus)</t>
  </si>
  <si>
    <t>50 (2020)</t>
  </si>
  <si>
    <r>
      <rPr>
        <b/>
        <sz val="10"/>
        <color rgb="FF000000"/>
        <rFont val="Times New Roman"/>
      </rPr>
      <t>2022 m.:</t>
    </r>
    <r>
      <rPr>
        <sz val="10"/>
        <color rgb="FF000000"/>
        <rFont val="Times New Roman"/>
      </rPr>
      <t xml:space="preserve"> Vykdoma Klaipėdos miesto pedagogų rengimo, kvalifikacijos plėtojimo, profesinių kompetencijų tobulinimo ir pritraukimo į mokyklas 2020-2024 metų programa, patvirtinta Klaipėdos m. savivaldybės administracijos direktoriaus 2020 m. gruodžio 4 d. įsakymu Nr. AD1-1400.</t>
    </r>
  </si>
  <si>
    <t xml:space="preserve">Švietimo skyrius
</t>
  </si>
  <si>
    <r>
      <rPr>
        <b/>
        <sz val="10"/>
        <color rgb="FF000000"/>
        <rFont val="Times New Roman"/>
      </rPr>
      <t xml:space="preserve">2022 m.: </t>
    </r>
    <r>
      <rPr>
        <sz val="10"/>
        <color rgb="FF000000"/>
        <rFont val="Times New Roman"/>
      </rPr>
      <t>Nepateikė duomenų.</t>
    </r>
  </si>
  <si>
    <r>
      <rPr>
        <b/>
        <sz val="10"/>
        <color rgb="FF000000"/>
        <rFont val="Times New Roman"/>
      </rPr>
      <t xml:space="preserve">2022 m.: 
</t>
    </r>
    <r>
      <rPr>
        <sz val="10"/>
        <color rgb="FF000000"/>
        <rFont val="Times New Roman"/>
      </rPr>
      <t>-	Kibernetinio saugumo programa (2)
-	Anglų kalbos kursai (3): pavasarį, vasarą ir rudenį
-	Lietuvių kalbos kursai (5): pavasarį, vasarą x 2 kartus, rudenį x 2 kartus.</t>
    </r>
  </si>
  <si>
    <r>
      <rPr>
        <b/>
        <sz val="10"/>
        <color rgb="FF000000"/>
        <rFont val="Times New Roman"/>
      </rPr>
      <t>2022 m.:</t>
    </r>
    <r>
      <rPr>
        <sz val="10"/>
        <color rgb="FF000000"/>
        <rFont val="Times New Roman"/>
      </rPr>
      <t xml:space="preserve"> Lietuvos aukštoji jūreivystės mokykla vykdė 83 neformalaus suaugusiųjų mokymo, tęstinio profesinio mokymo ir kvalifikacijos tobulinimo programas. </t>
    </r>
  </si>
  <si>
    <r>
      <rPr>
        <b/>
        <sz val="10"/>
        <color rgb="FF000000"/>
        <rFont val="Times New Roman"/>
      </rPr>
      <t xml:space="preserve">2022 m.: </t>
    </r>
    <r>
      <rPr>
        <sz val="10"/>
        <color rgb="FF000000"/>
        <rFont val="Times New Roman"/>
      </rPr>
      <t>Anestezija ir intensyvioji slauga; Operacinės slauga; Psichikos sveikatos slauga; Individualiosios priežiūros personalo – socialinio darbuotojo padėjėjo, lankomosios priežiūros darbuotojo, asmeninio asistento – įžanginiai mokymai; Gydytojo odontologo padėjėjo stažuotės; Burnos higienisto stažuotės; Pirmoji medicinos pagalba; Kineziterapijos stažuotės; Masažuotojo stažuotės; Sąveika su agresyviai besielgiančiu klientu; Deeskalacijos metodų taikymas socialiniame darbe; Modulinė masažuotojo profesinio mokymo programa; Gydytojo odontologo padėjėjo mokymo programa; Skubioji medicinos pagalba vaikams ir suaugusiesiems; Buhalterinė apskaita; Kvalifikacijos tobulinimo mokymai kultūros įstaigų darbuotojams; Viešbučių ir SPA centro administratorių darbo organizavimas; Kvalifikacijos tobulinimo mokymai bibliotekų darbuotojams; Socialinis dialogas: partnerystė gyvensenos kokybei; Pedagoginių ir psichologinių žinių kurso programa; AutoCAD 2D ir 3D aplinkoje; Mokymai Muitinės departamento darbuotojams saugos ir sveikatos klausimais; Statinio statybos saugos ir sveikatos darbe koordinatoriaus mokymo programa; Vairuotojų mokytojų ir vairavimo instruktorių specialieji pirminiai kursai; Periodiniai kursai vairuotojų mokytojams ir vairavimo instruktoriams; Maisto saugos teisės aktų reikalavimų naujovės ir praktinis pritaikomumas; Tausojančių patiekalų gamybos aktualijos.</t>
    </r>
  </si>
  <si>
    <r>
      <rPr>
        <b/>
        <sz val="10"/>
        <color rgb="FF000000"/>
        <rFont val="Times New Roman"/>
      </rPr>
      <t xml:space="preserve">2022 m.: </t>
    </r>
    <r>
      <rPr>
        <sz val="10"/>
        <color rgb="FF000000"/>
        <rFont val="Times New Roman"/>
      </rPr>
      <t>2022-02-21 Lietuvos verslo kolegija gavo licenciją vykdyti formalųjį profesinį mokymą 4 programoms:
1.	T43041102 - Apskaitininko modulinė profesinio mokymo programa; 
2.	T43041502 - Biuro administratoriaus modulinė profesinio mokymo programa; 
3.	T43104112 - Ekspeditoriaus modulinė profesinio mokymo programa; 
4.	T43101503 - Renginių ir poilsio paslaugų organizatoriaus modulinė profesinio mokymo programa.</t>
    </r>
  </si>
  <si>
    <r>
      <rPr>
        <b/>
        <sz val="10"/>
        <color rgb="FF000000"/>
        <rFont val="Times New Roman"/>
      </rPr>
      <t xml:space="preserve">2022 m.: </t>
    </r>
    <r>
      <rPr>
        <sz val="10"/>
        <color rgb="FF000000"/>
        <rFont val="Times New Roman"/>
      </rPr>
      <t xml:space="preserve">Vykdytos miestui reikalingų specialistų ugdymo programos pagal VVG strategiją: „Verslo akseleratorius“, „Grožio ambasada“ (2 programos).
Vykdytos mokytojų kvalifikacijos tobulinimo programos: „Patyriminis ugdymas: samprata ir praktika“, „Įtraukusis ugdymas: mokytojo perspektyva“, „Naujoji mokyklos realybė, arba Didysis virsmas švietime“, ciklo „Mokytojas-mokytojui“ seminarai (13 programų). </t>
    </r>
  </si>
  <si>
    <t>Socialinių mokslų kolegija (nuo 2023 m. sausio mėn. – SMK Aukštoji mokykla)</t>
  </si>
  <si>
    <r>
      <rPr>
        <b/>
        <sz val="10"/>
        <color rgb="FF000000"/>
        <rFont val="Times New Roman"/>
      </rPr>
      <t xml:space="preserve">2022 m.: </t>
    </r>
    <r>
      <rPr>
        <sz val="10"/>
        <color rgb="FF000000"/>
        <rFont val="Times New Roman"/>
      </rPr>
      <t>VDA Klaipėdos fakulteto Atvirojoje dailės, dizaino ir architektūros mokykloje (ADDAM) organizuojami parengiamieji kursai stojantiesiems į bakalauro studijų programas ir trumpieji kursai suaugusiems. 
Parengiamųjų kursų stojantiesiems tikslas – suteikti ir tobulinti gebėjimus, kurie užtikrintų sėkmingą įstojimą į VDA, padėti suformuoti asmeninį kūrybinių darbų aplanką - portfolio, kuris stojamųjų egzaminų metu yra vertinamas atskiru balu. Užsiėmimų metu lavinami kūrybiniai gebėjimai, suteikiami praktiniai įgūdžiai ir žinios, reikalingos stojant į visas dailės ir architektūros krypties studijų programas, vykdomas Lietuvos ir užsienio aukštosiose mokyklose. Parengiamuosius kursus veda kvalifikuoti ir patyrę pedagogai bei pripažinti menininkai, turintys ilgametę darbo su stojančiaisiais praktiką, išmanantys egzamininių užduočių formulavimo ir vertinimo specifiką. 
Taip pat Klaipėdos ADDAM galima lankyti 12 neformalaus ugdymo programų - trumpųjų kursų, kurie orientuoti į kūrybiškos, pokyčiams ir naujovėms atviros asmenybės ugdymą. Miestiečiai gali lankyti Kūrybinės fotografijos pagrindų, Grafinio dizaino pradedantiesiems, Kompiuterinės grafikos pradedantiesiems, Animacijos pradedantiesiems, Asmeninės ženklodaros, Tapybos, Retorikos meno erdvėje, Šrifto ir kaligrafijos dizaino, Suaugusiųjų meninės kūrybos ugdymo ir kt. programas.</t>
    </r>
  </si>
  <si>
    <r>
      <rPr>
        <b/>
        <sz val="10"/>
        <color rgb="FF000000"/>
        <rFont val="Times New Roman"/>
      </rPr>
      <t>2022 m.:</t>
    </r>
    <r>
      <rPr>
        <sz val="10"/>
        <color rgb="FF000000"/>
        <rFont val="Times New Roman"/>
      </rPr>
      <t xml:space="preserve"> Nevykdoma.</t>
    </r>
  </si>
  <si>
    <t>P-1.1.2.1-3</t>
  </si>
  <si>
    <t>Kvalifikacijos tobulinimo ir persikvalifikavimo programas baigusių asmenų skaičius (asm. per metus)</t>
  </si>
  <si>
    <t>2500 (2020)</t>
  </si>
  <si>
    <t>ne mažiau kaip 2600 (2030)</t>
  </si>
  <si>
    <t xml:space="preserve">n. d. </t>
  </si>
  <si>
    <r>
      <rPr>
        <b/>
        <sz val="10"/>
        <color rgb="FF000000"/>
        <rFont val="Times New Roman"/>
      </rPr>
      <t xml:space="preserve">2022 m.: </t>
    </r>
    <r>
      <rPr>
        <sz val="10"/>
        <color rgb="FF000000"/>
        <rFont val="Times New Roman"/>
      </rPr>
      <t>Pagal Klaipėdos miesto pedagogų rengimo, kvalifikacijos plėtojimo, profesinių kompetencijų tobulinimo ir pritraukimo į mokyklas 2020-2024 metų programą finansinė parama skirta Klaipėdos universiteto pedagoginių studijų studentams: 20 tikslinių stipendijų; 35 finansuojamos tikslinės pedagoginės studijos (pedagogikos - 14, pradinio ugdymo - 11, socialinės pedagogikos -3, ikimokyklinio ir priešmokyklinio ugdymo - 7).</t>
    </r>
  </si>
  <si>
    <r>
      <rPr>
        <b/>
        <sz val="10"/>
        <color rgb="FF000000"/>
        <rFont val="Times New Roman"/>
      </rPr>
      <t xml:space="preserve">2022 m.: </t>
    </r>
    <r>
      <rPr>
        <sz val="10"/>
        <color rgb="FF000000"/>
        <rFont val="Times New Roman"/>
      </rPr>
      <t xml:space="preserve">                                                                                                                                               -	Kibernetinio saugumo programa (33)
-	Anglų kalbos kursai (131)
-	Lietuvių kalbos kursai (384)</t>
    </r>
  </si>
  <si>
    <r>
      <rPr>
        <b/>
        <sz val="10"/>
        <color rgb="FF000000"/>
        <rFont val="Times New Roman"/>
      </rPr>
      <t xml:space="preserve">2022 m.: </t>
    </r>
    <r>
      <rPr>
        <sz val="10"/>
        <color rgb="FF000000"/>
        <rFont val="Times New Roman"/>
      </rPr>
      <t>Lietuvos aukštosios jūreivystės mokyklos Jūrininkų mokymo centre vykdomos Transporto saugos administracijos akredituotos mokymo programos, atitinkančios Tarptautinės jūrų organizacijos konvencijos STCW reikalavimus; specialios mokymo programos sukurtos pagal socialinių partnerių poreikius ir užsakymą (Buriuotojų mokymai, Jūrinės anglų kalbos mokymai ir pan.).</t>
    </r>
  </si>
  <si>
    <r>
      <rPr>
        <b/>
        <sz val="10"/>
        <color rgb="FF000000"/>
        <rFont val="Times New Roman"/>
      </rPr>
      <t>2022 m.:</t>
    </r>
    <r>
      <rPr>
        <sz val="10"/>
        <color rgb="FF000000"/>
        <rFont val="Times New Roman"/>
      </rPr>
      <t xml:space="preserve"> Kursuose, kuriuose buvo išduoti pažymėjimi, dalyvavusių asmenų skaičius.</t>
    </r>
  </si>
  <si>
    <r>
      <rPr>
        <b/>
        <sz val="10"/>
        <color rgb="FF000000"/>
        <rFont val="Times New Roman"/>
      </rPr>
      <t xml:space="preserve">2022 m.: </t>
    </r>
    <r>
      <rPr>
        <sz val="10"/>
        <color rgb="FF000000"/>
        <rFont val="Times New Roman"/>
      </rPr>
      <t xml:space="preserve">2022-06-01, pagal 2022-02-21 gautą licenciją, susirinko 11 asmenų grupė ir prasidėjo Biuro administratoriaus modulinės profesinio mokymo programos mokymas. Moksleiviai buvo atvykę iš Užimtumo tarnybos. Dėl asmeninių  priežasčių 1 moksleivė nepasirašė sutarties, dar viena nutraukė mokymą. BA-22 grupėje liko 9 mokiniai.  Deja, 2022 m. mokymą baigė tik 8 iš 9 mokinių. </t>
    </r>
  </si>
  <si>
    <r>
      <rPr>
        <b/>
        <sz val="10"/>
        <color rgb="FF000000"/>
        <rFont val="Times New Roman"/>
      </rPr>
      <t xml:space="preserve">2022 m.: </t>
    </r>
    <r>
      <rPr>
        <sz val="10"/>
        <color rgb="FF000000"/>
        <rFont val="Times New Roman"/>
      </rPr>
      <t>Vykdytos miestui reikalingų specialistų ugdymo programos pagal VVG strategiją: „Verslo akseleratorius“, „Grožio ambasada“ (2 programos, 141 dalyvis). 
Vykdytos mokytojų kvalifikacijos tobulinimo programos: „Patyriminis ugdymas: samprata ir praktika“, „Įtraukusis ugdymas: mokytojo perspektyva“, „Naujoji mokyklos realybė, arba Didysis virsmas švietime“, ciklo „Mokytojas-mokytojui“ seminarai (13 programų, 471 dalyvis).</t>
    </r>
  </si>
  <si>
    <r>
      <rPr>
        <b/>
        <sz val="10"/>
        <color rgb="FF000000"/>
        <rFont val="Times New Roman"/>
      </rPr>
      <t xml:space="preserve">2022 m.: </t>
    </r>
    <r>
      <rPr>
        <sz val="10"/>
        <color rgb="FF000000"/>
        <rFont val="Times New Roman"/>
      </rPr>
      <t>Kvalifikaciją tobulinusių darbuotojų skaičius, lyginant su 2021 m., sumažėjo, nes VDA centriniu lygmeniu organizavo mažiau nuotolinių seminarų, kursų. Dėstytojai tobulinosi kūrybinėse dirbtuvėse „Kuriame Klaipėdą“ (organizatorius – „Xwhy“ agentūra, Vilnius), tarptautiniame fotografų simpoziume „NIDA. Sutikti fotografiją” (organizatorius – Lietuvos fotomenininkų sąjunga), 13-ojoje meno mugėje „ArtVilnius’22“, mokymuose „Asmeninis ir šeimos pasirengimas karinei krizei“ (lektorius – atsargos majoras Gintautas Jakštys, Pilietinio pasipriešinimo departamento vyriausiasis specialistas iš Mobilizacijos ir pilietinio pasipriešinimo departamento prie Krašto apsaugos ministerijos), mokymuose „Responsible Internationalisation“ (lektorė –  Mrs Aparajita Dutta, Karališkosios dailės akademijos/The Hague (Nyderlandų Karalystė), kursuose „English language for Intermediate students B 1.2 level“ (VDA Kalbų centras) ir kt.</t>
    </r>
  </si>
  <si>
    <r>
      <rPr>
        <b/>
        <sz val="10"/>
        <color rgb="FF000000"/>
        <rFont val="Times New Roman"/>
      </rPr>
      <t xml:space="preserve">2022 m.: </t>
    </r>
    <r>
      <rPr>
        <sz val="10"/>
        <color rgb="FF000000"/>
        <rFont val="Times New Roman"/>
      </rPr>
      <t>Kvalifikacijos tobulinimo ir persikvalifikavimo programų nerengiame.</t>
    </r>
  </si>
  <si>
    <t>1.1.2.2.</t>
  </si>
  <si>
    <t>Paskatinti inovatyvių įmonių ir startuolių atsiradimą prioritetinėse ekonomikos srityse</t>
  </si>
  <si>
    <t>P-1.1.2.2-1</t>
  </si>
  <si>
    <t>Startuolių skaičius (vnt. per metus)</t>
  </si>
  <si>
    <t>22 (2020)</t>
  </si>
  <si>
    <r>
      <rPr>
        <b/>
        <sz val="10"/>
        <color rgb="FF000000"/>
        <rFont val="Times New Roman"/>
      </rPr>
      <t>2022 m.:</t>
    </r>
    <r>
      <rPr>
        <sz val="10"/>
        <color rgb="FF000000"/>
        <rFont val="Times New Roman"/>
      </rPr>
      <t xml:space="preserve"> Klaipėdai priskirtini 26 startuoliai. </t>
    </r>
  </si>
  <si>
    <r>
      <rPr>
        <b/>
        <sz val="10"/>
        <color rgb="FF000000"/>
        <rFont val="Times New Roman"/>
      </rPr>
      <t>2021 m.:</t>
    </r>
    <r>
      <rPr>
        <sz val="10"/>
        <color rgb="FF000000"/>
        <rFont val="Times New Roman"/>
      </rPr>
      <t xml:space="preserve"> 2022 m. pradžios duomenimis Klaipėdai priskirtini 22 startuoliai. Šaltinis https://www.startuplithuania.com/startup/</t>
    </r>
  </si>
  <si>
    <t>P-1.1.2.2-2</t>
  </si>
  <si>
    <t>Sukurta startuolių inkubavimo infrastruktūra (kv. m, per metus priimtų verslo subjektų vnt.)</t>
  </si>
  <si>
    <t>2500/10 (2020)</t>
  </si>
  <si>
    <t>3000/15 (2030)</t>
  </si>
  <si>
    <t>841/13</t>
  </si>
  <si>
    <t>Ekonominės plėtros grupė, 
VšĮ Klaipėda ID, 
Baltijos technologijų parkas, 
Klaipėdos mokslo ir technologijų parkas, 
Klaipėdos universitetas</t>
  </si>
  <si>
    <t>P-1.1.2.2-3</t>
  </si>
  <si>
    <t>Inkubuojamų prioritetinių sričių verslų skaičius (vnt.)</t>
  </si>
  <si>
    <r>
      <rPr>
        <b/>
        <sz val="10"/>
        <color rgb="FF000000"/>
        <rFont val="Times New Roman"/>
      </rPr>
      <t>2022 m.:</t>
    </r>
    <r>
      <rPr>
        <sz val="10"/>
        <color rgb="FF000000"/>
        <rFont val="Times New Roman"/>
      </rPr>
      <t xml:space="preserve">  2021 m. laimėjus viešąjį pirkimą VšĮ „Klaipėda ID“ su Klaipėdos m. savivaldybe pasirašė trimetę finansavimo sutartį dėl viešųjų paslaugų smulkiam ir vidutiniam verslui teikimo ir kūrybinių industrijų subjektų inkubavimo programos įgyvendinimo. 2022 m. pradėta vykdyti veikla. Inkubuojamų prioritetinių sričių verslų skaičius: 8 (3 grafikos dizaineriai, 1 viešųjų ryšių ir komunikacijos atstovas, 2 multimedijų programuotojai. 1 turizmo sritis, 1 interjero dizainas, 2 scenos menai, 2 juvelyrai, 1 fotografas).</t>
    </r>
  </si>
  <si>
    <r>
      <rPr>
        <b/>
        <sz val="10"/>
        <color rgb="FF000000"/>
        <rFont val="Times New Roman"/>
      </rPr>
      <t>2021 m.:</t>
    </r>
    <r>
      <rPr>
        <sz val="10"/>
        <color rgb="FF000000"/>
        <rFont val="Times New Roman"/>
      </rPr>
      <t xml:space="preserve"> Priemonė įgyvendinama per KUFA veiklas. Tikslinė inkubatoriaus dalyvių grupė – kultūros kūrybinių industrijų subjektai. 2021 m. laimėjus viešąjį pirkimą VšĮ „Klaipėda ID“ su Klaipėdos m. savivaldybe pasirašė trimetę finansavimo sutartį dėl viešųjų paslaugų smulkiam ir vidutiniam verslui teikimo ir kūrybinių industrijų subjektų inkubavimo programos įgyvendinimo. 2021 m. Inkubavimo programa buvo rengiama, jos pradžia numatyta 2022 m. Kas metai inkubavimo paslaugas planuojama suteikti 6 kūrybininkams. </t>
    </r>
  </si>
  <si>
    <t>P-1.1.2.2-4</t>
  </si>
  <si>
    <t>Įsteigtas verslų vystymo akseleratorius (vnt.)</t>
  </si>
  <si>
    <r>
      <rPr>
        <b/>
        <sz val="10"/>
        <color rgb="FF000000"/>
        <rFont val="Times New Roman"/>
      </rPr>
      <t>2022 m.:</t>
    </r>
    <r>
      <rPr>
        <sz val="10"/>
        <color rgb="FF000000"/>
        <rFont val="Times New Roman"/>
      </rPr>
      <t xml:space="preserve"> Bendradarbiaujant su Klaipėdos LEZ bendrove bei pasitelkiant partnerius iš Izraelio 2022-10-04 buvo pateikta paraiška Horizon Europe fondo finansavimui “K-EIC accelerator (Klaipeda Industry, Energy and Climate accelerator)”. Paraiškos vertinimus planuojama pateikti 2023 metų II ketv. </t>
    </r>
  </si>
  <si>
    <r>
      <rPr>
        <b/>
        <sz val="10"/>
        <color rgb="FF000000"/>
        <rFont val="Times New Roman"/>
        <family val="1"/>
        <charset val="186"/>
      </rPr>
      <t>2021 m.:</t>
    </r>
    <r>
      <rPr>
        <sz val="10"/>
        <color rgb="FF000000"/>
        <rFont val="Times New Roman"/>
        <family val="1"/>
      </rPr>
      <t xml:space="preserve"> Artimiausiu metu Savivaldybė neplanuoja savarankiškai kurti ir įgyvendinti verslų akseleratoriaus programos, nes koncentruojamasi į startuolių skatinimo programos sukūrimą. Tradiciniai verslai turi galimybę dalyvauti VšĮ „Inovacijų agentūra“ (buvusi VšĮ „Versli Lietuva“) nemokamame akseleratoriuje, kuris savo veiklą pradėjo 2020 m. 2021 m. Klaipėdos „Spiečius“ duomenimis šiame akseleratoriuje dalyvavo 18 Klaipėdos miesto verslų.   </t>
    </r>
  </si>
  <si>
    <t>P-1.1.2.2-5</t>
  </si>
  <si>
    <t>Akseleruojamų startuolių skaičius, įkūrus akseleratorių (vnt. per metus)</t>
  </si>
  <si>
    <r>
      <rPr>
        <b/>
        <sz val="10"/>
        <color rgb="FF000000"/>
        <rFont val="Times New Roman"/>
      </rPr>
      <t>2022 m.:</t>
    </r>
    <r>
      <rPr>
        <sz val="10"/>
        <color rgb="FF000000"/>
        <rFont val="Times New Roman"/>
      </rPr>
      <t xml:space="preserve"> Akseleratorius neįkurtas.</t>
    </r>
  </si>
  <si>
    <t>1.1.2.3.</t>
  </si>
  <si>
    <t>Plėtoti paslaugas ir paramą smulkiajam ir vidutiniam verslui (SVV)</t>
  </si>
  <si>
    <t>P-1.1.2.3-1</t>
  </si>
  <si>
    <t>Suteikta nemokamų konsultacijų, metodinių paslaugų (iki 1 val.), skaičius (vnt. per metus)</t>
  </si>
  <si>
    <t>53 (2019)</t>
  </si>
  <si>
    <t>60 (2030)</t>
  </si>
  <si>
    <r>
      <rPr>
        <b/>
        <sz val="10"/>
        <color rgb="FF000000"/>
        <rFont val="Times New Roman"/>
      </rPr>
      <t>2021 m.:</t>
    </r>
    <r>
      <rPr>
        <sz val="10"/>
        <color rgb="FF000000"/>
        <rFont val="Times New Roman"/>
      </rPr>
      <t xml:space="preserve"> 18 nemokamų verslumo renginių (kai kurie kaip ciklai) SVV subjektams (iš viso dalyvių 115).</t>
    </r>
  </si>
  <si>
    <t>P-1.1.2.3-3</t>
  </si>
  <si>
    <t>Suorganizuota kvalifikacijos kėlimo ir/ar tobulinimo renginių (iki 6 val.), (vnt. per metus)</t>
  </si>
  <si>
    <t>10 (2019)</t>
  </si>
  <si>
    <r>
      <rPr>
        <b/>
        <sz val="10"/>
        <color rgb="FF000000"/>
        <rFont val="Times New Roman"/>
      </rPr>
      <t xml:space="preserve">2022 m.: </t>
    </r>
    <r>
      <rPr>
        <sz val="10"/>
        <color rgb="FF000000"/>
        <rFont val="Times New Roman"/>
      </rPr>
      <t>Tęsiama 2020 m. pabaigoje pradėta vykdyti karjeros specialistų programa. Ši veikla yra vykdoma įtraukiant už ugdymo karjerai specialistus atsakingus Klaipėdos pedagoginės psichologinės tarnybos darbuotojus bei nuo 2022 m. pradžios pradėjusio veikti Klaipėdos regiono karjeros centro darbuotojus. Šiais metais organizuoti 2 skirtingo tipo mokymai, kuriuose dalyvavo 21 Klaipėdos mieste ir 7 Klaipėdos regione dirbantys specialistai.</t>
    </r>
  </si>
  <si>
    <r>
      <rPr>
        <b/>
        <sz val="10"/>
        <color rgb="FF000000"/>
        <rFont val="Times New Roman"/>
      </rPr>
      <t>2021 m.:</t>
    </r>
    <r>
      <rPr>
        <sz val="10"/>
        <color rgb="FF000000"/>
        <rFont val="Times New Roman"/>
      </rPr>
      <t xml:space="preserve"> Planuojama uždavinį įsitraukti į kitų VšĮ „Klaipėda ID“ strateginių veiklos planų rengimo laikotarpius.</t>
    </r>
  </si>
  <si>
    <t>P-1.1.2.3-4</t>
  </si>
  <si>
    <t>Savivaldybės paremtų ir/ar bendradarbiavimo su verslo atstovais įgyvendintų gyventojų verslumą skatinamųjų priemonių skaičius (vnt. per metus)</t>
  </si>
  <si>
    <r>
      <rPr>
        <b/>
        <sz val="10"/>
        <color rgb="FF000000"/>
        <rFont val="Times New Roman"/>
      </rPr>
      <t>2022 m.:</t>
    </r>
    <r>
      <rPr>
        <sz val="10"/>
        <color rgb="FF000000"/>
        <rFont val="Times New Roman"/>
      </rPr>
      <t xml:space="preserve"> 1. Verslo paslaugų centrams ir talentams taikomos paskatos</t>
    </r>
    <r>
      <rPr>
        <b/>
        <sz val="10"/>
        <color rgb="FF000000"/>
        <rFont val="Times New Roman"/>
      </rPr>
      <t xml:space="preserve"> </t>
    </r>
    <r>
      <rPr>
        <sz val="10"/>
        <color rgb="FF000000"/>
        <rFont val="Times New Roman"/>
      </rPr>
      <t>pritraukti aukštos profesinės kvalifikacijos specialistus į miesto įmones. 
2. Sukurta startuolių inkubavimo ir verslumą skatinanti priemonė (KUFA) – kultūros ir kūrybos industrijų inkubavimo programa. 
3. Įgyvendinant Klaipėdos m. IIT VVG 2016–2022 m. vietos plėtros strategiją nuo 2019 m. Klaipėdos miesto tikslinėje ir susietoje teritorijose bendrafinansuojami  verslo srities bendruomenės inicijuoti vietos plėtros projektai.</t>
    </r>
  </si>
  <si>
    <t>Ekonominės plėtros grupė, 
VšĮ Klaipėda ID, Strateginio planavimo skyrius</t>
  </si>
  <si>
    <r>
      <rPr>
        <b/>
        <sz val="10"/>
        <color rgb="FF000000"/>
        <rFont val="Times New Roman"/>
      </rPr>
      <t xml:space="preserve">2021 m.: </t>
    </r>
    <r>
      <rPr>
        <sz val="10"/>
        <color rgb="FF000000"/>
        <rFont val="Times New Roman"/>
      </rPr>
      <t>1. Verslo paslaugų centrams ir talentams taikomos paskatos pritraukti aukštos profesinės kvalifikacijos specialistus į miesto įmones.
2. Įgyvendinant Klaipėdos m. IIT VVG 2016–2022 m. vietos plėtros strategiją nuo 2019 m. Klaipėdos miesto tikslinėje ir susietoje teritorijose bendrafinansuojami  verslo srities bendruomenės inicijuoti vietos plėtros projektai.</t>
    </r>
  </si>
  <si>
    <t>P-1.1.2.3-5</t>
  </si>
  <si>
    <t>Įgyvendintų pažangos projektų skaičius (vnt.)</t>
  </si>
  <si>
    <t>2 (2023)</t>
  </si>
  <si>
    <t>Projektų skyrius, 
UAB „Senasis turgus“</t>
  </si>
  <si>
    <t>1. Įrengti žvejybos produktų iškrovimo vietą prie jūros Klaipėdos miesto teritorijoje</t>
  </si>
  <si>
    <t>1 (2021–2023)</t>
  </si>
  <si>
    <r>
      <rPr>
        <b/>
        <i/>
        <sz val="10"/>
        <color rgb="FF000000"/>
        <rFont val="Times New Roman"/>
      </rPr>
      <t xml:space="preserve">2022 m.: </t>
    </r>
    <r>
      <rPr>
        <i/>
        <sz val="10"/>
        <color rgb="FF000000"/>
        <rFont val="Times New Roman"/>
      </rPr>
      <t>Gautas statybą leidžiantis dokumentas parengtam suspaprastintam statybos projektui. 2022-10-20 pasirašyta rangos darbų sutartis su „Gerbūvio sprendimų centras“, atlikta 17 proc. rangos darbų, vykdomi paruošiamieji darbai, žemės sankasos ir dangos konstrukcijos aukštelėje įrengimo darbai.</t>
    </r>
  </si>
  <si>
    <r>
      <rPr>
        <b/>
        <i/>
        <sz val="10"/>
        <rFont val="Times New Roman"/>
        <family val="1"/>
        <charset val="186"/>
      </rPr>
      <t>2021 m.:</t>
    </r>
    <r>
      <rPr>
        <i/>
        <sz val="10"/>
        <rFont val="Times New Roman"/>
        <family val="1"/>
        <charset val="186"/>
      </rPr>
      <t xml:space="preserve"> Pateikta paraiška. 2021-11-09 pasirašyta su Nacionaline mokėjimo agentūra prie Žemės ūkio ministerijos paramos sutartis. Parengtas techninis projektas pagal su UAB „SRP projektas“ pasrašytą projektavimo paslaugų sutartį.  2022 m. – planuojami rangos darbai.</t>
    </r>
  </si>
  <si>
    <r>
      <rPr>
        <b/>
        <i/>
        <sz val="10"/>
        <color rgb="FF000000"/>
        <rFont val="Times New Roman"/>
      </rPr>
      <t xml:space="preserve">2022 m.: </t>
    </r>
    <r>
      <rPr>
        <i/>
        <sz val="10"/>
        <color rgb="FF000000"/>
        <rFont val="Times New Roman"/>
      </rPr>
      <t>Projektas įgyvendinamas kartu su Projektų skyriumi (rangos darbų sutartis Nr. J9-3534).</t>
    </r>
  </si>
  <si>
    <t>2. Atnaujinti UAB „Senasis turgus“ pastatų  Turgaus a. 5, 18 ir lauko paviljonus</t>
  </si>
  <si>
    <r>
      <rPr>
        <b/>
        <i/>
        <sz val="10"/>
        <color rgb="FF000000"/>
        <rFont val="Times New Roman"/>
      </rPr>
      <t>2022 m.:</t>
    </r>
    <r>
      <rPr>
        <i/>
        <sz val="10"/>
        <color rgb="FF000000"/>
        <rFont val="Times New Roman"/>
      </rPr>
      <t xml:space="preserve"> Baigiama techninio projekto „Turgaus aikštės su prieigomis sutvarkymas, pritaikant verslo, turizmo, bendruomenės poreikiams“ ekspertizė.</t>
    </r>
  </si>
  <si>
    <r>
      <rPr>
        <b/>
        <i/>
        <sz val="10"/>
        <color rgb="FF000000"/>
        <rFont val="Times New Roman"/>
        <family val="1"/>
        <charset val="186"/>
      </rPr>
      <t>2021 m.:</t>
    </r>
    <r>
      <rPr>
        <i/>
        <sz val="10"/>
        <color rgb="FF000000"/>
        <rFont val="Times New Roman"/>
        <family val="1"/>
        <charset val="186"/>
      </rPr>
      <t xml:space="preserve"> Atliekama techninio projekto  „Turgaus a.  su prieigomis sutvarkymas, pritaikant verslo, turizmo, bendruomenės poreikiams“ ekspertizė.</t>
    </r>
  </si>
  <si>
    <t>P-1.1.2.3-6</t>
  </si>
  <si>
    <t>Vykdytų miesto prioritetinių sričių verslų bendruomenės tinklaveikos ir verslumo iniciatyvų ir bendrų projektų skaičius (vnt. per metus)</t>
  </si>
  <si>
    <t>42 (2020)</t>
  </si>
  <si>
    <r>
      <rPr>
        <b/>
        <sz val="10"/>
        <color rgb="FF000000"/>
        <rFont val="Times New Roman"/>
      </rPr>
      <t xml:space="preserve">2022 m.: </t>
    </r>
    <r>
      <rPr>
        <sz val="10"/>
        <color rgb="FF000000"/>
        <rFont val="Times New Roman"/>
      </rPr>
      <t xml:space="preserve">Prioritetinių verslų sritys – informacinių ryšių technologijų paslaugų įmonės, kultūros kūrybinių industrijų subjektai. 1. Workation kampanija skirta tikslingai atrinktoms Lietuvos įmonėms,  partneriams, reziduojantiems kituose miestuose, kurie potencialiai galėtų svarstyti plėtrą į Klaipėdos m. 
Žmonių, pasinaudojusių Workation pasiūlymu (Lighthouse, Kultūros fabrikas, Smiltynės Jachtklubas ir kt.) Klaipėdoje – 652. 
2. 2022 m. rugsėjo 14–15 d. svarbiausias Klaipėdos produkto pristatymo renginys Lietuvoje – bendra su Norvegijos ambasada, prekybos rūmais organizuojama Manifesto Mėlynosios ekonomikos konferencija „Klaipėda Manifesto: Blue Economy Conference“. 
3. Viena iš „Klaipėda ID“ iniciatyvų – Internetinių technologijų specialistų bendruomenė „Commit Klaipėda“. Bendruomenės renginiai organizuojami kartą per 2 savaites. Iki 2022-12-30 įvyko 22 susitikimai, kiekviename iš jų apytiksliai dalyvauja 15 ir daugiau bendruomenės narių. KUFA per 2022 m. organizavo 12 kūrybinių renginių, įgyvendino 6 iniciatyvas mieste.   </t>
    </r>
  </si>
  <si>
    <r>
      <rPr>
        <b/>
        <sz val="10"/>
        <color rgb="FF000000"/>
        <rFont val="Times New Roman"/>
      </rPr>
      <t xml:space="preserve">2021 m.: </t>
    </r>
    <r>
      <rPr>
        <sz val="10"/>
        <color rgb="FF000000"/>
        <rFont val="Times New Roman"/>
      </rPr>
      <t xml:space="preserve">Rodiklis už 2021 m. pateiktas kaip faktas, t. y. jis nėra 2020 ir 2021 metų skaičių suma. Prioritetinių verslo sritys – informacinių ryšių technologijų paslaugų įmonės, kultūros kūrybinių industrijų subjektai.                                                                                                                   1. Commit Klaipėda, tai Tech bendruomenės susitikimai organizuojami kartą per 2 savaites. Susitikimų metu pristatoma aktuali Tech specialistams tema, gvildenamas IT specialistų skaičiaus trūkumo mieste klausimas ir ieškoma sprendimų būdų, dalinamasi patirtimi ir kitų šalių/verslų sėkmės istorijomis. Iš viso per metus surengta 1 nuotolinis ir 12 gyvų susitikimų, vidutiniškai kiekviename iš susitikimų dalyvavo apie 25 žmones.                                                  2. Workation Klaipėda'21 kampanija, kurios metu kitų miestų/šalių įmonių specialistai dirbti ir atostogauti atvyksta į Klaipėdą, čia jie supažindinant su miesto potencialu. Bendrai šiame projekte 2021 m. dalyvavo 21 įmonė.                                                                                                           3. Klaipėda Manifesto – verslo bendruomenės, švietimo įstaigų, verslumą skatinančių organizacijų partnerystė ir bendradarbiavimas pristatant Klaipėdos miesto potencialą. 2021 m. rugsėjo mėn. vyko konferencija „Klaipėda Manifesto“. 
4. KUFA 2021 m. organizavo 12 kūrybinės bendruomenės renginių. 
5. KUFA 2021 m. įgyvendino 4 tęstines iniciatyvas miestui.                                 </t>
    </r>
  </si>
  <si>
    <t>P-1.1.2.3-7</t>
  </si>
  <si>
    <r>
      <rPr>
        <sz val="10"/>
        <color rgb="FF000000"/>
        <rFont val="Times New Roman"/>
      </rPr>
      <t>Įgyvendintų SVV paramos priemonių skaičius (vnt. per metus)</t>
    </r>
  </si>
  <si>
    <r>
      <rPr>
        <b/>
        <sz val="10"/>
        <color rgb="FF000000"/>
        <rFont val="Times New Roman"/>
      </rPr>
      <t>2022 m.:</t>
    </r>
    <r>
      <rPr>
        <sz val="10"/>
        <color rgb="FF000000"/>
        <rFont val="Times New Roman"/>
      </rPr>
      <t xml:space="preserve"> 1. SVV projektų dalinio finansavimo konkursas (finansavimas skirtas ir sutartys skirtos 4 projektams). 2. Pasirašiusi 2 finansavimo sutartis su SVV subjektais, kurie buvo įsipareigoję sukurti Savivaldybės kompensuojamas darbo vietas. Įmonės įstegė 12 naujų darbo vietų. 3. SVV patirtų išlaidų kompensavimo konkursas (kompensavimą gavo 4 SVV subjektai). 
4. Įgyvendinant Klaipėdos m. IIT VVG 2016–2022 m. vietos plėtros strategiją 2022 m. buvo užbaigti 2 SVV projektai – „Grožio ambasada“ (VšĮ Socialinių mokslų kolegija) ir „Sukurk ir įgyvendink – Klaipėdos kūrybiško verslo uostas“ (VšĮ „Kurianti partnerystė“).</t>
    </r>
  </si>
  <si>
    <t>Ekonominės plėtros grupė, 
VšĮ Klaipėda ID,
Strateginio planavimo skyrius</t>
  </si>
  <si>
    <r>
      <rPr>
        <b/>
        <sz val="10"/>
        <color rgb="FF000000"/>
        <rFont val="Times New Roman"/>
      </rPr>
      <t>2021 m.:</t>
    </r>
    <r>
      <rPr>
        <sz val="10"/>
        <color rgb="FF000000"/>
        <rFont val="Times New Roman"/>
      </rPr>
      <t xml:space="preserve"> 1. 2021 m. Savivaldybė įgyvendino 2 finansavimo konkursus SVV subjektams: SVV projektų dalinio finansavimo konkursą ir SVV patirtų išlaidų kompensavimo konkursą. 
2. 2021 m. Savivaldybė buvo pasirašiusi 4 finansavimo sutartis su SVV subjektais, kurie buvo įsipareigoję sukurti savivaldybės kompensuojamas darbo vietas. Dėl objektyvių priežasčių nei viena įmonė sutartinių įsipareigojimų neįvykdė, todėl finansavimas nebuvo skirtas. Finansinė paskata naujų darbo vietų kūrimui buvo atnaujinta atsižvelgiant į pirmosios paskatos įgyvendinimo rezultatus.  
3. Įgyvendinant Klaipėdos m. IIT VVG 2016–2022 m. vietos plėtros strategiją 2021 m. buvo įgyvendintas 1 SVV projektas – „Sėkmingo verslo startas“ (asociacija „Mano miestas Klaipėda“).</t>
    </r>
  </si>
  <si>
    <t>P-1.1.2.3-8</t>
  </si>
  <si>
    <t>SVV paramos priemonėmis pasinaudojusių verslo subjektų skaičius (vnt. per metus)</t>
  </si>
  <si>
    <t>40 (2030)</t>
  </si>
  <si>
    <r>
      <rPr>
        <b/>
        <sz val="10"/>
        <color rgb="FF000000"/>
        <rFont val="Times New Roman"/>
      </rPr>
      <t>2022 m.:</t>
    </r>
    <r>
      <rPr>
        <sz val="10"/>
        <color rgb="FF000000"/>
        <rFont val="Times New Roman"/>
      </rPr>
      <t xml:space="preserve"> 1. Per SVV projektų dalinio finansavimo priemonę finansuoti 4 verslų projektai.                                                                                                            
 2. Per SVV patirtų išlaidų kompensavimo priemonę skirta kompensacija 4 verslui. 
3. Įgyvendinant Klaipėdos m. IIT VVG 2016–2022 m. vietos plėtros strategiją 2022 m. paramą gavo 8 verslo subjektai, vykdę bendruomenės inicijuotus vietos plėtros projektus.
</t>
    </r>
  </si>
  <si>
    <r>
      <rPr>
        <b/>
        <sz val="10"/>
        <color rgb="FF000000"/>
        <rFont val="Times New Roman"/>
      </rPr>
      <t>2021 m.:</t>
    </r>
    <r>
      <rPr>
        <sz val="10"/>
        <color rgb="FF000000"/>
        <rFont val="Times New Roman"/>
      </rPr>
      <t xml:space="preserve"> 1. Per SVV projektų dalinio finansavimo priemonę finansuoti 3 verslų projektai. 
2. Per SVV patirtų išlaidų kompensavimo priemonę skirta kompensacija 1 verslui.
3. Įgyvendinant Klaipėdos m. IIT VVG 2016-2022 m. vietos plėtros strategiją 2021 m. paramą gavo 9 verslo subjektai, vykdę bendruomenės inicijuotus vietos plėtros projektus.</t>
    </r>
  </si>
  <si>
    <t>1.1.2.4.</t>
  </si>
  <si>
    <t>Remti verslo ir bendruomenės aktyvinimo iniciatyvas, įgyvendinamas Senamiestyje</t>
  </si>
  <si>
    <t>P-1.1.2.4-1</t>
  </si>
  <si>
    <t>Paremtų iniciatyvų ir projektų skaičius senamiestyje (vnt. per metus)</t>
  </si>
  <si>
    <t>ne mažiau kaip 2 (2030)</t>
  </si>
  <si>
    <r>
      <rPr>
        <b/>
        <sz val="10"/>
        <color rgb="FF000000"/>
        <rFont val="Times New Roman"/>
      </rPr>
      <t>2022 m.:</t>
    </r>
    <r>
      <rPr>
        <sz val="10"/>
        <color rgb="FF000000"/>
        <rFont val="Times New Roman"/>
      </rPr>
      <t xml:space="preserve">  Per SVV projektų dalinio finansavimo priemonę finansuoti 3 projektai, įgyvendinti senamiestyje.  </t>
    </r>
  </si>
  <si>
    <t>Ekonominės plėtros grupė, 
 Paveldosaugos skyrius</t>
  </si>
  <si>
    <r>
      <rPr>
        <b/>
        <sz val="10"/>
        <color rgb="FF000000"/>
        <rFont val="Times New Roman"/>
      </rPr>
      <t>2021 m.:</t>
    </r>
    <r>
      <rPr>
        <sz val="10"/>
        <color rgb="FF000000"/>
        <rFont val="Times New Roman"/>
      </rPr>
      <t xml:space="preserve"> Per SVV projektų dalinio finansavimo priemonę finansuoti 2 projektai, įgyvendinti senamiestyje. </t>
    </r>
  </si>
  <si>
    <t>P-1.1.2.4-2</t>
  </si>
  <si>
    <t>Projektų, kuriuose KMSA taikė nefinansines pagalbos priemones (pvz., padedant atlikti procedūrinius veiksmus), skaičius (vnt. per metus)</t>
  </si>
  <si>
    <r>
      <rPr>
        <b/>
        <sz val="10"/>
        <color rgb="FF000000"/>
        <rFont val="Times New Roman"/>
      </rPr>
      <t>2022 m.:</t>
    </r>
    <r>
      <rPr>
        <sz val="10"/>
        <color rgb="FF000000"/>
        <rFont val="Times New Roman"/>
      </rPr>
      <t xml:space="preserve"> Motyvacinio paketo stambiam investuotojui į miestą pritraukti („Žaliasis koridorius“) veikimas ištestuotas dirbant su miestui strategiškai svarbiu investuotoju Tech Zity, įgyvendinant Švyturio alaus daryklos konversijos projektą. Statybą leidžiantis dokumentas gautas 2023 m. sausio mėnesį. Projekto įgyvendinimo pabaiga perkelta į 2024 m. I pusmetį.</t>
    </r>
  </si>
  <si>
    <r>
      <rPr>
        <b/>
        <sz val="10"/>
        <color rgb="FF000000"/>
        <rFont val="Times New Roman"/>
      </rPr>
      <t xml:space="preserve">2021 m.: </t>
    </r>
    <r>
      <rPr>
        <sz val="10"/>
        <color rgb="FF000000"/>
        <rFont val="Times New Roman"/>
      </rPr>
      <t xml:space="preserve">VšĮ „Klaipėda ID“, kurios savininkė yra Savivaldybė, įgyvendina „Žaliojo koridoriaus“ paskatą, skirtą stambiems investuotojams savivaldybės teritorijoje investuosiantiems ne mažiau kaip 3 mln. Eur ir sukursiantiems bent 20 darbo vietų. 2021 m. ši paskata adaptuota paslaugų projektams ir projektams, kuriais siekiama įveiklinti konversines teritorijas mieste. Ši motyvacinė priemonė didina viešųjų paslaugų teikimo operatyvumą, mažina laiko sąnaudas ir verslo pradžios kaštus Klaipėdoje. 2021 m. gautos 5 tikslinės užklausos „Žaliojo koridoriaus“ paskatai, intensyviai buvo dirbama su 1.  </t>
    </r>
  </si>
  <si>
    <t>1.1.3.1.</t>
  </si>
  <si>
    <t>Plėtoti veikiančias bendradarbiavimo formas tarp švietimo, mokslo, verslo ir viešojo sektoriaus dalyvių</t>
  </si>
  <si>
    <t>P-1.1.3.1-1</t>
  </si>
  <si>
    <t>Įgyvendintų bendrų projektų su aukštosiomis mokyklomis skaičius (vnt.)</t>
  </si>
  <si>
    <t>nebuvo (2019)</t>
  </si>
  <si>
    <t xml:space="preserve">5 (2030) </t>
  </si>
  <si>
    <r>
      <rPr>
        <b/>
        <sz val="10"/>
        <color rgb="FF000000"/>
        <rFont val="Times New Roman"/>
      </rPr>
      <t xml:space="preserve">2022 m.: </t>
    </r>
    <r>
      <rPr>
        <sz val="10"/>
        <color rgb="FF000000"/>
        <rFont val="Times New Roman"/>
      </rPr>
      <t>Tęsiama rinkodaros kampanija #koljaunas, skirta pritraukti studentus į miesto aukštąsias mokyklas. Prie projekto prisidėjo 3 aukštosios mokyklos: LCC tarptautinis universitetas, Klaipėdos valstybinė kolegija, Socialinių mokslų kolegija.</t>
    </r>
  </si>
  <si>
    <t>Ekonominės plėtros grupė, VšĮ Klaipėda ID</t>
  </si>
  <si>
    <r>
      <rPr>
        <b/>
        <sz val="10"/>
        <rFont val="Times New Roman"/>
        <family val="1"/>
        <charset val="186"/>
      </rPr>
      <t>2021 m.:</t>
    </r>
    <r>
      <rPr>
        <sz val="10"/>
        <rFont val="Times New Roman"/>
        <family val="1"/>
        <charset val="186"/>
      </rPr>
      <t xml:space="preserve"> Kartu su Klaipėdos miesto aukštosiomis mokyklomis buvo tęsiama rinkodaros kampanija #koljaunas, skirta pritraukti studentus į miesto aukštąsias mokyklas.</t>
    </r>
  </si>
  <si>
    <r>
      <rPr>
        <b/>
        <sz val="10"/>
        <color rgb="FF000000"/>
        <rFont val="Times New Roman"/>
      </rPr>
      <t xml:space="preserve">2022 m.:  </t>
    </r>
    <r>
      <rPr>
        <sz val="10"/>
        <color rgb="FF000000"/>
        <rFont val="Times New Roman"/>
      </rPr>
      <t xml:space="preserve">Iš dalies finansuoti Socialinių mokslų kolegijos projektai: Pabėgimų kambariai „Verslo labirintai“ ir „Atrask pažink ir išsaugok Klaipėdos istoriją“. </t>
    </r>
  </si>
  <si>
    <t>Jaunimo ir bendruomenių reikalų koordinavimo grupė, 
Klaipėdos aukštosios mokyklos, 
Klaipėdos miesto akademinių reikalų taryba</t>
  </si>
  <si>
    <r>
      <rPr>
        <b/>
        <sz val="10"/>
        <rFont val="Times New Roman"/>
        <family val="1"/>
        <charset val="186"/>
      </rPr>
      <t xml:space="preserve">2021 m.: </t>
    </r>
    <r>
      <rPr>
        <sz val="10"/>
        <rFont val="Times New Roman"/>
        <family val="1"/>
        <charset val="186"/>
      </rPr>
      <t xml:space="preserve">LCC tarptautinis universitetas kartu su Klaipėdos miesto savivaldybe įgyvendino projektą „Youth for a better Klaipeda“ (2021 m. gegužės 10 d. sutartis Nr. J9-1232).
</t>
    </r>
  </si>
  <si>
    <t>Švietimo skyrius</t>
  </si>
  <si>
    <t>Sveikatos apsaugos skyrius</t>
  </si>
  <si>
    <r>
      <rPr>
        <b/>
        <sz val="10"/>
        <color rgb="FF000000"/>
        <rFont val="Times New Roman"/>
      </rPr>
      <t xml:space="preserve">2022 m.: </t>
    </r>
    <r>
      <rPr>
        <sz val="10"/>
        <color rgb="FF000000"/>
        <rFont val="Times New Roman"/>
      </rPr>
      <t>Iš dalies finansuoti šie Klaipėdos universiteto projektai: „IV tarptautinis kamerinės muzikos festivalis IMPRESIJOS, skirtas Klaipėdos miesto 770-ajam gimtadieniui“ ir</t>
    </r>
    <r>
      <rPr>
        <sz val="10"/>
        <color rgb="FFFF0000"/>
        <rFont val="Times New Roman"/>
      </rPr>
      <t xml:space="preserve"> </t>
    </r>
    <r>
      <rPr>
        <sz val="10"/>
        <color rgb="FF000000"/>
        <rFont val="Times New Roman"/>
      </rPr>
      <t xml:space="preserve">„Pianistų rengimo tarptautiniams konkursams papildomas aspektas: atviros meistriškumo paskaitos ir pamokos“ XXII seminaras ir tarptautinis kamerinės muzikos festivalis GAUDEAT MUSICA!“; iš dalies finansuotas  Lietuvos muzikos ir teatro akademijos projektas „Vasaros MEDIA studija: Žanras kine“. 2023-01-26 Savivaldybės tarybos sprendimu Nr. T2-13 atnaujinta Klaipėdos miesto savivaldybės ir Klaipėdos universiteto bendradarbiavimo sutartis (pasirašyta 2023-02-14 Nr. J9-729),
</t>
    </r>
  </si>
  <si>
    <t>P-1.1.3.1-2</t>
  </si>
  <si>
    <t>Tyrimų, analizių, prognozių ir pan. taikomųjų darbų skaičius (vnt. per metus)</t>
  </si>
  <si>
    <t>20 (2020)</t>
  </si>
  <si>
    <t xml:space="preserve">25 (2030) </t>
  </si>
  <si>
    <r>
      <rPr>
        <b/>
        <sz val="10"/>
        <color rgb="FF000000"/>
        <rFont val="Times New Roman"/>
      </rPr>
      <t xml:space="preserve">2022 m.: </t>
    </r>
    <r>
      <rPr>
        <sz val="10"/>
        <color rgb="FF000000"/>
        <rFont val="Times New Roman"/>
      </rPr>
      <t>1. Siekiant skatinti startuolių kūrimąsi Klaipėdoje, atlikta vietos startuolių analizė. 2. Analizuota ir stebėta komercinio nekilnojamojo turto rinka, atsirado poreikis susisteminti ir gyvenamojo NT ilgalaikės bei trumpalaikės nuomos pasiūlą.</t>
    </r>
  </si>
  <si>
    <t xml:space="preserve">Ekonominės plėtros grupė
</t>
  </si>
  <si>
    <r>
      <rPr>
        <b/>
        <sz val="10"/>
        <color rgb="FF000000"/>
        <rFont val="Times New Roman"/>
      </rPr>
      <t>2021 m.:</t>
    </r>
    <r>
      <rPr>
        <sz val="10"/>
        <color rgb="FF000000"/>
        <rFont val="Times New Roman"/>
      </rPr>
      <t xml:space="preserve"> VšĮ „Klaipėda ID“ atliko Klaipėdos mieste veikiančių aukštojo mokslo institucijose ir profesinio mokymo įstaigose siūlomų programų apžvalgą (inventorizaciją). Studija atlikta siekiant apžvelgti Klaipėdos miesto aukštojo mokslo ir profesinio ugdymo pasiūlos situaciją, įvertinti pasiūlos atitiktį Klaipėdos miesto ekonominės plėtros strategijoje įvardintoms prioritetinėms ekonominės veiklos sritims.</t>
    </r>
  </si>
  <si>
    <r>
      <rPr>
        <b/>
        <sz val="10"/>
        <color rgb="FF000000"/>
        <rFont val="Times New Roman"/>
      </rPr>
      <t xml:space="preserve">2022 m.: </t>
    </r>
    <r>
      <rPr>
        <sz val="10"/>
        <color rgb="FF000000"/>
        <rFont val="Times New Roman"/>
      </rPr>
      <t xml:space="preserve">Jaunimo ir bendruomenių reikalų koordinavimo grupė neturėjo jokių tyrimų, analizių ir taikomųjų darbų, įgyvendintų kartu su aukštosiomis mokyklomis. </t>
    </r>
  </si>
  <si>
    <t xml:space="preserve">Jaunimo ir bendruomenių reikalų koordinavimo grupė
</t>
  </si>
  <si>
    <r>
      <rPr>
        <b/>
        <sz val="10"/>
        <color rgb="FF000000"/>
        <rFont val="Times New Roman"/>
      </rPr>
      <t xml:space="preserve">2021 m.: </t>
    </r>
    <r>
      <rPr>
        <sz val="10"/>
        <color rgb="FF000000"/>
        <rFont val="Times New Roman"/>
      </rPr>
      <t>Klaipėdos universitetas vykdė tyrimą apie jaunimo politinį raštingumą, kuris buvo Europos jaunimo sostinės projekto programos dalis.</t>
    </r>
  </si>
  <si>
    <r>
      <rPr>
        <b/>
        <sz val="10"/>
        <color rgb="FF000000"/>
        <rFont val="Times New Roman"/>
      </rPr>
      <t xml:space="preserve">2022 m.: </t>
    </r>
    <r>
      <rPr>
        <sz val="10"/>
        <color rgb="FF000000"/>
        <rFont val="Times New Roman"/>
      </rPr>
      <t xml:space="preserve">Baltijos savivaldybių maisto koalicija (BSR Food Coalition); Bendras paveldas Kuršių mariose: nuo ypatingo iki pažįstamo (CROSS-HERITAGE); Inovatyvios naftos teršalų biologinio valymo technologijos įveiklinimas Baltijos jūros regiono rinkoje (InoBioTech Baltija); Jūrinių konteinerių sumanios bevielės saugumo sistemos ir metodo sukūrimas, bei eksperimentinis testavimas (JKSMART); Jūrų uosto organizacinės ekosistemos atsparumo didinimo modelis, pagrįstas vadybinėmis intervencijomis (SEA ECO RES), Kultūrinio, socialinio ir gamtinio kraštovaizdžio paveldo vertybės erdvinių pokyčių turizmo plėtrai Kuršių marių regione (ERDIPOT), Plastiko taršos nustatymas, monitoringas ir mažinimas Latvijos-Lietuvos pajūryje taikant inovatyvias priemones ir sąmoningumo kėlimą (ESMIC). </t>
    </r>
  </si>
  <si>
    <r>
      <rPr>
        <b/>
        <sz val="10"/>
        <color rgb="FF000000"/>
        <rFont val="Times New Roman"/>
      </rPr>
      <t xml:space="preserve">2022 m.: </t>
    </r>
    <r>
      <rPr>
        <sz val="10"/>
        <color rgb="FF000000"/>
        <rFont val="Times New Roman"/>
      </rPr>
      <t>LCC tarptautinio universiteto bakalauro ketvirtakursiai paruošė 10 verslo planų ir į klientą orientuotų projektų. Verslo planai buvo skirti kavinių, sandėlių įmonių, vairavimo mokyklų bei kitų verslų planavimui ir būsimam įgyvendinimui Lietuvoje ir svetur.</t>
    </r>
  </si>
  <si>
    <r>
      <rPr>
        <b/>
        <sz val="10"/>
        <color rgb="FF000000"/>
        <rFont val="Times New Roman"/>
      </rPr>
      <t xml:space="preserve">2022 m.: </t>
    </r>
    <r>
      <rPr>
        <sz val="10"/>
        <color rgb="FF000000"/>
        <rFont val="Times New Roman"/>
      </rPr>
      <t>1) Lietuvos aukštoji jūreivystės mokykla 2022 m. vykdė 5 Lietuvos mokslo tarybos finansuojamus tyrimų projektus, kurių tikslas - įtraukti studentus į jūrų transporto sektoriaus mokslinių tyrimų veiklą. Atlikti tyrimai šilumos efektą sukeliančių dujų (ŠESD) emisijos vertinimo,  jūrų transporto sektoriaus patrauklumo ir kt. tematika. 
2) įstaiga tęsė 2 užsakomųjų tyrimų projektus:
1) Naujomis žiniomis grindžiami keleivinio krovininio jūrų kelto kompiuterinio prototipo valdymo jūrų uostuose algoritmai, skirti jūrų kelto kapitonui ir vyresniajam kapitono padėjėjui vykdant imituojamą navigaciniame treniruoklyje laivo plaukimą siaurumomis, įprastas ir avarines švartavimo prie krantinės nuo krantinės operacijas, įprastą ir avarinį įplaukimą/išplaukimą į/iš uosto Klaipėdos, Kylio ir Karlshamno uostuose (užsakovas - AB DFDS Seaways). Tęsiamas 2023 m.
2) Navigacinių sąlygų vertinimas navigaciniame tiltelyje treniruoklyje, valdant įvairaus tipo ir dydžio laivus, siekiant įvertinti navigacines ir hidrometeorologines sąlygas, vystant Klaipėdos uosto pietinę dalį, pagal užsakovo (VĮ Klaipėdos valstybinio jūrų uosto direkcijos) pateiktas 3 navigacinių scenarijų alternatyvas. Užbaigtas 2022 m. 
3) kartu su UAB ,,Informacinė raida“ tęsia ESF programos mokslo ir verslo bendradarbiavimo paprogramės ,,Eksperimentas“ projektą ,,Dirbtinio intelekto pagrindu veikiančios, uosto krovos valdymo sprendimų paramos sistemos integracinės platformos sukūrimas“. Tęsiamas 2023 m.
4) vykdo 5 strateginės partnerystės ir jūrininkų rengimo projektus, kuriuose atliekami tyrimai, susiję su elektroninių treniruoklių tobulinimo, praktinių įgūdžių tobulinimu. Tęsiami iki 2024 m.</t>
    </r>
  </si>
  <si>
    <r>
      <rPr>
        <b/>
        <sz val="10"/>
        <color rgb="FF000000"/>
        <rFont val="Times New Roman"/>
      </rPr>
      <t xml:space="preserve">2021 m.: </t>
    </r>
    <r>
      <rPr>
        <sz val="10"/>
        <color rgb="FF000000"/>
        <rFont val="Times New Roman"/>
      </rPr>
      <t xml:space="preserve">Lietuvos aukštoji jūreivystės mokykla 2021 m. vykdė 21 Lietuvos mokslo tarybos finansuojamą tyrimų projektą, kurių tikslas - įtraukti studentus į jūrų transporto sektoriaus mokslinių tyrimų veiklą. Atlikti tyrimai: Jūrų transporto sektoriaus darbo rinkos patrauklumo tyrimas, Jūrų transporto sektoriaus išmaniosios organizacijos valdymo kompetencijų profilio modeliavimas, Jūrų transporto sektoriaus verslo aplinkos patrauklumo tyrimas ir kt. Lietuvos aukštoji jūreivystės mokykla taip pat vykdė 2 užsakomųjų tyrimų projektus:
1. Naujomis žiniomis grindžiami keleivinio krovininio jūrų kelto kompiuterinio prototipo valdymo jūrų uostuose algoritmai, skirti jūrų kelto kapitonui ir vyresniajam kapitono padėjėjui vykdant imituojamą navigaciniame treniruoklyje laivo plaukimą siaurumomis, įprastas ir avarines švartavimo prie krantinės nuo krantinės operacijas, įprastą ir avarinį įplaukimą/išplaukimą į/iš uosto Klaipėdos, Kylio ir Karlshamno uostuose (užsakovas - AB DFDS Seaways). 
2. Navigacinių sąlygų vertinimas navigaciniame tiltelyje treniruoklyje, valdant įvairaus tipo ir dydžio laivus, siekiant įvertinti navigacines ir hidrometeorologines sąlygas, vystant Klaipėdos uosto pietinę dalį, pagal užsakovo (VĮ Klaipėdos valstybinio jūrų uosto direkcijos) pateiktas 3 navigacinių scenarijų alternatyvas.
</t>
    </r>
  </si>
  <si>
    <r>
      <rPr>
        <b/>
        <sz val="10"/>
        <color rgb="FF000000"/>
        <rFont val="Times New Roman"/>
      </rPr>
      <t xml:space="preserve">2022 m.: </t>
    </r>
    <r>
      <rPr>
        <sz val="10"/>
        <color rgb="FF000000"/>
        <rFont val="Times New Roman"/>
      </rPr>
      <t xml:space="preserve">Klaipėdos valstybinė kolegija vykdė 6 užsakomuosius tyrimus Klaipėdos m. įmonėms ir įstaigoms: Klaipėdos miesto ir priemiestinių teritorijų gyventojų modalinio kelionių paskirstymo pokyčių tyrimas; Lankytojų pasitenkinimo „n“ muziejaus aptarnavimu tyrimas bei lankytojų aptarnavimo standarto sukūrimas; Įvairių žemės sklypų reljefo skenavimas, duomenų apdorojimas ir susisteminimas ir pan. </t>
    </r>
  </si>
  <si>
    <r>
      <rPr>
        <b/>
        <sz val="10"/>
        <color rgb="FF000000"/>
        <rFont val="Times New Roman"/>
      </rPr>
      <t xml:space="preserve">2022 m.: </t>
    </r>
    <r>
      <rPr>
        <sz val="10"/>
        <color rgb="FF000000"/>
        <rFont val="Times New Roman"/>
      </rPr>
      <t xml:space="preserve">Buvo atlikti 5 mokslo taikomieji tyrimai: 1. Vadybos katedroje atliktas užsakomasis tyrimas „BĮ Gelgaudiškio kultūros rūmų centro žinomumo tyrimas“. 2. LTVK studentai 2022 m. liepos – rugpjūčio mėn. VĮ Klaipėdos valstybinio jūrų uosto direkcijoje atliko Kruizinių laivų keleivių apklausą – tyrimą. Šio tyrimo rezultatai sudarė pagrindą įvertinant 2022 m. turistų pasitenkinimo rodiklį ir identifikuoti esmines Klaipėdos, kaip kruizinio turizmo vietos, tobulintinas sritis. 3. Technologijų katedroje pasirašyta užsakomojo tyrimo sutartis bendradarbiaujant su Teisės katedra ir advokatų kontora „Lexgate“, pradėti vykdyti darbai. 4. Ekonomikos katedroje buvo atliktas užsakomasis tyrimas „Viešosios įstaigos Lietuvos laisvosios rinkos instituto finansinių ataskaitų sudarymo ypatumai“, kuriam sąlygas atlikti sudarė UAB „Arifmeta“. 5. Teisės katedroje buvo vykdomas užsakomasis tyrimas su advokatų kontora LEXGATE, kurio metu buvo ieškoma inovatyvių sprendimų, kaip aiškiai pateikti ir surasti aktualią informaciją internetiniame kontoros puslapyje. Akademinio personalo (dėstytojų) 2022 m. buvo parengtos ir publikuotos 3 metodinės priemonės: 1. Martinkienė, J., Grigaliūnienė, S. Nuotolinių studijų ir nuotolinių kursų rengimo metodika. 2. Skruibytė, I. Įmonių socialinės atsakomybės vertinimo metodika. Leidėjas: 3. Einikienė, J. Civilinė teisė: bendrosios nuostatos, asmenys. Taip pat yra išleisti 2 mokslo tiriamieji žurnalai: 1. Journal of Management, No. 1(38) 2. Journal of Management, No. 2(38). </t>
    </r>
  </si>
  <si>
    <t xml:space="preserve">Parengti 7 moksliniai straipsniai: 1. Valinskas, S., Aleknavičius, K., Jonušas, J. KetoCycle Mobile App for Ketogenic Diet: a Retrospective Study of Weight Loss and Engagement. 2. Valinskas, S., Aleknavičius, K., Nakrys, M., Jonušas, J. Fasting and Weight Loss: Mobile Application-based Approach.  3. Solomatina, I. Implementation of Sustainable Passenger Mobility Principles in Rail Transport.  4. Puleikienė, K., Rudytė D. The Factors Determining the Specific Nature of Formation of the Capital Structure: Evidence from Maritime Sector. 5. Lileikienė, A., Jonušas, J., Valinskas, Š., ir kt. User Engagement and Weight Loss Facilitated by Mobile Application: A Retrospective Chart Review Study.  6. Grigaliūnienė, S., Janutėnienė, J., Šapalas, D., Tadžijevas, A. Investigation of the Strength Properties if Composite Materials Based on Paper Honeycomb. 7. Einikienė, J. Viešojo administravimo subjektų prašymų sankcionavimas. Išleista monografija: Banevičius, Š., Martinkienė, J., Jonušas, J., Lileikienė, A. Sveikatos turizmo specialistų kompetencijų efektyvumo įvertinimas. </t>
  </si>
  <si>
    <r>
      <rPr>
        <b/>
        <sz val="10"/>
        <color rgb="FF000000"/>
        <rFont val="Times New Roman"/>
      </rPr>
      <t xml:space="preserve">2022 m.: </t>
    </r>
    <r>
      <rPr>
        <sz val="10"/>
        <color rgb="FF000000"/>
        <rFont val="Times New Roman"/>
      </rPr>
      <t xml:space="preserve">Mokslo studijos: 1. Batuchina, Aleksandra; Iždonaitė-Medžiūnienė, Inga; Medžiūnas, Rolandas; Šateikienė, Diana. Gaisrų prevencija Lietuvoje: situacija ir įžvalgos. 2.  Šakalinė, Eimantė; Jucevičienė, Živilė; Ruškienė, Ilma. Jaunų žmonių įsitraukimas į piliečių dalyvavimo veiklas Klaipėdos mieste = Involvement of young people in citizen participation activities in the city of Klaipėda. 3. Tamulevičius, Tomas. Role of innovative mobile based technology in tourism service transformation. 
Moksliniai straipsniai:
1. Astrauskas, Algirdas; Čelkė, Kristina; Stasiukynas, Andrius; Vilkauskas, Kęstutis. Searching for opportunities for more active civil participation in decision-making processes = Aktyvesnis pilietinis dalyvavimas priimant sprendimus: galimybių paieškos // Viešoji politika ir administravimas. Kaunas : Kauno technologijos universitetas. Mykolo Romerio universitetas. 
2.  Iždonaitė-Medžiūnienė, Inga; Medžiūnas, Rolandas. Student experience review of studying business ethics and law through online collaborative problem - based learning // Proceedings of INTED2022: 16th international technology, education and development conference 7-8 March. Valencia, 2022. 
3.  Alčauskienė, Aurelija; Jezukevičienė, Giedrė; Grigaliūnienė, Viktorija. Palaikomojo gydymo ir slaugos skyriuje dirbančių slaugos specialistų patiriamo smurto paplitimo sąsajos su fizine ir emocine būsena // Slauga. Mokslas ir praktika. 
4.  Gelbūdienė, Edita; Demidenko, Valentina. Peculiarities of socio-educational support for women experiencing domestic violence in the context of a pandemic // SOCIETY. INTEGRATION. EDUCATION: Proceedings of the International Scientific Conference: 16th International Scientific Conference, May 27-28, 2022, Latvia: Rezekne. Rezekne.
</t>
    </r>
  </si>
  <si>
    <t xml:space="preserve">5.  Gvazdžiauskienė, Lina; Bylaitė, Andželika. Profesionalių vestuvių planuotojų paslaugų vertinimas Lietuvoje // Mokslas ir edukaciniai procesai. Klaipėda : VšĮ Sveikatingumo institutas. 
6.  Karulaitienė, Dovilė; Čeplikė, Viktorija; Mosėjūtė, Deimantė. Tvarios mados apraiškos lietuviškuose prekiniuose ženkluose: LeMuse" ir LeaF" analizė // Mokslas ir edukaciniai procesai = Science and processes of education. 
7.  Karulaitienė, Dovilė; Virbalė, Jurgita; Kalinovienė, Vilma; Mackevičius, Alvydas; Michalovskaja, Božena. Finansų ir investicijų valdymo specialistų poreikio darbo rinkoje aspektai // Verslo ir teisės aktualijos= Current Issues of business and. 
8.  Reigas, Viljaras. Opinion of the medical staff on the improvement of qualification during the accreditation // Mokslas ir edukaciniai procesai = Science and processes of education. 
9.  Šateikienė, Diana. Klaipėdos miesto, keleivių pasitenkinimo viešojo transporto teikiamomis paslaugomis, pandemijos metu tyrimas // Mokslas ir edukaciniai procesai = Science and processes of education. 
10. Šliogerienė, Simona; Kuršelis, Lukas. Vartotojų pritraukimo strategija: uostamiesčio senamiesčio restorano atvejis // Verslo ir teisės aktualijos = Current Issues of Business and Law. </t>
  </si>
  <si>
    <r>
      <rPr>
        <b/>
        <sz val="10"/>
        <color rgb="FF000000"/>
        <rFont val="Times New Roman"/>
      </rPr>
      <t xml:space="preserve">2022 m.: </t>
    </r>
    <r>
      <rPr>
        <sz val="10"/>
        <color rgb="FF000000"/>
        <rFont val="Times New Roman"/>
      </rPr>
      <t>Tyrimų , analizių, prognozių bei taikomųjų darbų meno srityje neatliekama.</t>
    </r>
  </si>
  <si>
    <r>
      <rPr>
        <b/>
        <sz val="10"/>
        <color rgb="FF000000"/>
        <rFont val="Times New Roman"/>
      </rPr>
      <t>2022 m.:</t>
    </r>
    <r>
      <rPr>
        <sz val="10"/>
        <color rgb="FF000000"/>
        <rFont val="Times New Roman"/>
      </rPr>
      <t xml:space="preserve"> Nevykdo.</t>
    </r>
  </si>
  <si>
    <t>P-1.1.3.1-3</t>
  </si>
  <si>
    <t>Premijų už miestui aktualius ir pritaikomuosius darbus skyrimas Klaipėdos aukštųjų mokyklų absolventams (vnt. per metus)</t>
  </si>
  <si>
    <t>15 (2019)</t>
  </si>
  <si>
    <r>
      <rPr>
        <b/>
        <sz val="10"/>
        <color rgb="FF000000"/>
        <rFont val="Times New Roman"/>
      </rPr>
      <t xml:space="preserve">2022 m.:  </t>
    </r>
    <r>
      <rPr>
        <sz val="10"/>
        <color rgb="FF000000"/>
        <rFont val="Times New Roman"/>
      </rPr>
      <t>Įgyvendintas premijų už miestui aktualius ir pritaikomuosius darbus skyrimo Klaipėdos aukštųjų mokyklų absolventams konkursas. 5 premijos buvo skirtos Klaipėdos universiteto studentam, o 10 - kitų aukštųjų mokyklų studentams.</t>
    </r>
  </si>
  <si>
    <r>
      <rPr>
        <b/>
        <sz val="10"/>
        <color rgb="FF000000"/>
        <rFont val="Times New Roman"/>
      </rPr>
      <t>2021 m.:</t>
    </r>
    <r>
      <rPr>
        <sz val="10"/>
        <color rgb="FF000000"/>
        <rFont val="Times New Roman"/>
      </rPr>
      <t xml:space="preserve"> Įgyvendintas premijų už miestui aktualius ir pritaikomuosius darbus skyrimo Klaipėdos aukštųjų mokyklų absolventams konkursas. 5 premijos buvo skirtos Klaipėdos universiteto absolventams, o 10 - kitų aukštųjų mokyklų absolventams.</t>
    </r>
  </si>
  <si>
    <t>P-1.1.3.1-4</t>
  </si>
  <si>
    <t>Savivaldybės stipendijų, mokamų Klaipėdos aukštųjų mokyklų studentams, skaičius (vnt. per metus)</t>
  </si>
  <si>
    <t>40 (2019)</t>
  </si>
  <si>
    <r>
      <rPr>
        <b/>
        <sz val="10"/>
        <color rgb="FF000000"/>
        <rFont val="Times New Roman"/>
      </rPr>
      <t xml:space="preserve">2022 m.: </t>
    </r>
    <r>
      <rPr>
        <sz val="10"/>
        <color rgb="FF000000"/>
        <rFont val="Times New Roman"/>
      </rPr>
      <t xml:space="preserve">Organizuotas stipendijų I kurso Klaipėdos aukštųjų mokyklų studentams skyrimo konkursas. Iš viso skirtos 26 stipendijos informacinių, technologinių ir inžinerinių studijų krypčių grupės studentams, o 14 stipendijų skirta visų kitų studijų krypčių grupių studentams. </t>
    </r>
  </si>
  <si>
    <r>
      <rPr>
        <b/>
        <sz val="10"/>
        <color rgb="FF000000"/>
        <rFont val="Times New Roman"/>
      </rPr>
      <t>2021 m.:</t>
    </r>
    <r>
      <rPr>
        <sz val="10"/>
        <color rgb="FF000000"/>
        <rFont val="Times New Roman"/>
      </rPr>
      <t xml:space="preserve"> Organizuotas stipendijų I kurso Klaipėdos aukštųjų mokyklų studentams skyrimo konkursas. Iš viso skirtos 27 stipendijos informacinių, technologinių ir inžinerinių studijų krypčių grupės studentams, o 13 stipendijų skirta visų kitų studijų krypčių grupių studentams. </t>
    </r>
  </si>
  <si>
    <t>1.1.3.2.</t>
  </si>
  <si>
    <t>Plėtoti Klaipėdos aukštųjų mokyklų žinių, inovacijų ir technologijų perdavimo bei komercializavimo veiklas su Klaipėdos regiono verslo organizacijomis</t>
  </si>
  <si>
    <t>P-1.1.3.2-1</t>
  </si>
  <si>
    <t>Klaipėdos aukštųjų mokyklų ir verslo įmonių bendrų projektų skaičius (vnt. per metus)</t>
  </si>
  <si>
    <r>
      <rPr>
        <b/>
        <sz val="10"/>
        <color rgb="FF000000"/>
        <rFont val="Times New Roman"/>
      </rPr>
      <t>2022 m.:</t>
    </r>
    <r>
      <rPr>
        <sz val="10"/>
        <color rgb="FF000000"/>
        <rFont val="Times New Roman"/>
      </rPr>
      <t xml:space="preserve"> Jūrinių kompetencijų centras, Lietuvos jūrinis klasteris,  Akavaluktūros kompetencijų centras, lyderystės akademija „Blue Growth Leaders Academy“.</t>
    </r>
  </si>
  <si>
    <t>Klaipėdos mokslo ir technologijų parkas, Klaipėdos pramoninkų asociacija, Aukštosios mokyklos, 
Ekonominės plėtros grupė, 
VšĮ Klaipėda ID</t>
  </si>
  <si>
    <r>
      <rPr>
        <b/>
        <sz val="10"/>
        <color rgb="FF000000"/>
        <rFont val="Times New Roman"/>
      </rPr>
      <t>2021 m.:</t>
    </r>
    <r>
      <rPr>
        <sz val="10"/>
        <color rgb="FF000000"/>
        <rFont val="Times New Roman"/>
      </rPr>
      <t xml:space="preserve"> Geoterminės energetikos centras, akavaluktūros kompetencijų centras, lyderystės akademija „Blue Growth Leaders Academy“.</t>
    </r>
  </si>
  <si>
    <t>1.1.3.3.</t>
  </si>
  <si>
    <t>Skatinti regionui aktualios MTEPI veiklos plėtojimą</t>
  </si>
  <si>
    <t>P-1.1.3.3-1</t>
  </si>
  <si>
    <t>Regionui aktualių  MTEPI projektų skaičius (vnt.)</t>
  </si>
  <si>
    <t xml:space="preserve">10 (2020) </t>
  </si>
  <si>
    <r>
      <rPr>
        <b/>
        <sz val="10"/>
        <color rgb="FF000000"/>
        <rFont val="Times New Roman"/>
      </rPr>
      <t xml:space="preserve">2022 m.: </t>
    </r>
    <r>
      <rPr>
        <sz val="10"/>
        <color rgb="FF000000"/>
        <rFont val="Times New Roman"/>
      </rPr>
      <t>Tarptautiniai MTEPI regionui aktualiomis temomis: Blue Platform; Liquid Energy; AquaVIP. Connect2SmallPorts; DECADE 2030. Nacionalinis projektas: InoSpurtas. Inovacijų konsultacinės ir paramos paslaugos verslui.</t>
    </r>
  </si>
  <si>
    <t>Klaipėdos mokslo ir technologijų parkas, Ekonominės plėtros grupė, 
VšĮ Klaipėda ID 
Klaipėdos LEZ, Klaipėdos aukštosios mokyklos</t>
  </si>
  <si>
    <r>
      <rPr>
        <b/>
        <sz val="10"/>
        <rFont val="Times New Roman"/>
        <family val="1"/>
        <charset val="186"/>
      </rPr>
      <t>2021 m.:</t>
    </r>
    <r>
      <rPr>
        <sz val="10"/>
        <rFont val="Times New Roman"/>
        <family val="1"/>
        <charset val="186"/>
      </rPr>
      <t xml:space="preserve"> Tarptautiniai MTEPI regionui aktualiomis temomis.</t>
    </r>
  </si>
  <si>
    <t>P-1.1.3.3-2</t>
  </si>
  <si>
    <t>iš jų MTEPI, susijusios su vandens ištekliais ir jų tvariu naudojimu, projektų skaičius (vnt.)</t>
  </si>
  <si>
    <r>
      <rPr>
        <b/>
        <sz val="10"/>
        <color rgb="FF000000"/>
        <rFont val="Times New Roman"/>
      </rPr>
      <t>2022 m.:</t>
    </r>
    <r>
      <rPr>
        <sz val="10"/>
        <color rgb="FF000000"/>
        <rFont val="Times New Roman"/>
      </rPr>
      <t xml:space="preserve"> Geoterminio vandens panaudojimas akvakultūroje. </t>
    </r>
  </si>
  <si>
    <t>Klaipėdos mokslo ir technologijų parkas, 
Klaipėdos universitetas, Lietuvos aukštoji jūreivystės mokykla, Klaipėdos valstybinė kolegija, 
Jūrinio sektoriaus darbuotojų rengimo centras</t>
  </si>
  <si>
    <r>
      <rPr>
        <b/>
        <sz val="10"/>
        <color rgb="FF000000"/>
        <rFont val="Times New Roman"/>
      </rPr>
      <t xml:space="preserve">2021 m.: </t>
    </r>
    <r>
      <rPr>
        <sz val="10"/>
        <color rgb="FF000000"/>
        <rFont val="Times New Roman"/>
      </rPr>
      <t>Akvakultūros kompetencijų centre inicijuoti 2 komerciniai projektai.</t>
    </r>
  </si>
  <si>
    <t>P-1.1.3.3-3</t>
  </si>
  <si>
    <t>Skaitmeninių inovacijų centro paslaugomis besinaudojančių įmonių skaičius (vnt.) ir bendrai vystomų projektų skaičius (vnt.)</t>
  </si>
  <si>
    <t>100/20 (2030)</t>
  </si>
  <si>
    <r>
      <rPr>
        <b/>
        <sz val="10"/>
        <color rgb="FF000000"/>
        <rFont val="Times New Roman"/>
      </rPr>
      <t xml:space="preserve">2022 m.: </t>
    </r>
    <r>
      <rPr>
        <sz val="10"/>
        <color rgb="FF000000"/>
        <rFont val="Times New Roman"/>
      </rPr>
      <t>Skaitmeninių inovacijų centras dar statomas.</t>
    </r>
  </si>
  <si>
    <t>Ekonominės plėtros grupė, 
„BalticTechPark“</t>
  </si>
  <si>
    <r>
      <rPr>
        <b/>
        <sz val="10"/>
        <color rgb="FF000000"/>
        <rFont val="Times New Roman"/>
      </rPr>
      <t>2021 m.:</t>
    </r>
    <r>
      <rPr>
        <sz val="10"/>
        <color rgb="FF000000"/>
        <rFont val="Times New Roman"/>
      </rPr>
      <t xml:space="preserve"> Skaitmeninių inovacijų centras dar statomas.</t>
    </r>
  </si>
  <si>
    <t>1.2.1.1.</t>
  </si>
  <si>
    <t>Išvystyti Smiltynę į kurortinę teritoriją</t>
  </si>
  <si>
    <t>P-1.2.1.1-1</t>
  </si>
  <si>
    <t>Kurortine teritorija pripažinta teritorija mieste (vnt.)</t>
  </si>
  <si>
    <r>
      <rPr>
        <b/>
        <sz val="10"/>
        <rFont val="Times New Roman"/>
        <family val="1"/>
        <charset val="186"/>
      </rPr>
      <t>2021 m.:</t>
    </r>
    <r>
      <rPr>
        <sz val="10"/>
        <rFont val="Times New Roman"/>
        <family val="1"/>
        <charset val="186"/>
      </rPr>
      <t xml:space="preserve"> Paraiška dėl kurortinės teritorijos statuso Smiltynei gavimo nebuvo rengta, nes laukta miesto bendrojo plano patvirtinimo.</t>
    </r>
  </si>
  <si>
    <t>P-1.2.1.1-2</t>
  </si>
  <si>
    <t>Smiltynėje veikiančių traukos objektų skaičius (vnt.)</t>
  </si>
  <si>
    <r>
      <rPr>
        <b/>
        <sz val="10"/>
        <color rgb="FF000000"/>
        <rFont val="Times New Roman"/>
      </rPr>
      <t>2022 m.:</t>
    </r>
    <r>
      <rPr>
        <sz val="10"/>
        <color rgb="FF000000"/>
        <rFont val="Times New Roman"/>
      </rPr>
      <t xml:space="preserve"> Naujų traukos objektų nebuvo sukurta.</t>
    </r>
  </si>
  <si>
    <r>
      <rPr>
        <b/>
        <sz val="10"/>
        <color rgb="FF000000"/>
        <rFont val="Times New Roman"/>
      </rPr>
      <t>2021 m.:</t>
    </r>
    <r>
      <rPr>
        <sz val="10"/>
        <color rgb="FF000000"/>
        <rFont val="Times New Roman"/>
      </rPr>
      <t xml:space="preserve"> Naujų traukos objektų nebuvo sukurta.</t>
    </r>
  </si>
  <si>
    <t>P-1.2.1.1-3</t>
  </si>
  <si>
    <t>Sukurta koncepcija ir veiksmų planas dėl Smiltynės krantinės sutvarkymo (tarp Senosios (pirmosios) ir Naujosios (antrosios) perkėlų), įskaitant finansavimo planą (vnt.)</t>
  </si>
  <si>
    <t>1 (2023)</t>
  </si>
  <si>
    <r>
      <rPr>
        <b/>
        <sz val="10"/>
        <color rgb="FF000000"/>
        <rFont val="Times New Roman"/>
      </rPr>
      <t xml:space="preserve">2022 m.: </t>
    </r>
    <r>
      <rPr>
        <sz val="10"/>
        <color rgb="FF000000"/>
        <rFont val="Times New Roman"/>
      </rPr>
      <t xml:space="preserve">Priemonė nepradėta įgyvendinti. </t>
    </r>
  </si>
  <si>
    <t>Projektų skyrius, Ekonominės plėtros grupė;
Klaipėdos valstybinio jūrų uosto direkcija, 
AB „Smiltynės perkėla“, Kuršių Nerijos nacionalinio parko direkcija</t>
  </si>
  <si>
    <r>
      <rPr>
        <b/>
        <sz val="10"/>
        <color rgb="FF000000"/>
        <rFont val="Times New Roman"/>
        <family val="1"/>
        <charset val="186"/>
      </rPr>
      <t xml:space="preserve">2021 m.: </t>
    </r>
    <r>
      <rPr>
        <sz val="10"/>
        <color rgb="FF000000"/>
        <rFont val="Times New Roman"/>
        <family val="1"/>
        <charset val="186"/>
      </rPr>
      <t xml:space="preserve">Priemonė nepradėta įgyvendinti. </t>
    </r>
  </si>
  <si>
    <t>P-1.2.1.1-4</t>
  </si>
  <si>
    <t>Sutvarkytos Senosios (pirmosios) perkėlos krantinės (objektų sk.)</t>
  </si>
  <si>
    <t>7 (2030)</t>
  </si>
  <si>
    <r>
      <rPr>
        <b/>
        <sz val="10"/>
        <color rgb="FF000000"/>
        <rFont val="Times New Roman"/>
      </rPr>
      <t>2022 m.:</t>
    </r>
    <r>
      <rPr>
        <sz val="10"/>
        <color rgb="FF000000"/>
        <rFont val="Times New Roman"/>
      </rPr>
      <t xml:space="preserve"> Priemonė nepradėta įgyvendinti. </t>
    </r>
  </si>
  <si>
    <t>Projektų skyrius, 
Klaipėdos valstybinio jūrų uosto direkcija, 
AB „Smiltynės perkėla“</t>
  </si>
  <si>
    <t>P-1.2.1.1-5</t>
  </si>
  <si>
    <t>Miesto tvarkymo skyrius, 
Statybos ir infrastruktūros plėtros skyrius, 
Projektų skyrius, 
Ekonominės plėtros grupė</t>
  </si>
  <si>
    <t xml:space="preserve">1. Įrengti miško parką Smiltynėje (įskaitant dviračių ir pėsčiųjų takų bei jungčių Smiltynėje iki Naujosios perkėlos įrengimą) </t>
  </si>
  <si>
    <t>1 (2021–2030)</t>
  </si>
  <si>
    <r>
      <rPr>
        <b/>
        <i/>
        <sz val="10"/>
        <color rgb="FF000000"/>
        <rFont val="Times New Roman"/>
      </rPr>
      <t xml:space="preserve">2022 .: </t>
    </r>
    <r>
      <rPr>
        <i/>
        <sz val="10"/>
        <color rgb="FF000000"/>
        <rFont val="Times New Roman"/>
      </rPr>
      <t xml:space="preserve">Įvykdytas  Smiltynės miško parko techninio projekto parengimo paslaugos viešasis pirkimas. 2022-03-14 pasirašyta sutartis su UAB „Želdynai“ dėl techninio projekto parengimo. Sutarties terminas – 12 mėn. Vyksta projekto rengimo ir derinimo procedūros. </t>
    </r>
  </si>
  <si>
    <r>
      <rPr>
        <b/>
        <i/>
        <sz val="10"/>
        <color rgb="FF000000"/>
        <rFont val="Times New Roman"/>
        <family val="1"/>
        <charset val="186"/>
      </rPr>
      <t>2021 m.:</t>
    </r>
    <r>
      <rPr>
        <i/>
        <sz val="10"/>
        <color rgb="FF000000"/>
        <rFont val="Times New Roman"/>
        <family val="1"/>
        <charset val="186"/>
      </rPr>
      <t xml:space="preserve"> Pradėtos vykdyti  miško parkui Smiltynėje įrengti techninio projekto parengimo paslaugos pirkimas. </t>
    </r>
  </si>
  <si>
    <r>
      <rPr>
        <b/>
        <i/>
        <sz val="10"/>
        <color rgb="FF000000"/>
        <rFont val="Times New Roman"/>
      </rPr>
      <t xml:space="preserve">2022 m.: </t>
    </r>
    <r>
      <rPr>
        <i/>
        <sz val="10"/>
        <color rgb="FF000000"/>
        <rFont val="Times New Roman"/>
      </rPr>
      <t>Projektas įgyvendinamas kartu su Projektų skyriumi (Tiekėjas UAB „Želdynai“).</t>
    </r>
  </si>
  <si>
    <r>
      <rPr>
        <b/>
        <i/>
        <sz val="10"/>
        <color rgb="FF000000"/>
        <rFont val="Times New Roman"/>
      </rPr>
      <t xml:space="preserve">2021 m.: </t>
    </r>
    <r>
      <rPr>
        <i/>
        <sz val="10"/>
        <color rgb="FF000000"/>
        <rFont val="Times New Roman"/>
      </rPr>
      <t>Projektas įgyvendinamas kartu su Projektų skyriumi.</t>
    </r>
  </si>
  <si>
    <t>2. Įrengti ekokempingą Smiltynėje</t>
  </si>
  <si>
    <t>1 (2022–2025)</t>
  </si>
  <si>
    <t>Projektų skyrius, 
vyr. patarėjas R. Zulcas</t>
  </si>
  <si>
    <t>3. Atlikti atraminių apsauginių įėjimo į Smiltynės paplūdimį prie centrinės gelbėtojų stoties sienučių remontą</t>
  </si>
  <si>
    <t>1 (2023–2024)</t>
  </si>
  <si>
    <t>4. Atnaujinti Smiltynės gatvę, pritaikant ją pėsčiųjų gatvei</t>
  </si>
  <si>
    <t>1 (2025–2030)</t>
  </si>
  <si>
    <r>
      <rPr>
        <b/>
        <i/>
        <sz val="10"/>
        <color rgb="FF000000"/>
        <rFont val="Times New Roman"/>
      </rPr>
      <t xml:space="preserve">2022 m.: </t>
    </r>
    <r>
      <rPr>
        <i/>
        <sz val="10"/>
        <color rgb="FF000000"/>
        <rFont val="Times New Roman"/>
      </rPr>
      <t>Pradėtos vykdyti viešųjų pirkimų procedūras pirkti techninio projekto parengimo paslaugas atlikti.</t>
    </r>
  </si>
  <si>
    <t>5. Atlikti Smiltynės dviračių ir pėsčiųjų takų kapitalinį remontą</t>
  </si>
  <si>
    <t>1 (2027–2030)</t>
  </si>
  <si>
    <t>P-1.2.1.1-6</t>
  </si>
  <si>
    <t>Kultūros paveldo objektų ir/ar elementų panaudojimo (įamžinimo, atkūrimo, įveiklinimo) tikslingumo nustatymas (tyrimų skaičius, vnt.)</t>
  </si>
  <si>
    <t>1 (2024)</t>
  </si>
  <si>
    <r>
      <rPr>
        <b/>
        <sz val="10"/>
        <color rgb="FF000000"/>
        <rFont val="Times New Roman"/>
      </rPr>
      <t xml:space="preserve">2022 m.:  </t>
    </r>
    <r>
      <rPr>
        <sz val="10"/>
        <color rgb="FF000000"/>
        <rFont val="Times New Roman"/>
      </rPr>
      <t>Smiltynės ir Girulių vietovių istorinio paveldo aktualizavimo ir atgaivinimo studijos parengimas buvo perkeltas į 2024–2025 metus.</t>
    </r>
  </si>
  <si>
    <r>
      <rPr>
        <b/>
        <sz val="10"/>
        <rFont val="Times New Roman"/>
        <family val="1"/>
        <charset val="186"/>
      </rPr>
      <t xml:space="preserve">2021 m.: </t>
    </r>
    <r>
      <rPr>
        <sz val="10"/>
        <rFont val="Times New Roman"/>
        <family val="1"/>
        <charset val="186"/>
      </rPr>
      <t>2023–2024 m. numatoma parengti Smiltynės ir Girulių vietovių istorinio paveldo aktualizavimo ir atgaivinimo studiją.</t>
    </r>
  </si>
  <si>
    <t>P-1.2.1.1-7</t>
  </si>
  <si>
    <t>Atkurtų, įveiklintų, įamžintų ar kitaip įprasmintų objektų skaičius (vnt.)</t>
  </si>
  <si>
    <t>ne mažiau kaip 3 (2025)</t>
  </si>
  <si>
    <r>
      <rPr>
        <b/>
        <sz val="10"/>
        <color rgb="FF000000"/>
        <rFont val="Times New Roman"/>
      </rPr>
      <t xml:space="preserve">2022 m.: </t>
    </r>
    <r>
      <rPr>
        <sz val="10"/>
        <color rgb="FF000000"/>
        <rFont val="Times New Roman"/>
      </rPr>
      <t xml:space="preserve">Priemonė vykdoma iš dalies. Šiais metais numatoma pradėti rengti Kopgalyje esančios II pasaulinio karo baterijos Memel Sud sutvarkymo ir pritaikymo lankymui projektą (rengiama medžiaga viešiesiems pirkimams), kurį numatoma užbaigti 2024 metais. Priemonės įgyvendinimo rodikliui – 3 objektai iki 2025 metų pasiekti gali sutrukdyti tai, jog istorinio paveldo aktualizavimo ir atgaivinimo studijos parengimas nukeltas į 2024-2025 metus (studijoje turi būti numatytos rekomendacijos dėl konkrečių objektų įamžinimo, įprasminimo). </t>
    </r>
  </si>
  <si>
    <r>
      <rPr>
        <b/>
        <sz val="10"/>
        <color rgb="FF000000"/>
        <rFont val="Times New Roman"/>
        <family val="1"/>
        <charset val="186"/>
      </rPr>
      <t xml:space="preserve">2021 m.: </t>
    </r>
    <r>
      <rPr>
        <sz val="10"/>
        <color rgb="FF000000"/>
        <rFont val="Times New Roman"/>
        <family val="1"/>
        <charset val="186"/>
      </rPr>
      <t>Rekomendacijas dėl objektų atkūrimo, įveiklinimo ar kitokio įprasminimo pateiks istorinio paveldo aktualizavimo ir atgaivinimo studija.</t>
    </r>
  </si>
  <si>
    <t>1.2.1.2.</t>
  </si>
  <si>
    <t>Išvystyti Girulius į kurortinę teritoriją</t>
  </si>
  <si>
    <t>P-1.2.1.2-1</t>
  </si>
  <si>
    <r>
      <rPr>
        <b/>
        <sz val="10"/>
        <rFont val="Times New Roman"/>
        <family val="1"/>
        <charset val="186"/>
      </rPr>
      <t>2021 m.:</t>
    </r>
    <r>
      <rPr>
        <sz val="10"/>
        <rFont val="Times New Roman"/>
        <family val="1"/>
        <charset val="186"/>
      </rPr>
      <t xml:space="preserve"> Priemonė nepradėta įgyvendinti. </t>
    </r>
  </si>
  <si>
    <t>P-1.2.1.2-2</t>
  </si>
  <si>
    <t>Giruliuose veikiančių traukos objektų skaičius (vnt.)</t>
  </si>
  <si>
    <r>
      <rPr>
        <b/>
        <sz val="10"/>
        <color rgb="FF000000"/>
        <rFont val="Times New Roman"/>
      </rPr>
      <t>2022 m.:</t>
    </r>
    <r>
      <rPr>
        <sz val="10"/>
        <color rgb="FF000000"/>
        <rFont val="Times New Roman"/>
      </rPr>
      <t xml:space="preserve">  Naujų traukos objektų  nebuvo sukurta.</t>
    </r>
  </si>
  <si>
    <r>
      <rPr>
        <b/>
        <sz val="10"/>
        <color rgb="FF000000"/>
        <rFont val="Times New Roman"/>
      </rPr>
      <t>2021 m.:</t>
    </r>
    <r>
      <rPr>
        <sz val="10"/>
        <color rgb="FF000000"/>
        <rFont val="Times New Roman"/>
      </rPr>
      <t xml:space="preserve"> Naujų traukos objektų 2021 m. nebuvo sukurta.</t>
    </r>
  </si>
  <si>
    <t>P-1.2.1.2-3</t>
  </si>
  <si>
    <r>
      <rPr>
        <b/>
        <sz val="10"/>
        <color rgb="FF000000"/>
        <rFont val="Times New Roman"/>
        <family val="1"/>
        <charset val="186"/>
      </rPr>
      <t>2021 m.:</t>
    </r>
    <r>
      <rPr>
        <sz val="10"/>
        <color rgb="FF000000"/>
        <rFont val="Times New Roman"/>
        <family val="1"/>
        <charset val="186"/>
      </rPr>
      <t xml:space="preserve"> 2023–2024 m. numatoma parengti Smiltynės ir Girulių vietovių istorinio paveldo aktualizavimo ir atgaivinimo studiją.</t>
    </r>
  </si>
  <si>
    <t>P-1.2.1.2-4</t>
  </si>
  <si>
    <r>
      <rPr>
        <b/>
        <sz val="10"/>
        <color rgb="FF000000"/>
        <rFont val="Times New Roman"/>
      </rPr>
      <t xml:space="preserve">2022 m.: </t>
    </r>
    <r>
      <rPr>
        <sz val="10"/>
        <color rgb="FF000000"/>
        <rFont val="Times New Roman"/>
      </rPr>
      <t xml:space="preserve">Priemonė pradėta įgyvendinti. Naujoms Girulių gatvėms suteikti šiai vietai nusipelnusių istorinių asmenybių vardai (H. ir V. Pyčų g., J. A. Klempo g., E. Franco g.). Baigiami rengti detalieji planai, kuriuose numatomas istorinių vilų sutvarkymas (Šlaito g. 6, Girulių pl. 4). Priemonės įgyvendinimo rodikliui – 3 objektai iki 2025 metų pasiekti gali sutrukdyti tai, jog istorinio paveldo aktualizavimo ir atgaivinimo studijos parengimas nukeltas į 2024–2025 metus (studijoje turi būti numatytos rekomendacijos dėl konkrečių objektų įamžinimo, įprasminimo). </t>
    </r>
  </si>
  <si>
    <r>
      <rPr>
        <b/>
        <sz val="10"/>
        <rFont val="Times New Roman"/>
        <family val="1"/>
        <charset val="186"/>
      </rPr>
      <t xml:space="preserve">2021 m.: </t>
    </r>
    <r>
      <rPr>
        <sz val="10"/>
        <rFont val="Times New Roman"/>
        <family val="1"/>
        <charset val="186"/>
      </rPr>
      <t xml:space="preserve">Rekomendacijas dėl objektų atkūrimo, įveiklinimo ar kitokio įprasminimo pateiks istorinio paveldo aktualizavimo ir atgaivinimo studija. </t>
    </r>
  </si>
  <si>
    <t>1.2.1.3.</t>
  </si>
  <si>
    <t>Modernizuoti ir įveiklinti Danės upės pakrančių infrastruktūrą, panaudoti ją rekreacijos ir turizmo skatinimui</t>
  </si>
  <si>
    <t>P-1.2.1.3-1</t>
  </si>
  <si>
    <t>2 (2027)</t>
  </si>
  <si>
    <t>1. Įgyvendinti Danės upės išvalymo projektą</t>
  </si>
  <si>
    <t>1 (2021–2027)</t>
  </si>
  <si>
    <r>
      <rPr>
        <b/>
        <i/>
        <sz val="10"/>
        <color rgb="FF000000"/>
        <rFont val="Times New Roman"/>
      </rPr>
      <t>2021 m.:</t>
    </r>
    <r>
      <rPr>
        <i/>
        <sz val="10"/>
        <color rgb="FF000000"/>
        <rFont val="Times New Roman"/>
      </rPr>
      <t xml:space="preserve"> Savivaldybės administracijos užsakymu UAB „Senasis ežerėlis“ bendroje veikloje su UAB „Ekokonsultacijos“ parengė atrankos dėl poveikio aplinkai vertinimo informaciją dėl Danės upės valymo, gilinimo ir tvarkymo darbų Klaipėdos miesto savivaldybės teritorijoje. Aplinkos apsaugos agentūra 2022-03-17 priėmė atrankos išvadą Nr. (30.2)-AE-3023 šiai planuojamai veiklai – poveikio aplinkai vertinimas neprivalomas.</t>
    </r>
  </si>
  <si>
    <t>2. Įgyvendinti Danės upės pritaikymo laivybai projektą</t>
  </si>
  <si>
    <t>P-1.2.1.3-2</t>
  </si>
  <si>
    <t>Privačiomis lėšomis plėtojamų traukos ir pan. objektų Danės upės pakrantėse skaičius (vnt.)</t>
  </si>
  <si>
    <t>1.2.1.4.</t>
  </si>
  <si>
    <t>Įtraukti Klaipėdos turizmo (įskaitant vandens turizmą) objektus į regiono, Lietuvos ir tarptautinius maršrutus, didinant miesto žinomumą, gausinant informacijos sklaidą ir kuriant susijusią infrastruktūrą</t>
  </si>
  <si>
    <t>P-1.2.1.4-1</t>
  </si>
  <si>
    <t>Klaipėdos objektų, įtrauktų į regioninius turizmo maršrutus, skaičius (vnt.)</t>
  </si>
  <si>
    <r>
      <rPr>
        <b/>
        <sz val="10"/>
        <color rgb="FF000000"/>
        <rFont val="Times New Roman"/>
      </rPr>
      <t>2022 m.:</t>
    </r>
    <r>
      <rPr>
        <sz val="10"/>
        <color rgb="FF000000"/>
        <rFont val="Times New Roman"/>
      </rPr>
      <t xml:space="preserve"> Lietuvos jūrų muziejus, Klaipėdos piliavietė, edukacinė programa „Pažinkime baltų papuošalus“ Kalvystės muziejuje, Girulių ir II Melnragės paplūdimiai, KU pastatų kompleksas, M. Mažvydo alėja, burlaivis „Meridianas“, Jono kalnelis, „Malūno tvenkinio parkas“. </t>
    </r>
  </si>
  <si>
    <t>Ekonominės plėtros grupė, 
Klaipėdos turizmo ir kultūros informacijos centras</t>
  </si>
  <si>
    <t>P-1.2.1.4-2</t>
  </si>
  <si>
    <t>Sutvarkytų objektų, pritaikytų turizmo poreikiams, skaičius (vnt.)</t>
  </si>
  <si>
    <t>5 (2028)</t>
  </si>
  <si>
    <r>
      <rPr>
        <b/>
        <sz val="10"/>
        <color rgb="FF000000"/>
        <rFont val="Times New Roman"/>
      </rPr>
      <t xml:space="preserve">2021 m.: </t>
    </r>
    <r>
      <rPr>
        <sz val="10"/>
        <color rgb="FF000000"/>
        <rFont val="Times New Roman"/>
      </rPr>
      <t>Įgyvendinant projektą „Pilies didžiojo bokšto atkūrimas“  parengtas   techninis projektas ir gautas statybą leidžiantis dokumentas. Pradėtos  rangos darbų viešųjų pirkimų procedūros.  Įgyvendinant projektą „Šv. Jono bažnyčios su bokštu atkūrimas Klaipėdoje“ pasirašyta projektavimo sutartis tarp Evangelikų Liuteronų parapijos ir  projektavimo firmos „Senamiesčio projektai“. Teisės skyriaus parengtas ir pradėtas derinti Šv. Jono bažnyčios bokšto atkūrimo projektavimo finansavimo sutarties projektas. Toliau pagal grafiką buvo vykdomi archeologiniai darbai, kuriuos atlieka Baltijos regiono istorijos ir archeologijos instituto darbuotojai.</t>
    </r>
  </si>
  <si>
    <t>P-1.2.1.4-3</t>
  </si>
  <si>
    <r>
      <rPr>
        <sz val="10"/>
        <color rgb="FF000000"/>
        <rFont val="Times New Roman"/>
      </rPr>
      <t>Naujų turizmo paslaugų skaičius (vnt. per metus)</t>
    </r>
  </si>
  <si>
    <r>
      <rPr>
        <b/>
        <sz val="10"/>
        <color rgb="FF000000"/>
        <rFont val="Times New Roman"/>
      </rPr>
      <t xml:space="preserve">2022 m.:  </t>
    </r>
    <r>
      <rPr>
        <sz val="10"/>
        <color rgb="FF000000"/>
        <rFont val="Times New Roman"/>
      </rPr>
      <t>Sukurtos šios turizmo pramogų paslaugos: ekskursijos Šv. Martyno bei Kalėdų šventėms; „Kodas M“; kartu su kompanija Trenkturas sukurti 2 SOLO žygiai Smiltynėje; kartu su istorikais parengtos 2 ekskursijos, skirti Klaipėdos krašto prijungimo prie Lietuvos 100-čiui.</t>
    </r>
  </si>
  <si>
    <r>
      <rPr>
        <b/>
        <sz val="10"/>
        <rFont val="Times New Roman"/>
        <family val="1"/>
        <charset val="186"/>
      </rPr>
      <t>2021 m.:</t>
    </r>
    <r>
      <rPr>
        <sz val="10"/>
        <rFont val="Times New Roman"/>
        <family val="1"/>
        <charset val="186"/>
      </rPr>
      <t xml:space="preserve"> Savivaldybė kartu su Klaipėdos TIC sukūrė ir įrengė 4 sveikatingumo takus šiaurinėje miesto dalyje.   </t>
    </r>
  </si>
  <si>
    <t>1.2.1.5.</t>
  </si>
  <si>
    <t>Modernizuoti paplūdimių infrastruktūrą, siekiant aukštų kokybės standartų ir Mėlynosios vėliavos statuso</t>
  </si>
  <si>
    <t>P-1.2.1.5-1</t>
  </si>
  <si>
    <t>Mėlynosios vėliavos statusą turinčių Klaipėdos paplūdimių skaičius (vnt.)</t>
  </si>
  <si>
    <r>
      <rPr>
        <b/>
        <sz val="10"/>
        <color rgb="FF000000"/>
        <rFont val="Times New Roman"/>
      </rPr>
      <t>2022 m.:</t>
    </r>
    <r>
      <rPr>
        <sz val="10"/>
        <color rgb="FF000000"/>
        <rFont val="Times New Roman"/>
      </rPr>
      <t xml:space="preserve"> Mėlynosios vėliavos statusas buvo suteiktas 2 paplūdimiams – II-os Melnragės ir Smiltynės paplūdimiams.</t>
    </r>
  </si>
  <si>
    <r>
      <rPr>
        <b/>
        <sz val="10"/>
        <color rgb="FF000000"/>
        <rFont val="Times New Roman"/>
      </rPr>
      <t>2021 m.:</t>
    </r>
    <r>
      <rPr>
        <sz val="10"/>
        <color rgb="FF000000"/>
        <rFont val="Times New Roman"/>
      </rPr>
      <t xml:space="preserve"> Mėlynosios vėliavos statusas buvo suteiktas dviem paplūdimiams – II-os Melnragės ir Smiltynės paplūdimiams</t>
    </r>
  </si>
  <si>
    <t>P-1.2.1.5-2*</t>
  </si>
  <si>
    <t>Melnragės, Smiltynės ir Girulių paplūdimių zonose įrengtų, modernizuotų ir palaikomų aikštelių (pvz., apžvalgos, pramogų, vaikų ir pan.) skaičius (vnt.)</t>
  </si>
  <si>
    <t>13 (2020)</t>
  </si>
  <si>
    <r>
      <rPr>
        <b/>
        <sz val="10"/>
        <color rgb="FF000000"/>
        <rFont val="Times New Roman"/>
      </rPr>
      <t xml:space="preserve">2022 m.: </t>
    </r>
    <r>
      <rPr>
        <sz val="10"/>
        <color rgb="FF000000"/>
        <rFont val="Times New Roman"/>
      </rPr>
      <t>Prižiūrėtos ir veikiančios sporto (tinklinio ir futbolo) aikštelės – 5 vnt.; muzikinės aikštelės – 2 vnt.; apžvalgos aikštelės – 3 vnt.; vaikų žaidimo aikštelės – 3 vnt. paplūdimiuose ir 2 vnt. naujai įrengtame Melnragės parke.</t>
    </r>
  </si>
  <si>
    <r>
      <rPr>
        <b/>
        <sz val="10"/>
        <color rgb="FF000000"/>
        <rFont val="Times New Roman"/>
      </rPr>
      <t>2021 m.:</t>
    </r>
    <r>
      <rPr>
        <sz val="10"/>
        <color rgb="FF000000"/>
        <rFont val="Times New Roman"/>
      </rPr>
      <t xml:space="preserve"> Prižiūrėtos ir veikiančios sporto (tinklinio ir futbolo) aikštelės – 5 vnt.; muzikinės aikštelės – 2 vnt.; apžvalgos aikštelės – 3 vnt.; vaikų žaidimo aikštelės – 3 vnt. paplūdimiuose ir 2 vnt. naujai įrengtame Melnragės parke.</t>
    </r>
  </si>
  <si>
    <t>P-1.2.1.5-3</t>
  </si>
  <si>
    <t>1. Įrengti sanitarinius mazgus pajūrio ir rekreacinių objektų zonose</t>
  </si>
  <si>
    <r>
      <rPr>
        <b/>
        <i/>
        <sz val="10"/>
        <color rgb="FF000000"/>
        <rFont val="Times New Roman"/>
      </rPr>
      <t xml:space="preserve">2022 m.: </t>
    </r>
    <r>
      <rPr>
        <i/>
        <sz val="10"/>
        <color rgb="FF000000"/>
        <rFont val="Times New Roman"/>
      </rPr>
      <t>Smiltynėje įrengtas gręžinys, nutiestos trasos, pravesta elektra. 2023 m. numatoma pastatyti 2 konteinerinius tualetus.</t>
    </r>
  </si>
  <si>
    <r>
      <rPr>
        <b/>
        <i/>
        <sz val="10"/>
        <rFont val="Times New Roman"/>
        <family val="1"/>
        <charset val="186"/>
      </rPr>
      <t xml:space="preserve">2021 m.: </t>
    </r>
    <r>
      <rPr>
        <i/>
        <sz val="10"/>
        <rFont val="Times New Roman"/>
        <family val="1"/>
        <charset val="186"/>
      </rPr>
      <t>Vandens gręžinio Smiltynės. g. 33 (prie Naujosios perkėlos) su elektros pajungimu projektavimo su įrengimo darbais sutartis pasirašyta 2021-01-19 su UAB "Artva". Sutartis buvo sustabdyta iki bus gauta iš Valstybinės miškų tarnybos nustatyti tikslūs darbų trasos (asfalto takų) kadastriniai duomenys (tako plotis). 2022 m. planuojama įrengti konteinerinius tualetus Smiltynės g. 30 ir 31.</t>
    </r>
  </si>
  <si>
    <t>2. Atlikti apsauginių įėjimo į Girulių paplūdimį sienučių remontą</t>
  </si>
  <si>
    <t>1 (2025–2026)</t>
  </si>
  <si>
    <r>
      <rPr>
        <b/>
        <i/>
        <sz val="10"/>
        <color rgb="FF000000"/>
        <rFont val="Times New Roman"/>
      </rPr>
      <t xml:space="preserve">2022 m.: </t>
    </r>
    <r>
      <rPr>
        <i/>
        <sz val="10"/>
        <color rgb="FF000000"/>
        <rFont val="Times New Roman"/>
      </rPr>
      <t>Vykdomi viešieji pirkimai, rangovo parinkimui. Numatomi darbai 2023-2024 metais.</t>
    </r>
  </si>
  <si>
    <r>
      <rPr>
        <b/>
        <i/>
        <sz val="10"/>
        <rFont val="Times New Roman"/>
        <family val="1"/>
        <charset val="186"/>
      </rPr>
      <t>2021 m.:</t>
    </r>
    <r>
      <rPr>
        <i/>
        <sz val="10"/>
        <rFont val="Times New Roman"/>
        <family val="1"/>
        <charset val="186"/>
      </rPr>
      <t xml:space="preserve"> 2022-2024 m. SVP sienutes numatyta pradėti remontuoti tik 2023 metais.</t>
    </r>
  </si>
  <si>
    <t>*Priemonė derinama su  fizinį aktyvumą ir sportą skatinančių aikštelių įrengimu, kaip tai numatyta 2.2.1.3 priemonės aprašyme</t>
  </si>
  <si>
    <t>1.2.2.1.</t>
  </si>
  <si>
    <t>Patobulinti miesto turizmo informacinę sistemą</t>
  </si>
  <si>
    <t>P-1.2.2.1-1</t>
  </si>
  <si>
    <t>Efektyviai veikiantis turistams aktualios informacijos teikimo tinklas (KTKIC, informacinės dėžės, informaciniai stendai, www.klaipedatravel.lt ir pan.) (kompleksą sudarančių suderintų elementų skaičius, vnt.)</t>
  </si>
  <si>
    <r>
      <rPr>
        <b/>
        <sz val="10"/>
        <color rgb="FF000000"/>
        <rFont val="Times New Roman"/>
      </rPr>
      <t xml:space="preserve">2022 m.: </t>
    </r>
    <r>
      <rPr>
        <sz val="10"/>
        <color rgb="FF000000"/>
        <rFont val="Times New Roman"/>
      </rPr>
      <t>KTIC, informacinės dėžės, informaciniai stendai, soc.tinklai (paskyros facebook, instagram, LinkedIn), www.klaipedatravel.lt.</t>
    </r>
  </si>
  <si>
    <t>P-1.2.2.1-2</t>
  </si>
  <si>
    <t>Rinkodaros kampanijų, didinančių miesto žinomumą, skaičius (vnt. per metus)</t>
  </si>
  <si>
    <r>
      <rPr>
        <b/>
        <sz val="10"/>
        <color rgb="FF000000"/>
        <rFont val="Times New Roman"/>
      </rPr>
      <t>2022 m.:</t>
    </r>
    <r>
      <rPr>
        <sz val="10"/>
        <color rgb="FF000000"/>
        <rFont val="Times New Roman"/>
      </rPr>
      <t xml:space="preserve"> 1. Kartu su kompanija „Rapid media“ vykdyta  Smiltynės viešinimo kampanija pasitelkiant nuomonės formuotojus, reklamą socialiniuose tinkluose. 2.  Kartu su nuomonės formuotoju Orijumi Gasanovu sukurta informacinė video laida apie  jūrinę Klaipėdą, pateikiant informaciją apie tokius Klaipėdos objektus kaip, būsimoji ekspozicija kariniame laive „Sūduvis“, burlaivis „Brabander“, LJM laivo simuliatorius, galimybes nakvoti laive, pramoginius plaukimus ir kt. Reklama socialiniuose tinkluose. 
</t>
    </r>
  </si>
  <si>
    <r>
      <rPr>
        <b/>
        <sz val="10"/>
        <color rgb="FF000000"/>
        <rFont val="Times New Roman"/>
      </rPr>
      <t xml:space="preserve">2021 m.: </t>
    </r>
    <r>
      <rPr>
        <sz val="10"/>
        <color rgb="FF000000"/>
        <rFont val="Times New Roman"/>
      </rPr>
      <t xml:space="preserve">1. Tęstinė kampanija skirta Klaipėdos paplūdimiams. VšĮ KTKIC sutartis su VšĮ „We Love Lithuania“ dėl Klaipėdos miesto paplūdimių viešinimo vasaros sezono metu – informaciniai pranešimai, straipsniai, nuotraukos portaluose ir socialiniuose tinkluose. Kartu su turizmo kompanija „Makaliaus kelionės“ parengtas Klaipėdos paplūdimius pristatantis straipsnis. 
2. Kampanija skirta Smiltynei. Smiltynės viešinimas žurnale „A-Zet“ NR. 2021(11). Sukurtas video filmas apie Smiltynę, kaip patrauklią vietą individualiam poilsiui, ramybei ir kt. (autorius Mikas Zabulionis). </t>
    </r>
  </si>
  <si>
    <t>P-1.2.2.1-3</t>
  </si>
  <si>
    <t>Informacinių stendų (rodyklių, ženklų, stendų ir pan.), įrengtų laikantis vienodo stiliaus (visame mieste),  įrengtų bent 2 kalbomis, dalis (proc. nuo visų informacinių rodyklių)</t>
  </si>
  <si>
    <t>12 (2020)</t>
  </si>
  <si>
    <t>15 (2030)</t>
  </si>
  <si>
    <r>
      <rPr>
        <b/>
        <sz val="10"/>
        <color rgb="FF000000"/>
        <rFont val="Times New Roman"/>
      </rPr>
      <t xml:space="preserve">2022 m.: </t>
    </r>
    <r>
      <rPr>
        <sz val="10"/>
        <color rgb="FF000000"/>
        <rFont val="Times New Roman"/>
      </rPr>
      <t>Priemonė neįgyvendinta, nes nebuvo skirtas finansavimas.</t>
    </r>
  </si>
  <si>
    <r>
      <rPr>
        <b/>
        <sz val="10"/>
        <color rgb="FF000000"/>
        <rFont val="Times New Roman"/>
      </rPr>
      <t>2021 m.:</t>
    </r>
    <r>
      <rPr>
        <sz val="10"/>
        <color rgb="FF000000"/>
        <rFont val="Times New Roman"/>
      </rPr>
      <t xml:space="preserve"> Priemonė neįgyvendinta, nes nebuvo skirtas finansavimas.</t>
    </r>
  </si>
  <si>
    <t>1.2.2.2.</t>
  </si>
  <si>
    <t>Vykdyti turizmo sezoniškumą mažinančias priemones</t>
  </si>
  <si>
    <t>P-1.2.2.2-1</t>
  </si>
  <si>
    <t>Renginių, kuriuos organizuoja savivaldybė ir savivaldybės pavaldumo organizacijos, pasiskirstymas vasaros/ne vasaros metus (proc./proc.)</t>
  </si>
  <si>
    <t>60/40 (2030)</t>
  </si>
  <si>
    <t>1.2.2.3.</t>
  </si>
  <si>
    <t>Paskatinti verslo ir renginių (įsk. konferencijų) turizmo plėtrą</t>
  </si>
  <si>
    <t>P-1.2.2.3-1</t>
  </si>
  <si>
    <t>Klaipėdoje vykstančių tarptautinių renginių skaičius (vnt.)</t>
  </si>
  <si>
    <t>4 (2019)</t>
  </si>
  <si>
    <t>po 4–5 renginius kas 2 metus</t>
  </si>
  <si>
    <r>
      <rPr>
        <b/>
        <sz val="10"/>
        <color rgb="FF000000"/>
        <rFont val="Times New Roman"/>
      </rPr>
      <t xml:space="preserve">2022 m.: </t>
    </r>
    <r>
      <rPr>
        <sz val="10"/>
        <color rgb="FF000000"/>
        <rFont val="Times New Roman"/>
      </rPr>
      <t xml:space="preserve"> 2022 m. liepos 13-17 d. buvo suorganizuotas Tautinių kultūrų festivalis „Europiada“, 2022 m. vasario 24-26 d. Klaipėdos šviesų  festivalis, 2022 m. liepos 29-31 d. Jūros šventė. 
Baltic sail 2022, renginys neįvyko dėl vasarį, kaip buvo planuota, nepasirašytos sutarties tarp KMSA Baltic sail asociacijos, sutartis pasirašyta 2022 m. rugpjūčio mėn.</t>
    </r>
  </si>
  <si>
    <t>VšĮ „Klaipėdos šventės“</t>
  </si>
  <si>
    <r>
      <rPr>
        <b/>
        <sz val="10"/>
        <rFont val="Times New Roman"/>
        <family val="1"/>
        <charset val="186"/>
      </rPr>
      <t xml:space="preserve">2021 m.: </t>
    </r>
    <r>
      <rPr>
        <sz val="10"/>
        <rFont val="Times New Roman"/>
        <family val="1"/>
        <charset val="186"/>
      </rPr>
      <t xml:space="preserve">Baltic regatta 2021, Jūros šventė. Dėl koronaviruso pandemijos neįvyko Europos folkloro festivalis Europiada, The Tall Ships Races regatos ir Šviesų festivalis. </t>
    </r>
  </si>
  <si>
    <r>
      <rPr>
        <b/>
        <sz val="10"/>
        <color rgb="FF000000"/>
        <rFont val="Times New Roman"/>
      </rPr>
      <t xml:space="preserve">2022 m.: </t>
    </r>
    <r>
      <rPr>
        <sz val="10"/>
        <color rgb="FF000000"/>
        <rFont val="Times New Roman"/>
      </rPr>
      <t xml:space="preserve"> VšĮ KTKIC tarptautinių renginių neorganizavo</t>
    </r>
  </si>
  <si>
    <r>
      <rPr>
        <b/>
        <sz val="10"/>
        <color rgb="FF000000"/>
        <rFont val="Times New Roman"/>
      </rPr>
      <t>2021 m.:</t>
    </r>
    <r>
      <rPr>
        <sz val="10"/>
        <color rgb="FF000000"/>
        <rFont val="Times New Roman"/>
      </rPr>
      <t xml:space="preserve">  VšĮ KTKIC tarptautinių renginių neorganizavo. </t>
    </r>
  </si>
  <si>
    <t>P-1.2.2.3-2</t>
  </si>
  <si>
    <t>Megarenginių (pvz., konferencijų, pritraukiančių virš 500 dalyvių) skaičius (vnt.)</t>
  </si>
  <si>
    <r>
      <rPr>
        <b/>
        <sz val="10"/>
        <color rgb="FF000000"/>
        <rFont val="Times New Roman"/>
      </rPr>
      <t>2022 m.:</t>
    </r>
    <r>
      <rPr>
        <sz val="10"/>
        <color rgb="FF000000"/>
        <rFont val="Times New Roman"/>
      </rPr>
      <t xml:space="preserve"> Tautinių kultūrų festivalis „Europiada“, Jūros šventė.</t>
    </r>
  </si>
  <si>
    <t xml:space="preserve">VšĮ „Klaipėdos šventės“ 
</t>
  </si>
  <si>
    <r>
      <rPr>
        <b/>
        <sz val="10"/>
        <rFont val="Times New Roman"/>
        <family val="1"/>
        <charset val="186"/>
      </rPr>
      <t>2021 m.:</t>
    </r>
    <r>
      <rPr>
        <sz val="10"/>
        <rFont val="Times New Roman"/>
        <family val="1"/>
        <charset val="186"/>
      </rPr>
      <t xml:space="preserve"> Numatytas megarenginys – Šviesų festivalis 2021 m. dėl Covid-19 pandemijos neįvyko.</t>
    </r>
  </si>
  <si>
    <r>
      <rPr>
        <b/>
        <sz val="10"/>
        <color rgb="FF000000"/>
        <rFont val="Times New Roman"/>
      </rPr>
      <t>2022 m.:</t>
    </r>
    <r>
      <rPr>
        <sz val="10"/>
        <color rgb="FF000000"/>
        <rFont val="Times New Roman"/>
      </rPr>
      <t xml:space="preserve"> Jūros šventė </t>
    </r>
  </si>
  <si>
    <t xml:space="preserve">Ekonominės plėtros grupė, 
VšĮ Klaipėda ID </t>
  </si>
  <si>
    <r>
      <rPr>
        <b/>
        <sz val="10"/>
        <color rgb="FF000000"/>
        <rFont val="Times New Roman"/>
      </rPr>
      <t>2021 m.:</t>
    </r>
    <r>
      <rPr>
        <sz val="10"/>
        <color rgb="FF000000"/>
        <rFont val="Times New Roman"/>
      </rPr>
      <t xml:space="preserve"> Jūros šventėje ir Baltic regatta apsilankė 400 000 žmonių.  </t>
    </r>
  </si>
  <si>
    <t>P-1.2.2.3-3</t>
  </si>
  <si>
    <r>
      <rPr>
        <sz val="10"/>
        <color rgb="FF000000"/>
        <rFont val="Times New Roman"/>
      </rPr>
      <t>Konferencijų centrų, galinčių talpinti bent 500 dalyvių vienoje salėje, skaičius (vnt.)</t>
    </r>
  </si>
  <si>
    <t>P-1.2.2.3-4</t>
  </si>
  <si>
    <t>Viešbučių, kurie vertinami bent 4 žvaigždutėmis, skaičius (vnt.)</t>
  </si>
  <si>
    <t xml:space="preserve"> 8 (2020)</t>
  </si>
  <si>
    <t>1.2.2.4.</t>
  </si>
  <si>
    <t>Kurti, kaupti, saugoti, tyrinėti ir populiarinti etninės kultūros elementus (pvz., Mažosios Lietuvos, kuršių paveldo) ir juos įveiklinti (pvz., panaudoti turizmo paslaugų plėtrai)</t>
  </si>
  <si>
    <t>P-1.2.2.4-1</t>
  </si>
  <si>
    <t>Renginių, skirtų etninės kultūros, paveldo pristatymui ir sklaidai, skaičius (vnt. per metus)</t>
  </si>
  <si>
    <t>290 (2020)</t>
  </si>
  <si>
    <t>310 (2030)</t>
  </si>
  <si>
    <r>
      <rPr>
        <b/>
        <sz val="10"/>
        <color rgb="FF000000"/>
        <rFont val="Times New Roman"/>
      </rPr>
      <t xml:space="preserve">2022 m.: </t>
    </r>
    <r>
      <rPr>
        <sz val="10"/>
        <color rgb="FF000000"/>
        <rFont val="Times New Roman"/>
      </rPr>
      <t xml:space="preserve">Surengti 356 renginiai. </t>
    </r>
  </si>
  <si>
    <t>Kultūros skyrius, Etnokultūros centras</t>
  </si>
  <si>
    <t>P-1.2.2.4-2</t>
  </si>
  <si>
    <t>Renginių dalyvių skaičius (asm. per metus)</t>
  </si>
  <si>
    <t>47 860 (2020)</t>
  </si>
  <si>
    <t>50 000 (2020)</t>
  </si>
  <si>
    <r>
      <rPr>
        <b/>
        <sz val="10"/>
        <color rgb="FF000000"/>
        <rFont val="Times New Roman"/>
      </rPr>
      <t xml:space="preserve">2022 m.: </t>
    </r>
    <r>
      <rPr>
        <sz val="10"/>
        <color rgb="FF000000"/>
        <rFont val="Times New Roman"/>
      </rPr>
      <t xml:space="preserve">78 350 renginių dalyvių (iš jų 23210 virtualių).  </t>
    </r>
  </si>
  <si>
    <t>Kultūros skyrius, Klaipėdos turizmo ir kultūros informacijos centras</t>
  </si>
  <si>
    <t>P-1.2.2.4-3</t>
  </si>
  <si>
    <t>Taikytų apsaugos, populiarinimo, panaudojimo ir pan. priemonių skaičius (vnt.)</t>
  </si>
  <si>
    <r>
      <rPr>
        <b/>
        <sz val="10"/>
        <color rgb="FF000000"/>
        <rFont val="Times New Roman"/>
      </rPr>
      <t xml:space="preserve">2022 m.: </t>
    </r>
    <r>
      <rPr>
        <sz val="10"/>
        <color rgb="FF000000"/>
        <rFont val="Times New Roman"/>
      </rPr>
      <t>Etnokultūros centro veikla viešinta masinio informavimo priemonėmis. Įgyvendinant kultūros komunikacijos programą, Etnokultūros centro veikla (Lauksnos, Užgavėnės, Martyno šventė) viešinta LRT, JC decaux, Clear Channel lauko stenduose, radijuje, soc. tinkluose ir kt.</t>
    </r>
  </si>
  <si>
    <r>
      <rPr>
        <b/>
        <sz val="10"/>
        <rFont val="Times New Roman"/>
        <family val="1"/>
        <charset val="186"/>
      </rPr>
      <t>2021 m.:</t>
    </r>
    <r>
      <rPr>
        <sz val="10"/>
        <rFont val="Times New Roman"/>
        <family val="1"/>
        <charset val="186"/>
      </rPr>
      <t xml:space="preserve">  Etnokultūros centro veikla viešinta masinio informavimo priemonėmis. Įgyvendinant kultūros komunikacijos programą, Etnokultūros centro veikla (Etnodienos, Užgavėnes, Martyno šventė) viešinta LRT, JC decaux, Clear Channel lauko stenduose, radijuje, soc. tinkluose ir kt. </t>
    </r>
  </si>
  <si>
    <t>1.2.2.5.</t>
  </si>
  <si>
    <t>Stiprinti turizmo kokybės vadybą, didinant miesto svetingumą</t>
  </si>
  <si>
    <t>P-1.2.2.5-1</t>
  </si>
  <si>
    <t>Sukurta viešojo ir privataus sektorių teikiamų paslaugų turistams kokybės vertinimo sistema (vnt.)</t>
  </si>
  <si>
    <r>
      <rPr>
        <b/>
        <sz val="10"/>
        <color rgb="FF000000"/>
        <rFont val="Times New Roman"/>
      </rPr>
      <t>2022 m.:</t>
    </r>
    <r>
      <rPr>
        <sz val="10"/>
        <color rgb="FF000000"/>
        <rFont val="Times New Roman"/>
      </rPr>
      <t xml:space="preserve"> Planuojama 2023 m.</t>
    </r>
  </si>
  <si>
    <t>P-1.2.2.5-2</t>
  </si>
  <si>
    <t>Miesto turizmo objektų, kuriuose žymiai pagerintos turistų priėmimo sąlygos, skaičius (vnt.)</t>
  </si>
  <si>
    <r>
      <rPr>
        <b/>
        <sz val="10"/>
        <color rgb="FF000000"/>
        <rFont val="Times New Roman"/>
      </rPr>
      <t>2022 m.:</t>
    </r>
    <r>
      <rPr>
        <sz val="10"/>
        <color rgb="FF000000"/>
        <rFont val="Times New Roman"/>
      </rPr>
      <t xml:space="preserve"> Naujai yra iškloti pėsčiųjų takai Melnragėje</t>
    </r>
  </si>
  <si>
    <t>Klaipėdos turizmo ir kultūros informacijos centras, 
Ekonominės plėtros grupė, 
Projektų skyrius</t>
  </si>
  <si>
    <r>
      <rPr>
        <b/>
        <sz val="10"/>
        <rFont val="Times New Roman"/>
        <family val="1"/>
        <charset val="186"/>
      </rPr>
      <t>2021 m.:</t>
    </r>
    <r>
      <rPr>
        <sz val="10"/>
        <rFont val="Times New Roman"/>
        <family val="1"/>
        <charset val="186"/>
      </rPr>
      <t xml:space="preserve"> Atkurta šiaurinė Pilies muziejaus kurtina - čia įrengta archeologijos ekspozicija „Kurtina“. </t>
    </r>
  </si>
  <si>
    <t>1.2.2.6.</t>
  </si>
  <si>
    <t>Skatinti Klaipėdos turizmo plėtrą, organizuojant tarptautinius kultūrinius renginius</t>
  </si>
  <si>
    <t>P-1.2.2.6-1</t>
  </si>
  <si>
    <t>Organizuotų tarptautinių renginių skaičius (vnt. per metus)</t>
  </si>
  <si>
    <r>
      <rPr>
        <b/>
        <sz val="10"/>
        <color rgb="FF000000"/>
        <rFont val="Times New Roman"/>
      </rPr>
      <t xml:space="preserve">2022 m.: </t>
    </r>
    <r>
      <rPr>
        <sz val="10"/>
        <color rgb="FF000000"/>
        <rFont val="Times New Roman"/>
      </rPr>
      <t>Tarptautinis nematerialaus kultūros paveldo festivalis „Lauksnos“ ir Europos folkloro kultūros festivalis „Europiada“.</t>
    </r>
  </si>
  <si>
    <r>
      <rPr>
        <b/>
        <sz val="10"/>
        <rFont val="Times New Roman"/>
        <family val="1"/>
        <charset val="186"/>
      </rPr>
      <t xml:space="preserve">2021 m.: </t>
    </r>
    <r>
      <rPr>
        <sz val="10"/>
        <rFont val="Times New Roman"/>
        <family val="1"/>
        <charset val="186"/>
      </rPr>
      <t>Tarptautinė regata „Baltic regatta 2021“, kurioje dalyvavo  Lietuvos, Lenkijos ir Estijos uostai. Liepos mėn. vyko XXI tarptautinis gatvės teatrų festivalis „ŠERMUKŠNIS“.</t>
    </r>
  </si>
  <si>
    <r>
      <rPr>
        <b/>
        <sz val="10"/>
        <color rgb="FF000000"/>
        <rFont val="Times New Roman"/>
      </rPr>
      <t xml:space="preserve">2022 m.: </t>
    </r>
    <r>
      <rPr>
        <sz val="10"/>
        <color rgb="FF000000"/>
        <rFont val="Times New Roman"/>
      </rPr>
      <t>Tarptautinė konferencija – 3rd German-Baltic Digital Summit.</t>
    </r>
  </si>
  <si>
    <t xml:space="preserve"> Ekonominės plėtros grupė, 
Klaipėdos turizmo ir kultūros informacijos centras, 
VšĮ „Klaipėdos šventės“</t>
  </si>
  <si>
    <r>
      <rPr>
        <b/>
        <sz val="10"/>
        <rFont val="Times New Roman"/>
        <family val="1"/>
        <charset val="186"/>
      </rPr>
      <t>2021 m.:</t>
    </r>
    <r>
      <rPr>
        <sz val="10"/>
        <rFont val="Times New Roman"/>
        <family val="1"/>
        <charset val="186"/>
      </rPr>
      <t xml:space="preserve"> Konferencija „Klaipėda Manifesto“, organizuota kartu su partneriais Norvegijos Karalystės ambasada, organizacija Shipping &amp; Offshore Network, Klaipėdos mokslo ir technologijų parku, Norvegijos – Lietuvos prekybos rūmais</t>
    </r>
  </si>
  <si>
    <t>P-1.2.2.6-2</t>
  </si>
  <si>
    <t>Vykdytų kruizų ir regatų organizavimo, vandens turizmo rinkodaros priemonių skaičius (vnt. per metus)</t>
  </si>
  <si>
    <t>2 (2019)</t>
  </si>
  <si>
    <r>
      <rPr>
        <b/>
        <sz val="10"/>
        <color rgb="FF000000"/>
        <rFont val="Times New Roman"/>
      </rPr>
      <t>2022 m.:</t>
    </r>
    <r>
      <rPr>
        <sz val="10"/>
        <color rgb="FF000000"/>
        <rFont val="Times New Roman"/>
      </rPr>
      <t xml:space="preserve">  KTIC savarankiškai dalyvavo kruizinės laivybos veiklose.</t>
    </r>
  </si>
  <si>
    <r>
      <rPr>
        <b/>
        <sz val="10"/>
        <rFont val="Times New Roman"/>
        <family val="1"/>
        <charset val="186"/>
      </rPr>
      <t xml:space="preserve">2021 m.: </t>
    </r>
    <r>
      <rPr>
        <sz val="10"/>
        <rFont val="Times New Roman"/>
        <family val="1"/>
        <charset val="186"/>
      </rPr>
      <t>1. Buvo įgyvendinama 2019-06-06 sutartis Nr. J9-1811 dėl kruizinių laivų aptarnavimo Klaipėdos mieste 2019-2021 m. paslaugų teikimo.                
2. Klaipėdos TIC savarankiškai dalyvavo kruizinės laivybos veiklose.</t>
    </r>
  </si>
  <si>
    <t>1.2.3.1.</t>
  </si>
  <si>
    <t>Padidinti miesto pasiekiamumą vidaus vandenų keliais (uostų ir uostelių tinklo plėtra)</t>
  </si>
  <si>
    <t>P-1.2.3.2-1</t>
  </si>
  <si>
    <t>Įrengtų ir modernizuotų uostų bei uostelių Klaipėdoje (įskaitant pramoginius) skaičius (vnt.)</t>
  </si>
  <si>
    <t>Projektų skyrius, 
Klaipėdos valstybinio jūrų uosto direkcija</t>
  </si>
  <si>
    <t>P-1.2.3.2-2</t>
  </si>
  <si>
    <t>Parengta tyrimų, analizių ir pan. dokumentacijos*, nagrinėjant Pietinio multimodalinio pocentrio įrengimo galimybes (vnt. ir/arba kompl.)</t>
  </si>
  <si>
    <t>Projektų skyrius, 
Transporto skyrius, 
LR Susisiekimo ministerija, 
AB „Smiltynės perkėla“, 
Klaipėdos valstybinio jūrų uosto direkcija</t>
  </si>
  <si>
    <t>1.2.3.2.</t>
  </si>
  <si>
    <t>Bendradarbiaujant su regiono savivaldybėmis, pritraukti tikslinių tarptautinių ir regioninių skrydžių į Palangos oro uostą</t>
  </si>
  <si>
    <t>Tarptautinių ir regioninių skrydžių krypčių iš/į Palangos oro uostą skaičius, vnt.</t>
  </si>
  <si>
    <t>8 (2019)</t>
  </si>
  <si>
    <r>
      <rPr>
        <b/>
        <sz val="10"/>
        <color rgb="FF000000"/>
        <rFont val="Times New Roman"/>
      </rPr>
      <t>2022 m.:</t>
    </r>
    <r>
      <rPr>
        <sz val="10"/>
        <color rgb="FF000000"/>
        <rFont val="Times New Roman"/>
      </rPr>
      <t xml:space="preserve"> Pagal šaltinį 2022 m. taip pat buvo 6 skrydžių kryptys iš Palangos oro uosto. Šaltinis https://www.ltou.lt/lt/aviacines-paslaugos/skrydziu-statistika/ltou.</t>
    </r>
  </si>
  <si>
    <t>Ekonominės plėtros grupė, 
Asociacija „Klaipėdos regionas“, 
Klaipėdos regiono savivaldybės</t>
  </si>
  <si>
    <r>
      <rPr>
        <b/>
        <sz val="10"/>
        <color rgb="FF000000"/>
        <rFont val="Times New Roman"/>
      </rPr>
      <t xml:space="preserve">2021 m.: </t>
    </r>
    <r>
      <rPr>
        <sz val="10"/>
        <color rgb="FF000000"/>
        <rFont val="Times New Roman"/>
      </rPr>
      <t>Pagal šaltinį 2020 m. taip pat buvo 6 skrydžių kryptys iš Palangos oro uosto. Šaltinis https://www.ltou.lt/lt/aviacines-paslaugos/skrydziu-statistika/ltou.</t>
    </r>
  </si>
  <si>
    <t>1.2.3.3.</t>
  </si>
  <si>
    <t>Išlaikyti regioninį pasiekiamumą traukiniais</t>
  </si>
  <si>
    <t>P-1.2.3.3-1</t>
  </si>
  <si>
    <t>Traukinių maršrutų Klaipėdos regione, vadovaujantis AB „Lietuvos geležinkeliai“ ir LR Susisiekimo ministerijos viešųjų paslaugų teikimo sutartimi, skaičius (vnt.)</t>
  </si>
  <si>
    <t>AB „Lietuvos geležinkeliai“</t>
  </si>
  <si>
    <t>1.2.3.4.</t>
  </si>
  <si>
    <t>Užtikrinti „EuroVelo“ dviračių trasų infrastruktūros kokybę</t>
  </si>
  <si>
    <t>P-1.2.3.4-1</t>
  </si>
  <si>
    <t>Lietuvos pajūrio teritorijoje esančių dviračių takų, atitinkančių „EuroVelo“ reikalavimus („EuroVelo“ 10 ir 13 trasose), ilgis (km)</t>
  </si>
  <si>
    <t>108,3 (2020)</t>
  </si>
  <si>
    <t>108,3 (2030)</t>
  </si>
  <si>
    <t>*Galimybių studija, veiklos vystymo koncepcija, Stariškių vietovės lygmens bendrasis planas ir (ar) kt.</t>
  </si>
  <si>
    <t>1.3.1. Uždavinys. Pagerinti ugdymo (-si) aplinką, įdiegti inovacijas</t>
  </si>
  <si>
    <t>1.3.1.1.</t>
  </si>
  <si>
    <t>Pagerinti ugdymo (-si) aplinką, užtikrinant kokybiškas infrastruktūros sąlygas</t>
  </si>
  <si>
    <t>P-1.3.1.1-1</t>
  </si>
  <si>
    <t>Švietimo įstaigų, kurių patalpos atitinka higienos normas, dalis nuo visų švietimo įstaigų (proc.)</t>
  </si>
  <si>
    <t>97,8 (2020)</t>
  </si>
  <si>
    <t>Planavimo ir analizės skyrius</t>
  </si>
  <si>
    <t>P-1.3.1.1-2</t>
  </si>
  <si>
    <t>Švietimo įstaigų, kurių patalpos pritaikytos ugdyti vaikus su judėjimo negalia, skaičius (vnt.)</t>
  </si>
  <si>
    <r>
      <rPr>
        <b/>
        <sz val="10"/>
        <rFont val="Times New Roman"/>
        <family val="1"/>
        <charset val="186"/>
      </rPr>
      <t>2021 m.:</t>
    </r>
    <r>
      <rPr>
        <sz val="10"/>
        <rFont val="Times New Roman"/>
        <family val="1"/>
        <charset val="186"/>
      </rPr>
      <t xml:space="preserve"> Įrengtas keltuvas neįgaliesiems lopšelyje-darželyje „Sakalėlis“ ir Žaliakalnio gimnazijoje.</t>
    </r>
  </si>
  <si>
    <t>P-1.3.1.1-3</t>
  </si>
  <si>
    <t xml:space="preserve"> Projektų skyrius, Statybos ir infrastruktūros plėtros skyrius</t>
  </si>
  <si>
    <t>Ikimokyklinio ugdymo įstaigos:</t>
  </si>
  <si>
    <t>1. Modernizuoti Klaipėdos lopšelio-darželio „Svirpliukas“ pastatą</t>
  </si>
  <si>
    <t>1 (2021–2022)</t>
  </si>
  <si>
    <r>
      <rPr>
        <b/>
        <i/>
        <sz val="10"/>
        <color rgb="FF000000"/>
        <rFont val="Times New Roman"/>
      </rPr>
      <t xml:space="preserve">2022 m.: </t>
    </r>
    <r>
      <rPr>
        <i/>
        <sz val="10"/>
        <color rgb="FF000000"/>
        <rFont val="Times New Roman"/>
      </rPr>
      <t xml:space="preserve">Tęsiami pradėti rangos darbai; prie sutarties pasirašyti 5 papildomi susitarimai dėl subrangovo įtraukimo, kainos indeksavimo bei papildomų darbų. </t>
    </r>
  </si>
  <si>
    <r>
      <rPr>
        <b/>
        <i/>
        <sz val="10"/>
        <rFont val="Times New Roman"/>
        <family val="1"/>
        <charset val="186"/>
      </rPr>
      <t xml:space="preserve">2021 m.: </t>
    </r>
    <r>
      <rPr>
        <i/>
        <sz val="10"/>
        <rFont val="Times New Roman"/>
        <family val="1"/>
        <charset val="186"/>
      </rPr>
      <t>Dėl nekokybiškai parengto techninio projekto per 2021 m. atlikti tik projekte numatyti ardymo ir griovimo darbai. Rangovui nutraukus sutartį su subtiekėjais, darbo projektas rengiamas iš naujo.</t>
    </r>
  </si>
  <si>
    <t>2. Rekonstruoti Klaipėdos Tauralaukio progimnazijos pastatą į ikimokyklinio ir priešmokyklinio ugdymo įstaigą</t>
  </si>
  <si>
    <t>1 (2022–2024)</t>
  </si>
  <si>
    <r>
      <rPr>
        <b/>
        <i/>
        <sz val="10"/>
        <color rgb="FF000000"/>
        <rFont val="Times New Roman"/>
      </rPr>
      <t xml:space="preserve">2022 m.: </t>
    </r>
    <r>
      <rPr>
        <i/>
        <sz val="10"/>
        <color rgb="FF000000"/>
        <rFont val="Times New Roman"/>
      </rPr>
      <t xml:space="preserve">Rangos darbų pirkimas planuojamas 2023 m. pabaigoje. </t>
    </r>
  </si>
  <si>
    <r>
      <rPr>
        <b/>
        <i/>
        <sz val="10"/>
        <rFont val="Times New Roman"/>
        <family val="1"/>
        <charset val="186"/>
      </rPr>
      <t>2021 m.:</t>
    </r>
    <r>
      <rPr>
        <i/>
        <sz val="10"/>
        <rFont val="Times New Roman"/>
        <family val="1"/>
        <charset val="186"/>
      </rPr>
      <t xml:space="preserve"> 2021-12-21 gautas statybą leidžiantis dokumentas. </t>
    </r>
  </si>
  <si>
    <t>3. Modernizuoti Klaipėdos lopšelio-darželio „Žiogelis“ pastatą</t>
  </si>
  <si>
    <t>1 (2022–2023)</t>
  </si>
  <si>
    <r>
      <rPr>
        <b/>
        <i/>
        <sz val="10"/>
        <color rgb="FF000000"/>
        <rFont val="Times New Roman"/>
      </rPr>
      <t xml:space="preserve">2022 m.: </t>
    </r>
    <r>
      <rPr>
        <i/>
        <sz val="10"/>
        <color rgb="FF000000"/>
        <rFont val="Times New Roman"/>
      </rPr>
      <t xml:space="preserve">Pradėtos rangos darbų viešojo pirkimo pracedūros.  </t>
    </r>
  </si>
  <si>
    <t>4. Modernizuoti Klaipėdos lopšelio-darželio „Alksniukas“ pastatą</t>
  </si>
  <si>
    <r>
      <rPr>
        <b/>
        <i/>
        <sz val="10"/>
        <color rgb="FF000000"/>
        <rFont val="Times New Roman"/>
      </rPr>
      <t xml:space="preserve">2022 m.: </t>
    </r>
    <r>
      <rPr>
        <i/>
        <sz val="10"/>
        <color rgb="FF000000"/>
        <rFont val="Times New Roman"/>
      </rPr>
      <t>Rangos darbai pilnai užbaigti.</t>
    </r>
  </si>
  <si>
    <r>
      <rPr>
        <b/>
        <i/>
        <sz val="10"/>
        <rFont val="Times New Roman"/>
        <family val="1"/>
        <charset val="186"/>
      </rPr>
      <t>2021 m.:</t>
    </r>
    <r>
      <rPr>
        <i/>
        <sz val="10"/>
        <rFont val="Times New Roman"/>
        <family val="1"/>
        <charset val="186"/>
      </rPr>
      <t xml:space="preserve"> 2021-11-11 pasirašyta rangos darbų sutartis. Darbų užbaigimas numatytas 2022 m. II pusmetyje.</t>
    </r>
  </si>
  <si>
    <t>5. Modernizuoti Klaipėdos lopšelio-darželio „Želmenėlis“ pastatą</t>
  </si>
  <si>
    <t>6. Modernizuoti Klaipėdos lopšelio-darželio „Kregždutė“ pastatą</t>
  </si>
  <si>
    <t>7. Modernizuoti Klaipėdos lopšelio-darželio „Saulutė“ pastatą</t>
  </si>
  <si>
    <r>
      <rPr>
        <b/>
        <i/>
        <sz val="10"/>
        <color rgb="FF000000"/>
        <rFont val="Times New Roman"/>
      </rPr>
      <t>2022 m.:</t>
    </r>
    <r>
      <rPr>
        <i/>
        <sz val="10"/>
        <color rgb="FF000000"/>
        <rFont val="Times New Roman"/>
      </rPr>
      <t xml:space="preserve"> 2022-03-17 su UAB „Nanska“ pasirašyta rangos darbų sutartis. Atlikta 85 proc. darbų.</t>
    </r>
  </si>
  <si>
    <r>
      <rPr>
        <b/>
        <i/>
        <sz val="10"/>
        <rFont val="Times New Roman"/>
        <family val="1"/>
        <charset val="186"/>
      </rPr>
      <t>2021 m.:</t>
    </r>
    <r>
      <rPr>
        <i/>
        <sz val="10"/>
        <rFont val="Times New Roman"/>
        <family val="1"/>
        <charset val="186"/>
      </rPr>
      <t xml:space="preserve"> 2021 m. pradėtos rangos darbų viešųjų pirkimų procedūros.</t>
    </r>
  </si>
  <si>
    <t>8. Modernizuoti Klaipėdos lopšelio-darželio „Vėrinėlis“ pastatą</t>
  </si>
  <si>
    <t>1 (2024–2025)</t>
  </si>
  <si>
    <t>9. Modernizuoti Klaipėdos lopšelio-darželio „Boružėlė“ pastatą</t>
  </si>
  <si>
    <t>1 (2024–2027)</t>
  </si>
  <si>
    <r>
      <rPr>
        <b/>
        <i/>
        <sz val="10"/>
        <color rgb="FF000000"/>
        <rFont val="Times New Roman"/>
      </rPr>
      <t xml:space="preserve">2022 m.: </t>
    </r>
    <r>
      <rPr>
        <i/>
        <sz val="10"/>
        <color rgb="FF000000"/>
        <rFont val="Times New Roman"/>
      </rPr>
      <t>Pasirašyta projektavimo paslaugų sutartis nutraukta abipusių šalių sutarimu. Ruošiama dokumentacija pakartotiniam pirkimui.</t>
    </r>
  </si>
  <si>
    <t>10. Modernizuoti Klaipėdos lopšelio-darželio „Pingvinukas“ pastatą</t>
  </si>
  <si>
    <t xml:space="preserve">11. Modernizuoti Klaipėdos lopšelio-darželio „Radastėlė“ pastatą </t>
  </si>
  <si>
    <t>1 (2025–2028)</t>
  </si>
  <si>
    <t>12. Modernizuoti Klaipėdos lopšelio-darželio „Putinėlis“ pastatą</t>
  </si>
  <si>
    <t>Bendrojo ir neformaliojo ugdymo įstaigos:</t>
  </si>
  <si>
    <t>1. Pastatyti bendrojo ugdymo mokyklos pastatą šiaurinėje miesto dalyje</t>
  </si>
  <si>
    <r>
      <rPr>
        <b/>
        <i/>
        <sz val="10"/>
        <color rgb="FF000000"/>
        <rFont val="Times New Roman"/>
      </rPr>
      <t xml:space="preserve">2022 m.: </t>
    </r>
    <r>
      <rPr>
        <i/>
        <sz val="10"/>
        <color rgb="FF000000"/>
        <rFont val="Times New Roman"/>
      </rPr>
      <t>Vykdomi rangos darbai.</t>
    </r>
  </si>
  <si>
    <t>Statybos ir infrastruktūros plėtros skyrius, 
vyr. patarėjas G. Dovidaitis</t>
  </si>
  <si>
    <r>
      <rPr>
        <b/>
        <i/>
        <sz val="10"/>
        <rFont val="Times New Roman"/>
        <family val="1"/>
        <charset val="186"/>
      </rPr>
      <t>2021 m.:</t>
    </r>
    <r>
      <rPr>
        <i/>
        <sz val="10"/>
        <rFont val="Times New Roman"/>
        <family val="1"/>
      </rPr>
      <t xml:space="preserve">  Vykdomi rangos darbai.</t>
    </r>
  </si>
  <si>
    <t>2. Modernizuoti Klaipėdos Jeronimo Kačinsko muzikos mokyklos pastatą, gerinant jo energinio efektyvumo savybes</t>
  </si>
  <si>
    <r>
      <rPr>
        <b/>
        <i/>
        <sz val="10"/>
        <color rgb="FF000000"/>
        <rFont val="Times New Roman"/>
      </rPr>
      <t xml:space="preserve">2022 m.: </t>
    </r>
    <r>
      <rPr>
        <i/>
        <sz val="10"/>
        <color rgb="FF000000"/>
        <rFont val="Times New Roman"/>
      </rPr>
      <t xml:space="preserve">Techninis projektas parengtas 2018 m. Rangos darbų pirkimas planuojamas 2024–2025 m. </t>
    </r>
  </si>
  <si>
    <t>Projektų skyrius,
Statybos ir infrastruktūros plėtros skyrius</t>
  </si>
  <si>
    <t xml:space="preserve">3. Rekonstruoti Klaipėdos Prano Mašioto progimnazijos pastatą </t>
  </si>
  <si>
    <r>
      <rPr>
        <b/>
        <i/>
        <sz val="10"/>
        <color rgb="FF000000"/>
        <rFont val="Times New Roman"/>
      </rPr>
      <t>2022 m.:</t>
    </r>
    <r>
      <rPr>
        <i/>
        <sz val="10"/>
        <color rgb="FF000000"/>
        <rFont val="Times New Roman"/>
      </rPr>
      <t xml:space="preserve"> Visi rangos darbai pagal 2021-07-22 su UAB „Statmax“ pasirašytą rangos sutartį Nr. J9-1924 užbaigti. Didžiausią vykdomų darbų dalį sudarė išorinių sienų šiltinimo darbai.</t>
    </r>
  </si>
  <si>
    <r>
      <rPr>
        <b/>
        <i/>
        <sz val="10"/>
        <rFont val="Times New Roman"/>
        <family val="1"/>
        <charset val="186"/>
      </rPr>
      <t>2021 m.:</t>
    </r>
    <r>
      <rPr>
        <i/>
        <sz val="10"/>
        <rFont val="Times New Roman"/>
        <family val="1"/>
        <charset val="186"/>
      </rPr>
      <t xml:space="preserve"> Atlikta 33,3 proc. rangos darbų. Apšiltintas stogas, cokolis, pradėtas sienų šiltinimas.</t>
    </r>
  </si>
  <si>
    <t>4. Modernizuoti „Gilijos“ pradinės mokyklos pastatą</t>
  </si>
  <si>
    <t>1 (2023–2025)</t>
  </si>
  <si>
    <t>5. Atlikti Klaipėdos Pajūrio progimnazijos fasado apšiltinimo darbus</t>
  </si>
  <si>
    <t>6. Modernizuoti Klaipėdos „Ąžuolyno“ gimnazijos pastatą</t>
  </si>
  <si>
    <t>1 (2023–2026)</t>
  </si>
  <si>
    <r>
      <rPr>
        <b/>
        <i/>
        <sz val="10"/>
        <color rgb="FF000000"/>
        <rFont val="Times New Roman"/>
      </rPr>
      <t>2022 m.</t>
    </r>
    <r>
      <rPr>
        <i/>
        <sz val="10"/>
        <color rgb="FF000000"/>
        <rFont val="Times New Roman"/>
      </rPr>
      <t>:Atliktos techninio projekto parengimo pirkimo procedūros, 2022-05-02 su UAB „Panevėžio miestprojektas“ pasirašyta techninio projekto parengimo sutartis. Rengiamas techninis projektas, patvirtinti projektiniai pasiūlymai.</t>
    </r>
  </si>
  <si>
    <t>7. Modernizuoti Klaipėdos „Aukuro“ gimnazijos pastatą</t>
  </si>
  <si>
    <t>1 (2028–2030)</t>
  </si>
  <si>
    <t>8. Modernizuoti Klaipėdos Hermano Zudermano gimnazijos pastatą</t>
  </si>
  <si>
    <r>
      <rPr>
        <b/>
        <i/>
        <sz val="10"/>
        <color rgb="FF000000"/>
        <rFont val="Times New Roman"/>
      </rPr>
      <t xml:space="preserve">2022 m.: </t>
    </r>
    <r>
      <rPr>
        <i/>
        <sz val="10"/>
        <color rgb="FF000000"/>
        <rFont val="Times New Roman"/>
      </rPr>
      <t>2022-04-08 su UAB „Synergy Solutions“ pasirašyta techninio projekto parengimo sutartis. Patvirtinti projektiniai pasiūlymai, atliekama techninio projekto ekspertizė.</t>
    </r>
  </si>
  <si>
    <t>Projektų skyrius, Statybos ir infrastruktūros plėtros skyrius</t>
  </si>
  <si>
    <t>9. Modernizuoti Klaipėdos „Versmės“ progimnazijos pastatą</t>
  </si>
  <si>
    <t>1.3.1.2.</t>
  </si>
  <si>
    <t>Paskatinti vaikų domėjimąsi inovacijomis, techninės krypties dalykais</t>
  </si>
  <si>
    <t>P-1.3.1.2-1</t>
  </si>
  <si>
    <t>Įrengta inovatyvių išmaniųjų klasių bendrojo ugdymo mokyklose (vnt.)</t>
  </si>
  <si>
    <r>
      <rPr>
        <b/>
        <sz val="10"/>
        <color rgb="FF000000"/>
        <rFont val="Times New Roman"/>
      </rPr>
      <t>2022 m.:</t>
    </r>
    <r>
      <rPr>
        <sz val="10"/>
        <color rgb="FF000000"/>
        <rFont val="Times New Roman"/>
      </rPr>
      <t xml:space="preserve"> Savivaldybės administracijos Informacinių technologijų skyrius planuojamoms 10 klasių per CPO nupirko 10 nešiojamų kompiuterių, tačiau likusiai išmaniosios klasės įrangai (interaktyvūs ekranai, planšetiniai kompiuteriai ir kt.) įsigyti viešieji pirkimai nebuvo vykdyti dėl nacionalinio saugumo reikalavimų viešuosiuose pirkimuose, kuriuose tiekėjai negalėtų pateikti reikiamų gamintojo dokumentų. </t>
    </r>
  </si>
  <si>
    <t>P-1.3.1.2-2</t>
  </si>
  <si>
    <t>Mokinių, dalyvaujančių gamtos mokslų, technologijų, inžinerijos, matematikos mokslų ir kūrybiškumo ugdymo (STEAM) krypčių neformaliojo vaikų švietimo programose, dalis (proc.)</t>
  </si>
  <si>
    <r>
      <rPr>
        <b/>
        <sz val="10"/>
        <color rgb="FF000000"/>
        <rFont val="Times New Roman"/>
      </rPr>
      <t xml:space="preserve">2022 m.: </t>
    </r>
    <r>
      <rPr>
        <sz val="10"/>
        <color rgb="FF000000"/>
        <rFont val="Times New Roman"/>
      </rPr>
      <t>Dalyvavo 691 mokinys iš 6930.</t>
    </r>
  </si>
  <si>
    <r>
      <rPr>
        <b/>
        <sz val="10"/>
        <rFont val="Times New Roman"/>
        <family val="1"/>
        <charset val="186"/>
      </rPr>
      <t>2021 m.:</t>
    </r>
    <r>
      <rPr>
        <sz val="10"/>
        <rFont val="Times New Roman"/>
        <family val="1"/>
        <charset val="186"/>
      </rPr>
      <t xml:space="preserve"> STEAM krypčių programose dalyvavo 658 mokiniai iš 6924. </t>
    </r>
  </si>
  <si>
    <t>P-1.3.1.2-3</t>
  </si>
  <si>
    <t xml:space="preserve">Mokyklų, kuriose taikomos interaktyvios programos kalbų mokymo, tiksliųjų, socialinių ir gamtos mokslų pamokose, skaičius (vnt.)  </t>
  </si>
  <si>
    <r>
      <rPr>
        <b/>
        <sz val="10"/>
        <color rgb="FF000000"/>
        <rFont val="Times New Roman"/>
      </rPr>
      <t xml:space="preserve">2022 m.: </t>
    </r>
    <r>
      <rPr>
        <sz val="10"/>
        <color rgb="FF000000"/>
        <rFont val="Times New Roman"/>
      </rPr>
      <t>Mokyklos ugdymo procese naudoja skaitmenines mokymo priemones („Eduka klasė“, „Vyturys.lt“, „Moodle“, EMA, „MozaBook“, „MozaWet“ ir kt.).</t>
    </r>
  </si>
  <si>
    <r>
      <rPr>
        <b/>
        <sz val="10"/>
        <rFont val="Times New Roman"/>
        <family val="1"/>
        <charset val="186"/>
      </rPr>
      <t xml:space="preserve">2021 m.: </t>
    </r>
    <r>
      <rPr>
        <sz val="10"/>
        <rFont val="Times New Roman"/>
        <family val="1"/>
        <charset val="186"/>
      </rPr>
      <t>Mokyklų skaičius padidėjo dėl pandemijos metu pradėto vykdyti nuotolinio mokymo.</t>
    </r>
  </si>
  <si>
    <t>P-1.3.1.2-4</t>
  </si>
  <si>
    <t>Mokytojų, dalyvavusių inovatyvių mokymo programų mokymuose, skaičius (asm. per metus)</t>
  </si>
  <si>
    <t>243 (2020)</t>
  </si>
  <si>
    <t>900 (2030)</t>
  </si>
  <si>
    <r>
      <rPr>
        <b/>
        <sz val="10"/>
        <color rgb="FF000000"/>
        <rFont val="Times New Roman"/>
      </rPr>
      <t xml:space="preserve">2022 m.: </t>
    </r>
    <r>
      <rPr>
        <sz val="10"/>
        <color rgb="FF000000"/>
        <rFont val="Times New Roman"/>
      </rPr>
      <t>Mokytojai patobulino naujų technologijų ir informacijos valdymo kompetencijas.</t>
    </r>
  </si>
  <si>
    <t>P-1.3.1.2-5</t>
  </si>
  <si>
    <t>Mokinių, dalyvavusių inovatyviose mokymo programose, skaičius (asm. per metus)</t>
  </si>
  <si>
    <t>248 (2020)</t>
  </si>
  <si>
    <t>15000 (2030)</t>
  </si>
  <si>
    <r>
      <rPr>
        <b/>
        <sz val="10"/>
        <color rgb="FF000000"/>
        <rFont val="Times New Roman"/>
      </rPr>
      <t xml:space="preserve">2022 m.: </t>
    </r>
    <r>
      <rPr>
        <sz val="10"/>
        <color rgb="FF000000"/>
        <rFont val="Times New Roman"/>
      </rPr>
      <t>Mokinų skaičius didėjo dėl iš Ukrainos atvykusių mokinių.</t>
    </r>
  </si>
  <si>
    <r>
      <rPr>
        <b/>
        <sz val="10"/>
        <rFont val="Times New Roman"/>
        <family val="1"/>
        <charset val="186"/>
      </rPr>
      <t>2021 m.:</t>
    </r>
    <r>
      <rPr>
        <sz val="10"/>
        <rFont val="Times New Roman"/>
        <family val="1"/>
        <charset val="186"/>
      </rPr>
      <t xml:space="preserve"> Interaktyviojo mokymo programose dalyvava 5-8, I-IV gimnazijų klasių mokiniai.</t>
    </r>
  </si>
  <si>
    <t>1.3.2.1.</t>
  </si>
  <si>
    <t>Optimizuoti Savivaldybės švietimo įstaigų tinklą</t>
  </si>
  <si>
    <t>P-1.3.2.1-1</t>
  </si>
  <si>
    <t>Parengti ir įgyvendinti bendrojo ir ikimokyklinio ugdymo įstaigų tinklo pertvarkos planus (proc. nuo plano)</t>
  </si>
  <si>
    <t>84 (2020)</t>
  </si>
  <si>
    <r>
      <rPr>
        <b/>
        <sz val="10"/>
        <color rgb="FF000000"/>
        <rFont val="Times New Roman"/>
      </rPr>
      <t xml:space="preserve">2022 m.: </t>
    </r>
    <r>
      <rPr>
        <sz val="10"/>
        <color rgb="FF000000"/>
        <rFont val="Times New Roman"/>
      </rPr>
      <t>Numatytos priemonės neįgyvendintos dėl vėluojančių naujos mokyklos statybų darbų.</t>
    </r>
  </si>
  <si>
    <r>
      <rPr>
        <b/>
        <sz val="10"/>
        <rFont val="Times New Roman"/>
        <family val="1"/>
        <charset val="186"/>
      </rPr>
      <t>2021 m.:</t>
    </r>
    <r>
      <rPr>
        <sz val="10"/>
        <rFont val="Times New Roman"/>
        <family val="1"/>
        <charset val="186"/>
      </rPr>
      <t xml:space="preserve"> Klaipėdos m. švietimo įstaigų, įgyvendinančių ikimokyklinio ir priešmokyklinio ugdymo programas, 2021–2025 m. tinklo pertvarkos bendrasis planas patvirtintas 2020-12-23 Tarybos sprendimu Nr. T2-300, Klaipėdos m. savivaldybės bendrojo ugdymo mokyklų tinklo pertvarkos 2021–2025 m. bendrasis planas patvirtintas 2021-07-22 tarybos sprendimu Nr. T2-170. 2021 m. įgyvendintos visos planuose numatytos priemonės.</t>
    </r>
  </si>
  <si>
    <t>1.3.2.2.</t>
  </si>
  <si>
    <t>Padidinti švietimo prieinamumą mokymosi sunkumų turintiems mokiniams</t>
  </si>
  <si>
    <t>P-1.3.2.2-1</t>
  </si>
  <si>
    <t>Pagalbos mokiniui specialistų, tenkančių 100 mokinių, skaičius (asm.)</t>
  </si>
  <si>
    <t>0,72 (2019–
2020)</t>
  </si>
  <si>
    <t>1,3 (2030)</t>
  </si>
  <si>
    <r>
      <rPr>
        <b/>
        <sz val="10"/>
        <color rgb="FF000000"/>
        <rFont val="Times New Roman"/>
      </rPr>
      <t xml:space="preserve">2022 m.: </t>
    </r>
    <r>
      <rPr>
        <sz val="10"/>
        <color rgb="FF000000"/>
        <rFont val="Times New Roman"/>
      </rPr>
      <t>ŠVIS</t>
    </r>
    <r>
      <rPr>
        <b/>
        <sz val="10"/>
        <color rgb="FF000000"/>
        <rFont val="Times New Roman"/>
      </rPr>
      <t xml:space="preserve"> </t>
    </r>
    <r>
      <rPr>
        <sz val="10"/>
        <color rgb="FF000000"/>
        <rFont val="Times New Roman"/>
      </rPr>
      <t>duomenys.</t>
    </r>
  </si>
  <si>
    <r>
      <rPr>
        <b/>
        <sz val="10"/>
        <rFont val="Times New Roman"/>
        <family val="1"/>
        <charset val="186"/>
      </rPr>
      <t>2021 m.:</t>
    </r>
    <r>
      <rPr>
        <sz val="10"/>
        <rFont val="Times New Roman"/>
        <family val="1"/>
        <charset val="186"/>
      </rPr>
      <t xml:space="preserve"> Specialistų skaičius sumažėjo dėl padidėjusio mokinių skaičiaus.</t>
    </r>
  </si>
  <si>
    <t>P-1.3.2.2-2</t>
  </si>
  <si>
    <t>Švietimo pagalbą gaunančių mokinių dalis nuo visų, kuriems nustatytas pagalbos poreikis (proc.)</t>
  </si>
  <si>
    <t>ne mažiau kaip 80 (2030)</t>
  </si>
  <si>
    <r>
      <rPr>
        <b/>
        <sz val="10"/>
        <color rgb="FF000000"/>
        <rFont val="Times New Roman"/>
      </rPr>
      <t xml:space="preserve">2022 m.: </t>
    </r>
    <r>
      <rPr>
        <sz val="10"/>
        <color rgb="FF000000"/>
        <rFont val="Times New Roman"/>
      </rPr>
      <t>ŠVIS duomenys.</t>
    </r>
  </si>
  <si>
    <t>P-1.3.2.2-3</t>
  </si>
  <si>
    <t>Specialiųjų ugdymo (-si) poreikių turinčių vaikų, išskyrus gabiuosius, dalyvaujančių neformaliajame vaikų švietime, dalis (proc.)</t>
  </si>
  <si>
    <t>28,5 (2020)</t>
  </si>
  <si>
    <t>35,0 (2030)</t>
  </si>
  <si>
    <r>
      <rPr>
        <b/>
        <sz val="10"/>
        <color rgb="FF000000"/>
        <rFont val="Times New Roman"/>
      </rPr>
      <t xml:space="preserve">2022 m.: </t>
    </r>
    <r>
      <rPr>
        <sz val="10"/>
        <color rgb="FF000000"/>
        <rFont val="Times New Roman"/>
      </rPr>
      <t>Pateikiami 2022 m. spalio mėn. duomenys.</t>
    </r>
  </si>
  <si>
    <r>
      <rPr>
        <b/>
        <sz val="10"/>
        <color rgb="FF000000"/>
        <rFont val="Times New Roman"/>
        <family val="1"/>
        <charset val="186"/>
      </rPr>
      <t>2021 m.:</t>
    </r>
    <r>
      <rPr>
        <sz val="10"/>
        <color rgb="FF000000"/>
        <rFont val="Times New Roman"/>
        <family val="1"/>
        <charset val="186"/>
      </rPr>
      <t xml:space="preserve"> Rodiklio duomenys nebuvo renkami, nes dėl COVID-19 ligos paskelbto karantino metu ugdymo procesas formalųjį švietimą papildančiose neformaliojo ugdymo mokyklose (muzikos ir dailės) vaikai nebuvo ugdomi kontaktiniu būdu.   Rodiklio duomenys bus renkami nuo 2022 m. rugsėjo mėn.</t>
    </r>
  </si>
  <si>
    <t>P-1.3.2.2-4</t>
  </si>
  <si>
    <t>Specialiųjų ugdymosi poreikių mokinių, ugdomų įtraukiuoju būdu bendros paskirties švietimo įstaigose, dalis (proc.)</t>
  </si>
  <si>
    <t>0,73 (2020)</t>
  </si>
  <si>
    <t>1,30 (2030)</t>
  </si>
  <si>
    <r>
      <rPr>
        <b/>
        <sz val="10"/>
        <color rgb="FF000000"/>
        <rFont val="Times New Roman"/>
      </rPr>
      <t>2021 m.:</t>
    </r>
    <r>
      <rPr>
        <sz val="10"/>
        <color rgb="FF000000"/>
        <rFont val="Times New Roman"/>
      </rPr>
      <t xml:space="preserve"> ŠVIS duomenys.</t>
    </r>
  </si>
  <si>
    <t>P-1.3.2.2-5</t>
  </si>
  <si>
    <t>Nesimokančių ir nelankančių mokyklos pagal privalomąjį mokymąsi mokinių dalis nuo bendro mokinių skaičiaus (proc.)</t>
  </si>
  <si>
    <t>5,56 (2019–2020</t>
  </si>
  <si>
    <t>ne daugiau kaip 2 (2030)</t>
  </si>
  <si>
    <r>
      <rPr>
        <b/>
        <sz val="10"/>
        <color rgb="FF000000"/>
        <rFont val="Times New Roman"/>
      </rPr>
      <t xml:space="preserve">2022 m.: </t>
    </r>
    <r>
      <rPr>
        <sz val="10"/>
        <color rgb="FF000000"/>
        <rFont val="Times New Roman"/>
      </rPr>
      <t xml:space="preserve">Pagrindinė mokyklos nelankymo priežastis  - išvykimas  su tėvais į užsienį. </t>
    </r>
  </si>
  <si>
    <r>
      <rPr>
        <b/>
        <sz val="10"/>
        <color rgb="FF000000"/>
        <rFont val="Times New Roman"/>
      </rPr>
      <t>2021 m.:</t>
    </r>
    <r>
      <rPr>
        <sz val="10"/>
        <color rgb="FF000000"/>
        <rFont val="Times New Roman"/>
      </rPr>
      <t xml:space="preserve"> Pagrindinė mokyklos nelankymo priežastis  - išvykimas  su tėvais į užsienį. </t>
    </r>
  </si>
  <si>
    <t>1.3.2.3.</t>
  </si>
  <si>
    <t>Pertvarkyti miesto neformaliojo vaikų švietimo paslaugų sistemą, siekiant atitikties šiuolaikiniams poreikiams bei paslaugų aukštesnės kokybės</t>
  </si>
  <si>
    <t>P-1.3.2.3-1</t>
  </si>
  <si>
    <t>Parengtas ir įgyvendintas neformaliojo švietimo paslaugų pertvarkos planas (įgyvendintų veiksmų dalis, proc. nuo suplanuotų)</t>
  </si>
  <si>
    <r>
      <rPr>
        <b/>
        <sz val="10"/>
        <color rgb="FF000000"/>
        <rFont val="Times New Roman"/>
      </rPr>
      <t xml:space="preserve">2022 m.: </t>
    </r>
    <r>
      <rPr>
        <sz val="10"/>
        <color rgb="FF000000"/>
        <rFont val="Times New Roman"/>
      </rPr>
      <t xml:space="preserve">Atlikus neformaliojo švietimo paslaugų teikimo neformaliojo švietimo įstaigose analizę, rengti pertvarkos planą tapo nebeaktualu. </t>
    </r>
  </si>
  <si>
    <r>
      <rPr>
        <b/>
        <sz val="10"/>
        <color rgb="FF000000"/>
        <rFont val="Times New Roman"/>
      </rPr>
      <t>2021 m.:</t>
    </r>
    <r>
      <rPr>
        <sz val="10"/>
        <color rgb="FF000000"/>
        <rFont val="Times New Roman"/>
      </rPr>
      <t xml:space="preserve"> Planas rengiamas.</t>
    </r>
  </si>
  <si>
    <t>P-1.3.2.3-2</t>
  </si>
  <si>
    <t>Vaikų neformaliojo švietimo centrų (užtikrinant tolygų pasiskirstymą mieste) skaičius (vnt.)</t>
  </si>
  <si>
    <r>
      <rPr>
        <b/>
        <sz val="10"/>
        <color rgb="FF000000"/>
        <rFont val="Times New Roman"/>
      </rPr>
      <t>2022 m.:</t>
    </r>
    <r>
      <rPr>
        <sz val="10"/>
        <color rgb="FF000000"/>
        <rFont val="Times New Roman"/>
      </rPr>
      <t xml:space="preserve"> Moksleivių saviraiškos centras, Vaikų laisvalaikio centras, Karalienės Luizės jaunimo centras.</t>
    </r>
  </si>
  <si>
    <r>
      <rPr>
        <b/>
        <sz val="10"/>
        <rFont val="Times New Roman"/>
        <family val="1"/>
        <charset val="186"/>
      </rPr>
      <t xml:space="preserve">2021 m.: </t>
    </r>
    <r>
      <rPr>
        <sz val="10"/>
        <rFont val="Times New Roman"/>
        <family val="1"/>
        <charset val="186"/>
      </rPr>
      <t>Moksleivių saviraiškos centras, Vaikų laisvalaikio centras, Karalienės Luizės jaunimo  centras.</t>
    </r>
  </si>
  <si>
    <t>P-1.3.2.3-3</t>
  </si>
  <si>
    <t>Neformaliojo švietimo skatinimo programose dalyvaujančių vaikų skaičius (proc. nuo visų mokinių)</t>
  </si>
  <si>
    <t>66,14 (2020–2021)</t>
  </si>
  <si>
    <t>75 (2030)</t>
  </si>
  <si>
    <t>1.3.2.4.</t>
  </si>
  <si>
    <t>Sudaryti tinkamas mokymo (-si) sąlygas mokiniams, besimokantiems bendrojo ugdymo įstaigose, teikiančiose paslaugas pagal netradicinio ugdymo elementus</t>
  </si>
  <si>
    <t>P-1.3.2.4-1</t>
  </si>
  <si>
    <t>Būtina įranga aprūpintų bendrojo ugdymo įstaigų, teikiančių paslaugas pagal netradicinio ugdymo elementus, skaičius (vnt.)</t>
  </si>
  <si>
    <r>
      <rPr>
        <b/>
        <sz val="10"/>
        <rFont val="Times New Roman"/>
        <family val="1"/>
        <charset val="186"/>
      </rPr>
      <t>2021 m.:</t>
    </r>
    <r>
      <rPr>
        <sz val="10"/>
        <rFont val="Times New Roman"/>
        <family val="1"/>
        <charset val="186"/>
      </rPr>
      <t xml:space="preserve"> Baltijos ir „Žemynos“ gimnazijos.</t>
    </r>
  </si>
  <si>
    <t>P-1.3.2.4-2</t>
  </si>
  <si>
    <t>Įsteigtų universiteto gimnazijų ir universitetinių klasių skaičius (vnt.)</t>
  </si>
  <si>
    <t>6 (2020)</t>
  </si>
  <si>
    <t>39 (2030)</t>
  </si>
  <si>
    <r>
      <rPr>
        <b/>
        <sz val="10"/>
        <color rgb="FF000000"/>
        <rFont val="Times New Roman"/>
      </rPr>
      <t xml:space="preserve">2022 m.: </t>
    </r>
    <r>
      <rPr>
        <sz val="10"/>
        <color rgb="FF000000"/>
        <rFont val="Times New Roman"/>
      </rPr>
      <t>10 klasių Baltijos, 12 klasių KU „Žemynos“, 3 klasės „Vėtrungės“ ir 3 klasės Vytauto Didžiojo gimnazijose.</t>
    </r>
  </si>
  <si>
    <r>
      <rPr>
        <b/>
        <sz val="10"/>
        <color rgb="FF000000"/>
        <rFont val="Times New Roman"/>
      </rPr>
      <t>2021 m.:</t>
    </r>
    <r>
      <rPr>
        <sz val="10"/>
        <color rgb="FF000000"/>
        <rFont val="Times New Roman"/>
      </rPr>
      <t xml:space="preserve"> 10 klasių Baltijos, 4 klasės KU „Žemynos“ gimnazijose.</t>
    </r>
  </si>
  <si>
    <t>P-1.3.2.4-3</t>
  </si>
  <si>
    <t>Universitetų dėstytojų, dirbančių universiteto gimnazijose ir universitetinėse klasėse, skaičius (asm.)</t>
  </si>
  <si>
    <r>
      <rPr>
        <b/>
        <sz val="10"/>
        <color rgb="FF000000"/>
        <rFont val="Times New Roman"/>
      </rPr>
      <t xml:space="preserve">2022 m.: </t>
    </r>
    <r>
      <rPr>
        <sz val="10"/>
        <color rgb="FF000000"/>
        <rFont val="Times New Roman"/>
      </rPr>
      <t>Baltijos gimnazijoje (3,44 etato) įdarbinta 13 dėstytojų, KU „Žemynos“ gimnazijoje  (3,28 etato) – 20 dėstytojų, Vytauto Didžiojo gimnazijoje (0,86 etato) – 4 dėstytojai, „Vėtrungės“ gimnazijoje (1,29 etato) – 10 dėstytojų.</t>
    </r>
  </si>
  <si>
    <r>
      <rPr>
        <b/>
        <sz val="10"/>
        <color rgb="FF000000"/>
        <rFont val="Times New Roman"/>
      </rPr>
      <t>2021 m.:</t>
    </r>
    <r>
      <rPr>
        <sz val="10"/>
        <color rgb="FF000000"/>
        <rFont val="Times New Roman"/>
      </rPr>
      <t xml:space="preserve"> Baltijos gimnazijoje (3,44 etato) įdarbinta 13 dėstytojų, KU „Žemynos“ gimnazijoje  (3,28 etato) – 14 dėstytojų</t>
    </r>
  </si>
  <si>
    <t>1.3.2.5.</t>
  </si>
  <si>
    <t>Didinti ikimokyklinio ugdymo prieinamumą ir užtikrinti šių paslaugų kokybę</t>
  </si>
  <si>
    <t>P-1.3.2.5-1</t>
  </si>
  <si>
    <t>Ugdomų ikimokyklinėse įstaigose vaikų dalis nuo bendro 1–6 metų vaikų skaičiaus (proc.)</t>
  </si>
  <si>
    <t>82,0 (2019)</t>
  </si>
  <si>
    <r>
      <rPr>
        <b/>
        <sz val="10"/>
        <color rgb="FF000000"/>
        <rFont val="Times New Roman"/>
      </rPr>
      <t>2022 m.:</t>
    </r>
    <r>
      <rPr>
        <sz val="10"/>
        <color rgb="FF000000"/>
        <rFont val="Times New Roman"/>
      </rPr>
      <t xml:space="preserve"> ŠVIS duomenys (3-5 metų vaikų dalis).</t>
    </r>
  </si>
  <si>
    <r>
      <rPr>
        <b/>
        <sz val="10"/>
        <rFont val="Times New Roman"/>
        <family val="1"/>
        <charset val="186"/>
      </rPr>
      <t>2021 m.:</t>
    </r>
    <r>
      <rPr>
        <sz val="10"/>
        <rFont val="Times New Roman"/>
        <family val="1"/>
        <charset val="186"/>
      </rPr>
      <t xml:space="preserve"> ŠVIS pateikiamas rodiklis „3-5 metų vaikų skaičius“.</t>
    </r>
  </si>
  <si>
    <t>P-1.3.2.5-2</t>
  </si>
  <si>
    <t>Vaikų, kuriems skirtas privalomas ikimokyklinis ugdymas, skaičius (asm.)</t>
  </si>
  <si>
    <t>26 (2020)</t>
  </si>
  <si>
    <t>16 (2030)</t>
  </si>
  <si>
    <r>
      <rPr>
        <b/>
        <sz val="10"/>
        <color rgb="FF000000"/>
        <rFont val="Times New Roman"/>
      </rPr>
      <t>2022 m.:</t>
    </r>
    <r>
      <rPr>
        <sz val="10"/>
        <color rgb="FF000000"/>
        <rFont val="Times New Roman"/>
      </rPr>
      <t xml:space="preserve"> 19 vaikų skirtas privalomas ikimokyklinis ugdymas, 3 vaikams pratęstas privalomas ikimokyklinis ugdymas.</t>
    </r>
  </si>
  <si>
    <t>1.3.2.6.</t>
  </si>
  <si>
    <t>Užtikrinti ugdymo galimybes į miestą atvykusiems iš užsienio šalių</t>
  </si>
  <si>
    <t>P-1.3.2.6-1</t>
  </si>
  <si>
    <t>Mokinių (asm.) ir vaikų (asm.), ugdomų švietimo įstaigose, kuriose mokoma ne lietuvių  kalba, skaičius</t>
  </si>
  <si>
    <t>3106/1106 (2020)</t>
  </si>
  <si>
    <t>3206/1206 (2030)</t>
  </si>
  <si>
    <t>3143/1051</t>
  </si>
  <si>
    <t>3917/1161</t>
  </si>
  <si>
    <r>
      <rPr>
        <b/>
        <sz val="10"/>
        <color rgb="FF000000"/>
        <rFont val="Times New Roman"/>
      </rPr>
      <t xml:space="preserve">2022 m.: </t>
    </r>
    <r>
      <rPr>
        <sz val="10"/>
        <color rgb="FF000000"/>
        <rFont val="Times New Roman"/>
      </rPr>
      <t>Mokinių ir vaikų, ugdomų ne lietuvių kalba, skaičius padidėjo dėl atvykusių ukrainiečių.</t>
    </r>
  </si>
  <si>
    <r>
      <rPr>
        <b/>
        <sz val="10"/>
        <rFont val="Times New Roman"/>
        <family val="1"/>
        <charset val="186"/>
      </rPr>
      <t>2021 m.:</t>
    </r>
    <r>
      <rPr>
        <sz val="10"/>
        <rFont val="Times New Roman"/>
        <family val="1"/>
        <charset val="186"/>
      </rPr>
      <t xml:space="preserve"> Mažėja vaikų skaičius ikimokyklinio ugdymo įstaigų rusų ugdomąja kalba grupėse.</t>
    </r>
  </si>
  <si>
    <t>P-1.3.2.6-2</t>
  </si>
  <si>
    <t>Bendrojo ugdymo mokyklose vykdomų  bakalaureato programų skaičius (vnt.)</t>
  </si>
  <si>
    <r>
      <rPr>
        <b/>
        <sz val="10"/>
        <color rgb="FF000000"/>
        <rFont val="Times New Roman"/>
      </rPr>
      <t xml:space="preserve">2022 m.: </t>
    </r>
    <r>
      <rPr>
        <sz val="10"/>
        <color rgb="FF000000"/>
        <rFont val="Times New Roman"/>
      </rPr>
      <t>Vykdomos pradinio, pagrindinio ir vidutinio ugdymo tarptautinio bakalaureato (IB) programos.</t>
    </r>
  </si>
  <si>
    <r>
      <rPr>
        <b/>
        <sz val="10"/>
        <color rgb="FF000000"/>
        <rFont val="Times New Roman"/>
      </rPr>
      <t>2021 m.:</t>
    </r>
    <r>
      <rPr>
        <sz val="10"/>
        <color rgb="FF000000"/>
        <rFont val="Times New Roman"/>
      </rPr>
      <t xml:space="preserve"> Vykdomos pradinio ir vidurinio ugdymo tarptautinio bakalaureato (IB) programos.</t>
    </r>
  </si>
  <si>
    <t>1.3.2.7.</t>
  </si>
  <si>
    <t>Paskatinti vaikų ir jaunuolių pilietinį sąmoningumą ir įtrauktį (Savivaldybės finansuojamo dalyvaujamojo biudžeto modelio taikymo ir panašių iniciatyvų plėtra bendrojo ugdymo mokyklose)</t>
  </si>
  <si>
    <t>P-1.3.2.7-1</t>
  </si>
  <si>
    <t>Bendrojo ugdymo mokyklų, dalyvaujančių programoje, skaičius (vnt.) ir dalis nuo visų mokyklų (proc.)</t>
  </si>
  <si>
    <t>4/5 (2020)</t>
  </si>
  <si>
    <t>15/20 (2030)</t>
  </si>
  <si>
    <t>7/23,3</t>
  </si>
  <si>
    <t>6/16,6</t>
  </si>
  <si>
    <r>
      <rPr>
        <b/>
        <sz val="10"/>
        <color rgb="FF000000"/>
        <rFont val="Times New Roman"/>
      </rPr>
      <t xml:space="preserve">2022 m.: </t>
    </r>
    <r>
      <rPr>
        <sz val="10"/>
        <color rgb="FF000000"/>
        <rFont val="Times New Roman"/>
      </rPr>
      <t>Dalyvaujamojo biudžeto iniciatyvoje dalyvavo 6 Klaipėdos m. gimnazijos („Aukuro“, „Ąžuolyno“, Žaliakalnio, Baltijos, Vydūno ir „Vėtrungės“ gimnazijos).</t>
    </r>
  </si>
  <si>
    <r>
      <rPr>
        <b/>
        <sz val="10"/>
        <color rgb="FF000000"/>
        <rFont val="Times New Roman"/>
      </rPr>
      <t>2021 m.:</t>
    </r>
    <r>
      <rPr>
        <sz val="10"/>
        <color rgb="FF000000"/>
        <rFont val="Times New Roman"/>
      </rPr>
      <t xml:space="preserve"> Dalyvaujamojo biudžeto iniciatyvoje 2021 m. dalyvavo 7 Klaipėdos gimnazijos (Aukuro, Ąžuolyno, Varpo, Žemynos, Žaliakalnio, Baltijos ir Vydūno gimnazijos).</t>
    </r>
  </si>
  <si>
    <t>1.3.2.8.</t>
  </si>
  <si>
    <t>Ugdyti profesijos pasirinkimui, darbui svarbias kompetencijas mokyklose</t>
  </si>
  <si>
    <t>P-1.3.2.8-1</t>
  </si>
  <si>
    <t xml:space="preserve">Profesinio orientavimo renginių „Pasimatuok profesiją“, organizuotų supažindinti su profesija darbo vietose, skaičius (vnt. per metus) </t>
  </si>
  <si>
    <r>
      <rPr>
        <b/>
        <sz val="10"/>
        <color rgb="FF000000"/>
        <rFont val="Times New Roman"/>
      </rPr>
      <t xml:space="preserve">2022 m.: </t>
    </r>
    <r>
      <rPr>
        <sz val="10"/>
        <color rgb="FF000000"/>
        <rFont val="Times New Roman"/>
      </rPr>
      <t>Renginių skaičius padidėjo dėl pasibaigusio karantino ir nuo 2022 m. spalio-lapkričio mėn. įstaigose pradėjusių dirbti ugdymo karjerai specialistų.</t>
    </r>
  </si>
  <si>
    <t xml:space="preserve">Švietimo skyrius, švietimo įstaigos, 
LR švietimo, mokslo ir sporto ministerija </t>
  </si>
  <si>
    <r>
      <rPr>
        <b/>
        <sz val="10"/>
        <color rgb="FF000000"/>
        <rFont val="Times New Roman"/>
      </rPr>
      <t xml:space="preserve">2021 m.: </t>
    </r>
    <r>
      <rPr>
        <sz val="10"/>
        <color rgb="FF000000"/>
        <rFont val="Times New Roman"/>
      </rPr>
      <t>Renginiai buvo organizuojami verslo įmonėse, įvairiose įstaigose.</t>
    </r>
  </si>
  <si>
    <t>P-1.3.2.8-2</t>
  </si>
  <si>
    <t>Mokinių, dalyvaujančių lyderystės, orientuotos į patyriminį mokymąsi bendradarbiaujant, projekte, dalis nuo visų mokinių (proc.)</t>
  </si>
  <si>
    <t>8 (2020)</t>
  </si>
  <si>
    <t>ne mažiau kaip 25 (2030)</t>
  </si>
  <si>
    <t>P-1.3.2.8-3</t>
  </si>
  <si>
    <t>Karjeros konsultacinių paslaugų plėtra (karjeros vadybininkų skaičius, asm.)</t>
  </si>
  <si>
    <r>
      <rPr>
        <b/>
        <sz val="10"/>
        <color rgb="FF000000"/>
        <rFont val="Times New Roman"/>
      </rPr>
      <t xml:space="preserve">2022 m.:  </t>
    </r>
    <r>
      <rPr>
        <sz val="10"/>
        <color rgb="FF000000"/>
        <rFont val="Times New Roman"/>
      </rPr>
      <t>Atskirų programų, susijusių su karjeros konsultacinių paslaugų plėtra,  organizuota nebuvo.</t>
    </r>
  </si>
  <si>
    <r>
      <rPr>
        <b/>
        <sz val="10"/>
        <color rgb="FF000000"/>
        <rFont val="Times New Roman"/>
      </rPr>
      <t>2021 m.:</t>
    </r>
    <r>
      <rPr>
        <sz val="10"/>
        <color rgb="FF000000"/>
        <rFont val="Times New Roman"/>
      </rPr>
      <t xml:space="preserve"> Atskirų programų, susijusių su karjeros konsultacinių paslaugų plėtra,  organizuota nebuvo.</t>
    </r>
  </si>
  <si>
    <t>P-1.3.2.8-4</t>
  </si>
  <si>
    <t>Švietimo ir verslo sričių atstovų bendrai įgyvendintų projektų (ir pan. iniciatyvų) skaičius (vnt.)</t>
  </si>
  <si>
    <r>
      <rPr>
        <b/>
        <sz val="10"/>
        <color rgb="FF000000"/>
        <rFont val="Times New Roman"/>
      </rPr>
      <t>2022 m.:</t>
    </r>
    <r>
      <rPr>
        <sz val="10"/>
        <color rgb="FF000000"/>
        <rFont val="Times New Roman"/>
      </rPr>
      <t xml:space="preserve"> Su švietimo ir verslo sričių atstovais įgyvendinta 11 priemonių, iš jų 5 dalyvavo Baltijos gimnazijos, 2 – „Vėtrungės“ gimnazijos, 4 - Klaipėdos universiteto „Žemynos“ gimnazijos mokiniai.</t>
    </r>
  </si>
  <si>
    <t>Švietimo skyrius, švietimo įstaigos, 
verslo atstovai</t>
  </si>
  <si>
    <r>
      <rPr>
        <b/>
        <sz val="10"/>
        <color rgb="FF000000"/>
        <rFont val="Times New Roman"/>
      </rPr>
      <t>2021 m.:</t>
    </r>
    <r>
      <rPr>
        <sz val="10"/>
        <color rgb="FF000000"/>
        <rFont val="Times New Roman"/>
      </rPr>
      <t xml:space="preserve"> Baltijos gimnazija su verslo įmonėmis vykdė kūrybinius projektus, projektinius-tiriamuosius darbus, šešėliavimą įmonėse, pamokas verslo įmonėse gimnazijos I (inžinerinių) klasių mokiniams.</t>
    </r>
  </si>
  <si>
    <t>P-1.3.2.8-5</t>
  </si>
  <si>
    <t>Švietimo ir verslo sričių atstovų bendri projektai (ir pan. iniciatyvos):</t>
  </si>
  <si>
    <t>Švietimo skyrius, švietimo įstaigos,         
verslo atstovai</t>
  </si>
  <si>
    <t>- dalyvaujančių švietimo įstaigų skaičius (vnt.)</t>
  </si>
  <si>
    <r>
      <rPr>
        <b/>
        <i/>
        <sz val="10"/>
        <color rgb="FF000000"/>
        <rFont val="Times New Roman"/>
      </rPr>
      <t xml:space="preserve">2022 m.: </t>
    </r>
    <r>
      <rPr>
        <i/>
        <sz val="10"/>
        <color rgb="FF000000"/>
        <rFont val="Times New Roman"/>
      </rPr>
      <t xml:space="preserve">Dalyvauja Baltijos, „Vėtrungės“ ir KU „Žemynos“ gimnazijos.  
</t>
    </r>
  </si>
  <si>
    <r>
      <rPr>
        <b/>
        <i/>
        <sz val="10"/>
        <rFont val="Times New Roman"/>
        <family val="1"/>
        <charset val="186"/>
      </rPr>
      <t>2021 m.:</t>
    </r>
    <r>
      <rPr>
        <i/>
        <sz val="10"/>
        <rFont val="Times New Roman"/>
        <family val="1"/>
        <charset val="186"/>
      </rPr>
      <t xml:space="preserve"> Dalyvauja Baltijos gimnazija.</t>
    </r>
  </si>
  <si>
    <t>- dalyvių (mokinių) skaičius (asm.)</t>
  </si>
  <si>
    <t>4500 (2030)</t>
  </si>
  <si>
    <r>
      <rPr>
        <b/>
        <i/>
        <sz val="10"/>
        <color rgb="FF000000"/>
        <rFont val="Times New Roman"/>
      </rPr>
      <t xml:space="preserve">2022 m.: </t>
    </r>
    <r>
      <rPr>
        <i/>
        <sz val="10"/>
        <color rgb="FF000000"/>
        <rFont val="Times New Roman"/>
      </rPr>
      <t>281 Baltijos, 88 „Vėtrungės“, 362 KU „Žemynos“ gimnazijų mokiniai.</t>
    </r>
  </si>
  <si>
    <t>- dalyvių (mokytojų) skaičius (asm.)</t>
  </si>
  <si>
    <t>300 (2030)</t>
  </si>
  <si>
    <r>
      <rPr>
        <b/>
        <i/>
        <sz val="10"/>
        <color rgb="FF000000"/>
        <rFont val="Times New Roman"/>
      </rPr>
      <t xml:space="preserve">2022 m.: </t>
    </r>
    <r>
      <rPr>
        <i/>
        <sz val="10"/>
        <color rgb="FF000000"/>
        <rFont val="Times New Roman"/>
      </rPr>
      <t>15 Baltijos, 2 „Vėtrungės“, 6 KU „Žemynos“ gimnazijų mokytojai.</t>
    </r>
  </si>
  <si>
    <t>1.3.2.9.</t>
  </si>
  <si>
    <t>Vykdyti kompleksines talentingų mokinių ugdymo ir skatinimo priemones</t>
  </si>
  <si>
    <t>P-1.3.2.9-1</t>
  </si>
  <si>
    <t>Vykdytų priemonių skaičius (vnt. per metus)</t>
  </si>
  <si>
    <r>
      <rPr>
        <b/>
        <sz val="10"/>
        <color rgb="FF000000"/>
        <rFont val="Times New Roman"/>
      </rPr>
      <t xml:space="preserve">2022 m.: </t>
    </r>
    <r>
      <rPr>
        <sz val="10"/>
        <color rgb="FF000000"/>
        <rFont val="Times New Roman"/>
      </rPr>
      <t>Vykdytos priemonės: Mero priėmimas gabiesiems mokiniams, Olimpiadų ir konkursų laureatų pagerbimo šventė, Mero taurės varžybų nugalėtojų apdovanojimo šventė.</t>
    </r>
  </si>
  <si>
    <r>
      <rPr>
        <b/>
        <sz val="10"/>
        <color rgb="FF000000"/>
        <rFont val="Times New Roman"/>
      </rPr>
      <t>2021 m.:</t>
    </r>
    <r>
      <rPr>
        <sz val="10"/>
        <color rgb="FF000000"/>
        <rFont val="Times New Roman"/>
      </rPr>
      <t xml:space="preserve"> Vykdytos priemonės: Mero priėmimas gabiesiems mokiniams, Olimpiadų ir konkursų laureatų pagerbimo šventė. Dėl paskelbto karantino ir vėlesnių apribojimų nevyko Mero taurės varžybos.</t>
    </r>
  </si>
  <si>
    <t>P-1.3.2.9-2</t>
  </si>
  <si>
    <t>Priemonėse dalyvavusių mokinių skaičius (asm. per metus)</t>
  </si>
  <si>
    <t>580 (2020)</t>
  </si>
  <si>
    <t>800 (2030)</t>
  </si>
  <si>
    <t>P-1.3.2.9-3</t>
  </si>
  <si>
    <t>Nacionaliniu mastu apdovanotų talentingų mokinių skaičius (asm.)</t>
  </si>
  <si>
    <t>183 (2020)</t>
  </si>
  <si>
    <r>
      <rPr>
        <b/>
        <sz val="10"/>
        <color rgb="FF000000"/>
        <rFont val="Times New Roman"/>
      </rPr>
      <t xml:space="preserve">2022 m.: </t>
    </r>
    <r>
      <rPr>
        <sz val="10"/>
        <color rgb="FF000000"/>
        <rFont val="Times New Roman"/>
      </rPr>
      <t xml:space="preserve">Pateikiamas mokinių, laimėjusių prizines vietas šalies olimpiadose, konkursuose, skaičius. </t>
    </r>
  </si>
  <si>
    <t>1.3.2.10.</t>
  </si>
  <si>
    <t>Skatinti vienodai aukštų mokymosi standartų siekimo visose miesto bendrojo ugdymo įstaigose</t>
  </si>
  <si>
    <t>P-1.3.2.10-1</t>
  </si>
  <si>
    <t xml:space="preserve">VBE rezultatų atotrūkio gimnazijose (be „Ąžuolyno“ ir Suaugusiųjų gimnazijų) mažinimas pagal bendrą mokyklos VBE balą (skirtumas tarp didžiausio ir mažiausio balo, skaičiais)  </t>
  </si>
  <si>
    <t>27,81 (2020)</t>
  </si>
  <si>
    <t>ne didesnis kaip 15 (2030)</t>
  </si>
  <si>
    <r>
      <rPr>
        <b/>
        <sz val="10"/>
        <color rgb="FF000000"/>
        <rFont val="Times New Roman"/>
      </rPr>
      <t xml:space="preserve">2022 m.: </t>
    </r>
    <r>
      <rPr>
        <sz val="10"/>
        <color rgb="FF000000"/>
        <rFont val="Times New Roman"/>
      </rPr>
      <t>Nacionalinės švietimo agentūros duomenų mainų sistemos „Keltas“ duomenys.</t>
    </r>
  </si>
  <si>
    <t>P-1.3.2.10-2</t>
  </si>
  <si>
    <t>Progimnazijų, kuriose ne mažiau kaip 80 proc. mokinių mokosi iš mokyklai priskirtos teritorijos, skaičius (vnt.)</t>
  </si>
  <si>
    <t>9 (2020)</t>
  </si>
  <si>
    <t>1.3.3.1.</t>
  </si>
  <si>
    <t>Padidinti Klaipėdos mokslo ir studijų institucijų konkurencingumą ir tarptautiškumą</t>
  </si>
  <si>
    <t>P-1.3.3.1-1</t>
  </si>
  <si>
    <t>Klaipėdos aukštųjų mokyklų reitingavimas tarptautiniuose reitinguose (U-Multirank)</t>
  </si>
  <si>
    <t>reitinguojama (2019)</t>
  </si>
  <si>
    <t>&lt;100 (ES) (2030)</t>
  </si>
  <si>
    <r>
      <rPr>
        <b/>
        <sz val="10"/>
        <color rgb="FF000000"/>
        <rFont val="Times New Roman"/>
      </rPr>
      <t>2022 m.: KU:</t>
    </r>
    <r>
      <rPr>
        <sz val="10"/>
        <color rgb="FF000000"/>
        <rFont val="Times New Roman"/>
      </rPr>
      <t xml:space="preserve"> duomenų nepateikė.
</t>
    </r>
    <r>
      <rPr>
        <b/>
        <sz val="10"/>
        <color rgb="FF000000"/>
        <rFont val="Times New Roman"/>
      </rPr>
      <t>Klaipėdos valstybinės kolegija</t>
    </r>
    <r>
      <rPr>
        <sz val="10"/>
        <color rgb="FF000000"/>
        <rFont val="Times New Roman"/>
      </rPr>
      <t xml:space="preserve">: n. d.; Mokymas ir mokymasis srityje – Investicijos į studijų proceso skaitmenizavimą (A-labai gerai); Žinių perdavimo srityje – Pajamos iš suaugusių mokymo ir švietimo veiklos (A-labai gerai); Įsipareigojimo regionui srityje – Absolventų įsidarbinimas regione (A-labai gerai).
</t>
    </r>
    <r>
      <rPr>
        <b/>
        <sz val="10"/>
        <color rgb="FF000000"/>
        <rFont val="Times New Roman"/>
      </rPr>
      <t>Lietuvos aukštoji jūreivystės mokykla:</t>
    </r>
    <r>
      <rPr>
        <sz val="10"/>
        <color rgb="FF000000"/>
        <rFont val="Times New Roman"/>
      </rPr>
      <t xml:space="preserve"> n. d.; nereitinguojama, atskiros veiklos sritys vertinamos A, B,...
</t>
    </r>
    <r>
      <rPr>
        <b/>
        <sz val="10"/>
        <color rgb="FF000000"/>
        <rFont val="Times New Roman"/>
      </rPr>
      <t xml:space="preserve">Lietuvos verslo kolegija: </t>
    </r>
    <r>
      <rPr>
        <sz val="10"/>
        <color rgb="FF000000"/>
        <rFont val="Times New Roman"/>
      </rPr>
      <t xml:space="preserve">duomenų nepateikė.
</t>
    </r>
    <r>
      <rPr>
        <b/>
        <sz val="10"/>
        <color rgb="FF000000"/>
        <rFont val="Times New Roman"/>
      </rPr>
      <t xml:space="preserve">Socialinių mokslų kolegija: </t>
    </r>
    <r>
      <rPr>
        <sz val="10"/>
        <color rgb="FF000000"/>
        <rFont val="Times New Roman"/>
      </rPr>
      <t xml:space="preserve">Netaikoma
</t>
    </r>
    <r>
      <rPr>
        <b/>
        <sz val="10"/>
        <color rgb="FF000000"/>
        <rFont val="Times New Roman"/>
      </rPr>
      <t xml:space="preserve">Vilniaus dailės akademija Klaipėdos fakultetas: </t>
    </r>
    <r>
      <rPr>
        <sz val="10"/>
        <color rgb="FF000000"/>
        <rFont val="Times New Roman"/>
      </rPr>
      <t xml:space="preserve">Nereitinguojama
</t>
    </r>
    <r>
      <rPr>
        <b/>
        <sz val="10"/>
        <color rgb="FF000000"/>
        <rFont val="Times New Roman"/>
      </rPr>
      <t xml:space="preserve">Lietuvos muzikos ir teatro akademija Klaipėdos fakultetas: </t>
    </r>
    <r>
      <rPr>
        <sz val="10"/>
        <color rgb="FF000000"/>
        <rFont val="Times New Roman"/>
      </rPr>
      <t xml:space="preserve">n. d.
</t>
    </r>
    <r>
      <rPr>
        <b/>
        <sz val="10"/>
        <color rgb="FF000000"/>
        <rFont val="Times New Roman"/>
      </rPr>
      <t>LCC tarptautinis universitetas:</t>
    </r>
    <r>
      <rPr>
        <sz val="10"/>
        <color rgb="FF000000"/>
        <rFont val="Times New Roman"/>
      </rPr>
      <t xml:space="preserve"> 0.</t>
    </r>
  </si>
  <si>
    <t>Klaipėdos aukštosios mokyklos</t>
  </si>
  <si>
    <t>P-1.3.3.1-2</t>
  </si>
  <si>
    <t>Bent viena Klaipėdos aukštojo mokslo institucija reitinguojama tarp 500 geriausiųjų pasaulyje</t>
  </si>
  <si>
    <t>&gt;1000 (2016)</t>
  </si>
  <si>
    <t>&lt;500 (2030)</t>
  </si>
  <si>
    <t xml:space="preserve">&gt;1000 </t>
  </si>
  <si>
    <r>
      <rPr>
        <b/>
        <sz val="10"/>
        <color rgb="FF000000"/>
        <rFont val="Times New Roman"/>
      </rPr>
      <t>2022 m.: KU:</t>
    </r>
    <r>
      <rPr>
        <sz val="10"/>
        <color rgb="FF000000"/>
        <rFont val="Times New Roman"/>
      </rPr>
      <t xml:space="preserve"> duomenų nepateikė.
</t>
    </r>
    <r>
      <rPr>
        <b/>
        <sz val="10"/>
        <color rgb="FF000000"/>
        <rFont val="Times New Roman"/>
      </rPr>
      <t>Klaipėdos valstybinė kolegija:</t>
    </r>
    <r>
      <rPr>
        <sz val="10"/>
        <color rgb="FF000000"/>
        <rFont val="Times New Roman"/>
      </rPr>
      <t xml:space="preserve"> &gt;1000; nėra galimybės įrašyti tikslią vietą, nes sistema neskelbia.
</t>
    </r>
    <r>
      <rPr>
        <b/>
        <sz val="10"/>
        <color rgb="FF000000"/>
        <rFont val="Times New Roman"/>
      </rPr>
      <t>Lietuvos aukštoji jūreivystės mokykla:</t>
    </r>
    <r>
      <rPr>
        <sz val="10"/>
        <color rgb="FF000000"/>
        <rFont val="Times New Roman"/>
      </rPr>
      <t xml:space="preserve"> įstaiga nėra reitinguojama tarp pasaulio jūrininkus rengiančių akademijų ir universitetų, nes įstaigoje vykdomos tik pirmos pakopos studijos. Reitinguojamos tik bent dviejų pakopų studijas vykdančios aukštosios mokyklos.
</t>
    </r>
    <r>
      <rPr>
        <b/>
        <sz val="10"/>
        <color rgb="FF000000"/>
        <rFont val="Times New Roman"/>
      </rPr>
      <t>Lietuvos verslo kolegija:</t>
    </r>
    <r>
      <rPr>
        <sz val="10"/>
        <color rgb="FF000000"/>
        <rFont val="Times New Roman"/>
      </rPr>
      <t xml:space="preserve"> duomenų nepateikė.
</t>
    </r>
    <r>
      <rPr>
        <b/>
        <sz val="10"/>
        <color rgb="FF000000"/>
        <rFont val="Times New Roman"/>
      </rPr>
      <t>Socialinių mokslų kolegija:</t>
    </r>
    <r>
      <rPr>
        <sz val="10"/>
        <color rgb="FF000000"/>
        <rFont val="Times New Roman"/>
      </rPr>
      <t xml:space="preserve"> Netaikoma
</t>
    </r>
    <r>
      <rPr>
        <b/>
        <sz val="10"/>
        <color rgb="FF000000"/>
        <rFont val="Times New Roman"/>
      </rPr>
      <t xml:space="preserve">Vilniaus dailės akademija Klaipėdos fakultetas: </t>
    </r>
    <r>
      <rPr>
        <sz val="10"/>
        <color rgb="FF000000"/>
        <rFont val="Times New Roman"/>
      </rPr>
      <t xml:space="preserve">Nereitinguojama
</t>
    </r>
    <r>
      <rPr>
        <b/>
        <sz val="10"/>
        <color rgb="FF000000"/>
        <rFont val="Times New Roman"/>
      </rPr>
      <t>Lietuvos muzikos ir teatro akademija Klaipėdos fakultetas:</t>
    </r>
    <r>
      <rPr>
        <sz val="10"/>
        <color rgb="FF000000"/>
        <rFont val="Times New Roman"/>
      </rPr>
      <t xml:space="preserve"> n. d.
</t>
    </r>
    <r>
      <rPr>
        <b/>
        <sz val="10"/>
        <color rgb="FF000000"/>
        <rFont val="Times New Roman"/>
      </rPr>
      <t>LCC tarptautinis universitetas:</t>
    </r>
    <r>
      <rPr>
        <sz val="10"/>
        <color rgb="FF000000"/>
        <rFont val="Times New Roman"/>
      </rPr>
      <t xml:space="preserve"> 0.</t>
    </r>
  </si>
  <si>
    <t>P-1.3.3.1-3</t>
  </si>
  <si>
    <t>Bendras studentų skaičius (asm. per metus)</t>
  </si>
  <si>
    <t>7315 (2020)</t>
  </si>
  <si>
    <t>14000 (2030)</t>
  </si>
  <si>
    <r>
      <rPr>
        <b/>
        <sz val="10"/>
        <color rgb="FF000000"/>
        <rFont val="Times New Roman"/>
      </rPr>
      <t>2022 m.:</t>
    </r>
    <r>
      <rPr>
        <sz val="10"/>
        <color rgb="FF000000"/>
        <rFont val="Times New Roman"/>
      </rPr>
      <t xml:space="preserve"> Bakalauro, magistro ir profesinės studijos.</t>
    </r>
  </si>
  <si>
    <r>
      <rPr>
        <b/>
        <sz val="10"/>
        <rFont val="Times New Roman"/>
        <family val="1"/>
        <charset val="186"/>
      </rPr>
      <t>2021 m.:</t>
    </r>
    <r>
      <rPr>
        <sz val="10"/>
        <rFont val="Times New Roman"/>
        <family val="1"/>
        <charset val="186"/>
      </rPr>
      <t xml:space="preserve"> Bakalauro ir magistro studijos.</t>
    </r>
  </si>
  <si>
    <r>
      <rPr>
        <b/>
        <sz val="10"/>
        <color rgb="FF000000"/>
        <rFont val="Times New Roman"/>
      </rPr>
      <t xml:space="preserve">2022 m.: </t>
    </r>
    <r>
      <rPr>
        <sz val="10"/>
        <color rgb="FF000000"/>
        <rFont val="Times New Roman"/>
      </rPr>
      <t xml:space="preserve">Buvo 698 bakalauro studijose bei 34 studentai magistro studijose. </t>
    </r>
  </si>
  <si>
    <r>
      <rPr>
        <b/>
        <sz val="10"/>
        <rFont val="Times New Roman"/>
        <family val="1"/>
        <charset val="186"/>
      </rPr>
      <t>2021 m.:</t>
    </r>
    <r>
      <rPr>
        <sz val="10"/>
        <rFont val="Times New Roman"/>
        <family val="1"/>
        <charset val="186"/>
      </rPr>
      <t xml:space="preserve"> Buvo 690 bakalauro studijose bei 56 studentai magistro studijose. </t>
    </r>
  </si>
  <si>
    <r>
      <rPr>
        <b/>
        <sz val="10"/>
        <color rgb="FF000000"/>
        <rFont val="Times New Roman"/>
      </rPr>
      <t xml:space="preserve">2022 m.: </t>
    </r>
    <r>
      <rPr>
        <sz val="10"/>
        <color rgb="FF000000"/>
        <rFont val="Times New Roman"/>
      </rPr>
      <t>Studijos vykdomos lietuvių  ir anglų kalba, nuolatine, nuolatine sesijine ir ištęstine forma.</t>
    </r>
  </si>
  <si>
    <r>
      <rPr>
        <b/>
        <sz val="10"/>
        <color rgb="FF000000"/>
        <rFont val="Times New Roman"/>
      </rPr>
      <t xml:space="preserve">2022 m.: </t>
    </r>
    <r>
      <rPr>
        <sz val="10"/>
        <color rgb="FF000000"/>
        <rFont val="Times New Roman"/>
      </rPr>
      <t>Studentų skaičius 2022 m. spalio 1 d., profesinio bakalauro studjos.</t>
    </r>
  </si>
  <si>
    <r>
      <rPr>
        <b/>
        <sz val="10"/>
        <rFont val="Times New Roman"/>
        <family val="1"/>
        <charset val="186"/>
      </rPr>
      <t>2021 m.:</t>
    </r>
    <r>
      <rPr>
        <sz val="10"/>
        <rFont val="Times New Roman"/>
        <family val="1"/>
        <charset val="186"/>
      </rPr>
      <t xml:space="preserve"> Studentų skaičius 2021 m. spalio 1 d., profesinio bakalauro studijos.</t>
    </r>
  </si>
  <si>
    <r>
      <rPr>
        <b/>
        <sz val="10"/>
        <color rgb="FF000000"/>
        <rFont val="Times New Roman"/>
      </rPr>
      <t xml:space="preserve">2022 m.: </t>
    </r>
    <r>
      <rPr>
        <sz val="10"/>
        <color rgb="FF000000"/>
        <rFont val="Times New Roman"/>
      </rPr>
      <t>2022-10-01 duomenimis.</t>
    </r>
  </si>
  <si>
    <t>Socialinių mokslų kolegija (nuo 2023 m. sausio mėn.  - SMK Aukštoji mokykla)</t>
  </si>
  <si>
    <r>
      <rPr>
        <b/>
        <sz val="10"/>
        <rFont val="Times New Roman"/>
        <family val="1"/>
        <charset val="186"/>
      </rPr>
      <t>2021 m.:</t>
    </r>
    <r>
      <rPr>
        <sz val="10"/>
        <rFont val="Times New Roman"/>
        <family val="1"/>
        <charset val="186"/>
      </rPr>
      <t xml:space="preserve"> 2021-09-22 duomenimis.</t>
    </r>
  </si>
  <si>
    <r>
      <rPr>
        <b/>
        <sz val="10"/>
        <color rgb="FF000000"/>
        <rFont val="Times New Roman"/>
      </rPr>
      <t xml:space="preserve">2022 m.: </t>
    </r>
    <r>
      <rPr>
        <sz val="10"/>
        <color rgb="FF000000"/>
        <rFont val="Times New Roman"/>
      </rPr>
      <t xml:space="preserve">Studentų skaičius, lyginant su 2021 m., kito labai nežymiai – padidėjo 1,37 proc. </t>
    </r>
  </si>
  <si>
    <r>
      <rPr>
        <b/>
        <sz val="10"/>
        <rFont val="Times New Roman"/>
        <family val="1"/>
        <charset val="186"/>
      </rPr>
      <t xml:space="preserve">2021 m.: </t>
    </r>
    <r>
      <rPr>
        <sz val="10"/>
        <rFont val="Times New Roman"/>
        <family val="1"/>
        <charset val="186"/>
      </rPr>
      <t>Studentų skaičius pirmoje pakopoje, lyginant su 2020 m. (77 studentai), sumažėjo beveik 8 proc. Galimos to priežastys – COVID-19 sukeltos jaunimo psichologinės būsenos blogėjimo pasekmė, didelė trauka į „centrą“ – Vilnių.</t>
    </r>
  </si>
  <si>
    <t>Vilniaus dailės akademija
Klaipėdos fakultetas</t>
  </si>
  <si>
    <t>Lietuvos muzikos ir teatro akademija
Klaipėdos fakultetas</t>
  </si>
  <si>
    <t>P-1.3.3.1-4</t>
  </si>
  <si>
    <t>Specializuotų (dėstomų vien Klaipėdoje) studijų programų skaičius (vnt.)</t>
  </si>
  <si>
    <t>ne mažiau kaip 3 (2030)</t>
  </si>
  <si>
    <r>
      <rPr>
        <b/>
        <sz val="10"/>
        <color rgb="FF000000"/>
        <rFont val="Times New Roman"/>
      </rPr>
      <t xml:space="preserve">2022 m.: </t>
    </r>
    <r>
      <rPr>
        <sz val="10"/>
        <color rgb="FF000000"/>
        <rFont val="Times New Roman"/>
      </rPr>
      <t>Bakalauro studijų programos: Gamtinė geografija ir okeonografija, Biologija ir jūros biotechnologija, Jūrų transporto inžinerija, Jūrų uostų inžinerija.
Magistro studijų programos: Jūrų hidrologija, Tvarus vandens ekosistemų valdymas, Laivybos ir uostų inžinerija, Jūros biotechnologija.</t>
    </r>
  </si>
  <si>
    <r>
      <rPr>
        <b/>
        <sz val="10"/>
        <rFont val="Times New Roman"/>
        <family val="1"/>
        <charset val="186"/>
      </rPr>
      <t>2021 m.:</t>
    </r>
    <r>
      <rPr>
        <sz val="10"/>
        <rFont val="Times New Roman"/>
        <family val="1"/>
        <charset val="186"/>
      </rPr>
      <t xml:space="preserve"> Bakalauro studijų programos: Biologija ir jūros biotechnologija; Hidrologija ir okeanografija; Jūrų transporto inžinerija; Jūrų uostų inžinerija.
Magistro studijų programos: Jūrų hidrologija; Laivybos ir uostų inžinerija.</t>
    </r>
  </si>
  <si>
    <r>
      <rPr>
        <b/>
        <sz val="10"/>
        <color rgb="FF000000"/>
        <rFont val="Times New Roman"/>
      </rPr>
      <t xml:space="preserve">2022 m.: </t>
    </r>
    <r>
      <rPr>
        <sz val="10"/>
        <color rgb="FF000000"/>
        <rFont val="Times New Roman"/>
      </rPr>
      <t>Jūrų laivavedyba; Jūrų transporto logistikos technologijos; Laivybos ir logistikos informacijos sistemos; Laivų elektros įrenginių eksploatavimas; Laivų energetinių įrenginių eksploatavimas; Uosto ir laivybos valdymas.</t>
    </r>
  </si>
  <si>
    <r>
      <rPr>
        <b/>
        <sz val="10"/>
        <rFont val="Times New Roman"/>
        <family val="1"/>
        <charset val="186"/>
      </rPr>
      <t>2021 m.:</t>
    </r>
    <r>
      <rPr>
        <sz val="10"/>
        <rFont val="Times New Roman"/>
        <family val="1"/>
        <charset val="186"/>
      </rPr>
      <t xml:space="preserve"> Jūrų laivavedyba; Jūrų transporto logistikos technologijos; Laivybos ir logistikos informacijos sistemos; Laivų elektros įrenginių eksploatavimas;
Laivų energetinių įrenginių eksploatavimas; Uosto ir laivybos įmonių finansai  (vykdymas bus nutrauktas nuo 2022-09); Uosto ir laivybos valdymas.</t>
    </r>
  </si>
  <si>
    <r>
      <rPr>
        <b/>
        <sz val="10"/>
        <color rgb="FF000000"/>
        <rFont val="Times New Roman"/>
      </rPr>
      <t xml:space="preserve">2022 m.: </t>
    </r>
    <r>
      <rPr>
        <sz val="10"/>
        <color rgb="FF000000"/>
        <rFont val="Times New Roman"/>
      </rPr>
      <t>II pakopa – Vizualinis dizainas.</t>
    </r>
  </si>
  <si>
    <r>
      <rPr>
        <b/>
        <sz val="10"/>
        <color rgb="FF000000"/>
        <rFont val="Times New Roman"/>
      </rPr>
      <t xml:space="preserve">2022 m.: </t>
    </r>
    <r>
      <rPr>
        <sz val="10"/>
        <color rgb="FF000000"/>
        <rFont val="Times New Roman"/>
      </rPr>
      <t>Šokio subkultūros.</t>
    </r>
  </si>
  <si>
    <t>1.3.3.2.</t>
  </si>
  <si>
    <t>Sukurti rinkoje paklausių darbuotojų (išskyrus Savivaldybės ir Savivaldybės įstaigų tinklo) poreikio nustatymo pritraukimo, perkvalifikavimo ir palaikymo sistemą</t>
  </si>
  <si>
    <t>P-1.3.3.2-1</t>
  </si>
  <si>
    <t>Organizuotų tyrimų ir susijusių perspektyvinių analizių skaičius (vnt.)</t>
  </si>
  <si>
    <r>
      <rPr>
        <b/>
        <sz val="10"/>
        <color rgb="FF000000"/>
        <rFont val="Times New Roman"/>
      </rPr>
      <t xml:space="preserve">2022 m.: </t>
    </r>
    <r>
      <rPr>
        <sz val="10"/>
        <color rgb="FF000000"/>
        <rFont val="Times New Roman"/>
      </rPr>
      <t xml:space="preserve"> 1. Siekiant skatinti startuolių kūrimąsi Klaipėdoje, atlikta vietos startuolių analizė ir konsultuojantis su nacionaliniais partneriais (Startup Lithuania, MITA). Formalios ir neformalios suaugusiųjų mokymo programos. 
2. Bendradarbiaujant su miesto aukštosiomis ir profesinėmis mokyklomis, atlikta analizė dėl  aukštą pridėtinę vertę (APV) suteikiančioms perkvalifikavimo programoms;  darbo rinkai aktualių specialybių apžvalga ir paruošimas.</t>
    </r>
  </si>
  <si>
    <r>
      <rPr>
        <b/>
        <sz val="10"/>
        <rFont val="Times New Roman"/>
        <family val="1"/>
        <charset val="186"/>
      </rPr>
      <t>2021 m.:</t>
    </r>
    <r>
      <rPr>
        <sz val="10"/>
        <rFont val="Times New Roman"/>
        <family val="1"/>
        <charset val="186"/>
      </rPr>
      <t xml:space="preserve"> 1. Rengiant finansinę paskatą aukštos profesinės kvalifikacijos darbuotojų pritraukimui į Klaipėdos miesto įmones VšĮ „Klaipėda ID“ atliko trūkstamų paklausių darbuotojų Klaipdos mieste analizę.                                                        
2. 2021 m. kartu su Mokslo, inovacijų ir technologijų agentūros GovTech Laboratorija buvo sukurtas analitinis įrankis Klaipėdos miestui, teikiantis analitinius duomenis apie darbo jėgos sudėtį regione. Įrankis naudoja viešai prieinamus duomenis, juos grupuodamas ir teikdamas įvairiais pjūviais.</t>
    </r>
  </si>
  <si>
    <t>P-1.3.3.2-2</t>
  </si>
  <si>
    <t>Įgyvendintų priemonių skaičius (vnt. per metus)</t>
  </si>
  <si>
    <r>
      <rPr>
        <b/>
        <sz val="10"/>
        <color rgb="FF000000"/>
        <rFont val="Times New Roman"/>
      </rPr>
      <t>2022 m.:</t>
    </r>
    <r>
      <rPr>
        <sz val="10"/>
        <color rgb="FF000000"/>
        <rFont val="Times New Roman"/>
      </rPr>
      <t xml:space="preserve"> 1. Paskata pritraukti aukštos kvalifikacijos specialistus į Klaipėdos miesto įmones. 2. Paskata kurti naujas darbo vietas paslaugų centruose ir IRT paslaugų įmonėse. </t>
    </r>
  </si>
  <si>
    <r>
      <rPr>
        <b/>
        <sz val="10"/>
        <rFont val="Times New Roman"/>
        <family val="1"/>
        <charset val="186"/>
      </rPr>
      <t>2021 m.:</t>
    </r>
    <r>
      <rPr>
        <sz val="10"/>
        <rFont val="Times New Roman"/>
        <family val="1"/>
        <charset val="186"/>
      </rPr>
      <t xml:space="preserve"> Parengta ir miesto taryboje patvirtinta finansinė paskata aukštos profesinės kvalifikacijos darbuotojų pritraukimui į Klaipėdos miesto įmones.</t>
    </r>
  </si>
  <si>
    <t>P-1.3.3.2-3</t>
  </si>
  <si>
    <t>Pritrauktų paklausių darbuotojų skaičius (asm.)</t>
  </si>
  <si>
    <t>1000 (2030)</t>
  </si>
  <si>
    <r>
      <rPr>
        <b/>
        <sz val="10"/>
        <color rgb="FF000000"/>
        <rFont val="Times New Roman"/>
      </rPr>
      <t xml:space="preserve">2022 m.: </t>
    </r>
    <r>
      <rPr>
        <sz val="10"/>
        <color rgb="FF000000"/>
        <rFont val="Times New Roman"/>
      </rPr>
      <t xml:space="preserve">Gautos 175 užklausos iš talentų, besidominčių persikėlimu į Klaipėdos miestą, pasirašytos 9 sutartys. </t>
    </r>
  </si>
  <si>
    <r>
      <rPr>
        <b/>
        <sz val="10"/>
        <rFont val="Times New Roman"/>
        <family val="1"/>
        <charset val="186"/>
      </rPr>
      <t>2021 m.:</t>
    </r>
    <r>
      <rPr>
        <sz val="10"/>
        <rFont val="Times New Roman"/>
        <family val="1"/>
        <charset val="186"/>
      </rPr>
      <t xml:space="preserve"> Patvirtinta paskata aukštos profesinės kvalifikacijos darbuotojų pritraukimui į Klaipėdos miesto įmones bus pradėta įgyvendinti 2022 m., todėl rodiklį galima bus pateikti tik 2023 m.</t>
    </r>
  </si>
  <si>
    <t>II  PRIORITETAS. SOCIALINĖS ĮTRAUKTIES DIDINIMAS, ĮGALINANT BENDRUOMENIŠKUMĄ IR STIPRINANT VIETOS SAVIVALDĄ</t>
  </si>
  <si>
    <t>2.1.1.1.</t>
  </si>
  <si>
    <t>P-2.1.1.1-1</t>
  </si>
  <si>
    <t>Asmenų, kurie pasinaudojo sukurta/atnaujinta infrastruktūra, metinis skaičius (tūkst. asm.) ir dalis nuo visų miesto gyventojų (proc.)</t>
  </si>
  <si>
    <t>209/20 (2030)</t>
  </si>
  <si>
    <t>36,3/24,3</t>
  </si>
  <si>
    <t>40,4/27</t>
  </si>
  <si>
    <t>P-2.1.1.1-2</t>
  </si>
  <si>
    <t>Paslaugų, teikiamų naujai įrengtoje infrastruktūroje, skaičius (vnt.)</t>
  </si>
  <si>
    <t>P-2.1.1.1-3</t>
  </si>
  <si>
    <t>Bibliotekos filialų skaičius daugiabučių namų kvartaluose (išplėtojus modernių bibliotekų-bendruomenės namų tinklą) (vnt.)</t>
  </si>
  <si>
    <t>7 (2020)</t>
  </si>
  <si>
    <r>
      <rPr>
        <b/>
        <sz val="10"/>
        <color rgb="FF000000"/>
        <rFont val="Times New Roman"/>
      </rPr>
      <t xml:space="preserve">2022 m.: </t>
    </r>
    <r>
      <rPr>
        <sz val="10"/>
        <color rgb="FF000000"/>
        <rFont val="Times New Roman"/>
      </rPr>
      <t>Daugiabučių namų kvartaluose veikia 7  bibliotekos padaliniai (Laukininkų, Vingio, Kalnupės,  Miško, Debreceno, Karkskronos ir Vaikų bibliotekos).</t>
    </r>
  </si>
  <si>
    <r>
      <rPr>
        <b/>
        <sz val="10"/>
        <color rgb="FF000000"/>
        <rFont val="Times New Roman"/>
      </rPr>
      <t>2021 m.:</t>
    </r>
    <r>
      <rPr>
        <sz val="10"/>
        <color rgb="FF000000"/>
        <rFont val="Times New Roman"/>
      </rPr>
      <t xml:space="preserve"> Daugiabučių namų kvartaluose veikia 7  bibliotekos padaliniai (Laukininkų, Vingio, Kalnupės,  Miško, Debreceno, Karkskronos ir Vaikų bibliotekos).</t>
    </r>
  </si>
  <si>
    <t>P-2.1.1.1-4</t>
  </si>
  <si>
    <t>2 (2026)</t>
  </si>
  <si>
    <t>Projektų skyrius, Statybos ir infrastruktūros plėtros skyrius, 
Kultūros skyrius</t>
  </si>
  <si>
    <t>1. Atlikti Bendruomenės centro-bibliotekos (Molo g. 60) pastato kapitalinį remontą</t>
  </si>
  <si>
    <r>
      <rPr>
        <b/>
        <i/>
        <sz val="10"/>
        <color rgb="FF000000"/>
        <rFont val="Times New Roman"/>
      </rPr>
      <t xml:space="preserve">2022 m.:  </t>
    </r>
    <r>
      <rPr>
        <i/>
        <sz val="10"/>
        <color rgb="FF000000"/>
        <rFont val="Times New Roman"/>
      </rPr>
      <t>Atlikta 98 proc. rangos darbų.</t>
    </r>
  </si>
  <si>
    <r>
      <rPr>
        <b/>
        <i/>
        <sz val="10"/>
        <rFont val="Times New Roman"/>
        <family val="1"/>
        <charset val="186"/>
      </rPr>
      <t xml:space="preserve">2021 m.: </t>
    </r>
    <r>
      <rPr>
        <i/>
        <sz val="10"/>
        <rFont val="Times New Roman"/>
        <family val="1"/>
        <charset val="186"/>
      </rPr>
      <t>2021-12-13 pasirašyta rangos darbų sutartis. Darbų užbaigimas numatytas 2022 m. II pusmetyje.</t>
    </r>
  </si>
  <si>
    <t>2. Pastatyti modernų Bendruomenės centrą-biblioteką pietinėje miesto dalyje</t>
  </si>
  <si>
    <t>1 (2024–2026)</t>
  </si>
  <si>
    <t>2.1.1.2.</t>
  </si>
  <si>
    <t>Didinti kultūros paslaugų prieinamumą ir patrauklumą, modernizuojant ar kitaip atnaujinant kultūros įstaigų infrastruktūrą</t>
  </si>
  <si>
    <t>P-2.1.1.2-1</t>
  </si>
  <si>
    <t>Naujai sukurtos ir/ar pritaikytos (pvz., keičiant esamo objekto naudojimo būdą) inovatyvios ir patrauklios kultūros erdvės (kv. m)</t>
  </si>
  <si>
    <t>10 500 (2030)</t>
  </si>
  <si>
    <r>
      <rPr>
        <b/>
        <sz val="10"/>
        <color rgb="FF000000"/>
        <rFont val="Times New Roman"/>
      </rPr>
      <t xml:space="preserve">2022 m.: </t>
    </r>
    <r>
      <rPr>
        <sz val="10"/>
        <color rgb="FF000000"/>
        <rFont val="Times New Roman"/>
      </rPr>
      <t>Klaipėdos m. savivaldybės tarybos 2022-10-20 sprendimu Nr. T2-233 „Dėl pritarimo kultūros centro Žvejų rūmų modernizavimo koncepcijai ir 3A alternatyvos įgyvendinimui“ pritarta Žvejų rūmų modernizacijai.</t>
    </r>
  </si>
  <si>
    <t xml:space="preserve"> Kultūros skyrius</t>
  </si>
  <si>
    <r>
      <rPr>
        <b/>
        <sz val="10"/>
        <rFont val="Times New Roman"/>
        <family val="1"/>
        <charset val="186"/>
      </rPr>
      <t xml:space="preserve">2021 m.: </t>
    </r>
    <r>
      <rPr>
        <sz val="10"/>
        <rFont val="Times New Roman"/>
        <family val="1"/>
        <charset val="1"/>
      </rPr>
      <t>Priemonę planuojama įgyvendinti ateityje. 2021 m. atliktas kultūros centro Žvejų rūmų salės scenos grindų ir orkestro duobės remontas.</t>
    </r>
  </si>
  <si>
    <t>P-2.1.1.2-2</t>
  </si>
  <si>
    <t>Renginių, organizuojamų atnaujintoje infrastruktūroje, skaičius (vnt. per metus)</t>
  </si>
  <si>
    <t>400 (2020)</t>
  </si>
  <si>
    <t>600 (2030)</t>
  </si>
  <si>
    <r>
      <rPr>
        <b/>
        <sz val="10"/>
        <rFont val="Times New Roman"/>
        <family val="1"/>
        <charset val="186"/>
      </rPr>
      <t>2021 m.:</t>
    </r>
    <r>
      <rPr>
        <sz val="10"/>
        <rFont val="Times New Roman"/>
        <family val="1"/>
        <charset val="186"/>
      </rPr>
      <t xml:space="preserve"> Kultūros centre Žvejų rūmai suorganizuoti 152 renginiai. Rodiklį lėmė koronaviruso pandemija ir taikyti ribojimai. </t>
    </r>
  </si>
  <si>
    <t>P-2.1.1.2-3</t>
  </si>
  <si>
    <t>105/70 (2030)</t>
  </si>
  <si>
    <t>80,8/54</t>
  </si>
  <si>
    <t xml:space="preserve"> </t>
  </si>
  <si>
    <t>P-2.1.1.2-4</t>
  </si>
  <si>
    <t>1. Modernizuoti kultūros centro „Žvejų rūmai“ pastatą ir jo aplinką, pasiūlant veiklų aktualizavimo (ir naujų funkcijų) koncepciją</t>
  </si>
  <si>
    <r>
      <rPr>
        <b/>
        <i/>
        <sz val="10"/>
        <color rgb="FF000000"/>
        <rFont val="Times New Roman"/>
      </rPr>
      <t>2022 m.:</t>
    </r>
    <r>
      <rPr>
        <i/>
        <sz val="10"/>
        <color rgb="FF000000"/>
        <rFont val="Times New Roman"/>
      </rPr>
      <t xml:space="preserve"> Parengta Žvejų rūmų modernizavimo koncepcija. 2024 m. numatytas Žvejų rūmų kultūros centro dalies sporto salės, priklausančios privačiam juridiniam asmeniui, išpirkimas. Atsakingas Turto valdymo skyrius.</t>
    </r>
  </si>
  <si>
    <r>
      <rPr>
        <b/>
        <i/>
        <sz val="10"/>
        <rFont val="Times New Roman"/>
        <family val="1"/>
        <charset val="186"/>
      </rPr>
      <t xml:space="preserve">2021 m.: </t>
    </r>
    <r>
      <rPr>
        <i/>
        <sz val="10"/>
        <rFont val="Times New Roman"/>
        <family val="1"/>
        <charset val="186"/>
      </rPr>
      <t>Buvo rengiama kultūros centro „Žvejų rūmai“ modernizavimo koncepcija. 2022-05-03 įvyko koncepcijos pristatymas.</t>
    </r>
  </si>
  <si>
    <t>2. Atlikti Klaipėdos m. savivaldybės koncertinės įstaigos „Koncertų salė“ pastato kapitalinį remontą</t>
  </si>
  <si>
    <t>2.1.1.3.</t>
  </si>
  <si>
    <t>Bendruomenės kultūros poreikiams pritaikyti viešąsias erdves</t>
  </si>
  <si>
    <t>P-2.1.1.3-1</t>
  </si>
  <si>
    <t>Naujų viešųjų erdvių kultūrai skaičius (vnt.)</t>
  </si>
  <si>
    <t>P-2.1.1.3-2</t>
  </si>
  <si>
    <t>24 (2020)</t>
  </si>
  <si>
    <r>
      <rPr>
        <b/>
        <sz val="10"/>
        <color rgb="FF000000"/>
        <rFont val="Times New Roman"/>
      </rPr>
      <t xml:space="preserve">2021 m.: </t>
    </r>
    <r>
      <rPr>
        <sz val="10"/>
        <color rgb="FF000000"/>
        <rFont val="Times New Roman"/>
      </rPr>
      <t>Vasaros koncertų estradoje 2021 m. įvyko 4 renginiai (3 pramoginės muzikos koncertai ir 1 edukacinis renginys), dėl pandemijos buvo atšaukta Vakarų krašto dainų šventė.</t>
    </r>
  </si>
  <si>
    <t>P-2.1.1.3-3</t>
  </si>
  <si>
    <t>Kultūros skyrius, Projektų skyrius</t>
  </si>
  <si>
    <t>1. Modernizuoti (rekonstruoti, iš esmės transformuoti ir/ar kitaip įveiklinti) Vasaros koncertų estradą</t>
  </si>
  <si>
    <t>1 (2021–2025)</t>
  </si>
  <si>
    <r>
      <rPr>
        <b/>
        <i/>
        <sz val="10"/>
        <color rgb="FF000000"/>
        <rFont val="Times New Roman"/>
      </rPr>
      <t xml:space="preserve">2022 m.: </t>
    </r>
    <r>
      <rPr>
        <i/>
        <sz val="10"/>
        <color rgb="FF000000"/>
        <rFont val="Times New Roman"/>
      </rPr>
      <t>Su UAB „SRP projektas“ pasirašyta projektavimo sutartis. Pritarta principiniams projektiniams sprendiniams.</t>
    </r>
  </si>
  <si>
    <r>
      <rPr>
        <b/>
        <i/>
        <sz val="10"/>
        <rFont val="Times New Roman"/>
        <family val="1"/>
        <charset val="186"/>
      </rPr>
      <t xml:space="preserve">2021 m.: </t>
    </r>
    <r>
      <rPr>
        <i/>
        <sz val="10"/>
        <rFont val="Times New Roman"/>
        <family val="1"/>
        <charset val="186"/>
      </rPr>
      <t>Užbaigtas architektūrinis konkursas. Parengta projektavimo užduotis techinio projekto pirkimui. Pateikta paraiška Viešųjų pirkimų skyriui  techninio projekto paslaugos pirkimui.</t>
    </r>
  </si>
  <si>
    <t>2.1.2. Uždavinys. narė yra Klaipėdos miesto savivaldybė, skaičius (vnt.)</t>
  </si>
  <si>
    <t>2.1.2.1.</t>
  </si>
  <si>
    <t>Sustiprinti Klaipėdos, kaip Mažosios Lietuvos kultūros regioninio lyderio, pozicijas</t>
  </si>
  <si>
    <t>P-2.1.2.1-1</t>
  </si>
  <si>
    <t>Tikslinių kultūros tinklų ir/ar asociacijų, kurių narė yra Klaipėdos miesto savivaldybė, skaičius (vnt.)</t>
  </si>
  <si>
    <r>
      <rPr>
        <b/>
        <sz val="10"/>
        <color rgb="FF000000"/>
        <rFont val="Times New Roman"/>
      </rPr>
      <t xml:space="preserve">2022 m.: </t>
    </r>
    <r>
      <rPr>
        <sz val="10"/>
        <color rgb="FF000000"/>
        <rFont val="Times New Roman"/>
      </rPr>
      <t xml:space="preserve"> Klaipėdos m. savivaldybė yra Žydų kultūros paveldo kelio asociacijos narė; 2022-08-22 su „Baltic Sail“ organizacija pasirašyta tarptautinio bendradarbiavimo sutartis Nr. J9-2840. Mažosios Lietuvos istorijos muziejus yra organizacijos ICOM (The International Council of Museum) ir Pilių ir muziejų aplink Baltijos šalis asociacijos narys.</t>
    </r>
  </si>
  <si>
    <t>Kultūros skyrius, Mažosios Lietuvos istorijos muziejus</t>
  </si>
  <si>
    <r>
      <rPr>
        <b/>
        <sz val="10"/>
        <rFont val="Times New Roman"/>
        <family val="1"/>
        <charset val="186"/>
      </rPr>
      <t xml:space="preserve">2021 m.: </t>
    </r>
    <r>
      <rPr>
        <sz val="10"/>
        <rFont val="Times New Roman"/>
        <family val="1"/>
        <charset val="186"/>
      </rPr>
      <t xml:space="preserve">Klaipėdos m. savivaldybė yra Žydų kultūros paveldo kelio asociacijos narė. Mažosios Lietuvos istorijos muziejus yra organizacijos ICOM (The International Council of Museum) narys. </t>
    </r>
  </si>
  <si>
    <t>P-2.1.2.1-2</t>
  </si>
  <si>
    <t>Įgyvendintų kultūros srities projektų, kuriuose dalyvauja Klaipėdos atstovai, skaičius</t>
  </si>
  <si>
    <t>- tarptautinių (vnt. per metus)</t>
  </si>
  <si>
    <r>
      <rPr>
        <b/>
        <i/>
        <sz val="10"/>
        <color rgb="FF000000"/>
        <rFont val="Times New Roman"/>
      </rPr>
      <t xml:space="preserve">2022 m.: </t>
    </r>
    <r>
      <rPr>
        <i/>
        <sz val="10"/>
        <color rgb="FF000000"/>
        <rFont val="Times New Roman"/>
      </rPr>
      <t>Erasmus +AccessCult projektas.</t>
    </r>
  </si>
  <si>
    <r>
      <rPr>
        <b/>
        <i/>
        <sz val="10"/>
        <rFont val="Times New Roman"/>
        <family val="1"/>
        <charset val="186"/>
      </rPr>
      <t xml:space="preserve">2021 m.: </t>
    </r>
    <r>
      <rPr>
        <i/>
        <sz val="10"/>
        <rFont val="Times New Roman"/>
        <family val="1"/>
        <charset val="186"/>
      </rPr>
      <t xml:space="preserve">Crossroads ir programos Erasmus +, AccessCult“ projektai.  </t>
    </r>
  </si>
  <si>
    <t>- nacionalinių (vnt. per metus)</t>
  </si>
  <si>
    <r>
      <rPr>
        <b/>
        <i/>
        <sz val="10"/>
        <rFont val="Times New Roman"/>
        <family val="1"/>
        <charset val="186"/>
      </rPr>
      <t xml:space="preserve">2021 m.: </t>
    </r>
    <r>
      <rPr>
        <i/>
        <sz val="10"/>
        <rFont val="Times New Roman"/>
        <family val="1"/>
        <charset val="186"/>
      </rPr>
      <t xml:space="preserve">Projektas „Klaipėdos pilies ir senamiesčio XV–XVIII a. radinių konservavimas“. </t>
    </r>
  </si>
  <si>
    <t>- regioninių (vnt. per metus)</t>
  </si>
  <si>
    <r>
      <rPr>
        <b/>
        <i/>
        <sz val="10"/>
        <color rgb="FF000000"/>
        <rFont val="Times New Roman"/>
      </rPr>
      <t xml:space="preserve">2022 m.: </t>
    </r>
    <r>
      <rPr>
        <i/>
        <sz val="10"/>
        <color rgb="FF000000"/>
        <rFont val="Times New Roman"/>
      </rPr>
      <t xml:space="preserve">Nebuvo. </t>
    </r>
  </si>
  <si>
    <t>P-2.1.2.1-3</t>
  </si>
  <si>
    <t>Į tokių projektų veiklas įtrauktų organizacijų ir dalyvių skaičius (per metus: vnt. ir asm.)</t>
  </si>
  <si>
    <t>6/120 (2030)</t>
  </si>
  <si>
    <t>n.d/18</t>
  </si>
  <si>
    <t>14/54</t>
  </si>
  <si>
    <r>
      <rPr>
        <b/>
        <sz val="10"/>
        <color rgb="FF000000"/>
        <rFont val="Times New Roman"/>
      </rPr>
      <t xml:space="preserve">2022 m.: </t>
    </r>
    <r>
      <rPr>
        <sz val="10"/>
        <color rgb="FF000000"/>
        <rFont val="Times New Roman"/>
      </rPr>
      <t>AccessCULT projekto veiklose dalyvavo 36 asmenys iš 9 organizacijų.
Projekto „Parodos „1923-ieji. Klaipėda ir Lietuva: istorija, politika, diplomatija“ veiklose dalyvavo 12 asmenų iš 3 institucijų.
Parengtas ir įgyvendintas projektas „XIX a. pradžios dekoratyvinio audinio karalienės Luizės suknelei restauravimas ir tyrimai“ (projektą finansavo Lietuvos kultūros taryba), projekto veiklose dalyvavo 6 asmenys iš 2 organizacijų.</t>
    </r>
  </si>
  <si>
    <r>
      <rPr>
        <b/>
        <sz val="10"/>
        <rFont val="Times New Roman"/>
        <family val="1"/>
        <charset val="186"/>
      </rPr>
      <t xml:space="preserve">2021 m.: </t>
    </r>
    <r>
      <rPr>
        <sz val="10"/>
        <rFont val="Times New Roman"/>
        <family val="1"/>
        <charset val="186"/>
      </rPr>
      <t xml:space="preserve">Į projektų veiklas įsitraukė 18 dalyvių, rodiklį lėmė koronaviruso pandemija ir taikyti ribojimai. </t>
    </r>
  </si>
  <si>
    <t>2.1.2.2.</t>
  </si>
  <si>
    <t>Skatinti mokinių ir jaunuolių kultūrines ir kūrybines iniciatyvas</t>
  </si>
  <si>
    <t>P-2.1.2.2-1</t>
  </si>
  <si>
    <t>Įkurtas jaunimo inkubatorius (vnt.)</t>
  </si>
  <si>
    <t>Jaunimo ir bendruomenių reikalų koordinavimo grupė, 
Švietimo skyrius</t>
  </si>
  <si>
    <t>P-2.1.2.2-2</t>
  </si>
  <si>
    <t>Sėkmingai įgyvendintų jaunimo projektų skaičius (vnt.)</t>
  </si>
  <si>
    <r>
      <rPr>
        <b/>
        <sz val="10"/>
        <color rgb="FF000000"/>
        <rFont val="Times New Roman"/>
      </rPr>
      <t xml:space="preserve">2022 m.: </t>
    </r>
    <r>
      <rPr>
        <sz val="10"/>
        <color rgb="FF000000"/>
        <rFont val="Times New Roman"/>
      </rPr>
      <t xml:space="preserve">Nesulaukta paraiškų, susijusių su kultūrinėmis ar kūrybinėmis iniciatyvomis. </t>
    </r>
  </si>
  <si>
    <r>
      <rPr>
        <b/>
        <sz val="10"/>
        <rFont val="Times New Roman"/>
        <family val="1"/>
        <charset val="186"/>
      </rPr>
      <t xml:space="preserve">2021 m.: </t>
    </r>
    <r>
      <rPr>
        <sz val="10"/>
        <rFont val="Times New Roman"/>
        <family val="1"/>
        <charset val="186"/>
      </rPr>
      <t>Finansuotas VšĮ „Projektas LT" projektas „Savęs archeologija".</t>
    </r>
  </si>
  <si>
    <t>2.1.2.3.</t>
  </si>
  <si>
    <t>Sukurti Rezidencijų centrą</t>
  </si>
  <si>
    <t>P-2.1.2.3-1</t>
  </si>
  <si>
    <t>Sukurta kultūros ir kūrybinių industrijų sričių rezidencijų paslauga (kompl.)</t>
  </si>
  <si>
    <r>
      <rPr>
        <b/>
        <sz val="10"/>
        <color rgb="FF000000"/>
        <rFont val="Times New Roman"/>
      </rPr>
      <t xml:space="preserve">2022 m.:  </t>
    </r>
    <r>
      <rPr>
        <sz val="10"/>
        <color rgb="FF000000"/>
        <rFont val="Times New Roman"/>
      </rPr>
      <t xml:space="preserve">Priemonę planuojama įgyvendinti ateityje. </t>
    </r>
  </si>
  <si>
    <r>
      <rPr>
        <b/>
        <sz val="10"/>
        <rFont val="Times New Roman"/>
        <family val="1"/>
        <charset val="186"/>
      </rPr>
      <t xml:space="preserve">2021 m.: </t>
    </r>
    <r>
      <rPr>
        <sz val="10"/>
        <rFont val="Times New Roman"/>
        <family val="1"/>
      </rPr>
      <t xml:space="preserve">Priemonę planuojama įgyvendinti ateityje. 
</t>
    </r>
  </si>
  <si>
    <t>P-2.1.2.3-2</t>
  </si>
  <si>
    <t>Rezidencijų paslauga pasinaudojusių asmenų skaičius per metus (asm.)</t>
  </si>
  <si>
    <r>
      <rPr>
        <b/>
        <sz val="10"/>
        <color rgb="FF000000"/>
        <rFont val="Times New Roman"/>
      </rPr>
      <t xml:space="preserve">2022 m.: </t>
    </r>
    <r>
      <rPr>
        <sz val="10"/>
        <color rgb="FF000000"/>
        <rFont val="Times New Roman"/>
      </rPr>
      <t xml:space="preserve">Priemonę planuojama įgyvendinti ateityje. </t>
    </r>
  </si>
  <si>
    <r>
      <rPr>
        <b/>
        <sz val="10"/>
        <rFont val="Times New Roman"/>
        <family val="1"/>
        <charset val="186"/>
      </rPr>
      <t xml:space="preserve">2021 m.: </t>
    </r>
    <r>
      <rPr>
        <sz val="10"/>
        <rFont val="Times New Roman"/>
        <family val="1"/>
        <charset val="186"/>
      </rPr>
      <t xml:space="preserve">Priemonę planuojama įgyvendinti ateityje. 
</t>
    </r>
  </si>
  <si>
    <t>2.1.2.4.</t>
  </si>
  <si>
    <t>Mažinti Miesto pietinės dalies gyventojų socialinę-kultūrinę atskirtį, naudojant kūrybinių partnerysčių metodiką</t>
  </si>
  <si>
    <t>P-2.1.2.4-1</t>
  </si>
  <si>
    <t>Kūrybinių partnerysčių metodiką naudojančių iniciatyvų skaičius (vnt. per metus)</t>
  </si>
  <si>
    <r>
      <rPr>
        <b/>
        <sz val="10"/>
        <color rgb="FF000000"/>
        <rFont val="Times New Roman"/>
      </rPr>
      <t xml:space="preserve">2022 m.: </t>
    </r>
    <r>
      <rPr>
        <sz val="10"/>
        <color rgb="FF000000"/>
        <rFont val="Times New Roman"/>
      </rPr>
      <t xml:space="preserve">Įgyvendinimo pradžia numatyta 2023 m. </t>
    </r>
  </si>
  <si>
    <r>
      <rPr>
        <b/>
        <sz val="10"/>
        <rFont val="Times New Roman"/>
        <family val="1"/>
        <charset val="186"/>
      </rPr>
      <t xml:space="preserve">2021 m.: </t>
    </r>
    <r>
      <rPr>
        <sz val="10"/>
        <rFont val="Times New Roman"/>
        <family val="1"/>
        <charset val="186"/>
      </rPr>
      <t xml:space="preserve">Įgyvendinimo pradžia numatyta 2023 m. 
</t>
    </r>
  </si>
  <si>
    <t>P-2.1.2.4-2</t>
  </si>
  <si>
    <t>Kūrybinių partnerysčių projektuose dalyvaujančių asmenų skaičius (asm. per metus)</t>
  </si>
  <si>
    <t>2.1.2.5.</t>
  </si>
  <si>
    <t>Skatinti kultūros įstaigų veiklos tarptautiškumą ir naujų paslaugų kūrimą, įtraukiant miesto bendruomenę</t>
  </si>
  <si>
    <t>P-2.1.2.5-1</t>
  </si>
  <si>
    <t>Atnaujintų ir/ar naujų kultūros paslaugų skaičius miestui pavaldžiose kultūros įstaigose, įtraukiant miesto bendruomenę (vnt. per metus)</t>
  </si>
  <si>
    <t>42 (2030)</t>
  </si>
  <si>
    <r>
      <t xml:space="preserve">2022 m.: </t>
    </r>
    <r>
      <rPr>
        <sz val="10"/>
        <color rgb="FF000000"/>
        <rFont val="Times New Roman"/>
      </rPr>
      <t xml:space="preserve">Etnokultūros centras įgyvendino naują edukacinę programą „Tradiciniai vaikų žaislai ir jų gamyba“, atnaujinto programas „Tir lir dūda“, „Vyžkit vyžos“, „Užgavėnių išdaigos“, „Zuikio velykaičiai“, „Žąsų turgus“, „Atbėga elnias devyniaragis“, sukūrė naują edukacinę programą „Muzikinių žaislų gamyba“. Kultūrų komunikacijų centras patvirtino naują Kultūros paso programą. Klaipėdos koncertų salė parengė 9 naujas edukacines programas. Tautinių kultūrų centras parengė naują programą, skirtą Ukrainos piliečių, pasitraukusių iš šalies dėl Rusijos Federacijos karinių veiksmų Ukrainoje integracijai Klaipėdoje (programą sudarė edukacijos, ekskursijos, kūrybinės dirbtuvės ir kt.). Mažosios Lietuvos istorijos muziejus sukūrė mobilią aplikaciją/žaidimą „Klaipėda.1923 m.“, skirtą bendrojo lavinimo mokyklų vyresniųjų klasių moksleiviams. Žvejų rūmų kolektyvai pristatė šias scenos meno premjeras: Pilies teatras pristatė „Sebastijanas“, „Didžioji rauda ties degančiais vynuogienojais“, Gliukų teatras/Benas Šarka pristatė performanscų ciklą „Laiko nėra“, Teatras „Be durų“ pristatė „Smaragdo miesto burtininkas“, Mišrus choras „Cantare“ ir moterų choras „Dangė“ pristatė sakralinės muzikos ir kalėdinių giesmių programas, </t>
    </r>
    <r>
      <rPr>
        <b/>
        <sz val="10"/>
        <color rgb="FF000000"/>
        <rFont val="Times New Roman"/>
      </rPr>
      <t>T</t>
    </r>
    <r>
      <rPr>
        <sz val="10"/>
        <color rgb="FF000000"/>
        <rFont val="Times New Roman"/>
      </rPr>
      <t xml:space="preserve">autinių šokių sambūris „Vėlunga“ ir jaunimo liaudiškų šokių kolektyvas „Žilvinas“ paruošė programas, pristatančias Klaipėdos kraštą. 
</t>
    </r>
    <r>
      <rPr>
        <b/>
        <sz val="10"/>
        <color rgb="FF000000"/>
        <rFont val="Times New Roman"/>
      </rPr>
      <t xml:space="preserve">
</t>
    </r>
  </si>
  <si>
    <t>P-2.1.2.5-2</t>
  </si>
  <si>
    <t>Tarptautinių projektų, kuriuose dalyvauja Klaipėdos kultūros organizacijos, skaičius (vnt. per metus)</t>
  </si>
  <si>
    <r>
      <t xml:space="preserve">2022 m.: </t>
    </r>
    <r>
      <rPr>
        <sz val="10"/>
        <color rgb="FF000000"/>
        <rFont val="Times New Roman"/>
      </rPr>
      <t xml:space="preserve">Europos folkloro festivalis Europiada, teatro festivalis TheAtrium, menų festivalis Plartforma, animacijos ir video žaidimų festivalis BLON, tarptautinis kamerinės muzikos festivalis GAUDEAT MUSICA, XXII tarptautinis Stasio Šimkaus chorų konkursas, Jungtinės klaipėdiečių ir prancūzų šiuolaikinio šokio programą „KlaipeDAnse“, Klaipėdos pilies džiazo festivalis, teatro festivalis „Jauno teatro dienos“, Mados savaitė Klaipėdoje / Fashion week Klaipėda, Klaipėdos šviesų festivalis, Klaipėdos valstybinio muzikinio teatro organizuojamas Klaipėdos festivalis, Tarptautinis žydų kultūros festivalis „ŠALOM VISUOS KRAŠTUOS“, Menų zonos Rezidencija „Menų zona“.  
</t>
    </r>
  </si>
  <si>
    <r>
      <rPr>
        <b/>
        <sz val="10"/>
        <rFont val="Times New Roman"/>
        <family val="1"/>
        <charset val="186"/>
      </rPr>
      <t xml:space="preserve">2021 m.: </t>
    </r>
    <r>
      <rPr>
        <sz val="10"/>
        <rFont val="Times New Roman"/>
        <family val="1"/>
        <charset val="186"/>
      </rPr>
      <t xml:space="preserve">Baltic getatta 2021, gatvės teatrų festivalis „Šermukšnis“, teatro festivalis TheAtrium, menų festivalis Plartforma, lėlių teatro festivalis Matercia Magica, animacijos ir video žaidimų festivalis BLON, Europos kino festivalis Go Debut. </t>
    </r>
  </si>
  <si>
    <t>P-2.1.2.5-3</t>
  </si>
  <si>
    <t>Įkurta knygos meno centro ekspozicija-parodų erdvė (vnt.)</t>
  </si>
  <si>
    <r>
      <rPr>
        <b/>
        <sz val="10"/>
        <color rgb="FF000000"/>
        <rFont val="Times New Roman"/>
      </rPr>
      <t xml:space="preserve">2022 m.: </t>
    </r>
    <r>
      <rPr>
        <sz val="10"/>
        <color rgb="FF000000"/>
        <rFont val="Times New Roman"/>
      </rPr>
      <t xml:space="preserve">Klaipėdos kultūrų komunikacijų centre vyko Knygos meno festivalis, kurio metu vyko knygų iliustracijų paroda, eksponuotos knygos, vykdyta edukacinė programa. </t>
    </r>
  </si>
  <si>
    <r>
      <rPr>
        <b/>
        <sz val="10"/>
        <rFont val="Times New Roman"/>
        <family val="1"/>
        <charset val="186"/>
      </rPr>
      <t xml:space="preserve">2021 m.: </t>
    </r>
    <r>
      <rPr>
        <sz val="10"/>
        <rFont val="Times New Roman"/>
        <family val="1"/>
      </rPr>
      <t xml:space="preserve">Priemonė bus įgyvendinama ateityje. 
</t>
    </r>
  </si>
  <si>
    <t>2.1.3.1.</t>
  </si>
  <si>
    <t>Sukurti naujus jūrinės  kultūros traukos centrus</t>
  </si>
  <si>
    <t>P-2.1.3.1-1</t>
  </si>
  <si>
    <t>„Baltijos jūros gyvūnų reabilitacijos centro“ įkūrimas (aplinkosauga, Baltijos jūros pažinimas, tyrimai ir edukacija) (vnt.)</t>
  </si>
  <si>
    <r>
      <rPr>
        <b/>
        <sz val="10"/>
        <color rgb="FF000000"/>
        <rFont val="Times New Roman"/>
      </rPr>
      <t xml:space="preserve">2022 m.: </t>
    </r>
    <r>
      <rPr>
        <sz val="10"/>
        <color rgb="FF000000"/>
        <rFont val="Times New Roman"/>
      </rPr>
      <t>Baltijos jūros gyvūnų reabilitacijos centras atidarytas, jame surengtas 2022 m. Gyvūnų gerovės metų renginys.</t>
    </r>
  </si>
  <si>
    <t xml:space="preserve">
Lietuvos jūrų muziejus</t>
  </si>
  <si>
    <r>
      <rPr>
        <b/>
        <sz val="10"/>
        <rFont val="Times New Roman"/>
        <family val="1"/>
        <charset val="186"/>
      </rPr>
      <t xml:space="preserve">2021 m.: </t>
    </r>
    <r>
      <rPr>
        <sz val="10"/>
        <rFont val="Times New Roman"/>
        <family val="1"/>
        <charset val="186"/>
      </rPr>
      <t>Iki 2021 m. gruodžio mėn. buvo atlikta 80 proc. visų darbų. Centrą numatoma atverti 2022 m. III ketv.</t>
    </r>
  </si>
  <si>
    <t>P-2.1.3.1-2</t>
  </si>
  <si>
    <t>„Aloyzo Každailio jūrinio pažinimo centro“ įkūrimas (vnt.)</t>
  </si>
  <si>
    <r>
      <rPr>
        <b/>
        <sz val="10"/>
        <color rgb="FF000000"/>
        <rFont val="Times New Roman"/>
      </rPr>
      <t xml:space="preserve">2022 m.: </t>
    </r>
    <r>
      <rPr>
        <sz val="10"/>
        <color rgb="FF000000"/>
        <rFont val="Times New Roman"/>
      </rPr>
      <t>Pradėtas atviras tarptautinio pirkimo vertės konkursas.</t>
    </r>
  </si>
  <si>
    <r>
      <rPr>
        <b/>
        <sz val="10"/>
        <rFont val="Times New Roman"/>
        <family val="1"/>
        <charset val="186"/>
      </rPr>
      <t xml:space="preserve">2021 m.: </t>
    </r>
    <r>
      <rPr>
        <sz val="10"/>
        <rFont val="Times New Roman"/>
        <family val="1"/>
        <charset val="186"/>
      </rPr>
      <t xml:space="preserve">2021 m. gautas statybos leidimas ir pradėta rengti viešojo pirkimo dokumentacija. </t>
    </r>
  </si>
  <si>
    <t>P-2.1.3.1-3</t>
  </si>
  <si>
    <t>„Jūros mokslų, technologijų ir inovacijų centro“ įkūrimas (interakcijų, technologijų pažinimas) (vnt.)</t>
  </si>
  <si>
    <r>
      <rPr>
        <b/>
        <sz val="10"/>
        <color rgb="FF000000"/>
        <rFont val="Times New Roman"/>
      </rPr>
      <t xml:space="preserve">2022 m.: </t>
    </r>
    <r>
      <rPr>
        <sz val="10"/>
        <color rgb="FF000000"/>
        <rFont val="Times New Roman"/>
      </rPr>
      <t>Veikla neplėtota.</t>
    </r>
  </si>
  <si>
    <r>
      <rPr>
        <b/>
        <sz val="10"/>
        <color rgb="FF000000"/>
        <rFont val="Times New Roman"/>
      </rPr>
      <t xml:space="preserve">2021 m.: </t>
    </r>
    <r>
      <rPr>
        <sz val="10"/>
        <color rgb="FF000000"/>
        <rFont val="Times New Roman"/>
      </rPr>
      <t xml:space="preserve">Pradėta rengtis priemonės įgyvendinimui – parengta techninė specifikacija investicijų projekto įsigijimui. </t>
    </r>
  </si>
  <si>
    <t>P-2.1.3.1-4</t>
  </si>
  <si>
    <t>Karinio laivo M52 „Sūduvis“ įveiklinimas, paverčiant ekspozicinės, edukacinės ir jūrinės bendruomenės susitelkimo vieta (vnt.)</t>
  </si>
  <si>
    <r>
      <rPr>
        <b/>
        <sz val="10"/>
        <color rgb="FF000000"/>
        <rFont val="Times New Roman"/>
      </rPr>
      <t xml:space="preserve">2022 m.: </t>
    </r>
    <r>
      <rPr>
        <sz val="10"/>
        <color rgb="FF000000"/>
        <rFont val="Times New Roman"/>
      </rPr>
      <t xml:space="preserve"> Įrengta ir lankymui atverta ekspozicinė erdvė laive M52 „Sūduvis“.</t>
    </r>
  </si>
  <si>
    <r>
      <rPr>
        <b/>
        <sz val="10"/>
        <rFont val="Times New Roman"/>
        <family val="1"/>
        <charset val="186"/>
      </rPr>
      <t xml:space="preserve">2021 m.: </t>
    </r>
    <r>
      <rPr>
        <sz val="10"/>
        <rFont val="Times New Roman"/>
        <family val="1"/>
        <charset val="186"/>
      </rPr>
      <t xml:space="preserve">Laivą M52 „Sūduvis" planuojama atverti lankymui 2022 m. III ketv. Priemonė nebuvo įgyvendinta 2021 m. dėl užsitesusių laivo remonto, krantinės įrengimo ir ekspozicijos įrengimo darbų. </t>
    </r>
  </si>
  <si>
    <t>2.1.3.2.</t>
  </si>
  <si>
    <t>Sudaryti sąlygas plačiau pažinti jūrinį kultūrinį palikimą (įskaitant jūrinį paveldą)</t>
  </si>
  <si>
    <t>P-2.1.3.2-1</t>
  </si>
  <si>
    <t xml:space="preserve">Laivų istorinio paveldo, marinistinės kultūros jūrinę dvasią atspindinčių simbolių išsaugojimui, puoselėjimui ir įveiklinimui taikytų priemonių skaičius (vnt.) </t>
  </si>
  <si>
    <t>nevertinama</t>
  </si>
  <si>
    <r>
      <rPr>
        <b/>
        <sz val="10"/>
        <color rgb="FF000000"/>
        <rFont val="Times New Roman"/>
      </rPr>
      <t xml:space="preserve">2022 m.: </t>
    </r>
    <r>
      <rPr>
        <sz val="10"/>
        <color rgb="FF000000"/>
        <rFont val="Times New Roman"/>
      </rPr>
      <t xml:space="preserve">Pristatyti leidiniai „Lietuvos jūrų muziejaus rinkiniai prabyla. Laivų modeliai“ ir „Su jūra mes didesni“.
Mažosios Lietuvos istorijos muziejus su VšĮ „Lietuvos marinistinės kultūros išsaugojimo centras“ pasirašė bendradarbiavimo sutartį ir dalyvavo projekte „Lietuvos kultūros paveldo laivai“. 
Paveldosaugos skyrius kartu su Lietuvos jūrų muziejumi organizavo Europos paveldo dieną laive „Sūduvis“. 
</t>
    </r>
  </si>
  <si>
    <t xml:space="preserve"> Lietuvos jūrų muziejus, Mažosios Lietuvos istorijos muziejus, Paveldosaugos skyrius</t>
  </si>
  <si>
    <r>
      <rPr>
        <b/>
        <sz val="10"/>
        <rFont val="Times New Roman"/>
        <family val="1"/>
        <charset val="186"/>
      </rPr>
      <t xml:space="preserve">2021 m.: </t>
    </r>
    <r>
      <rPr>
        <sz val="10"/>
        <rFont val="Times New Roman"/>
        <family val="1"/>
      </rPr>
      <t>Pilies muziejaus šiaurinėje kurtinoje atidarytoje ekspozicijoje dalis jos skirta Klaipėdos, kaip jūrinio centro, XIII–XVIII a. pristatymui.</t>
    </r>
  </si>
  <si>
    <t>P-2.1.3.2-2</t>
  </si>
  <si>
    <t>Jūrinio kultūros paveldo meninės kūrybos katalogizavimui, išsaugojimui ir pristatymui taikytų priemonių skaičius (vnt.)</t>
  </si>
  <si>
    <r>
      <rPr>
        <b/>
        <sz val="10"/>
        <color rgb="FF000000"/>
        <rFont val="Times New Roman"/>
      </rPr>
      <t xml:space="preserve">2022 m.: </t>
    </r>
    <r>
      <rPr>
        <sz val="10"/>
        <color rgb="FF000000"/>
        <rFont val="Times New Roman"/>
      </rPr>
      <t xml:space="preserve">Su  Rytprūsių kultūros centru (Elingenas, Bavarija) parengta atvirukų paroda „Sveikinimai iš… Rytų Prūsijos. Spalvingi prisiminimai iš kaizerinės Vokietijos laikų“. Parodoje pateikti kurortų, laivų vaizdai.
</t>
    </r>
  </si>
  <si>
    <t>Lietuvos jūrų muziejus, Mažosios Lietuvos istorijos muziejus, Paveldosaugos skyrius</t>
  </si>
  <si>
    <r>
      <rPr>
        <b/>
        <sz val="10"/>
        <rFont val="Times New Roman"/>
        <family val="1"/>
        <charset val="186"/>
      </rPr>
      <t xml:space="preserve">2021 m.: </t>
    </r>
    <r>
      <rPr>
        <sz val="10"/>
        <rFont val="Times New Roman"/>
        <family val="1"/>
      </rPr>
      <t>Mažosios Lietuvos istorijos muziejus ir Lietuvos jūrų muziejus 2021 m. šios priemonės nevykdė.</t>
    </r>
  </si>
  <si>
    <t>P-2.1.3.2-3</t>
  </si>
  <si>
    <t>Jūrinio paveldo demonstravimui, įveiklinimui, įamžinimui ar kitam prasmingam panaudojimui taikytų priemonių skaičius (vnt.)</t>
  </si>
  <si>
    <r>
      <rPr>
        <b/>
        <sz val="10"/>
        <color rgb="FF000000"/>
        <rFont val="Times New Roman"/>
      </rPr>
      <t xml:space="preserve">2022 m.: </t>
    </r>
    <r>
      <rPr>
        <sz val="10"/>
        <color rgb="FF000000"/>
        <rFont val="Times New Roman"/>
      </rPr>
      <t xml:space="preserve">Surengtas tradicinių laivų paradas „Dangės flotilė“, miesto erdvėse eksponuotos parodos „Lietuvos jūrinio paveldo ženklai. 1923–1939 m. Pajūrio žvejų palikimas“ bei „Darbų ir Žiemos uostai“. 
</t>
    </r>
  </si>
  <si>
    <r>
      <rPr>
        <b/>
        <sz val="10"/>
        <rFont val="Times New Roman"/>
        <family val="1"/>
        <charset val="186"/>
      </rPr>
      <t>2021 m.:</t>
    </r>
    <r>
      <rPr>
        <sz val="10"/>
        <rFont val="Times New Roman"/>
        <family val="1"/>
      </rPr>
      <t xml:space="preserve"> Mažosios Lietuvos istorijos muziejus nurodė, kad priemonės vykdymas negalimas, nes prie Pilies muziejaus esanti krantinė – avarinės būklės. Lietuvos jūrų muziejus 2021 m. organizavo tradicinių laivų paradą „Dangės flotilė“.</t>
    </r>
  </si>
  <si>
    <t>P-2.1.3.3-1</t>
  </si>
  <si>
    <t>P-2.1.3.3-2</t>
  </si>
  <si>
    <r>
      <rPr>
        <b/>
        <sz val="10"/>
        <color rgb="FF000000"/>
        <rFont val="Times New Roman"/>
      </rPr>
      <t xml:space="preserve">2022 m.:  </t>
    </r>
    <r>
      <rPr>
        <sz val="10"/>
        <color rgb="FF000000"/>
        <rFont val="Times New Roman"/>
      </rPr>
      <t xml:space="preserve">Iš dalies finansuoti 4 jūrinės kultūros ir edukacijos srities projektai (BĮ Lietuvos jūrų muziejaus projektas „Misija: nepažadinta Baltija“, UAB „Klaipėdos dienraštis“ projektas „Klaipėdos prijungimo prie Lietuvos 100-metis – atverti jūrų vartai į pasaulį“, VšĮ „Klaipėdos publika“ projektas Klaipėdos laivų paradas, BĮ Lietuvos jūrų muziejaus projektas „Geltona. Žalia. Raudona. MĖLYNA! (III etapas)“). Kaip programų projektai finansuoti 3 projektai: asociacijos „Lietuvos jūrinis klasteris“ projektas „Jūros ambasada“, VšĮ „Klaipėdos šventės“ projektas „Tarptautinių jūrinių regatų (Tall Ship Races ir kt.) organizavimas Klaipėdoje“, VšĮ „Klaipėdos šventės“ projektas „Jūros šventė 2022 m.“. 
</t>
    </r>
    <r>
      <rPr>
        <b/>
        <sz val="10"/>
        <color rgb="FF000000"/>
        <rFont val="Times New Roman"/>
      </rPr>
      <t xml:space="preserve">
</t>
    </r>
  </si>
  <si>
    <r>
      <rPr>
        <b/>
        <sz val="10"/>
        <color rgb="FF000000"/>
        <rFont val="Times New Roman"/>
        <family val="1"/>
        <charset val="186"/>
      </rPr>
      <t>2021 m.:</t>
    </r>
    <r>
      <rPr>
        <sz val="10"/>
        <color rgb="FF000000"/>
        <rFont val="Times New Roman"/>
        <family val="1"/>
        <charset val="186"/>
      </rPr>
      <t xml:space="preserve"> Iš dalies finansuoti 6 jūrinės kultūros ir edukacijos srities projektai: 1.  Lietuvos jūrų muziejus, Meninė-edukacinė instaliacija „GYVYBEI – RŪPESTĮ“;  2. Lietuvos jūrų muziejus, Vandenyno dienos akcija „PATIRK, IŠGIRSK, ATRASK SAVE KAIP JŪRĄ; 3. „Vieno aktoriaus teatras“, Radijo gidas „Pajūriais, pamariais...“; 4. Lietuvos jūrų muziejus, GELTONA. ŽALIA. RAUDONA. MĖLYNA. 5.  Lietuvos aukštoji jūreivystės mokykla, Jūrinių mazgų ABC. 6. „Klaipėdos dienraštis“, Lietuvos jūriniam laivynui – 100.  1 jūrinės programos projektas (Jūros šventė), finansuotas projektas „Baltic regatta 2021".</t>
    </r>
  </si>
  <si>
    <t>Iš jų – renginių, pritraukiančių ne mažiau kaip 50 dalyvių, dalis (proc. nuo visų renginių)</t>
  </si>
  <si>
    <t>n.d.  (2020)</t>
  </si>
  <si>
    <r>
      <rPr>
        <b/>
        <sz val="10"/>
        <color rgb="FF000000"/>
        <rFont val="Times New Roman"/>
      </rPr>
      <t xml:space="preserve">2022 m.: </t>
    </r>
    <r>
      <rPr>
        <sz val="10"/>
        <color rgb="FF000000"/>
        <rFont val="Times New Roman"/>
      </rPr>
      <t xml:space="preserve">Visi nurodyti renginiai sulaukė daugiau nei 50 lankytojų. </t>
    </r>
  </si>
  <si>
    <t>2.1.3.4.</t>
  </si>
  <si>
    <t>Suformuoti jūrinio stiliaus akcentus miesto viešosiose erdvėse</t>
  </si>
  <si>
    <t>P-2.1.3.4-1</t>
  </si>
  <si>
    <t>Parengtas jūrinio stiliaus akcentų sukūrimo ir išdėstymo miesto viešosiose erdvėse veiksmų planas (vnt.)</t>
  </si>
  <si>
    <t>P-2.1.3.4-2</t>
  </si>
  <si>
    <t>Įrengtų jūrinio stiliaus akcentų (pvz., ilgalaikių vaizdinės medžiagos elementų (piešinių), smulkiosios architektūros elementų: gėlynų, nuorodų ir kt.) skaičius (vnt.)</t>
  </si>
  <si>
    <r>
      <rPr>
        <b/>
        <sz val="10"/>
        <rFont val="Times New Roman"/>
        <family val="1"/>
        <charset val="186"/>
      </rPr>
      <t xml:space="preserve">2021 m.: </t>
    </r>
    <r>
      <rPr>
        <sz val="10"/>
        <rFont val="Times New Roman"/>
        <family val="1"/>
        <charset val="186"/>
      </rPr>
      <t>Sodinant gėles buvo parenkami mėlyni, balti atspalviai (pvz. pastatomose gėlinėse daugumoje buvo pasodintos baltos, mėlynos, violetinės našlaitės). Ir atsižvelgta į rūšis – gėlynuose buvo stengiamasi įkomponuoti smilginių ir žolinių augalų (pvz., Ferdinando a. – kininiai miskantai). 2022 m. bus sodinama naujai sutvarkytos Danės krantinės betoninėse gėlinėse žoliniai augalai, smilgos (42 vnt. vazų).</t>
    </r>
  </si>
  <si>
    <t>2.2.1.1.</t>
  </si>
  <si>
    <t>Išplėtoti lokalius sporto ir fizinio aktyvumo taškus</t>
  </si>
  <si>
    <t>P.2.2.1.1-1</t>
  </si>
  <si>
    <t>Įrengtų ir atnaujintų sporto objektų skaičius (vnt.)</t>
  </si>
  <si>
    <t>ne mažiau kaip 21 (2030)</t>
  </si>
  <si>
    <t>P.2.2.1.1-2</t>
  </si>
  <si>
    <t>Miesto mikrorajonų, kuriuose įrengta fizinį aktyvumą skatinanti infrastruktūra, dalis nuo visų mikrorajonų (proc.)</t>
  </si>
  <si>
    <t>Sporto skyrius, 
Miesto tvarkymo skyrius,
 Statinių administravimo skyrius, 
Projektų skyrius</t>
  </si>
  <si>
    <t>P.2.2.1.1-3</t>
  </si>
  <si>
    <t>Sporto uždarų objektų, priklausančių Klaipėdos miesto savivaldybei ir pritaikytų neįgaliųjų sportui, skaičius (vnt.)</t>
  </si>
  <si>
    <t>Uždarieji sporto objektai, priklausantys Klaipėdos miesto bei pritaikyti neįgaliųjų sportui: sporto salė Taikos pr. 61, sporto salė Dariaus ir Girėno g. 10, sporto salė Paryžiaus Komunos 16 A, lengvosios atletikos maniežas Taikos pr. 54, Klaipėdos „Gintaro“ sporto centro baseinas (25 m) S. Daukanto g. 31; VšĮ Klaipėdos irklavimo centro treniruoklių salė bei priėjimas (nusileidimas) į vandenį plaukiojimui su baidarėmis.</t>
  </si>
  <si>
    <t>2.2.1.2.</t>
  </si>
  <si>
    <t>Gausinti sporto infrastruktūrą, skatinant gyventojų fizinį aktyvumą ir sportą bei sudaryti palankias sąlygas privačiam verslui, investuojančiam į viešosios sporto infrastruktūros kūrimą</t>
  </si>
  <si>
    <t>P.2.2.1.2-1</t>
  </si>
  <si>
    <t xml:space="preserve">Statinių administravimo skyrius, 
Projektų skyrius, 
Statybos ir infrastruktūros plėtros skyrius, 
Turto valdymo skyrius </t>
  </si>
  <si>
    <t>1. Modernizuoti ir/ar kitaip atnaujinti sporto aikštynus prie švietimo įstaigų</t>
  </si>
  <si>
    <t>(2021–2026)</t>
  </si>
  <si>
    <r>
      <rPr>
        <b/>
        <i/>
        <sz val="10"/>
        <color rgb="FF000000"/>
        <rFont val="Times New Roman"/>
      </rPr>
      <t xml:space="preserve">2022 m.:  </t>
    </r>
    <r>
      <rPr>
        <i/>
        <sz val="10"/>
        <color rgb="FF000000"/>
        <rFont val="Times New Roman"/>
      </rPr>
      <t>Užbaigti Klaipėdos „Smeltės“ progimnazijos universalios sporto aikštelės įrengimo darbai, Klaipėdos „Vėtrungės“ gimnazijos stadiono bėgimo takų ir lengvosios atletikos sektoriaus dangų pakeitimo darbai, Klaipėdos „Žaliakalnio“ gimnazijos universalios sporto aikštelės atnaujinimo darbai, atlikti Vitės progimnazijos J. Janonio g. 32, Klaipėda, sporto aikštyno atnaujinimo darbai. Atlikta apie 60 proc. Klaipėdos Uostamiesčio progimnazijos S. Daukanto g. 5, Klaipėda, sporto ir kitos paskirties inžinerinių statinių statybos darbų.</t>
    </r>
  </si>
  <si>
    <t xml:space="preserve">Statinių administravimo skyrius </t>
  </si>
  <si>
    <r>
      <rPr>
        <b/>
        <i/>
        <sz val="10"/>
        <rFont val="Times New Roman"/>
        <family val="1"/>
        <charset val="186"/>
      </rPr>
      <t xml:space="preserve">2021 m.: </t>
    </r>
    <r>
      <rPr>
        <i/>
        <sz val="10"/>
        <rFont val="Times New Roman"/>
        <family val="1"/>
        <charset val="1"/>
      </rPr>
      <t>Atlikti Hermano Zudermano gimnazijos, Debreceno g. 29, Klaipėda, sporto aikštyno atnaujinimo darbai. 
Iš papildomai gautų lėšų 2021 m. pabaigoje buvo nupirkti 3 švietimo įstaigų sporto, universalių aikštelių ir bėgimo takų atnaujinimo darbai:
1) Klaipėdos „Smeltės“ progimnazijos universalios sporto aikštelės įrengimo darbai;
2) Klaipėdos „Vėtrungės“ gimnazijos stadiono bėgimo takų ir lengvosios atletikos sektoriaus dangų pakeitimo darbai;
3) Klaipėdos „Žaliakalnio“ gimnazijos universalios sporto aikštelės atnaujinimo darbai. Darbai pradėti 2022 m. I ketvirčio pabaigoje.</t>
    </r>
  </si>
  <si>
    <t>2. Pakeisti dirbtinės žolės dangą (Sportininkų g. 46)</t>
  </si>
  <si>
    <r>
      <rPr>
        <b/>
        <i/>
        <sz val="10"/>
        <rFont val="Times New Roman"/>
        <family val="1"/>
        <charset val="186"/>
      </rPr>
      <t>2021 m.:</t>
    </r>
    <r>
      <rPr>
        <i/>
        <sz val="10"/>
        <rFont val="Times New Roman"/>
        <family val="1"/>
        <charset val="186"/>
      </rPr>
      <t xml:space="preserve"> Iki 2021 m. gruodžio 31 d. atlikta 90 proc. darbų (liko nepaklota danga dėl netinkamų oro sąlygų). 2022 m. I ketvirtį užbaigti visi suplanuoti darbai.</t>
    </r>
  </si>
  <si>
    <t>3. Įrengti dengtą futbolo maniežą</t>
  </si>
  <si>
    <r>
      <rPr>
        <b/>
        <i/>
        <sz val="10"/>
        <color rgb="FF000000"/>
        <rFont val="Times New Roman"/>
      </rPr>
      <t xml:space="preserve">2022 m.:  </t>
    </r>
    <r>
      <rPr>
        <i/>
        <sz val="10"/>
        <color rgb="FF000000"/>
        <rFont val="Times New Roman"/>
      </rPr>
      <t>Su UAB „SRP projektas“ pasirašyta projektavimo paslaugų sutartis.</t>
    </r>
  </si>
  <si>
    <r>
      <rPr>
        <b/>
        <i/>
        <sz val="10"/>
        <color rgb="FF000000"/>
        <rFont val="Times New Roman"/>
      </rPr>
      <t xml:space="preserve">2021 m.: </t>
    </r>
    <r>
      <rPr>
        <i/>
        <sz val="10"/>
        <color rgb="FF000000"/>
        <rFont val="Times New Roman"/>
      </rPr>
      <t>Parengta pirkimo dokumentacija projektavimo paslaugų pirkimui atlikti. Vykdomos pirkimo procedūros.</t>
    </r>
  </si>
  <si>
    <t>4. Pastatyti naują sporto salę šiaurinėje miesto dalyje (Kretingos g./Šviesos g.)</t>
  </si>
  <si>
    <t>Statybos ir infrastruktūros plėtros skyrius, 
Projektų skyrius</t>
  </si>
  <si>
    <t>5. Pastatyti Sporto ir laisvalaikio kompleksą buvusios II vandenvietės teritorijoje (koncesijos procedūrų vykdymas)</t>
  </si>
  <si>
    <t>6. Renovuoti sporto bazės pastatą (Sportininkų g. 46)</t>
  </si>
  <si>
    <t>1 (2026–2027)</t>
  </si>
  <si>
    <t>7. Renovuoti BĮ Klaipėdos miesto lengvosios atletikos mokyklos pastatą (maniežą)</t>
  </si>
  <si>
    <t>1 (2026–2028)</t>
  </si>
  <si>
    <t>P.2.2.1.2-2</t>
  </si>
  <si>
    <t>Įgyvendintų pažangos projektų skaičius (vnt.) (projektai įgyvendintini tik pritraukus privačius investuotojus ir/ar valstybės lėšas)</t>
  </si>
  <si>
    <t>Projektų skyrius, 
Turto valdymo skyrius, 
Asociacija „Klaipėdos regionas“</t>
  </si>
  <si>
    <t>1. Rekonstruoti sporto sveikatingumo kompleksą (Smiltynės g. 13), pritaikant turizmo, sporto ir rekreacijos funkcijoms</t>
  </si>
  <si>
    <t>1 (nevertinama)</t>
  </si>
  <si>
    <t>2. Rekonstruoti dviračių treką (Kretingos g. 38) į universalų sporto statinį, siekiant pritaikyti jį kuo įvairesnėms sporto šakoms</t>
  </si>
  <si>
    <t>3. Pastatyti Klaipėdos sunkiosios atletikos centrą</t>
  </si>
  <si>
    <t>4. Pastatyti regioninį ne žemesnės kaip UEFA 4 kategorijos futbolo stadioną</t>
  </si>
  <si>
    <r>
      <rPr>
        <b/>
        <i/>
        <sz val="10"/>
        <color rgb="FF000000"/>
        <rFont val="Times New Roman"/>
      </rPr>
      <t>2022 m.:</t>
    </r>
    <r>
      <rPr>
        <i/>
        <sz val="10"/>
        <color rgb="FF000000"/>
        <rFont val="Times New Roman"/>
      </rPr>
      <t xml:space="preserve"> Parengta ir suderinta galimybių studijos „Stadiono perspektyvų regione sudija“ atnaujinimo paslaugų techninė specifikacija. </t>
    </r>
  </si>
  <si>
    <t>5. Įrengti irklavimo ir buriavimo mokyklos bazę palei Danės upę ir prie Kuršių marių pietinėje miesto dalyje</t>
  </si>
  <si>
    <t>2.2.1.3.</t>
  </si>
  <si>
    <t>Skatinti (ir populiarinti) vandens ir susijusias paplūdimio sporto šakas</t>
  </si>
  <si>
    <t>P-2.2.1.3-1</t>
  </si>
  <si>
    <t>Priekrantės zonose vandens sporto šakoms (irklavimui, buriavimui ir kt.) išskirtų zonų skaičius (vnt.)</t>
  </si>
  <si>
    <t>Danės priekrantėje yra dvi vietos, skirtos irklavimui ir buriavimui.</t>
  </si>
  <si>
    <t>P-2.2.1.3-2</t>
  </si>
  <si>
    <t>Paplūdimiuose įrengtų fizinio aktyvumo ir sporto aikštelių, zonų skaičius (vnt.)</t>
  </si>
  <si>
    <t>II Melnragėje yra įrengta tinklinio aikštelės zona.</t>
  </si>
  <si>
    <t>- iš jų – vandens sporto šakoms</t>
  </si>
  <si>
    <t>P-2.2.1.3-3</t>
  </si>
  <si>
    <t>Vandens sporto šakų populiarinimui taikytų priemonių skaičius (vnt. per metus)</t>
  </si>
  <si>
    <t xml:space="preserve">7 (2030) </t>
  </si>
  <si>
    <r>
      <rPr>
        <b/>
        <sz val="10"/>
        <color rgb="FF000000"/>
        <rFont val="Times New Roman"/>
      </rPr>
      <t xml:space="preserve">2022 m.: </t>
    </r>
    <r>
      <rPr>
        <sz val="10"/>
        <color rgb="FF000000"/>
        <rFont val="Times New Roman"/>
      </rPr>
      <t>Vandens sporto šakų populiarinimui suorganizuoti 7 sporto renginiai: Tradicinė tarptautinė Danės regata; 55-oji tarptautinė Kuršių marių regata; Bangų sporto stovykla "Wave camp 2022"; Vandens sporto šakų festivalis 2022; regata "gero vėjo"; S. Marcinkevičiaus regata; Pilies uosto regata; Kapitono Stepono Kudzevičiaus regata.</t>
    </r>
  </si>
  <si>
    <r>
      <rPr>
        <b/>
        <sz val="10"/>
        <color rgb="FF000000"/>
        <rFont val="Times New Roman"/>
      </rPr>
      <t xml:space="preserve">2021 m.: </t>
    </r>
    <r>
      <rPr>
        <sz val="10"/>
        <color rgb="FF000000"/>
        <rFont val="Times New Roman"/>
      </rPr>
      <t>Vandens sporto šakų populiarinimui suorganizuoti 5 sporto renginiai: Tradicinė tarptautinė Danės regata (irklavimas); Vandens sporto šakų festivalis; Bangų sporto stovykla (banglenčių sportas); 54-oji tarptautinė kuršių marių regata (buriavimas); Molas Surf Longboard Classic (banglečių sportas).</t>
    </r>
  </si>
  <si>
    <t>2.2.2. Uždavinys. Padidinti fizinio aktyvumo paslaugų prieinamumą</t>
  </si>
  <si>
    <t>2.2.2.1.</t>
  </si>
  <si>
    <t>Populiarinti fizinį aktyvumą įvairiuose gyventojų sluoksniuose ir organizuoti miesto bendruomenei aktualius sporto renginius</t>
  </si>
  <si>
    <t>P.2.2.2.2-1</t>
  </si>
  <si>
    <t>Fiziškai aktyvių gyventojų dalis Klaipėdos mieste (proc.)</t>
  </si>
  <si>
    <t>35,2 (2018)</t>
  </si>
  <si>
    <t>ne mažiau kaip 38 (2030)</t>
  </si>
  <si>
    <r>
      <rPr>
        <b/>
        <sz val="10"/>
        <color rgb="FF000000"/>
        <rFont val="Times New Roman"/>
      </rPr>
      <t xml:space="preserve">2022 m.: </t>
    </r>
    <r>
      <rPr>
        <sz val="10"/>
        <color rgb="FF000000"/>
        <rFont val="Times New Roman"/>
      </rPr>
      <t>Remiantis BĮ Klaipėdos miesto visuomenės sveikatos biuro duomenimis, fiziškai aktyvių gyventojų dalis Klaipėdos mieste nuo visų miesto gyventojų sudaro 18,5 proc.</t>
    </r>
  </si>
  <si>
    <t>Sveikatos apsaugos skyrius,
Klaipėdos m. visuomenės sveikatos biuras (tyrimų, organizuojamų kas 4 m., duomenys), 
Sporto skyrius, 
sporto organizacijos</t>
  </si>
  <si>
    <r>
      <rPr>
        <b/>
        <sz val="10"/>
        <color rgb="FF000000"/>
        <rFont val="Times New Roman"/>
      </rPr>
      <t xml:space="preserve">2021 m.: </t>
    </r>
    <r>
      <rPr>
        <sz val="10"/>
        <color rgb="FF000000"/>
        <rFont val="Times New Roman"/>
      </rPr>
      <t>Remiantis 94 sporto organizacijų teiktais duomenimis, sportuojančiųjų klaipėdiečių skaičius 12232, tai sudaro 8,2 proc. visų miesto gyventojų.</t>
    </r>
  </si>
  <si>
    <t>P.2.2.2.2-2</t>
  </si>
  <si>
    <t>Gyventojų, tenkančių vienai sporto organizacijai, skaičius (asm.)</t>
  </si>
  <si>
    <t>1776 (2020)</t>
  </si>
  <si>
    <t>1800 (2030)</t>
  </si>
  <si>
    <r>
      <rPr>
        <b/>
        <sz val="10"/>
        <color rgb="FF000000"/>
        <rFont val="Times New Roman"/>
      </rPr>
      <t xml:space="preserve">2022 m.: </t>
    </r>
    <r>
      <rPr>
        <sz val="10"/>
        <color rgb="FF000000"/>
        <rFont val="Times New Roman"/>
      </rPr>
      <t>Rodiklio reikšmė apskaičiuota remiantis 110 sporto organizacijų pateiktais duomenimis.</t>
    </r>
  </si>
  <si>
    <r>
      <rPr>
        <b/>
        <sz val="10"/>
        <rFont val="Times New Roman"/>
        <family val="1"/>
        <charset val="186"/>
      </rPr>
      <t xml:space="preserve">2021 m.: </t>
    </r>
    <r>
      <rPr>
        <sz val="10"/>
        <rFont val="Times New Roman"/>
        <family val="1"/>
        <charset val="186"/>
      </rPr>
      <t>Rodiklio reikšmė apskaičiuota remiantis 94 sporto organizacijų pateiktais duomenimis.</t>
    </r>
  </si>
  <si>
    <t>P.2.2.2.2-3</t>
  </si>
  <si>
    <t>Suorganizuotų „Sportas visiems“ renginių skaičius (vnt. per metus)</t>
  </si>
  <si>
    <t>308 (2019)</t>
  </si>
  <si>
    <t xml:space="preserve">400 (2030) </t>
  </si>
  <si>
    <r>
      <rPr>
        <b/>
        <sz val="10"/>
        <color rgb="FF000000"/>
        <rFont val="Times New Roman"/>
      </rPr>
      <t xml:space="preserve">2022 m.: </t>
    </r>
    <r>
      <rPr>
        <sz val="10"/>
        <color rgb="FF000000"/>
        <rFont val="Times New Roman"/>
      </rPr>
      <t>Suorganizuoti 349 „Sportas visiems“ renginiai.</t>
    </r>
  </si>
  <si>
    <t>Sporto skyrius (koordinatorius), 
sporto organizacijos</t>
  </si>
  <si>
    <r>
      <rPr>
        <b/>
        <sz val="10"/>
        <color rgb="FF000000"/>
        <rFont val="Times New Roman"/>
      </rPr>
      <t>2021 m.:</t>
    </r>
    <r>
      <rPr>
        <sz val="10"/>
        <color rgb="FF000000"/>
        <rFont val="Times New Roman"/>
      </rPr>
      <t xml:space="preserve"> Suorganizuota 350 „Sportas visiems" renginių.</t>
    </r>
  </si>
  <si>
    <t>P.2.2.2.2-4</t>
  </si>
  <si>
    <t>Sporto renginiuose dalyvavusių asmenų skaičius (asm.) ir dalis nuo visų gyventojų (proc.)</t>
  </si>
  <si>
    <t>11924/8 (2020)</t>
  </si>
  <si>
    <t>ne mažiau kaip 14900 (2025), 10 proc. didėjantis</t>
  </si>
  <si>
    <t>23213/15</t>
  </si>
  <si>
    <t>23200/15</t>
  </si>
  <si>
    <r>
      <rPr>
        <b/>
        <sz val="10"/>
        <color rgb="FF000000"/>
        <rFont val="Times New Roman"/>
      </rPr>
      <t xml:space="preserve">2022 m.:  </t>
    </r>
    <r>
      <rPr>
        <sz val="10"/>
        <color rgb="FF000000"/>
        <rFont val="Times New Roman"/>
      </rPr>
      <t>Sporto renginiuose dalyvavo 23 200 asmenų, tai sudaro 15 proc. nuo visų gyventojų.</t>
    </r>
  </si>
  <si>
    <t>Sporto skyrius (koordinatorius), 
sporto organizacijos, Klaipėdos m. visuomenės sveikatos biuras</t>
  </si>
  <si>
    <r>
      <rPr>
        <b/>
        <sz val="10"/>
        <color rgb="FF000000"/>
        <rFont val="Times New Roman"/>
      </rPr>
      <t xml:space="preserve">2021 m.: </t>
    </r>
    <r>
      <rPr>
        <sz val="10"/>
        <color rgb="FF000000"/>
        <rFont val="Times New Roman"/>
      </rPr>
      <t>Sporto renginiuose dalyvavo 23213 asmenų, tai sudaro 15 proc. nuo visų gyventojų.</t>
    </r>
  </si>
  <si>
    <t>2.2.2.2.</t>
  </si>
  <si>
    <t>Parengti Klaipėdos mieste sportiško gyvenimo būdo diegimo programą (bendradarbiaujant Sveikatos, Švietimo ir Sporto skyriams), atsižvelgiant į įvairias amžiaus bei socialines grupes ir skatinti gyventojus joje dalyvauti</t>
  </si>
  <si>
    <t>Įgyvendintų sporto renginių sklaidos programos priemonių skaičius (vnt.)</t>
  </si>
  <si>
    <t>300 (2025)</t>
  </si>
  <si>
    <r>
      <rPr>
        <b/>
        <sz val="10"/>
        <color rgb="FF000000"/>
        <rFont val="Times New Roman"/>
      </rPr>
      <t xml:space="preserve">2022 m.: </t>
    </r>
    <r>
      <rPr>
        <sz val="10"/>
        <color rgb="FF000000"/>
        <rFont val="Times New Roman"/>
      </rPr>
      <t>Įgyvendinta 110 sporto renginių sklaidos programos priemonių.</t>
    </r>
  </si>
  <si>
    <t>Sporto skyrius (koordinatorius), 
sporto organizacijos, 
Klaipėdos m. visuomenės sveikatos biuras</t>
  </si>
  <si>
    <r>
      <rPr>
        <b/>
        <sz val="10"/>
        <color rgb="FF000000"/>
        <rFont val="Times New Roman"/>
      </rPr>
      <t xml:space="preserve">2021 m.: </t>
    </r>
    <r>
      <rPr>
        <sz val="10"/>
        <color rgb="FF000000"/>
        <rFont val="Times New Roman"/>
      </rPr>
      <t>Įgyvendinta 90 sporto renginių sklaidos programų priemonių.</t>
    </r>
  </si>
  <si>
    <t>Sveiko gyvenimo būdo sklaidos programos priemonėse dalyvavusių asmenų skaičius (tūkst. asm.) ir dalis nuo visų miesto gyventojų (proc.)</t>
  </si>
  <si>
    <t>17/10 (2030)</t>
  </si>
  <si>
    <t>Sudarytos sąlygos gyventojams gauti nuolaidas sporto paslaugoms per klaipėdiečio kortelę (ar analogišką IT įrankį)*</t>
  </si>
  <si>
    <t>ne (2020)</t>
  </si>
  <si>
    <t>taip (2023)</t>
  </si>
  <si>
    <t>ne</t>
  </si>
  <si>
    <t>taip</t>
  </si>
  <si>
    <r>
      <rPr>
        <b/>
        <sz val="10"/>
        <color rgb="FF000000"/>
        <rFont val="Times New Roman"/>
      </rPr>
      <t>2022 m.: „</t>
    </r>
    <r>
      <rPr>
        <sz val="10"/>
        <color rgb="FF000000"/>
        <rFont val="Times New Roman"/>
      </rPr>
      <t>Gintaro“ baseine klaipėdiečio kortele pasinaudojo 31 asmuo po 11 kartų, viso 341 val.</t>
    </r>
  </si>
  <si>
    <t>Sporto skyrius, Informacinių technologijų skyrius</t>
  </si>
  <si>
    <r>
      <rPr>
        <b/>
        <sz val="10"/>
        <rFont val="Times New Roman"/>
        <family val="1"/>
        <charset val="186"/>
      </rPr>
      <t xml:space="preserve">2021 m.: </t>
    </r>
    <r>
      <rPr>
        <sz val="10"/>
        <rFont val="Times New Roman"/>
        <family val="1"/>
        <charset val="186"/>
      </rPr>
      <t>Šio rodiklio įgyvendinimas priklauso nuo sukurto IT įrankio. 2021 m. IT įrankis nebuvo sukurtas.</t>
    </r>
  </si>
  <si>
    <t>Mokinių, dalyvaujančių sveiko gyvenimo būdo sklaidos programos priemonėse, skaičius (asm.) ir tikslinės grupės dalis (proc.)</t>
  </si>
  <si>
    <t>10000/50 (2030)</t>
  </si>
  <si>
    <t>P.2.2.2.2-5</t>
  </si>
  <si>
    <t>Suaugusiųjų ir neįgaliųjų, dalyvaujančių sveiko gyvenimo būdo sklaidos programos priemonėse, skaičius (asm. per metus)</t>
  </si>
  <si>
    <t>255 (2020)</t>
  </si>
  <si>
    <t>ne mažiau kaip 600 (2030)</t>
  </si>
  <si>
    <t>P.2.2.2.2-6</t>
  </si>
  <si>
    <r>
      <rPr>
        <b/>
        <sz val="10"/>
        <rFont val="Times New Roman"/>
        <family val="1"/>
        <charset val="186"/>
      </rPr>
      <t xml:space="preserve">2021 m.: </t>
    </r>
    <r>
      <rPr>
        <sz val="10"/>
        <rFont val="Times New Roman"/>
        <family val="1"/>
        <charset val="186"/>
      </rPr>
      <t>Rodiklio reikšmė bus skaičiuojama nuo 2022 m.</t>
    </r>
  </si>
  <si>
    <t>P.2.2.2.2-7</t>
  </si>
  <si>
    <t>Sporto ir fizinio aktyvumo renginių, įtrauktų į bendrą Klaipėdos miesto viešinimo platformą, skaičius (vnt.)</t>
  </si>
  <si>
    <r>
      <rPr>
        <b/>
        <sz val="10"/>
        <color rgb="FF000000"/>
        <rFont val="Times New Roman"/>
      </rPr>
      <t xml:space="preserve">2022 m.: </t>
    </r>
    <r>
      <rPr>
        <sz val="10"/>
        <color rgb="FF000000"/>
        <rFont val="Times New Roman"/>
      </rPr>
      <t>Į bendrą Klaipėdos miesto viešinimo platformą (www.klaipeda.lt „Artimiausi renginiai“) buvo įtraukti 25 sporto ir fizinio aktyvumo renginiai.</t>
    </r>
  </si>
  <si>
    <r>
      <rPr>
        <b/>
        <sz val="10"/>
        <color rgb="FF000000"/>
        <rFont val="Times New Roman"/>
      </rPr>
      <t xml:space="preserve">2021 m.: </t>
    </r>
    <r>
      <rPr>
        <sz val="10"/>
        <color rgb="FF000000"/>
        <rFont val="Times New Roman"/>
      </rPr>
      <t>2021 m. į bendrą Klaipėdos miesto viešinimo platformą (www.klaipeda.lt „Artimiausi renginiai“) buvo įtraukti 23 sporto ir fizinio aktyvumo renginiai. Šis rodiklis naujas, pradėtas taikyti nuo 2021 m. III ketvirčio.</t>
    </r>
  </si>
  <si>
    <t>2.2.2.3.</t>
  </si>
  <si>
    <t>Plėtoti su fiziniu aktyvumu susijusius žmogiškuosius išteklius, gerinti kūno kultūros ir sporto specialistų kvalifikaciją</t>
  </si>
  <si>
    <t>P.2.2.2.3-1</t>
  </si>
  <si>
    <t>Kvalifikacijos kėlimo kursų visuomenės fizinio aktyvumo skatinimo programų rengėjams organizavimas:</t>
  </si>
  <si>
    <t>- kursų skaičius (vnt. per metus)</t>
  </si>
  <si>
    <t>52 (2019)</t>
  </si>
  <si>
    <t>140 (2030)</t>
  </si>
  <si>
    <r>
      <t xml:space="preserve">2022 m.: </t>
    </r>
    <r>
      <rPr>
        <i/>
        <sz val="10"/>
        <color rgb="FF000000"/>
        <rFont val="Times New Roman"/>
      </rPr>
      <t>Buvo suorganizuoti 176 kvalifikacijos kėlimo kursai biudžetinėms sporto mokymo įstaigoms ir nevyriausybinėms sporto organizacijoms.</t>
    </r>
  </si>
  <si>
    <r>
      <rPr>
        <b/>
        <i/>
        <sz val="10"/>
        <rFont val="Times New Roman"/>
        <family val="1"/>
        <charset val="186"/>
      </rPr>
      <t>2021 m.:</t>
    </r>
    <r>
      <rPr>
        <i/>
        <sz val="10"/>
        <rFont val="Times New Roman"/>
        <family val="1"/>
        <charset val="186"/>
      </rPr>
      <t xml:space="preserve"> Buvo suorganizuoti 174 kvalifikacijos kėlimo kursai biudžetinėms sporto mokymo įstaigoms ir nevyriausybinėms sporto organizacijoms.</t>
    </r>
  </si>
  <si>
    <t>- kursų apimtis (val. per metus)</t>
  </si>
  <si>
    <r>
      <rPr>
        <b/>
        <i/>
        <sz val="10"/>
        <rFont val="Times New Roman"/>
        <family val="1"/>
        <charset val="186"/>
      </rPr>
      <t xml:space="preserve">2021 m.: </t>
    </r>
    <r>
      <rPr>
        <i/>
        <sz val="10"/>
        <rFont val="Times New Roman"/>
        <family val="1"/>
        <charset val="186"/>
      </rPr>
      <t>Kursų apimtis 2021 m. nebuvo fiksuota.</t>
    </r>
  </si>
  <si>
    <t>- dalyvių skaičius (asm. per metus)</t>
  </si>
  <si>
    <t>721 (2019)</t>
  </si>
  <si>
    <r>
      <rPr>
        <b/>
        <i/>
        <sz val="10"/>
        <color rgb="FF000000"/>
        <rFont val="Times New Roman"/>
      </rPr>
      <t xml:space="preserve">2022 m.: </t>
    </r>
    <r>
      <rPr>
        <i/>
        <sz val="10"/>
        <color rgb="FF000000"/>
        <rFont val="Times New Roman"/>
      </rPr>
      <t>Kvalifikacijos kėlimo kursuose dalyvavo 2630 asmenų.</t>
    </r>
  </si>
  <si>
    <r>
      <rPr>
        <b/>
        <i/>
        <sz val="10"/>
        <rFont val="Times New Roman"/>
        <family val="1"/>
        <charset val="186"/>
      </rPr>
      <t xml:space="preserve">2021 m.: </t>
    </r>
    <r>
      <rPr>
        <i/>
        <sz val="10"/>
        <rFont val="Times New Roman"/>
        <family val="1"/>
        <charset val="186"/>
      </rPr>
      <t>Kvalifikacijos kėlimo kursuose dalyvavo 2615 asmenų.</t>
    </r>
  </si>
  <si>
    <t>P.2.2.2.3-2</t>
  </si>
  <si>
    <t>Aukštos kvalifikacijos sporto specialistų skaičius Klaipėdos miesto sporto organizacijose (asm.) ir dalis nuo visų specialistų (proc.)</t>
  </si>
  <si>
    <t>62/24,8 (2019)</t>
  </si>
  <si>
    <t>65/26 (2026)</t>
  </si>
  <si>
    <t>56/19,8</t>
  </si>
  <si>
    <t>68/23</t>
  </si>
  <si>
    <r>
      <rPr>
        <b/>
        <sz val="10"/>
        <color rgb="FF000000"/>
        <rFont val="Times New Roman"/>
      </rPr>
      <t xml:space="preserve">2022 m.: </t>
    </r>
    <r>
      <rPr>
        <sz val="10"/>
        <color rgb="FF000000"/>
        <rFont val="Times New Roman"/>
      </rPr>
      <t>Visų kategorijų sporto specialistų skaičius 294, iš jų 68 - su aukščiausios kvalifikacijos kategorija.</t>
    </r>
  </si>
  <si>
    <t>2.2.2.4.</t>
  </si>
  <si>
    <t>Vykdyti tikslingas fizinio aktyvumo skatinimo priemonių atskiroms socialinėms grupėms (kuomet šiems asmenims taikomi specialūs metodai ir jie užsiimti kartu su savo amžiaus asmenimis negali)</t>
  </si>
  <si>
    <t>P.2.2.2.4-1</t>
  </si>
  <si>
    <t>Vykdomų programų, skirtų atskirų socialinių grupių asmenų fizinio aktyvumo didinimui, skaičius (vnt.), ir jų dalyvių skaičius (asm.)</t>
  </si>
  <si>
    <t>1/255 (2020)</t>
  </si>
  <si>
    <t>ne mažiau kaip 1/500 asm. (2030)</t>
  </si>
  <si>
    <t>1/174</t>
  </si>
  <si>
    <t>1/170</t>
  </si>
  <si>
    <r>
      <rPr>
        <b/>
        <sz val="10"/>
        <color rgb="FF000000"/>
        <rFont val="Times New Roman"/>
      </rPr>
      <t xml:space="preserve">2022 m.: </t>
    </r>
    <r>
      <rPr>
        <sz val="10"/>
        <color rgb="FF000000"/>
        <rFont val="Times New Roman"/>
      </rPr>
      <t>Savivaldybės biudžeto lėšomis finansuotas Neįgaliųjų sporto finansavimo projektas, kuriame dalyvavo 170 neįgaliųjų, turinčių skirtingą negalią.</t>
    </r>
  </si>
  <si>
    <r>
      <rPr>
        <b/>
        <sz val="10"/>
        <rFont val="Times New Roman"/>
        <family val="1"/>
        <charset val="186"/>
      </rPr>
      <t xml:space="preserve">2021 m.: </t>
    </r>
    <r>
      <rPr>
        <sz val="10"/>
        <rFont val="Times New Roman"/>
        <family val="1"/>
        <charset val="186"/>
      </rPr>
      <t>Savivaldybės biudžeto lėšomis finansuotas Neįgaliųjų sporto finansavimo projektas, kuriame dalyvavo 174 neįgalieji, turintys skirtingą negalią.</t>
    </r>
  </si>
  <si>
    <t>2.2.2.5.</t>
  </si>
  <si>
    <t>Atverti mokyklų erdves ir infrastruktūrą bendruomenei (aikštynai, sporto salės ir pan.)</t>
  </si>
  <si>
    <t>P-2.2.2.5-1</t>
  </si>
  <si>
    <t>Bendrojo ugdymo įstaigų, leidžiančių savo infrastruktūrą naudoti bendruomenei (sporto ir fizinio aktyvumo poreikiams tenkinti), skaičius (vnt.)</t>
  </si>
  <si>
    <t>14 (2030)</t>
  </si>
  <si>
    <r>
      <rPr>
        <b/>
        <sz val="10"/>
        <color rgb="FF000000"/>
        <rFont val="Times New Roman"/>
      </rPr>
      <t>2022 m.:</t>
    </r>
    <r>
      <rPr>
        <sz val="10"/>
        <color rgb="FF000000"/>
        <rFont val="Times New Roman"/>
      </rPr>
      <t xml:space="preserve"> „Aukuro, Baltijos, Vytauto Didžiojo, Hermano Zudermano, „Varpo“, „Žemynos“ gimnazijos, „Santarvės“, Sendvario, „Saulėtekio“ progimnazijos.
</t>
    </r>
  </si>
  <si>
    <r>
      <rPr>
        <b/>
        <sz val="10"/>
        <rFont val="Times New Roman"/>
        <family val="1"/>
        <charset val="186"/>
      </rPr>
      <t>2021 m.:</t>
    </r>
    <r>
      <rPr>
        <sz val="10"/>
        <rFont val="Times New Roman"/>
        <family val="1"/>
        <charset val="186"/>
      </rPr>
      <t xml:space="preserve"> „Aukuro", Baltijos, Vytauto Didžiojo, Hermano Zudermano, „Varpo" , „Žemynos" gimnazijos, „Santarvės", Sendvario, „Saulėtekio" progimnazijos.</t>
    </r>
  </si>
  <si>
    <t>P-2.2.2.5-2</t>
  </si>
  <si>
    <t>Bendrojo ugdymo įstaigų, kurių erdvėse sukurta bendruomeninė fizinio aktyvumo infrastruktūra, skaičius (vnt.)</t>
  </si>
  <si>
    <r>
      <rPr>
        <b/>
        <sz val="10"/>
        <color rgb="FF000000"/>
        <rFont val="Times New Roman"/>
      </rPr>
      <t xml:space="preserve">2022 m.: </t>
    </r>
    <r>
      <rPr>
        <sz val="10"/>
        <color rgb="FF000000"/>
        <rFont val="Times New Roman"/>
      </rPr>
      <t>Prano Mašioto, „Pajūrio“, „Verdenės“, „Versmės“, Vitės progimnazijos.</t>
    </r>
  </si>
  <si>
    <r>
      <rPr>
        <b/>
        <sz val="10"/>
        <rFont val="Times New Roman"/>
        <family val="1"/>
        <charset val="186"/>
      </rPr>
      <t>2021 m.:</t>
    </r>
    <r>
      <rPr>
        <sz val="10"/>
        <rFont val="Times New Roman"/>
        <family val="1"/>
        <charset val="186"/>
      </rPr>
      <t xml:space="preserve"> Prano Mašioto, „Pajūrio", „Verdenės", „Versmės" progimnazijos. </t>
    </r>
  </si>
  <si>
    <t>2.2.2.6.</t>
  </si>
  <si>
    <t>Skleisti informaciją apie fizinio aktyvumo naudą ir galimybes Mieste</t>
  </si>
  <si>
    <t>P-2.2.2.6-1</t>
  </si>
  <si>
    <t>Vykdytų informacijos sklaidos renginių skaičius (vnt. per metus)</t>
  </si>
  <si>
    <r>
      <rPr>
        <b/>
        <sz val="10"/>
        <color rgb="FF000000"/>
        <rFont val="Times New Roman"/>
      </rPr>
      <t xml:space="preserve">2022 m.: </t>
    </r>
    <r>
      <rPr>
        <sz val="10"/>
        <color rgb="FF000000"/>
        <rFont val="Times New Roman"/>
      </rPr>
      <t xml:space="preserve">Renginius vykdė „Vyturio“ progimnazija, Moksleivių saviraiškos centras, Pedagogų švietimo irkultūros centras: mokinių teorinė-praktinė konferencija (1), sportinis-edukacinis renginys (1), sveikatos ir sporto šventė (1), pėsšiųjų žygiai (2).  </t>
    </r>
  </si>
  <si>
    <r>
      <rPr>
        <b/>
        <sz val="10"/>
        <rFont val="Times New Roman"/>
        <family val="1"/>
        <charset val="186"/>
      </rPr>
      <t>2021 m.:</t>
    </r>
    <r>
      <rPr>
        <sz val="10"/>
        <rFont val="Times New Roman"/>
        <family val="1"/>
        <charset val="186"/>
      </rPr>
      <t xml:space="preserve"> Renginius vykdė „Vyturio" progimnazija ir Karalienės Luizės jaunimo Atviros erdvės.</t>
    </r>
  </si>
  <si>
    <t>P-2.2.2.6-2</t>
  </si>
  <si>
    <t>Sukurta vieša prieiga (nuolat atnaujinama) apie fizinio aktyvumo sąlygų (ką, kur sportuoti, bendruomeninės sporto infrastruktūros prieinamumas ir pan.) – prieiga pasinaudojusių asmenų skaičius (asm.)</t>
  </si>
  <si>
    <t>1 (2022)/7000 (2030)</t>
  </si>
  <si>
    <r>
      <rPr>
        <b/>
        <sz val="10"/>
        <rFont val="Times New Roman"/>
        <family val="1"/>
        <charset val="186"/>
      </rPr>
      <t xml:space="preserve">2021 m.: </t>
    </r>
    <r>
      <rPr>
        <sz val="10"/>
        <rFont val="Times New Roman"/>
        <family val="1"/>
        <charset val="186"/>
      </rPr>
      <t>Šio rodiklio įgyvendinimo pradžia numatyta 2022 m.</t>
    </r>
  </si>
  <si>
    <t>* - Derinant veiksmus su P-2.6.1.1-4</t>
  </si>
  <si>
    <t>2.2.3. Uždavinys. Sudaryti sąlygas gabiems sportininkams siekti aukštų sporto rezultatų</t>
  </si>
  <si>
    <t>2.2.3.1.</t>
  </si>
  <si>
    <t>Sukurti motyvuojančio sporto sistemos modelį ir jį įgyvendinti</t>
  </si>
  <si>
    <t>P-2.2.3.1-1</t>
  </si>
  <si>
    <t>Klaipėdos miesto strateginių sporto šakų skaičius (vnt.)</t>
  </si>
  <si>
    <r>
      <rPr>
        <b/>
        <sz val="10"/>
        <rFont val="Times New Roman"/>
        <family val="1"/>
        <charset val="186"/>
      </rPr>
      <t>2021 m.:</t>
    </r>
    <r>
      <rPr>
        <sz val="10"/>
        <rFont val="Times New Roman"/>
        <family val="1"/>
        <charset val="186"/>
      </rPr>
      <t xml:space="preserve"> Šio rodiklio reikšmė bus fiksuojama nuo 2022 m.</t>
    </r>
  </si>
  <si>
    <t>P-2.2.3.1-2</t>
  </si>
  <si>
    <t>Sporto organizacijų, patenkančių į Klaipėdos miesto strateginių sporto šakų sąrašą, skaičius (vnt.)</t>
  </si>
  <si>
    <r>
      <rPr>
        <b/>
        <sz val="10"/>
        <rFont val="Times New Roman"/>
        <family val="1"/>
        <charset val="186"/>
      </rPr>
      <t xml:space="preserve">2021 m.: </t>
    </r>
    <r>
      <rPr>
        <sz val="10"/>
        <rFont val="Times New Roman"/>
        <family val="1"/>
        <charset val="186"/>
      </rPr>
      <t>Šio rodiklio reikšmė bus fiksuojama nuo 2022 m.</t>
    </r>
  </si>
  <si>
    <t>P-2.2.3.1-3</t>
  </si>
  <si>
    <t>Organizuotai sportuojančių mokinių skaičius (asm.) ir dalis nuo visų Klaipėdos miesto mokinių (proc.)</t>
  </si>
  <si>
    <t>6200/31 proc. (2020)</t>
  </si>
  <si>
    <t xml:space="preserve">8000/40 proc. (2030) </t>
  </si>
  <si>
    <t>8362/39,8</t>
  </si>
  <si>
    <t>Sporto skyrius, 
Švietimo skyrius, 
Sveikatos apsaugos skyrius</t>
  </si>
  <si>
    <r>
      <rPr>
        <b/>
        <sz val="10"/>
        <color rgb="FF000000"/>
        <rFont val="Times New Roman"/>
      </rPr>
      <t>2021 m.</t>
    </r>
    <r>
      <rPr>
        <sz val="10"/>
        <color rgb="FF000000"/>
        <rFont val="Times New Roman"/>
      </rPr>
      <t>: Organizuotai sportuojančių mokinių - 8362.</t>
    </r>
  </si>
  <si>
    <t>P-2.2.3.1-4</t>
  </si>
  <si>
    <t>Negalią turinčių ir sporto organizacijose sportuojančių mokinių skaičius (asm. per metus)</t>
  </si>
  <si>
    <t>80 (2020)</t>
  </si>
  <si>
    <t xml:space="preserve">120 (2030) </t>
  </si>
  <si>
    <r>
      <rPr>
        <b/>
        <sz val="10"/>
        <color rgb="FF000000"/>
        <rFont val="Times New Roman"/>
      </rPr>
      <t xml:space="preserve">2022 m.: </t>
    </r>
    <r>
      <rPr>
        <sz val="10"/>
        <color rgb="FF000000"/>
        <rFont val="Times New Roman"/>
      </rPr>
      <t>Biudžetinėse sporto mokymo įstaigose užsiėmimus lankė 52 negalią turintys vaikai.</t>
    </r>
  </si>
  <si>
    <t>Sporto skyrius, 
Švietimo skyrius</t>
  </si>
  <si>
    <r>
      <rPr>
        <b/>
        <sz val="10"/>
        <rFont val="Times New Roman"/>
        <family val="1"/>
        <charset val="186"/>
      </rPr>
      <t xml:space="preserve">2021 m.: </t>
    </r>
    <r>
      <rPr>
        <sz val="10"/>
        <rFont val="Times New Roman"/>
        <family val="1"/>
      </rPr>
      <t>Biudžetinėse sporto mokymo įstaigose užsiėmimus lankė 81 negalią turintis vaikas.</t>
    </r>
  </si>
  <si>
    <t>P-2.2.3.1-5</t>
  </si>
  <si>
    <t xml:space="preserve">10 (2030) </t>
  </si>
  <si>
    <t>P-2.2.3.1-6</t>
  </si>
  <si>
    <t>Savivaldybės biudžeto lėšomis finansuotų sportinio ugdymo programų/projektų skaičius (vnt.)</t>
  </si>
  <si>
    <t>97 (2020)</t>
  </si>
  <si>
    <t xml:space="preserve">100 (2030) </t>
  </si>
  <si>
    <r>
      <rPr>
        <b/>
        <sz val="10"/>
        <color rgb="FF000000"/>
        <rFont val="Times New Roman"/>
      </rPr>
      <t xml:space="preserve">2022 m.: </t>
    </r>
    <r>
      <rPr>
        <sz val="10"/>
        <color rgb="FF000000"/>
        <rFont val="Times New Roman"/>
      </rPr>
      <t>Savivaldybės biudžeto lėšomis finansuota 110 sportinio ugdymo programų ir projektų.</t>
    </r>
  </si>
  <si>
    <r>
      <rPr>
        <b/>
        <sz val="10"/>
        <rFont val="Times New Roman"/>
        <family val="1"/>
        <charset val="186"/>
      </rPr>
      <t>2021 m.:</t>
    </r>
    <r>
      <rPr>
        <sz val="10"/>
        <rFont val="Times New Roman"/>
        <family val="1"/>
        <charset val="186"/>
      </rPr>
      <t xml:space="preserve"> Savivaldybės biudžeto lėšomis finansuota 117 sportinio ugdymo programų ir projektų.</t>
    </r>
  </si>
  <si>
    <t>- iš jų – aukšto sportinio meistriškumo (vnt.)</t>
  </si>
  <si>
    <r>
      <rPr>
        <b/>
        <i/>
        <sz val="10"/>
        <color rgb="FF000000"/>
        <rFont val="Times New Roman"/>
      </rPr>
      <t xml:space="preserve">2022 m.: </t>
    </r>
    <r>
      <rPr>
        <i/>
        <sz val="10"/>
        <color rgb="FF000000"/>
        <rFont val="Times New Roman"/>
      </rPr>
      <t>Finansuotos 6 aukšto meistriškumo sportinio ugdymo programos (3 krepšinio programos, 2 rankinio programos ir ledo ritulio programa).</t>
    </r>
  </si>
  <si>
    <r>
      <rPr>
        <b/>
        <i/>
        <sz val="10"/>
        <rFont val="Times New Roman"/>
        <family val="1"/>
        <charset val="186"/>
      </rPr>
      <t>2021 m.:</t>
    </r>
    <r>
      <rPr>
        <i/>
        <sz val="10"/>
        <rFont val="Times New Roman"/>
        <family val="1"/>
        <charset val="186"/>
      </rPr>
      <t xml:space="preserve"> Finansuotos 3 aukšto meistriškumo sportinio ugdymo programos (krepšinio, rankinio ir ledo ritulio programos).</t>
    </r>
  </si>
  <si>
    <t>P-2.2.3.1-7</t>
  </si>
  <si>
    <t>Sporto organizacijų, prisijungusių prie sportuojančių asmenų apskaitos ir kontrolės sistemos, skaičius (vnt.) ir dalis nuo visų sporto organizacijų (proc.)</t>
  </si>
  <si>
    <t>ne mažiau kaip 40/10 (2030)</t>
  </si>
  <si>
    <r>
      <rPr>
        <b/>
        <sz val="10"/>
        <color rgb="FF000000"/>
        <rFont val="Times New Roman"/>
      </rPr>
      <t xml:space="preserve">2022 m.: </t>
    </r>
    <r>
      <rPr>
        <sz val="10"/>
        <color rgb="FF000000"/>
        <rFont val="Times New Roman"/>
      </rPr>
      <t>Sistema nebuvo nupirkta ir įdiegta, todėl šio rodiklio reikšmė nebuvo fiksuota.</t>
    </r>
  </si>
  <si>
    <r>
      <rPr>
        <b/>
        <sz val="10"/>
        <rFont val="Times New Roman"/>
        <family val="1"/>
        <charset val="186"/>
      </rPr>
      <t xml:space="preserve">2021 m.: </t>
    </r>
    <r>
      <rPr>
        <sz val="10"/>
        <rFont val="Times New Roman"/>
        <family val="1"/>
        <charset val="186"/>
      </rPr>
      <t xml:space="preserve">Šio rodiklio reikšmė bus skaičiuojama, kai bus nupirkta ir įdiegta Vaikų apskaitos ir kontrolės sistema. </t>
    </r>
  </si>
  <si>
    <t>P-2.2.3.1-8</t>
  </si>
  <si>
    <t>Aukšto meistriškumo sportininkų, dėl kurių ugdymo yra pasirašytos sutartys su nacionalinėmis sporto šakų federacijomis, skaičius (asm.) ir dalis nuo bendro aukšto sportinio meistriškumo sportininkų skaičiaus (proc.)</t>
  </si>
  <si>
    <t xml:space="preserve">ne mažiau kaip 15 (2030) </t>
  </si>
  <si>
    <r>
      <rPr>
        <b/>
        <sz val="10"/>
        <color rgb="FF000000"/>
        <rFont val="Times New Roman"/>
      </rPr>
      <t xml:space="preserve">2022 m.: </t>
    </r>
    <r>
      <rPr>
        <sz val="10"/>
        <color rgb="FF000000"/>
        <rFont val="Times New Roman"/>
      </rPr>
      <t>Šio rodiklio reikšmė nebuvo fiksuota, nes 2022 m. nebuvo oficialiai pasirašyta nei viena bendradarbiavimo sutartis su nacionalinėmis sporto šakų federacijomis.</t>
    </r>
  </si>
  <si>
    <r>
      <rPr>
        <b/>
        <sz val="10"/>
        <rFont val="Times New Roman"/>
        <family val="1"/>
        <charset val="186"/>
      </rPr>
      <t xml:space="preserve">2021 m.: </t>
    </r>
    <r>
      <rPr>
        <sz val="10"/>
        <rFont val="Times New Roman"/>
        <family val="1"/>
        <charset val="186"/>
      </rPr>
      <t>Šio rodiklio reikšmė bus skaičiuojama nuo 2022 m.</t>
    </r>
  </si>
  <si>
    <t>P-2.2.3.1-9</t>
  </si>
  <si>
    <t>Trenerių, turinčių aukščiausią kvalifikaciją, skaičius (asm.)</t>
  </si>
  <si>
    <r>
      <rPr>
        <b/>
        <sz val="10"/>
        <color rgb="FF000000"/>
        <rFont val="Times New Roman"/>
      </rPr>
      <t xml:space="preserve">2022 m.: </t>
    </r>
    <r>
      <rPr>
        <sz val="10"/>
        <color rgb="FF000000"/>
        <rFont val="Times New Roman"/>
      </rPr>
      <t>Trenerių, turinčių aukščiausią kvalifikacinę kategoriją, 68.</t>
    </r>
  </si>
  <si>
    <r>
      <rPr>
        <b/>
        <sz val="10"/>
        <rFont val="Times New Roman"/>
        <family val="1"/>
        <charset val="186"/>
      </rPr>
      <t>2021 m.:</t>
    </r>
    <r>
      <rPr>
        <sz val="10"/>
        <rFont val="Times New Roman"/>
        <family val="1"/>
        <charset val="186"/>
      </rPr>
      <t xml:space="preserve"> Trenerių, turinčių aukščiausią kvalifikacinę kategoriją, 56.</t>
    </r>
  </si>
  <si>
    <t>P-2.2.3.1-10</t>
  </si>
  <si>
    <t>Motyvuojantį sporto krepšelį gaunančių organizacijų skaičius (vnt.) ir jį gaunančių asmenų skaičius (asm. per metus)</t>
  </si>
  <si>
    <t>40/6000 (2030)</t>
  </si>
  <si>
    <t>3/1151</t>
  </si>
  <si>
    <r>
      <rPr>
        <b/>
        <sz val="10"/>
        <color rgb="FF000000"/>
        <rFont val="Times New Roman"/>
      </rPr>
      <t xml:space="preserve">2022 m.: </t>
    </r>
    <r>
      <rPr>
        <sz val="10"/>
        <color rgb="FF000000"/>
        <rFont val="Times New Roman"/>
      </rPr>
      <t>Motyvuojantį sporto krepšelį įgyvendina 3 futbolo sporto organizacijos ir jį gaunančių asmenų skaičius – 1151.</t>
    </r>
  </si>
  <si>
    <t>P-2.2.3.1-11</t>
  </si>
  <si>
    <t>Klaipėdos miesto sporto šakų federacijų finansavimas:</t>
  </si>
  <si>
    <t>~ savivaldybės biudžeto lėšomis finansuojamų sporto federacijų skaičius (vnt.)</t>
  </si>
  <si>
    <r>
      <rPr>
        <b/>
        <i/>
        <sz val="10"/>
        <color rgb="FF000000"/>
        <rFont val="Times New Roman"/>
      </rPr>
      <t xml:space="preserve">2022 m.: </t>
    </r>
    <r>
      <rPr>
        <i/>
        <sz val="10"/>
        <color rgb="FF000000"/>
        <rFont val="Times New Roman"/>
      </rPr>
      <t>Savivaldybės biudžeto lėšomis finansuotos 8 federacijos (futbolo, ledo ritulio, padelio, imtynių, šachmatų, lengvosios atletikos, rankinio ir taekvondo).</t>
    </r>
  </si>
  <si>
    <r>
      <rPr>
        <b/>
        <i/>
        <sz val="10"/>
        <rFont val="Times New Roman"/>
        <family val="1"/>
        <charset val="186"/>
      </rPr>
      <t xml:space="preserve">2021 m.: </t>
    </r>
    <r>
      <rPr>
        <i/>
        <sz val="10"/>
        <rFont val="Times New Roman"/>
        <family val="1"/>
        <charset val="186"/>
      </rPr>
      <t>Savivaldybės biudžeto lėšomis finansuotos 8 federacijos (futbolo, krepšinio, tinklinio, teakwondo, rankinio, imtynių, šachmatų ir lengvosios atletikos).</t>
    </r>
  </si>
  <si>
    <t>~ mieste plėtojamų sporto šakų skaičius (vnt.)</t>
  </si>
  <si>
    <r>
      <rPr>
        <b/>
        <i/>
        <sz val="10"/>
        <color rgb="FF000000"/>
        <rFont val="Times New Roman"/>
      </rPr>
      <t xml:space="preserve">2022 m.: </t>
    </r>
    <r>
      <rPr>
        <i/>
        <sz val="10"/>
        <color rgb="FF000000"/>
        <rFont val="Times New Roman"/>
      </rPr>
      <t>Klaipėdos mieste plėtojama apie 50 skirtingų sporto olimpinių ir neolimpinių sporto šakų.</t>
    </r>
  </si>
  <si>
    <r>
      <rPr>
        <b/>
        <i/>
        <sz val="10"/>
        <color rgb="FF000000"/>
        <rFont val="Times New Roman"/>
      </rPr>
      <t xml:space="preserve">2021 m.: </t>
    </r>
    <r>
      <rPr>
        <i/>
        <sz val="10"/>
        <color rgb="FF000000"/>
        <rFont val="Times New Roman"/>
      </rPr>
      <t>Klaipėdos mieste plėtojama apie 50 skirtingų sporto olimpinių ir neolimpinių sporto šakų.</t>
    </r>
  </si>
  <si>
    <t>~ savivaldybės biudžeto lėšomis finansuojamų sporto šakų federacijų dalis (proc.)</t>
  </si>
  <si>
    <t>14 (2020)</t>
  </si>
  <si>
    <r>
      <rPr>
        <b/>
        <i/>
        <sz val="10"/>
        <color rgb="FF000000"/>
        <rFont val="Times New Roman"/>
      </rPr>
      <t xml:space="preserve">2022 m.: </t>
    </r>
    <r>
      <rPr>
        <i/>
        <sz val="10"/>
        <color rgb="FF000000"/>
        <rFont val="Times New Roman"/>
      </rPr>
      <t>Savivaldybės biudžeto lėšomis finansuotų sporto šakų federacijų dalis sudarė 16 proc. nuo visų sporto šakų, plėtojamų Klaipėdoje.</t>
    </r>
  </si>
  <si>
    <r>
      <rPr>
        <b/>
        <i/>
        <sz val="10"/>
        <rFont val="Times New Roman"/>
        <family val="1"/>
        <charset val="186"/>
      </rPr>
      <t xml:space="preserve">2021 m.: </t>
    </r>
    <r>
      <rPr>
        <i/>
        <sz val="10"/>
        <rFont val="Times New Roman"/>
        <family val="1"/>
        <charset val="186"/>
      </rPr>
      <t>Savivaldybės biudžeto lėšomis finansuotų sporto šakų federacijų dalis sudarė 16 proc. nuo visų sporto šakų, plėtojamų Klaipėdoje.</t>
    </r>
  </si>
  <si>
    <t>2.2.3.2.</t>
  </si>
  <si>
    <t>Skatinti vaikus ir jaunuolius siekti sporto rezultatų, sudaryti sąlygas derinti tolimesnę sporto karjerą ir mokslą</t>
  </si>
  <si>
    <t>P-2.2.3.2-1</t>
  </si>
  <si>
    <t>Vykdytų skatinimo priemonių skaičius (vnt.)</t>
  </si>
  <si>
    <t xml:space="preserve">3 (2030) </t>
  </si>
  <si>
    <r>
      <rPr>
        <b/>
        <sz val="10"/>
        <color rgb="FF000000"/>
        <rFont val="Times New Roman"/>
      </rPr>
      <t xml:space="preserve">2022 m.: </t>
    </r>
    <r>
      <rPr>
        <sz val="10"/>
        <color rgb="FF000000"/>
        <rFont val="Times New Roman"/>
      </rPr>
      <t>Suorganizuotas geriausių miesto sportininkų apdovanojimų sporto renginys.</t>
    </r>
  </si>
  <si>
    <r>
      <rPr>
        <b/>
        <sz val="10"/>
        <rFont val="Times New Roman"/>
        <family val="1"/>
        <charset val="186"/>
      </rPr>
      <t>2021 m.:</t>
    </r>
    <r>
      <rPr>
        <sz val="10"/>
        <rFont val="Times New Roman"/>
        <family val="1"/>
        <charset val="186"/>
      </rPr>
      <t xml:space="preserve"> Suorganizuotas geriausių miesto sportininkų apdovanojimų sporto renginys.</t>
    </r>
  </si>
  <si>
    <t>P-2.2.3.2-2</t>
  </si>
  <si>
    <t>Asmenų, kuriems pritaikytos skatinimo priemonės, skaičius (asm. per metus)</t>
  </si>
  <si>
    <r>
      <rPr>
        <b/>
        <sz val="10"/>
        <color rgb="FF000000"/>
        <rFont val="Times New Roman"/>
      </rPr>
      <t xml:space="preserve">2022 m.: </t>
    </r>
    <r>
      <rPr>
        <sz val="10"/>
        <color rgb="FF000000"/>
        <rFont val="Times New Roman"/>
      </rPr>
      <t>Už aukštus sportinius pasiekimus apdovanota 17 geriausių olimpinių ir neolimpinių sporto šakų sportininkų.</t>
    </r>
  </si>
  <si>
    <r>
      <rPr>
        <b/>
        <sz val="10"/>
        <rFont val="Times New Roman"/>
        <family val="1"/>
        <charset val="186"/>
      </rPr>
      <t>2021 m.:</t>
    </r>
    <r>
      <rPr>
        <sz val="10"/>
        <rFont val="Times New Roman"/>
        <family val="1"/>
        <charset val="186"/>
      </rPr>
      <t xml:space="preserve"> Už aukštus sportinius pasiekimus apdovanota 16 geriausių olimpinių ir neolimpinių sporto šakų sportininkų.</t>
    </r>
  </si>
  <si>
    <t>P-2.2.3.2-3</t>
  </si>
  <si>
    <t>Bendrojo ugdymo mokyklose įsteigtose sporto klasėse besimokančių sportininkų skaičius (asm. per metus)</t>
  </si>
  <si>
    <t>124 (2020–2021)</t>
  </si>
  <si>
    <t xml:space="preserve">140 (2030) </t>
  </si>
  <si>
    <r>
      <rPr>
        <b/>
        <sz val="10"/>
        <color rgb="FF000000"/>
        <rFont val="Times New Roman"/>
      </rPr>
      <t xml:space="preserve">2022 m.: </t>
    </r>
    <r>
      <rPr>
        <sz val="10"/>
        <color rgb="FF000000"/>
        <rFont val="Times New Roman"/>
      </rPr>
      <t>Vytauto Didžiojo ir „Aukuro“ gimnazijose įsteigtose sporto klasėse mokėsi 186 sportininkai.</t>
    </r>
  </si>
  <si>
    <r>
      <rPr>
        <b/>
        <sz val="10"/>
        <rFont val="Times New Roman"/>
        <family val="1"/>
        <charset val="186"/>
      </rPr>
      <t xml:space="preserve">2021 m.: </t>
    </r>
    <r>
      <rPr>
        <sz val="10"/>
        <rFont val="Times New Roman"/>
        <family val="1"/>
        <charset val="186"/>
      </rPr>
      <t>Vytauto Didžiojo ir „Aukuro" gimnazijose įsteigtose sporto klasėse mokosi 170 sportininkų.</t>
    </r>
  </si>
  <si>
    <t>P-2.2.3.2-4</t>
  </si>
  <si>
    <t>Sportininkų, gaunančių sportininko stipendiją, skaičius (asm. per metus)</t>
  </si>
  <si>
    <t xml:space="preserve">20 (2030) </t>
  </si>
  <si>
    <r>
      <rPr>
        <b/>
        <sz val="10"/>
        <color rgb="FF000000"/>
        <rFont val="Times New Roman"/>
      </rPr>
      <t xml:space="preserve">2022 m.: </t>
    </r>
    <r>
      <rPr>
        <sz val="10"/>
        <color rgb="FF000000"/>
        <rFont val="Times New Roman"/>
      </rPr>
      <t>Už aukštus sportinius pasiekimus stipendijos buvo skirtos 34 perspektyviems sportininkams.</t>
    </r>
  </si>
  <si>
    <r>
      <rPr>
        <b/>
        <sz val="10"/>
        <color rgb="FF000000"/>
        <rFont val="Times New Roman"/>
      </rPr>
      <t xml:space="preserve">2021 m.: </t>
    </r>
    <r>
      <rPr>
        <sz val="10"/>
        <color rgb="FF000000"/>
        <rFont val="Times New Roman"/>
      </rPr>
      <t>Už aukštus sportinius pasiekimus stipendijos buvo skirtos 27 perspektyviems sportininkams.</t>
    </r>
  </si>
  <si>
    <t>P-2.2.3.2-5</t>
  </si>
  <si>
    <t>Suorganizuotų geriausių sportininkų ir jų komandų pagerbimo renginių skaičius (vnt. per metus)</t>
  </si>
  <si>
    <t xml:space="preserve">21 (2023) </t>
  </si>
  <si>
    <r>
      <rPr>
        <b/>
        <sz val="10"/>
        <color rgb="FF000000"/>
        <rFont val="Times New Roman"/>
      </rPr>
      <t xml:space="preserve">2022 m.: </t>
    </r>
    <r>
      <rPr>
        <sz val="10"/>
        <color rgb="FF000000"/>
        <rFont val="Times New Roman"/>
      </rPr>
      <t>Suorganizuoti 24 pagerbimo renginiai, skirti geriausiems sportininkams ir jų komandoms.</t>
    </r>
  </si>
  <si>
    <r>
      <rPr>
        <b/>
        <sz val="10"/>
        <rFont val="Times New Roman"/>
        <family val="1"/>
        <charset val="186"/>
      </rPr>
      <t>2021 m.:</t>
    </r>
    <r>
      <rPr>
        <sz val="10"/>
        <rFont val="Times New Roman"/>
        <family val="1"/>
        <charset val="186"/>
      </rPr>
      <t xml:space="preserve"> Suorganizuotas 21 pagerbimo renginys, skirtas geriausiems sportininkams ir jų komandoms.</t>
    </r>
  </si>
  <si>
    <t>P-2.2.3.2-6</t>
  </si>
  <si>
    <t>Sportininkų, dalyvavusių sveikatos stiprinimo programose, dalis nuo visų sportininkų (proc.)</t>
  </si>
  <si>
    <r>
      <rPr>
        <b/>
        <sz val="10"/>
        <color rgb="FF000000"/>
        <rFont val="Times New Roman"/>
      </rPr>
      <t xml:space="preserve">2022 m.: </t>
    </r>
    <r>
      <rPr>
        <sz val="10"/>
        <color rgb="FF000000"/>
        <rFont val="Times New Roman"/>
      </rPr>
      <t>Šio rodiklio reikšmė nebuvo fiksuota, kadangi nebuvo pritarta naujos priemonės įtraukimui į SVP dėl sportininkų sveikatos tikrinimų programos įgyvendinimo.</t>
    </r>
  </si>
  <si>
    <r>
      <rPr>
        <b/>
        <sz val="10"/>
        <color rgb="FF000000"/>
        <rFont val="Times New Roman"/>
      </rPr>
      <t>2021 m.:</t>
    </r>
    <r>
      <rPr>
        <sz val="10"/>
        <color rgb="FF000000"/>
        <rFont val="Times New Roman"/>
      </rPr>
      <t xml:space="preserve"> Šio rodiklio reikšmė bus fiksuojama 2022 m.</t>
    </r>
  </si>
  <si>
    <t>P-2.2.3.2-7</t>
  </si>
  <si>
    <t>Vykdytų miesto čempionatų skaičius (vnt. per metus)</t>
  </si>
  <si>
    <r>
      <rPr>
        <b/>
        <sz val="10"/>
        <color rgb="FF000000"/>
        <rFont val="Times New Roman"/>
      </rPr>
      <t xml:space="preserve">2022m.: </t>
    </r>
    <r>
      <rPr>
        <sz val="10"/>
        <color rgb="FF000000"/>
        <rFont val="Times New Roman"/>
      </rPr>
      <t>Įvykdyti 29 miesto čempionatai. Juos vykdė Klaipėdos miesto sporto šakų federacijos kartu su BĮ sporto mokymo įstaigomis.</t>
    </r>
  </si>
  <si>
    <r>
      <rPr>
        <b/>
        <sz val="10"/>
        <rFont val="Times New Roman"/>
        <family val="1"/>
        <charset val="186"/>
      </rPr>
      <t xml:space="preserve">2021 m.: </t>
    </r>
    <r>
      <rPr>
        <sz val="10"/>
        <rFont val="Times New Roman"/>
        <family val="1"/>
        <charset val="186"/>
      </rPr>
      <t>Šio rodiklio reikšmė bus fiksuojama 2022 m.</t>
    </r>
  </si>
  <si>
    <t>2.2.3.3.</t>
  </si>
  <si>
    <t>Pritraukti prestižinius, tarptautinius ir nacionalinius sporto renginius</t>
  </si>
  <si>
    <t>P-2.2.3.3-1</t>
  </si>
  <si>
    <t>Klaipėdos mieste suorganizuotų sporto renginių skaičius (vnt. per metus)</t>
  </si>
  <si>
    <r>
      <rPr>
        <b/>
        <sz val="10"/>
        <color rgb="FF000000"/>
        <rFont val="Times New Roman"/>
      </rPr>
      <t xml:space="preserve">2022 m.: </t>
    </r>
    <r>
      <rPr>
        <sz val="10"/>
        <color rgb="FF000000"/>
        <rFont val="Times New Roman"/>
      </rPr>
      <t>Įgyvendinta Lietuvos krepšinio šimtmečio programa; suorganizuotas pasaulio paplūdimio turas, pasaulio sportinių šokių reitinginės varžybos „Klaipėda open 2022“; suorganizuota „Barca Academy Baltics“ futbolo turnyras vaikams ir jaunimui.</t>
    </r>
  </si>
  <si>
    <r>
      <rPr>
        <b/>
        <sz val="10"/>
        <rFont val="Times New Roman"/>
        <family val="1"/>
        <charset val="186"/>
      </rPr>
      <t xml:space="preserve">2021 m.: </t>
    </r>
    <r>
      <rPr>
        <sz val="10"/>
        <rFont val="Times New Roman"/>
        <family val="1"/>
        <charset val="186"/>
      </rPr>
      <t>Klaipėdoje buvo suorganizuotas Pasaulio salės futbolo čempionatas.</t>
    </r>
  </si>
  <si>
    <t>P-2.2.3.3-2</t>
  </si>
  <si>
    <t>Organizuotuose renginiuose dalyvavusių asmenų skaičius (tūkst. asm. per metus)</t>
  </si>
  <si>
    <r>
      <rPr>
        <b/>
        <sz val="10"/>
        <color rgb="FF000000"/>
        <rFont val="Times New Roman"/>
      </rPr>
      <t xml:space="preserve">2022 m.: </t>
    </r>
    <r>
      <rPr>
        <sz val="10"/>
        <color rgb="FF000000"/>
        <rFont val="Times New Roman"/>
      </rPr>
      <t>Lietuvos krepšinio šimtmečio programoje dalyvavo apie 5000 asmenų; pasaulio paplūdimio turo renginyje – 600, pasaulio sportinių šokių reitingėse varžybose – 1000 asmenų, „Barca Academy Baltics“ futbolo turnyre – apie 200 asmenų.</t>
    </r>
  </si>
  <si>
    <r>
      <rPr>
        <b/>
        <sz val="10"/>
        <rFont val="Times New Roman"/>
        <family val="1"/>
        <charset val="186"/>
      </rPr>
      <t>2021 m.:</t>
    </r>
    <r>
      <rPr>
        <sz val="10"/>
        <rFont val="Times New Roman"/>
        <family val="1"/>
        <charset val="186"/>
      </rPr>
      <t xml:space="preserve"> Pasaulio salės futbolo čempionate, kuris vyko Klaipėdos Švyturio arenoje, dalyvavo 5000 asmenų.</t>
    </r>
  </si>
  <si>
    <t>P-2.2.3.3-3</t>
  </si>
  <si>
    <t>Suorganizuotų bendrų sporto renginių su užsienio miestais–parneriais skaičius (vnt.) ir juose dalyvavusių asmenų skaičius (tūkst. asm.)</t>
  </si>
  <si>
    <t xml:space="preserve">2/1 (2030) </t>
  </si>
  <si>
    <r>
      <rPr>
        <b/>
        <sz val="10"/>
        <color rgb="FF000000"/>
        <rFont val="Times New Roman"/>
      </rPr>
      <t xml:space="preserve">2022 m.: </t>
    </r>
    <r>
      <rPr>
        <sz val="10"/>
        <color rgb="FF000000"/>
        <rFont val="Times New Roman"/>
      </rPr>
      <t>Nebuvo organizuoti bendri sporto renginiai su užsienio miestais-partneriais.</t>
    </r>
  </si>
  <si>
    <r>
      <rPr>
        <b/>
        <sz val="10"/>
        <rFont val="Times New Roman"/>
        <family val="1"/>
        <charset val="186"/>
      </rPr>
      <t>2021 m.:</t>
    </r>
    <r>
      <rPr>
        <sz val="10"/>
        <rFont val="Times New Roman"/>
        <family val="1"/>
        <charset val="186"/>
      </rPr>
      <t xml:space="preserve"> Nebuvo organizuoti bendri sporto renginiai su užsienio miestais-partneriais.</t>
    </r>
  </si>
  <si>
    <t>2.2.3.4.</t>
  </si>
  <si>
    <t>Tinkamai reprezentuoti Klaipėdos miestą šalies ir tarptautiniuose sporto renginiuose</t>
  </si>
  <si>
    <t>P-2.2.3.4-1</t>
  </si>
  <si>
    <t>Parengta sportininkų jaunių, jaunimo, suaugusiųjų nacionalinėms rinktinėms, skaičius (asm.)</t>
  </si>
  <si>
    <t>251 (2020)</t>
  </si>
  <si>
    <t xml:space="preserve">300 (2026) </t>
  </si>
  <si>
    <r>
      <rPr>
        <b/>
        <sz val="10"/>
        <color rgb="FF000000"/>
        <rFont val="Times New Roman"/>
      </rPr>
      <t xml:space="preserve">2022 m.: </t>
    </r>
    <r>
      <rPr>
        <sz val="10"/>
        <color rgb="FF000000"/>
        <rFont val="Times New Roman"/>
      </rPr>
      <t>Sporto organizacijos parengė 207 sportininkus jaunių, jaunimo ir suaugusių nacionalinėms rinktinėms.</t>
    </r>
  </si>
  <si>
    <r>
      <rPr>
        <b/>
        <sz val="10"/>
        <rFont val="Times New Roman"/>
        <family val="1"/>
        <charset val="186"/>
      </rPr>
      <t xml:space="preserve">2021 m.: </t>
    </r>
    <r>
      <rPr>
        <sz val="10"/>
        <rFont val="Times New Roman"/>
        <family val="1"/>
        <charset val="186"/>
      </rPr>
      <t>Sporto organizacijos parengė 251 sportininką jaunių, jaunimo ir suaugusių nacionalinėms rinktinėms.</t>
    </r>
  </si>
  <si>
    <t>P-2.2.3.4-2</t>
  </si>
  <si>
    <t>Jaunių ir jaunimo komandų, dalyvaujančių Lietuvos čempionatuose, skaičius (vnt.)</t>
  </si>
  <si>
    <t xml:space="preserve">10 (2026) </t>
  </si>
  <si>
    <r>
      <rPr>
        <b/>
        <sz val="10"/>
        <color rgb="FF000000"/>
        <rFont val="Times New Roman"/>
      </rPr>
      <t xml:space="preserve">2022 m.: </t>
    </r>
    <r>
      <rPr>
        <sz val="10"/>
        <color rgb="FF000000"/>
        <rFont val="Times New Roman"/>
      </rPr>
      <t>BĮ Klaipėdos Vlado Knašiaus krepšinio mokyklos 5 jaunių ir jaunimo komandos dalyvavo Lietuvos čempionatuose.</t>
    </r>
  </si>
  <si>
    <t>P-2.2.3.4-3</t>
  </si>
  <si>
    <t>Komandų, dalyvaujančių aukščiausioje lygoje, skaičius (vnt.)</t>
  </si>
  <si>
    <r>
      <rPr>
        <b/>
        <sz val="10"/>
        <color rgb="FF000000"/>
        <rFont val="Times New Roman"/>
      </rPr>
      <t xml:space="preserve">2022 m.: </t>
    </r>
    <r>
      <rPr>
        <sz val="10"/>
        <color rgb="FF000000"/>
        <rFont val="Times New Roman"/>
      </rPr>
      <t>Aukščiausioje lygoje dalyvavo 6 komandos (krepšinio vyrų komanda, krepšinio moterų dvi komandos, rankinio vyrų komanda, moterų rankinio komanda ir ledo ritulio vyrų komanda).</t>
    </r>
  </si>
  <si>
    <r>
      <rPr>
        <b/>
        <sz val="10"/>
        <rFont val="Times New Roman"/>
        <family val="1"/>
        <charset val="186"/>
      </rPr>
      <t xml:space="preserve">2021 m.: </t>
    </r>
    <r>
      <rPr>
        <sz val="10"/>
        <rFont val="Times New Roman"/>
        <family val="1"/>
        <charset val="186"/>
      </rPr>
      <t>Aukščiausioje lygoje dalyvavo 3 komandos (krepšinio, renkinio ir ledo ritulio). 2020 m. IV ketvirtį su tinklinio komanda abipusiu šalių susitarimu buvo nutraukta Klaipėdos m. savivaldybės finansavimo sutartis dėl dalyvavimo aukščiausioje lygoje.</t>
    </r>
  </si>
  <si>
    <t>P-2.2.3.4-4</t>
  </si>
  <si>
    <t>Prizines vietas Lietuvos, Europos ir pasaulio čempionatuose užėmusių sportininkų bei komandų skaičius (vnt.)</t>
  </si>
  <si>
    <t>518 (2019)</t>
  </si>
  <si>
    <t xml:space="preserve">520 (2028) </t>
  </si>
  <si>
    <r>
      <rPr>
        <b/>
        <sz val="10"/>
        <color rgb="FF000000"/>
        <rFont val="Times New Roman"/>
      </rPr>
      <t xml:space="preserve">2022 m.: </t>
    </r>
    <r>
      <rPr>
        <sz val="10"/>
        <color rgb="FF000000"/>
        <rFont val="Times New Roman"/>
      </rPr>
      <t>170 sportininkų ir komandų užėmė prizines vietas Lietuvos, Europos ir pasaulio čempionatuose.</t>
    </r>
  </si>
  <si>
    <r>
      <rPr>
        <b/>
        <sz val="10"/>
        <rFont val="Times New Roman"/>
        <family val="1"/>
        <charset val="186"/>
      </rPr>
      <t>2021 m.:</t>
    </r>
    <r>
      <rPr>
        <sz val="10"/>
        <rFont val="Times New Roman"/>
        <family val="1"/>
        <charset val="186"/>
      </rPr>
      <t xml:space="preserve"> 300 sportininkų ir komandų užėmė prizines vietas Lietuvos, Europos ir pasaulio čempionatuose.</t>
    </r>
  </si>
  <si>
    <t>P-2.2.3.4-5</t>
  </si>
  <si>
    <t>Olimpinių bei nacionalinių rinktinių, dalyvaujančių šalies ir tarptautinėse varžybose, sportininkų skaičius (asm.)</t>
  </si>
  <si>
    <t>86 (2019)</t>
  </si>
  <si>
    <t>150 (2030)</t>
  </si>
  <si>
    <r>
      <rPr>
        <b/>
        <sz val="10"/>
        <color rgb="FF000000"/>
        <rFont val="Times New Roman"/>
      </rPr>
      <t xml:space="preserve">2022 m.: </t>
    </r>
    <r>
      <rPr>
        <sz val="10"/>
        <color rgb="FF000000"/>
        <rFont val="Times New Roman"/>
      </rPr>
      <t>110 nacionalinių rinktinių sportininkų dalyvavo šalies ir tarptautinėse varžybose.</t>
    </r>
  </si>
  <si>
    <r>
      <rPr>
        <b/>
        <sz val="10"/>
        <rFont val="Times New Roman"/>
        <family val="1"/>
        <charset val="186"/>
      </rPr>
      <t xml:space="preserve">2021 m.: </t>
    </r>
    <r>
      <rPr>
        <sz val="10"/>
        <rFont val="Times New Roman"/>
        <family val="1"/>
        <charset val="186"/>
      </rPr>
      <t>76 nacionalinių rinktinių sportininkai dalyvavo šalies ir tarptautinėse varžybose.</t>
    </r>
  </si>
  <si>
    <t>2.3.1.1.</t>
  </si>
  <si>
    <t>Stiprinti asmens sveikatos priežiūros paslaugų įstaigų statusą ir išlaikyti aukštą paslaugų kokybės lygį</t>
  </si>
  <si>
    <t>P-2.3.1.1-1</t>
  </si>
  <si>
    <t>Veikiantis daugiaprofilinis, modernus Vakarų Lietuvos regiono tretinio lygio asmens sveikatos priežiūros ir gydymo Klaipėdos universitetinės ligoninės (KUL) centras (vnt.)</t>
  </si>
  <si>
    <r>
      <rPr>
        <b/>
        <sz val="10"/>
        <color rgb="FF000000"/>
        <rFont val="Times New Roman"/>
      </rPr>
      <t>2022 m.</t>
    </r>
    <r>
      <rPr>
        <sz val="10"/>
        <color rgb="FF000000"/>
        <rFont val="Times New Roman"/>
      </rPr>
      <t>: Lietuvos Respublikos Seimas 2021 m. gruodžio 23 d. priėmė Lietuvos Respublikos sveikatos priežiūros įstaigų įstatymo pakeitimus (įstatymo Nr. I-1367, 2, 27, 32, 33 str. pakeitimo įstatymas Nr. XIV-814), sudarančius teisines prielaidas Klaipėdos mieste veikti universiteto ligoninės statusą turinčiai ligoninei. Vykdant šį įstatymą, Klaipėdos miesto savivaldybės taryba 2022-02-17 sprendimu Nr. T2-35 „Dėl Klaipėdos miesto savivaldybės – VšĮ Klaipėdos universitetinės ligoninės dalininkės – turtinių ir neturtinių teisių perdavimo valstybės nuosavybėn“ perdavė Klaipėdos universitetinės ligoninės savininko teises ir turtą valstybei ir nebėra jos savininkas.</t>
    </r>
  </si>
  <si>
    <r>
      <rPr>
        <b/>
        <sz val="10"/>
        <color rgb="FF000000"/>
        <rFont val="Times New Roman"/>
      </rPr>
      <t xml:space="preserve">2021 m.: </t>
    </r>
    <r>
      <rPr>
        <sz val="10"/>
        <color rgb="FF000000"/>
        <rFont val="Times New Roman"/>
      </rPr>
      <t>Siekiant įgyvendinti sveikatos priežiūros įstaigų tinklo reformą, 2021 m. gruodžio 23 d. Seimas priėmė Lietuvos Respublikos sveikatos priežiūros įstaigų įstatymo pakeitimus, sudarančius teisines prielaidas Klaipėdos mieste veikti universiteto ligoninės statusą turinčiai ligoninei. Remiantis LR sveikatos apsaugos ministerijos Klaipėdos miesto savivaldybei pateiktu pasiūlymu, universiteto ligoninė būtų sukurta sujungiant šiuo metu veikiančias VšĮ Klaipėdos universitetinę, VšĮ Klaipėdos jūrininkų ir VšĮ Palangos reabilitacijos ligonines. Jos dalininkais taptų valstybė, atstovaujama LR sveikatos apsaugos ministerijos, ir Klaipėdos universitetas. KMT 2022 m. vasario 17 d. Nr. sprendimu T2-35  viešosios įstaigos Klaipėdos universitetinės ligoninės dalininkės – turtines ir neturtines teisės ir pareigos perduotos valstybės nuosavybėn. LR sveikatos apsaugos ministerija rengia teisės aktus daugiaprofilinio, modernaus Vakarų Lietuvos regiono tretinio lygio asmens sveikatos priežiūros ir gydymo centro įkūrimui.</t>
    </r>
  </si>
  <si>
    <t>P-2.3.1.1-2</t>
  </si>
  <si>
    <t>Poliklinikos statusą įgijusių savivaldybės sveikatos priežiūros centrų skaičius (vnt.)</t>
  </si>
  <si>
    <r>
      <rPr>
        <b/>
        <sz val="10"/>
        <color rgb="FF000000"/>
        <rFont val="Times New Roman"/>
      </rPr>
      <t xml:space="preserve">2022 m.: </t>
    </r>
    <r>
      <rPr>
        <sz val="10"/>
        <color rgb="FF000000"/>
        <rFont val="Times New Roman"/>
      </rPr>
      <t>Poliklinikos statusą įgijo VšĮ Jūrininkų sveikatos priežiūros centras.</t>
    </r>
  </si>
  <si>
    <r>
      <rPr>
        <b/>
        <sz val="10"/>
        <color rgb="FF000000"/>
        <rFont val="Times New Roman"/>
      </rPr>
      <t xml:space="preserve">2021 m.: </t>
    </r>
    <r>
      <rPr>
        <sz val="10"/>
        <color rgb="FF000000"/>
        <rFont val="Times New Roman"/>
      </rPr>
      <t xml:space="preserve">Naujų savivaldybės sveikatos priežiūros centrų, įgijusių poliklinikos statusą, nebuvo (poliklinikos statusą yra įgijusi VšĮ Klaipėdos miesto poliklinika). </t>
    </r>
  </si>
  <si>
    <t>2.3.1.2.</t>
  </si>
  <si>
    <t>Plėtoti asmens sveikatos priežiūros paslaugų infrastruktūrą, siekiant didesnės ir aukštesnės paslaugų aprėpties, įvairovės ir kokybės</t>
  </si>
  <si>
    <t>P-2.3.1.2-1</t>
  </si>
  <si>
    <t>Atnaujintų, modernizuotų ir/ar naujai įrengtų objektų skaičius (vnt.)</t>
  </si>
  <si>
    <r>
      <rPr>
        <b/>
        <sz val="10"/>
        <color rgb="FF000000"/>
        <rFont val="Times New Roman"/>
      </rPr>
      <t xml:space="preserve">2022 m.: </t>
    </r>
    <r>
      <rPr>
        <sz val="10"/>
        <color rgb="FF000000"/>
        <rFont val="Times New Roman"/>
      </rPr>
      <t xml:space="preserve"> Rekonstruotas VšĮ Klaipėdos universitetinės ligoninės dalies pastatas Liepojos g. 39, visi rangos darbai pagal 2019-09-03 su UAB „Konsolė“ pasirašytą sutartį Nr. J9-2399 pilnai atlikti. VšĮ Klaipėdos vaikų ligoninė įgyvendino ES lėšomis finansuojamą projektą „Childrens"s respiratory viral diseases“ (projekto vertė 510480,48 Eur), pagal kurį buvo atnaujintos otorinolaringologo darbo vietos, atnaujinta klinikinės diagnostinės laboratorijos įranga. VšĮ Klaipėdos medicininės slaugos ligoninė vykdė ES lėšomis finansuojamą projektą „Slaugos ir paliatyvios pagalbos paslaugų plėtra pasienio teritorijoje“, pagal kurį buvo suremontuotos ligoninės paliatyviosios pagalbos korpuso (K. Donelaičio g. 15 A) patalpos, įsigyta 30 funkcinių lovų su kompresiniais čiužiniais nuo pragulų ir 30 naujų spintelių prie lovų, įsigytas venų ieškiklis, įsigyti automatiniai defibriliatoriai, deguonies koncentratoriai, švirkštinės pompos, seilių ir gleivių siurbikliai, fizioterapinė įranga, elektrokardiografai ir kt., įsigyta dirbtinės plaučių ventiliacijos įranga. </t>
    </r>
  </si>
  <si>
    <r>
      <rPr>
        <b/>
        <sz val="10"/>
        <color rgb="FF000000"/>
        <rFont val="Times New Roman"/>
      </rPr>
      <t xml:space="preserve">2021 m.: </t>
    </r>
    <r>
      <rPr>
        <sz val="10"/>
        <color rgb="FF000000"/>
        <rFont val="Times New Roman"/>
      </rPr>
      <t>Administracinės paskirties pastatas (J. Karoso g. 12) rekonstruotas į gydymo paskirties pastatą. Taip pat VšĮ Klaipėdos universitetinėje ligoninėje dalinai įrengta 839 m2 klinikinė diagnostinė laboratorija ligoninės korpuso Nr. 4D dalies 2 ir 3 aukštuose bei dalinai įrengtas liftas BĮ Klaipėdos sutrikusio vystymosi kūdikių namuose.</t>
    </r>
  </si>
  <si>
    <t>P-2.3.1.2-2</t>
  </si>
  <si>
    <t>VšĮ Klaipėdos universitetinė ligoninė, VšĮ Klaipėdos miesto poliklinika, 
VšĮ Klaipėdos vaikų ligoninė, 
VšĮ Klaipėdos medicininės slaugos ligoninė, 
VšĮ Klaipėdos psichikos sveikatos centras, 
Projektų skyrius</t>
  </si>
  <si>
    <t>2. Išplėtoti VšĮ Jūrininkų sveikatos priežiūros centro infrastruktūrą (naujo pastato statyba)</t>
  </si>
  <si>
    <t>1 (2021–2024)</t>
  </si>
  <si>
    <r>
      <rPr>
        <b/>
        <i/>
        <sz val="10"/>
        <color rgb="FF000000"/>
        <rFont val="Times New Roman"/>
      </rPr>
      <t xml:space="preserve">2022 m.: </t>
    </r>
    <r>
      <rPr>
        <i/>
        <sz val="10"/>
        <color rgb="FF000000"/>
        <rFont val="Times New Roman"/>
      </rPr>
      <t xml:space="preserve">Įgyvendinant projektą „VšĮ Jūrininkų sveikatos priežiūros centro infrastruktūros plėtra (naujo pastato statyba)“, parengtas techninis projektas, atlikta jo ekspertizė, gautas statybą leidžiantis dokumentas. Viešųjų pirkimų skyriui pateikta rangos darbų inicijavimo paraiška. </t>
    </r>
  </si>
  <si>
    <r>
      <rPr>
        <b/>
        <i/>
        <sz val="10"/>
        <color rgb="FF000000"/>
        <rFont val="Times New Roman"/>
      </rPr>
      <t xml:space="preserve">2021 m.: </t>
    </r>
    <r>
      <rPr>
        <i/>
        <sz val="10"/>
        <color rgb="FF000000"/>
        <rFont val="Times New Roman"/>
      </rPr>
      <t>Vykdomos projektavimo paslaugos (techninio projekto rengimas), projektas pateiktas gauti teigiamą ekspertizės aktą.</t>
    </r>
  </si>
  <si>
    <t>3. Atlikti VšĮ Klaipėdos miesto poliklinikos pastato (Taikos pr. 76) renovaciją ir įdiegti atsinaujinančių energijos išteklių priemones</t>
  </si>
  <si>
    <r>
      <rPr>
        <b/>
        <i/>
        <sz val="10"/>
        <color rgb="FF000000"/>
        <rFont val="Times New Roman"/>
      </rPr>
      <t xml:space="preserve">2022 m.: </t>
    </r>
    <r>
      <rPr>
        <i/>
        <sz val="10"/>
        <color rgb="FF000000"/>
        <rFont val="Times New Roman"/>
      </rPr>
      <t>Finansavimas neskirtas.</t>
    </r>
  </si>
  <si>
    <t>Projektų skyrius, Sveikatos apsaugos skyrius, 
VšĮ Klaipėdos miesto poliklinika</t>
  </si>
  <si>
    <r>
      <rPr>
        <b/>
        <i/>
        <sz val="10"/>
        <color rgb="FF000000"/>
        <rFont val="Times New Roman"/>
      </rPr>
      <t xml:space="preserve">2021 m.: </t>
    </r>
    <r>
      <rPr>
        <i/>
        <sz val="10"/>
        <color rgb="FF000000"/>
        <rFont val="Times New Roman"/>
      </rPr>
      <t>Poliklinikos pastato renovacija įtraukta į Savivaldybės strateginį veiklos planą, 2021 m. finansavimas neskirtas.</t>
    </r>
  </si>
  <si>
    <t>4. Rekonstruoti administracinės paskirties pastatą (J. Karoso g. 12) į gydymo paskirties pastatą (projekto užbaigimas)</t>
  </si>
  <si>
    <t>5. Atlikti VšĮ Klaipėdos vaikų ligoninės Priėmimo skyriaus patalpų (Donelaičio g. 5, 7, 9) išplėtimą ir I a. sienų remontą</t>
  </si>
  <si>
    <t>Sveikatos apsaugos skyrius, 
VšĮ Klaipėdos vaikų ligoninė</t>
  </si>
  <si>
    <t>6. Atlikti VšĮ Klaipėdos vaikų ligoninės pastato (Donelaičio g. 7) šlaitinio stogo konstrukcijų kapitalinį remontą</t>
  </si>
  <si>
    <t>7. Atlikti VšĮ Klaipėdos vaikų ligoninės pastato (Donelaičio g. 9) vamzdynų kapitalinį remontą</t>
  </si>
  <si>
    <t>8. Atnaujinti / modernizuoti VšĮ Klaipėdos medicininės slaugos ligoninės pastatą (K. Donelaičio g. 15)</t>
  </si>
  <si>
    <t>9. Atlikti VšĮ Klaipėdos psichikos sveikatos centro Gydymo paskirties pastato (Galinio pylimo g. 3) kapitalinį remontą ir sutvarkyti infrastruktūrą apie pastatą</t>
  </si>
  <si>
    <t>10. Prisidėti prie Sveikatingumo ir kurortologijos centro pajūrio teritorijoje, prie neįgaliųjų paplūdimio, įkūrimo, išvystant viešąją infrastruktūrą</t>
  </si>
  <si>
    <t>2.3.1.3.</t>
  </si>
  <si>
    <t>Išplėtoti kompleksines paslaugas sutrikusios raidos ir neįgaliems vaikams</t>
  </si>
  <si>
    <t>P-2.3.1.3-1</t>
  </si>
  <si>
    <t>Kompleksinių paslaugų sutrikusios raidos ir neįgaliems vaikams vietų skaičius (vnt.) ir paslaugų gavėjų skaičius (asm. per metus)</t>
  </si>
  <si>
    <t>10/60 (2020)</t>
  </si>
  <si>
    <t>20/120 (2023)</t>
  </si>
  <si>
    <t>10/62</t>
  </si>
  <si>
    <t>10/60</t>
  </si>
  <si>
    <r>
      <rPr>
        <b/>
        <sz val="10"/>
        <color rgb="FF000000"/>
        <rFont val="Times New Roman"/>
      </rPr>
      <t>2022 m.:</t>
    </r>
    <r>
      <rPr>
        <sz val="10"/>
        <color rgb="FF000000"/>
        <rFont val="Times New Roman"/>
      </rPr>
      <t xml:space="preserve">  60 vaikų suteiktos Kompleksinių paslaugų vaikų dienos užimtumo centro paslaugos.</t>
    </r>
  </si>
  <si>
    <t>Sveikatos apsaugos skyrius, 
BĮ Klaipėdos sutrikusio vystymosi kūdikių namai</t>
  </si>
  <si>
    <r>
      <rPr>
        <b/>
        <sz val="10"/>
        <color rgb="FF000000"/>
        <rFont val="Times New Roman"/>
      </rPr>
      <t>2021 m.:</t>
    </r>
    <r>
      <rPr>
        <sz val="10"/>
        <color rgb="FF000000"/>
        <rFont val="Times New Roman"/>
      </rPr>
      <t xml:space="preserve">  62 vaikams suteiktos Kompleksinių paslaugų vaikų dienos užimtumo centro paslaugos. Planuojama paslaugų plėtra sutvarkius pastatus Turistų g. 28 ir pritaikius juos komplekslinių paslaugų vaikams su negalia teikimui.</t>
    </r>
  </si>
  <si>
    <t>P-2.3.1.3-2</t>
  </si>
  <si>
    <t>1. Sutvarkyti pastatus (Turistų g. 28), pritaikant juos kompleksinių paslaugų vaikams su negalia ir jų šeimoms centro veiklai</t>
  </si>
  <si>
    <r>
      <rPr>
        <b/>
        <i/>
        <sz val="10"/>
        <color rgb="FF000000"/>
        <rFont val="Times New Roman"/>
      </rPr>
      <t xml:space="preserve">2021 m.: </t>
    </r>
    <r>
      <rPr>
        <i/>
        <sz val="10"/>
        <color rgb="FF000000"/>
        <rFont val="Times New Roman"/>
      </rPr>
      <t>2021-03-23 Klaipėdos sutrikusio vystymosi kūdikių namai su Centrine projektų valdymo agentūra pasirašė sutartį „Dėl Europos sąjungos struktūrinių fondų lėšų bendrai finansuojamo projekto Nr. 08.1.1 - CPVA-K-429-01-0005 Paslaugų vaikams su negalia ir jų šeimoms plėtra Klaipėdos regione".  2021-08-25 Klaipėdos sutrikusio vystymosi kūdikių namai pasirašė sutartį dėl techninio projekto parengimo ir projekto vykdymo priežiūros paslaugų. Šiuo metu baigiamas rengti techninis projektas.</t>
    </r>
  </si>
  <si>
    <t>2.3.1.4.</t>
  </si>
  <si>
    <t>Gerinti asmens sveikatos priežiūros paslaugų organizavimo ir teikimo kokybę</t>
  </si>
  <si>
    <t>Pacientų pasitenkinimo ASPĮ teikiamomis asmens sveikatos priežiūros paslaugomis lygis (balais iš 10)</t>
  </si>
  <si>
    <t>Sveikatos apsaugos skyrius (koordinatorius),  asmens sveikatos priežiūros įstaigos</t>
  </si>
  <si>
    <t>ASPĮ, įdiegusių kokybės gerinimo priemones, skaičius (vnt.) ir dalis nuo visų ASPĮ (proc.)</t>
  </si>
  <si>
    <t>5/63 (2020)</t>
  </si>
  <si>
    <t>8/100 (2025)</t>
  </si>
  <si>
    <t>5/63</t>
  </si>
  <si>
    <t>6/100</t>
  </si>
  <si>
    <r>
      <rPr>
        <b/>
        <sz val="10"/>
        <color rgb="FF000000"/>
        <rFont val="Times New Roman"/>
      </rPr>
      <t>2022 m.:</t>
    </r>
    <r>
      <rPr>
        <sz val="10"/>
        <color rgb="FF000000"/>
        <rFont val="Times New Roman"/>
      </rPr>
      <t xml:space="preserve">  VšĮ Jūrininkų sveikatos priežiūros centras, VšĮ Klaipėdos psichikos sveikatos centras,  VšĮ Klaipėdos medicininės slaugos ligoninė, VšĮ Klaipėdos vaikų ligoninė, VšĮ Klaipėdos miesto poliklinika, VšĮ Klaipėdos Senamiesčio pirminės sveikatos priežiūros centras.</t>
    </r>
  </si>
  <si>
    <r>
      <rPr>
        <b/>
        <sz val="10"/>
        <color rgb="FF000000"/>
        <rFont val="Times New Roman"/>
      </rPr>
      <t xml:space="preserve">2021 m.: </t>
    </r>
    <r>
      <rPr>
        <sz val="10"/>
        <color rgb="FF000000"/>
        <rFont val="Times New Roman"/>
      </rPr>
      <t xml:space="preserve">VšĮ Jūrininkų sveikatos priežiūros centras, VšĮ Klaipėdos psichikos sveikatos centras, VšĮ Klaipėdos universitetinė ligoninė, VšĮ Klaipėdos medicininės slaugos ligoninė, VšĮ Klaipėdos vaikų ligoninė. </t>
    </r>
  </si>
  <si>
    <t>2.3.2.1.</t>
  </si>
  <si>
    <t>Didinti visuomenės sveikatos stiprinimo paslaugų teikimo aprėptį</t>
  </si>
  <si>
    <t>P-2.3.2.1-1</t>
  </si>
  <si>
    <t>Gyventojų, dalyvaujančių visuomenės sveikatos programose, dalis nuo visų gyventojų (proc.)</t>
  </si>
  <si>
    <t>41, 2 proc. (2019)</t>
  </si>
  <si>
    <t>Didėjantis arba ne mažesnis kaip 41,2 proc. (2030)</t>
  </si>
  <si>
    <r>
      <rPr>
        <b/>
        <sz val="10"/>
        <color rgb="FF000000"/>
        <rFont val="Times New Roman"/>
      </rPr>
      <t xml:space="preserve">2022 m.: </t>
    </r>
    <r>
      <rPr>
        <sz val="10"/>
        <color rgb="FF000000"/>
        <rFont val="Times New Roman"/>
      </rPr>
      <t>BĮ Klaipėdos visuomenės sveikatos biuro organizuojamuose visuomenės sveikatos užsiėmimuose dalyvavo 128570 neunikalių dalyvių.</t>
    </r>
  </si>
  <si>
    <t>Sveikatos apsaugos skyrius, 
Klaipėdos m. visuomenės sveikatos biuras</t>
  </si>
  <si>
    <r>
      <rPr>
        <b/>
        <sz val="10"/>
        <color rgb="FF000000"/>
        <rFont val="Times New Roman"/>
      </rPr>
      <t>2021 m.:</t>
    </r>
    <r>
      <rPr>
        <sz val="10"/>
        <color rgb="FF000000"/>
        <rFont val="Times New Roman"/>
      </rPr>
      <t xml:space="preserve"> BĮ Klaipėdos visuomenės sveikatos biuro organizuojamuose visuomenės sveikatos užsiėmimuose dalyvavo 110610 neunikalių dalyvių.</t>
    </r>
  </si>
  <si>
    <t>P-2.3.2.1-2</t>
  </si>
  <si>
    <t>Gyventojų, dalyvaujančių visuomenės sveikatos programose, susijusiose su psichikos sveikata, dalis nuo visų gyventojų (proc.)</t>
  </si>
  <si>
    <t>6,4 proc. (2019)</t>
  </si>
  <si>
    <t>Didėjantis arba ne mažesnis kaip 6,4 proc. (2030)</t>
  </si>
  <si>
    <r>
      <rPr>
        <b/>
        <sz val="10"/>
        <color rgb="FF000000"/>
        <rFont val="Times New Roman"/>
      </rPr>
      <t xml:space="preserve">2022 m.: </t>
    </r>
    <r>
      <rPr>
        <sz val="10"/>
        <color rgb="FF000000"/>
        <rFont val="Times New Roman"/>
      </rPr>
      <t>BĮ Klaipėdos visuomenės sveikatos biuro organizuojamuose psichikos sveikatos užsiėmimuose dalyvavo 5216 neunikalių dalyvių.</t>
    </r>
  </si>
  <si>
    <r>
      <rPr>
        <b/>
        <sz val="10"/>
        <color rgb="FF000000"/>
        <rFont val="Times New Roman"/>
      </rPr>
      <t>2021 m.:</t>
    </r>
    <r>
      <rPr>
        <sz val="10"/>
        <color rgb="FF000000"/>
        <rFont val="Times New Roman"/>
      </rPr>
      <t xml:space="preserve"> BĮ Klaipėdos visuomenės sveikatos biuro organizuojamuose psichikos sveikatos užsiėmimuose dalyvavo 10448 neunikalūs dalyviai.</t>
    </r>
  </si>
  <si>
    <t>P-2.3.2.1-3</t>
  </si>
  <si>
    <t>Naujų tarpsektorinių programų ir projektų skaičius (vnt.)</t>
  </si>
  <si>
    <r>
      <rPr>
        <b/>
        <sz val="10"/>
        <color rgb="FF000000"/>
        <rFont val="Times New Roman"/>
      </rPr>
      <t xml:space="preserve">2022 m.: </t>
    </r>
    <r>
      <rPr>
        <sz val="10"/>
        <color rgb="FF000000"/>
        <rFont val="Times New Roman"/>
      </rPr>
      <t>Valstybiniam visuomenės sveikatos stiprinimo fondui pateikta projekto paraiška „Sveikos gyvensenos įgūdžių formavimo programa Klaipėdos miesto mokiniams“; Sporto rėmimo fondo konkursui pateikta sporto projekto paraiška Nr. 5. SRF-FAV-2022-1-0150 „Fizinio aktyvumo skatinimo programa“; su Lietuvos probacijos tarnyba Klaipėdos regiono skyriumi 2022-10-26 pasirašyta bendradarbiavimo sutartis dėl psichikos sveikatos paslaugų teikimo Probacijos tarnybos klientams.</t>
    </r>
  </si>
  <si>
    <t>P-2.3.2.1-4</t>
  </si>
  <si>
    <t>Naujų jaunimui palankių sveikatos stiprinimo paslaugų skaičius (vnt.)</t>
  </si>
  <si>
    <r>
      <rPr>
        <b/>
        <sz val="10"/>
        <color rgb="FF000000"/>
        <rFont val="Times New Roman"/>
      </rPr>
      <t xml:space="preserve">2022 m.: </t>
    </r>
    <r>
      <rPr>
        <sz val="10"/>
        <color rgb="FF000000"/>
        <rFont val="Times New Roman"/>
      </rPr>
      <t xml:space="preserve">Klaipėdos m. visuomenės sveikatos biuras, vykdydamas projektą „Adaptuoto ir išplėsto jaunimui palankių sveikatos priežiūros paslaugų (JPSPP) teikimo modelio įdiegimas“, pagal bendradarbiavimo susitarimą su VšĮ Jūrininkų sveikatos priežiūros centru, įsteigė jaunimui skirtą žalią koridorių. Sveikatos priežiūros centro darbuotojai nemokamai konsultuoja jaunuolius pagal visas aštuonias algoritmo sritis. 
Klaipėdos m. visuomenės sveikatos biuras prisidėjo prie Imanuelio Kanto viešosios bibliotekos vaikų vasaros užimtumo programos „Žalioji biblioteka 2022“ vykdymo, Girulių padalinyje įgyvendino sveikatinimo veiklas. 
Klaipėdos m. visuomenės sveikatos biuras pagal 2022-10-26 pasirašytą bendradarbiavimo sutartį su Lietuvos probacijos tarnybos Klaipėdos regiono skyriumi teikė paslaugas jų klientams. Pagal šią sutartį vykdytos veiklos plėtojant visuomenės sveikatai palankias paslaugas (psichikos sveikatos, fizinio aktyvumo, mitybos, sveikos aplinkos, lėtinių neinfekcinių ligų, pirmosios pagalbos ir kitose srityse) Klaipėdos mieste. </t>
    </r>
  </si>
  <si>
    <r>
      <rPr>
        <b/>
        <sz val="10"/>
        <color rgb="FF000000"/>
        <rFont val="Times New Roman"/>
      </rPr>
      <t>2021 m.:</t>
    </r>
    <r>
      <rPr>
        <sz val="10"/>
        <color rgb="FF000000"/>
        <rFont val="Times New Roman"/>
      </rPr>
      <t xml:space="preserve"> Parengtos ir skaitytos paskaitos „Savižudybės ir savižala”,  „Maisto produktų etiketės“; suteiktos psichologo konsultacijos 14-29 metų asmenims; suorganizuoti mokymų ciklai remiantis 8 algoritmais „Jaunimo pokyčių mėnuo“.</t>
    </r>
  </si>
  <si>
    <t>P-2.3.2.1-5</t>
  </si>
  <si>
    <t>Naujų sveiko senėjimo paslaugų skaičius (vnt.)</t>
  </si>
  <si>
    <r>
      <rPr>
        <b/>
        <sz val="10"/>
        <color rgb="FF000000"/>
        <rFont val="Times New Roman"/>
      </rPr>
      <t xml:space="preserve">2022 m.: </t>
    </r>
    <r>
      <rPr>
        <sz val="10"/>
        <color rgb="FF000000"/>
        <rFont val="Times New Roman"/>
      </rPr>
      <t>Naujų sveikos senėjimo paslaugų pradėta nebuvo, tęsiama ta pati kaip ir praėjusiais metais.</t>
    </r>
  </si>
  <si>
    <r>
      <rPr>
        <b/>
        <sz val="10"/>
        <color rgb="FF000000"/>
        <rFont val="Times New Roman"/>
      </rPr>
      <t xml:space="preserve">2021 m.: </t>
    </r>
    <r>
      <rPr>
        <sz val="10"/>
        <color rgb="FF000000"/>
        <rFont val="Times New Roman"/>
      </rPr>
      <t>Suorganizuoti Sveikatinamojo fizinio aktyvumo mokymai, skirti vyresnio amžiaus asmenims (12 mėnesių programa).</t>
    </r>
  </si>
  <si>
    <t>2.3.2.2.</t>
  </si>
  <si>
    <t>Skatinti valstybinių prevencinių sveikatos programų įgyvendinimą</t>
  </si>
  <si>
    <t>P-2.3.2.2-1</t>
  </si>
  <si>
    <t xml:space="preserve">Tikslinės populiacijos dalis (proc.), dalyvavusi atrankinės mamografinės patikros dėl krūties vėžio finansavimo programoje </t>
  </si>
  <si>
    <t>64,1 (2018–2019)</t>
  </si>
  <si>
    <t>Didėjantis arba ne mažesnis kaip 64,1 (2030)</t>
  </si>
  <si>
    <r>
      <rPr>
        <b/>
        <sz val="10"/>
        <color rgb="FF000000"/>
        <rFont val="Times New Roman"/>
      </rPr>
      <t>2022 m.:</t>
    </r>
    <r>
      <rPr>
        <sz val="10"/>
        <color rgb="FF000000"/>
        <rFont val="Times New Roman"/>
      </rPr>
      <t xml:space="preserve"> Teritorinių ligonių kasų statistiniais duomenimis apie prevencinių programų vykdymą, 2022 m. 52,2 proc. nuo visų 50-69 m. amžiaus Klaipėdos miesto gyventojų (moterų) suteikta informavimo paslauga.</t>
    </r>
  </si>
  <si>
    <r>
      <rPr>
        <b/>
        <sz val="10"/>
        <color rgb="FF000000"/>
        <rFont val="Times New Roman"/>
      </rPr>
      <t xml:space="preserve">2021 m.: </t>
    </r>
    <r>
      <rPr>
        <sz val="10"/>
        <color rgb="FF000000"/>
        <rFont val="Times New Roman"/>
      </rPr>
      <t xml:space="preserve">Dalyvavo 52,1 proc.  nuo visų 50-69 m. amžiaus Klaipėdos miesto gyventojų (moterų). </t>
    </r>
  </si>
  <si>
    <t>P-2.3.2.2-2</t>
  </si>
  <si>
    <t>Tikslinės populiacijos dalis (proc.), dalyvavusi gimdos kaklelio piktybinių navikų prevencinių priemonių, apmokamų iš Privalomojo sveikatos draudimo biudžeto lėšų, finansavimo programoje</t>
  </si>
  <si>
    <t>58,6 (2017–2019)</t>
  </si>
  <si>
    <t>Didėjantis arba ne mažesnis kaip 58,6 (2030)</t>
  </si>
  <si>
    <r>
      <rPr>
        <b/>
        <sz val="10"/>
        <color rgb="FF000000"/>
        <rFont val="Times New Roman"/>
      </rPr>
      <t xml:space="preserve">2022 m.: </t>
    </r>
    <r>
      <rPr>
        <sz val="10"/>
        <color rgb="FF000000"/>
        <rFont val="Times New Roman"/>
      </rPr>
      <t xml:space="preserve">Teritorinių ligonių kasų statistiniais duomenimis apie prevencinių programų vykdymą, 2022 m. 71 proc. nuo visų 25-59 m. amžiaus Klaipėdos m. gyventojų (moterų) suteikta citologinio tepinėlio paėmimo paslauga. </t>
    </r>
  </si>
  <si>
    <t xml:space="preserve">2021 m.: Dalyvavo 52  proc. nuo visų 25-59 m. amžiaus Klaipėdos miesto gyventojų (moterų). </t>
  </si>
  <si>
    <t>P-2.3.2.2-3</t>
  </si>
  <si>
    <t>Tikslinės populiacijos dalis (proc.), dalyvavusi storosios žarnos vėžio ankstyvosios diagnostikos finansavimo programoje</t>
  </si>
  <si>
    <t>65,5 (2018–2019)</t>
  </si>
  <si>
    <t>Didėjantis arba ne mažesnis kaip 65,5 (2030)</t>
  </si>
  <si>
    <r>
      <rPr>
        <b/>
        <sz val="10"/>
        <color rgb="FF000000"/>
        <rFont val="Times New Roman"/>
      </rPr>
      <t>2022 m.:</t>
    </r>
    <r>
      <rPr>
        <sz val="10"/>
        <color rgb="FF000000"/>
        <rFont val="Times New Roman"/>
      </rPr>
      <t xml:space="preserve"> Teritorinių ligonių kasų statistiniais duomenimis apie prevencinių programų vykdymą, 2022 m. 48,7 proc. gyventojų nuo visų 50-74 m. amžiaus Klaipėdos m. gyventojų suteikta informavimo paslauga.</t>
    </r>
  </si>
  <si>
    <t xml:space="preserve">2021 m.: Informuoti 56,0 proc. gyventojų nuo visų 50-74 m. amžiaus Klaipėdos miesto gyventojų. </t>
  </si>
  <si>
    <t>P-2.3.2.2-4</t>
  </si>
  <si>
    <t>Tikslinės populiacijos dalis (proc.), dalyvavusi asmenų, priskirtinų širdies ir kraujagyslių ligų didelės rizikos grupei, atrankos ir prevencijos priemonių finansavimo programoje</t>
  </si>
  <si>
    <t>57,5 (2019)</t>
  </si>
  <si>
    <t>Didėjantis arba ne mažesnis kaip 57,5 (2030)</t>
  </si>
  <si>
    <r>
      <rPr>
        <b/>
        <sz val="10"/>
        <color rgb="FF000000"/>
        <rFont val="Times New Roman"/>
      </rPr>
      <t xml:space="preserve">2022 m.: </t>
    </r>
    <r>
      <rPr>
        <sz val="10"/>
        <color rgb="FF000000"/>
        <rFont val="Times New Roman"/>
      </rPr>
      <t>Teritorinių ligonių kasų statistiniais duomenimis apie prevencinių programų vykdymą, 2022 m. 46,8 proc. nuo visų 40-54 m. amžiaus Klaipėdos m. gyventojų suteikta informavimo paslauga.</t>
    </r>
  </si>
  <si>
    <r>
      <rPr>
        <b/>
        <sz val="10"/>
        <color rgb="FF000000"/>
        <rFont val="Times New Roman"/>
      </rPr>
      <t xml:space="preserve">2021 m.: </t>
    </r>
    <r>
      <rPr>
        <sz val="10"/>
        <color rgb="FF000000"/>
        <rFont val="Times New Roman"/>
      </rPr>
      <t xml:space="preserve">Dalyvavo 48,6 proc.  nuo visų 40-54 m. amžiaus Klaipėdos miesto gyventojų. </t>
    </r>
  </si>
  <si>
    <t>P-2.3.2.2-5</t>
  </si>
  <si>
    <t>Vaikų, kuriems teiktos dantų silantavimo paslaugos, skaičius (asm. per metus)</t>
  </si>
  <si>
    <t>888 (2019)</t>
  </si>
  <si>
    <t>1150 (2030)</t>
  </si>
  <si>
    <r>
      <rPr>
        <b/>
        <sz val="10"/>
        <color rgb="FF000000"/>
        <rFont val="Times New Roman"/>
      </rPr>
      <t xml:space="preserve">2022 m.: </t>
    </r>
    <r>
      <rPr>
        <sz val="10"/>
        <color rgb="FF000000"/>
        <rFont val="Times New Roman"/>
      </rPr>
      <t>Paslaugos suteiktos 648 vaikams (2021 m. vėliausi gauti duomenys).</t>
    </r>
  </si>
  <si>
    <r>
      <rPr>
        <b/>
        <sz val="10"/>
        <color rgb="FF000000"/>
        <rFont val="Times New Roman"/>
      </rPr>
      <t>2021 m.:</t>
    </r>
    <r>
      <rPr>
        <sz val="10"/>
        <color rgb="FF000000"/>
        <rFont val="Times New Roman"/>
      </rPr>
      <t xml:space="preserve"> Paslaugos suteiktos 730 vaikų (2020 m. vėliausi gauti duomenys).</t>
    </r>
  </si>
  <si>
    <t>2.4.1.1.</t>
  </si>
  <si>
    <t>Išplėtoti paslaugas į namus (pagalba į namus ir dienos socialinė globa)</t>
  </si>
  <si>
    <t>P-2.4.1.1-1</t>
  </si>
  <si>
    <t>Vidutinė laukimo eilėje nuo dienos pagalbos į namus paslaugų paskyrimo iki jos gavimo dienos trukmė (dienomis)</t>
  </si>
  <si>
    <t>87 (2020)</t>
  </si>
  <si>
    <t>ne daugiau kaip 60 (2030)</t>
  </si>
  <si>
    <r>
      <rPr>
        <b/>
        <sz val="10"/>
        <color rgb="FF000000"/>
        <rFont val="Times New Roman"/>
      </rPr>
      <t xml:space="preserve">2022 m.: </t>
    </r>
    <r>
      <rPr>
        <sz val="10"/>
        <color rgb="FF000000"/>
        <rFont val="Times New Roman"/>
      </rPr>
      <t>Išplėstas paslaugos teikėjų skaičius.</t>
    </r>
  </si>
  <si>
    <t>P-2.4.1.1-2</t>
  </si>
  <si>
    <t>Vidutinė laukimo eilėje nuo dienos socialinės globos asmens namuose paskyrimo iki jos gavimo dienos  trukmė (dienomis)</t>
  </si>
  <si>
    <t>72 (2020)</t>
  </si>
  <si>
    <t>ne daugiau kaip 50 (2030)</t>
  </si>
  <si>
    <r>
      <rPr>
        <b/>
        <sz val="10"/>
        <color rgb="FF000000"/>
        <rFont val="Times New Roman"/>
      </rPr>
      <t xml:space="preserve">2022 m.: </t>
    </r>
    <r>
      <rPr>
        <sz val="10"/>
        <color rgb="FF000000"/>
        <rFont val="Times New Roman"/>
      </rPr>
      <t>Išplėstas paslaugų teikėjų skaičius.</t>
    </r>
  </si>
  <si>
    <t>P-2.4.1.1-3</t>
  </si>
  <si>
    <t>Dienos socialinės globos paslaugas namuose gaunančių asmenų skaičius (asm. per metus)</t>
  </si>
  <si>
    <t>359 (2020)</t>
  </si>
  <si>
    <t>400 (2023)</t>
  </si>
  <si>
    <r>
      <rPr>
        <b/>
        <sz val="10"/>
        <color rgb="FF000000"/>
        <rFont val="Times New Roman"/>
      </rPr>
      <t>2022 m.:</t>
    </r>
    <r>
      <rPr>
        <sz val="10"/>
        <color rgb="FF000000"/>
        <rFont val="Times New Roman"/>
      </rPr>
      <t xml:space="preserve"> Išplėstas paslaugų teikėjų skaičius.</t>
    </r>
  </si>
  <si>
    <t>2.4.1.2.</t>
  </si>
  <si>
    <t>Plėtoti neinstitucinės globos paslaugas vaikams</t>
  </si>
  <si>
    <t>P-2.4.1.2-1</t>
  </si>
  <si>
    <t>Vaikų, gaunančių socialines paslaugas budinčių globėjų šeimose, skaičius (asm. per metus)</t>
  </si>
  <si>
    <t>16 (2020)</t>
  </si>
  <si>
    <r>
      <rPr>
        <b/>
        <sz val="10"/>
        <color rgb="FF000000"/>
        <rFont val="Times New Roman"/>
      </rPr>
      <t xml:space="preserve">2022 m.: </t>
    </r>
    <r>
      <rPr>
        <sz val="10"/>
        <color rgb="FF000000"/>
        <rFont val="Times New Roman"/>
      </rPr>
      <t>Budinčių globėjų nesumažėjo, jų šeimose buvo prižiūrimi vaikai daugiausia iki 12-14 m., vyresnių vaikų budintys globėjai dažnai nenori prižiūrėti.</t>
    </r>
  </si>
  <si>
    <t>P-2.4.1.2-2</t>
  </si>
  <si>
    <t>Vaikų, likusių be tėvų globos, globos šeimoje, kuriems suteikta savivaldybės parama, skaičius (asm. per metus)</t>
  </si>
  <si>
    <t>189 (2020)</t>
  </si>
  <si>
    <t>189 (2030)</t>
  </si>
  <si>
    <t>P-2.4.1.2-3</t>
  </si>
  <si>
    <t>Socialinės paramos skyrius, 
Projektų skyrius</t>
  </si>
  <si>
    <t>1. Įkurti bendruomeninius vaikų globos namus (Projekto „Bendruomeninių vaikų globos namų steigimas Klaipėdos mieste“ įgyvendinimas)</t>
  </si>
  <si>
    <r>
      <rPr>
        <b/>
        <i/>
        <sz val="10"/>
        <rFont val="Times New Roman"/>
        <family val="1"/>
        <charset val="186"/>
      </rPr>
      <t xml:space="preserve">2021 m.: </t>
    </r>
    <r>
      <rPr>
        <i/>
        <sz val="10"/>
        <rFont val="Times New Roman"/>
        <family val="1"/>
        <charset val="186"/>
      </rPr>
      <t xml:space="preserve">Nupirkta techninio projekto rengimo paslauga. Pradėtas projektavimas. Buvo keičiama statybos darbų rūšis (iš kapitalinio remonto į rekonstrukciją), atliekamos žemės sklypo paskirties keitimo (iš administracinės į gyvenamąją) procedūros. </t>
    </r>
  </si>
  <si>
    <t>2.4.1.3.</t>
  </si>
  <si>
    <t>Plėtoti stacionarias globos paslaugas Klaipėdos mieste</t>
  </si>
  <si>
    <t>P-2.4.1.3-1</t>
  </si>
  <si>
    <t>Vidutinė laukimo eilėje nuo dienos socialinės globos institucijoje paskyrimo iki jos gavimo dienos  trukmė (dienomis)</t>
  </si>
  <si>
    <t>154 (2020)</t>
  </si>
  <si>
    <t>ne daugiau kaip 100 (2030)</t>
  </si>
  <si>
    <r>
      <rPr>
        <b/>
        <sz val="10"/>
        <color rgb="FF000000"/>
        <rFont val="Times New Roman"/>
      </rPr>
      <t xml:space="preserve">2022 m.: </t>
    </r>
    <r>
      <rPr>
        <sz val="10"/>
        <color rgb="FF000000"/>
        <rFont val="Times New Roman"/>
      </rPr>
      <t>Šią paslaugą teikia biudžetinės įstaigos ir nevyriausybinės organizacijos, su kuriomis sudaromos finansavimo sutartys.</t>
    </r>
  </si>
  <si>
    <t>P-2.4.1.3-2</t>
  </si>
  <si>
    <r>
      <t xml:space="preserve">Vidutinė laukimo eilėje nuo ilgalaikės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</si>
  <si>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157 (2020)</t>
  </si>
  <si>
    <r>
      <rPr>
        <b/>
        <sz val="10"/>
        <color rgb="FF000000"/>
        <rFont val="Times New Roman"/>
      </rPr>
      <t xml:space="preserve">2022 m.: </t>
    </r>
    <r>
      <rPr>
        <sz val="10"/>
        <color rgb="FF000000"/>
        <rFont val="Times New Roman"/>
      </rPr>
      <t>Asmenys siunčiami į visus Lietuvoje esančius globos namus, Lietuvoje daugėja globos namų.</t>
    </r>
  </si>
  <si>
    <t>P-2.4.1.3-3</t>
  </si>
  <si>
    <t>Įrengta naujų vietų senyvo amžiaus asmenų globos namuose (vnt.)</t>
  </si>
  <si>
    <t>80 (2023)</t>
  </si>
  <si>
    <t>P-2.4.1.3-4</t>
  </si>
  <si>
    <r>
      <t xml:space="preserve">Vidutinė laukimo eilėje nuo trumpalaikės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</si>
  <si>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P-2.4.1.3-5</t>
  </si>
  <si>
    <t>1. Išplėsti senyvo amžiaus asmenų globos paslaugas, rekonstruojant pastatą, esantį Melnragės gyvenamajame rajone (Vaivos g. 23)</t>
  </si>
  <si>
    <r>
      <rPr>
        <b/>
        <i/>
        <sz val="10"/>
        <color rgb="FF000000"/>
        <rFont val="Times New Roman"/>
      </rPr>
      <t>2022 m.:</t>
    </r>
    <r>
      <rPr>
        <i/>
        <sz val="10"/>
        <color rgb="FF000000"/>
        <rFont val="Times New Roman"/>
      </rPr>
      <t xml:space="preserve"> Po Klaipėdos m. bendrojo plano patvirtinimo atnaujinta projektavimo paslaugų sutartis, 2022-03-30 pasirašytas papildomas susitarimas dėl paslaugų kainos indeksavimo ir sutarties vykdymo termino pratęsimo iki 2023-03-30, atliekami projektavimo darbai. Pagal reikalavimus pakartotinai atlikti geologiniai ir geodeziniai tyrimai. Pritarta projektavimo užduoties koregavimui, nes per sustabdymo laikotarpį, kol buvo derinamas Klaipėdos m. bendrasis planas, iškilo poreikis pastate įrengti maisto gamybas patalpas (anksčiau buvo planuota maisto atvežimo paslauga).</t>
    </r>
  </si>
  <si>
    <r>
      <rPr>
        <b/>
        <i/>
        <sz val="10"/>
        <rFont val="Times New Roman"/>
        <family val="1"/>
        <charset val="186"/>
      </rPr>
      <t xml:space="preserve">2021 m.: </t>
    </r>
    <r>
      <rPr>
        <i/>
        <sz val="10"/>
        <rFont val="Times New Roman"/>
        <family val="1"/>
        <charset val="186"/>
      </rPr>
      <t xml:space="preserve">Techninio projekto rengimo sutartis su UAB „Uostamiesčio projektas“ pasirašyta 2018-06-28. Siekiant pakeisti sklypo paskirtį, sutartis buvo sustabdyta iki bendrojo plano pakeitimo patvirtinimo, t. y., iki 2021 m. spalio mėn. Buvo vykdomos derybos su projektuotoju dėl kainos perskaičiavimo.  </t>
    </r>
  </si>
  <si>
    <t>2.4.1.4.</t>
  </si>
  <si>
    <t>Išplėtoti vaikų dienos socialinės priežiūros paslaugas</t>
  </si>
  <si>
    <t>P-2.4.1.4-1</t>
  </si>
  <si>
    <t>Vaikų dienos socialinės priežiūros paslaugas gaunančių vaikų skaičius (asm. per metus)</t>
  </si>
  <si>
    <t>100 (2023)</t>
  </si>
  <si>
    <r>
      <rPr>
        <b/>
        <sz val="10"/>
        <color rgb="FF000000"/>
        <rFont val="Times New Roman"/>
      </rPr>
      <t>2022 m.:</t>
    </r>
    <r>
      <rPr>
        <sz val="10"/>
        <color rgb="FF000000"/>
        <rFont val="Times New Roman"/>
      </rPr>
      <t xml:space="preserve"> Išplėtota paslauga, sudarytos sutartys su 2 naujais vaikų dienos centrais, iš viso 2022 m. paslaugas teikė 5 vaikų dienos centrai.</t>
    </r>
  </si>
  <si>
    <t>P-2.4.1.4-2</t>
  </si>
  <si>
    <t>1. Pritaikyti Klaipėdos vaikų globos namų „Smiltelė“ patalpas ir infrastruktūrą vaikų dienos centro veiklai</t>
  </si>
  <si>
    <r>
      <rPr>
        <b/>
        <i/>
        <sz val="10"/>
        <color rgb="FF000000"/>
        <rFont val="Times New Roman"/>
      </rPr>
      <t>2022 m.:</t>
    </r>
    <r>
      <rPr>
        <i/>
        <sz val="10"/>
        <color rgb="FF000000"/>
        <rFont val="Times New Roman"/>
      </rPr>
      <t xml:space="preserve"> 2022-07-26 pasirašyta rangos darbų sutartis Nr. J9-2351, 2022-08-02 – techninės priežiūros pirkimo sutartis Nr. J9-2524. 2022 m. atlikta 50 proc. kapitalinio remonto darbų. Iš Socialinės apsaugos ir darbo ministerijos gautas papildomas finansavimas – 36 487,55 Eur. Pasirašytas papildomas finansavimo sutarties susitarimas dėl projekto veiklų įgyvendinimo pabaigos termino pratęsimo iki 2023-07-31. </t>
    </r>
  </si>
  <si>
    <r>
      <rPr>
        <b/>
        <i/>
        <sz val="10"/>
        <rFont val="Times New Roman"/>
        <family val="1"/>
        <charset val="186"/>
      </rPr>
      <t xml:space="preserve">2021 m.: </t>
    </r>
    <r>
      <rPr>
        <i/>
        <sz val="10"/>
        <rFont val="Times New Roman"/>
        <family val="1"/>
        <charset val="186"/>
      </rPr>
      <t>Parengtas techninis projektas. 2021 m. spalio mėn. gautas statybą leidžiantis dokumentas. Pradėtos viešųjų pirkimų procedūros rangos darbams atlikti.</t>
    </r>
  </si>
  <si>
    <t>2.4.1.5.</t>
  </si>
  <si>
    <t>Įkurti savarankiško ir grupinio gyvenimo namus</t>
  </si>
  <si>
    <t>P-2.4.1.5-1</t>
  </si>
  <si>
    <t>Savarankiško gyvenimo namų įkūrimas jaunuoliams, paliekantiems vaikų globos namus, suaugusiems asmenims su negalia, senyvo amžiaus asmenims, socialinės rizikos asmenims (vnt.)</t>
  </si>
  <si>
    <r>
      <rPr>
        <b/>
        <sz val="10"/>
        <color rgb="FF000000"/>
        <rFont val="Times New Roman"/>
      </rPr>
      <t xml:space="preserve">2022 m.: </t>
    </r>
    <r>
      <rPr>
        <sz val="10"/>
        <color rgb="FF000000"/>
        <rFont val="Times New Roman"/>
      </rPr>
      <t>Klaipėdos m. savivaldybės tarybos 2022-04-28 sprendimu Nr. T2-85 patvirtintas tvarkos aprašas dėl savarankiško gyvenimo namų paslaugos teikimo, nuomojant butus, nuomai skirtos lėšos BĮ Klaipėdos vaikų globos namams „Rytas“. Butų išnuomoti nepavyko dėl karo Ukrainoje ir didelio srauto Ukrainos piliečių.</t>
    </r>
  </si>
  <si>
    <t>P-2.4.1.5-2</t>
  </si>
  <si>
    <t>Grupinio gyvenimo namų įkūrimas jaunuoliams, paliekantiems vaikų globos namus, suaugusiems asmenims su negalia, senyvo amžiaus asmenims, socialinės rizikos asmenims (vnt.)</t>
  </si>
  <si>
    <t>2 (2025)</t>
  </si>
  <si>
    <t>P-2.4.1.5-3</t>
  </si>
  <si>
    <t>1. Savarankiško gyvenimo namų įkūrimas jaunuoliams, paliekantiems vaikų globos namus, suaugusiems asmenims su negalia, senyvo amžiaus asmenims, socialinės rizikos asmenims</t>
  </si>
  <si>
    <t>2. Grupinio gyvenimo namų įkūrimas jaunuoliams, paliekantiems vaikų globos namus, suaugusiems asmenims su negalia, senyvo amžiaus asmenims, socialinės rizikos asmenims</t>
  </si>
  <si>
    <t>2.4.1.6.</t>
  </si>
  <si>
    <t>Paskatinti privačias investicijas, didinant socialinių paslaugų teikimo apimtį</t>
  </si>
  <si>
    <t>P-2.4.1.6-1</t>
  </si>
  <si>
    <t>Privačiomis lėšomis įrengtų stacionarios globos paslaugų vietų skaičius (vnt.)</t>
  </si>
  <si>
    <r>
      <rPr>
        <b/>
        <sz val="10"/>
        <color rgb="FF000000"/>
        <rFont val="Times New Roman"/>
      </rPr>
      <t xml:space="preserve">2022 m.: </t>
    </r>
    <r>
      <rPr>
        <sz val="10"/>
        <color rgb="FF000000"/>
        <rFont val="Times New Roman"/>
      </rPr>
      <t>VšĮ „Pagalba senjorui“ įrengta 15 stacionarios globos paslaugų vietų.</t>
    </r>
  </si>
  <si>
    <t>Socialinės paramos skyrius, 
Ekonominės plėtros grupė</t>
  </si>
  <si>
    <r>
      <rPr>
        <b/>
        <sz val="10"/>
        <rFont val="Times New Roman"/>
        <family val="1"/>
        <charset val="186"/>
      </rPr>
      <t>2021 m.:</t>
    </r>
    <r>
      <rPr>
        <sz val="10"/>
        <rFont val="Times New Roman"/>
        <family val="1"/>
      </rPr>
      <t xml:space="preserve"> VšĮ „Pagalba senjorui" įrengtos 44 stacionarios globos paslaugų vietos.</t>
    </r>
  </si>
  <si>
    <t>P-2.4.1.6-2</t>
  </si>
  <si>
    <t>Privačiomis lėšomis įrengtų priežiūros paslaugų vietų skaičius (vnt.)</t>
  </si>
  <si>
    <r>
      <rPr>
        <b/>
        <sz val="10"/>
        <color rgb="FF000000"/>
        <rFont val="Times New Roman"/>
      </rPr>
      <t xml:space="preserve">2022 m.: </t>
    </r>
    <r>
      <rPr>
        <sz val="10"/>
        <color rgb="FF000000"/>
        <rFont val="Times New Roman"/>
      </rPr>
      <t>Všį „Fizinio aktyvumo akademija“ įrengta 40 vietų vaikų dienos centro paslaugai teikti; Všį „Vaiko raida“ įrengta 15 vietų vaikų dienos centro paslaugai teikti.</t>
    </r>
  </si>
  <si>
    <r>
      <rPr>
        <b/>
        <sz val="10"/>
        <rFont val="Times New Roman"/>
        <family val="1"/>
        <charset val="186"/>
      </rPr>
      <t>2021 m.:</t>
    </r>
    <r>
      <rPr>
        <sz val="10"/>
        <rFont val="Times New Roman"/>
        <family val="1"/>
      </rPr>
      <t xml:space="preserve"> Nebuvo privačiomis lėšomis naujai įrengtų socialinės priežiūros paslaugų vietų.</t>
    </r>
  </si>
  <si>
    <t>2.4.1.7.</t>
  </si>
  <si>
    <t>Didinti socialinio būsto prieinamumą</t>
  </si>
  <si>
    <t>P-2.4.1.7-1</t>
  </si>
  <si>
    <t>Asmenų ir šeimų, laukiančių socialinio būsto nuomos, laukimo laikas (metai)</t>
  </si>
  <si>
    <t>5 (2025)</t>
  </si>
  <si>
    <t>P-2.4.1.7-2</t>
  </si>
  <si>
    <t>Suremontuotų Savivaldybės butų skaičius (vnt. per metus)</t>
  </si>
  <si>
    <t>63 (2020)</t>
  </si>
  <si>
    <t>70 (2025)</t>
  </si>
  <si>
    <r>
      <rPr>
        <b/>
        <sz val="10"/>
        <color rgb="FF000000"/>
        <rFont val="Times New Roman"/>
      </rPr>
      <t xml:space="preserve">2022 m.: </t>
    </r>
    <r>
      <rPr>
        <sz val="10"/>
        <color rgb="FF000000"/>
        <rFont val="Times New Roman"/>
      </rPr>
      <t>Rangovas UAB „Klaibuta“ pagal 2022-08-24 sutartį Nr. 22/08/24 REM suremontavo 15 butų, pagal 2022-10-27 sutartį Nr. 22/10/27 REM – 8 butus (iš viso 23 butus). Kiti butai kaip rezerviniai neatlygintinai išnuomoti ukrainiečiams karo pabėgėliams.</t>
    </r>
  </si>
  <si>
    <t>P-2.4.1.7-3</t>
  </si>
  <si>
    <t>Statybos ir infrastruktūros plėtros skyrius, 
Socialinio būsto skyrius, Turto valdymo skyrius, 
Projektų skyrius</t>
  </si>
  <si>
    <t>1. Pastatyti Savivaldybės socialinio būsto fondo gyvenamuosius namus žemės sklype (Akmenų g. 1 B)</t>
  </si>
  <si>
    <r>
      <rPr>
        <b/>
        <i/>
        <sz val="10"/>
        <color rgb="FF000000"/>
        <rFont val="Times New Roman"/>
      </rPr>
      <t>2022 m.</t>
    </r>
    <r>
      <rPr>
        <i/>
        <sz val="10"/>
        <color rgb="FF000000"/>
        <rFont val="Times New Roman"/>
      </rPr>
      <t>: Parengtas techninis projektas, atlikta techninio projekto ekspertizė. Pradėta statybą leidžiančio dokumento išėmimo procedūra. Projektas įkeltas į ĮS „Infostatyba“ ir koreguojamas pagal gautas pastabas.</t>
    </r>
  </si>
  <si>
    <r>
      <rPr>
        <b/>
        <i/>
        <sz val="10"/>
        <rFont val="Times New Roman"/>
        <family val="1"/>
        <charset val="186"/>
      </rPr>
      <t xml:space="preserve">2021 m.: </t>
    </r>
    <r>
      <rPr>
        <i/>
        <sz val="10"/>
        <rFont val="Times New Roman"/>
        <family val="1"/>
        <charset val="186"/>
      </rPr>
      <t>2021-03-30 su UAB „Maspro“ pasirašyta projektavimo paslaugų sutartis. Parengti projektiniai pasiūlymai ir atlikta detaliojo plano korekcija bei viešinimas dėl sklypo užstatymo koncepcijos. Rengiamas techninis projektas.</t>
    </r>
  </si>
  <si>
    <t>2. Įsigyti ir/ar socialinio būsto paskirčiai pritaikyti būstus</t>
  </si>
  <si>
    <t>1 (2022–2030)</t>
  </si>
  <si>
    <r>
      <rPr>
        <b/>
        <i/>
        <sz val="10"/>
        <color rgb="FF000000"/>
        <rFont val="Times New Roman"/>
      </rPr>
      <t xml:space="preserve">2022 m.: </t>
    </r>
    <r>
      <rPr>
        <i/>
        <sz val="10"/>
        <color rgb="FF000000"/>
        <rFont val="Times New Roman"/>
      </rPr>
      <t>Įsigyti 3 butai.</t>
    </r>
  </si>
  <si>
    <r>
      <rPr>
        <b/>
        <i/>
        <sz val="10"/>
        <rFont val="Times New Roman"/>
        <family val="1"/>
        <charset val="186"/>
      </rPr>
      <t xml:space="preserve">2021 m.: </t>
    </r>
    <r>
      <rPr>
        <i/>
        <sz val="10"/>
        <rFont val="Times New Roman"/>
        <family val="1"/>
        <charset val="186"/>
      </rPr>
      <t>Nebuvo perkami butai, kurie skirti socialinio būsto fondo plėtrai.</t>
    </r>
  </si>
  <si>
    <t>2.4.1.8.</t>
  </si>
  <si>
    <t>Išplėtoti specialiojo transporto paslaugų teikimą socialinių paslaugų gavėjams</t>
  </si>
  <si>
    <t>P-2.4.1.8-1</t>
  </si>
  <si>
    <t>Asmenų, gaunančių specialiojo transporto paslaugas, dalis nuo visų pateikusių prašymus (proc.)</t>
  </si>
  <si>
    <t>100 (2020)</t>
  </si>
  <si>
    <r>
      <rPr>
        <b/>
        <sz val="10"/>
        <color rgb="FF000000"/>
        <rFont val="Times New Roman"/>
      </rPr>
      <t xml:space="preserve">2022 m.: </t>
    </r>
    <r>
      <rPr>
        <sz val="10"/>
        <color rgb="FF000000"/>
        <rFont val="Times New Roman"/>
      </rPr>
      <t>Transporto paslaugas teikia BĮ Klaipėdos miesto socialinės paramos centras, VšĮ „Socialinis taksi“ ir VšĮ „Socialinių paslaugų informacijos centras“.</t>
    </r>
  </si>
  <si>
    <t>2.4.1.9.</t>
  </si>
  <si>
    <t>Užtikrinti socialiai remtinų asmenų (šeimų) galimybes gauti nemokamą maitinimą</t>
  </si>
  <si>
    <t>P-2.4.1.9-1</t>
  </si>
  <si>
    <t>Asmenų, gaunančių nemokamą maitinimą, dalis nuo visų pateikusių prašymą (proc.)</t>
  </si>
  <si>
    <r>
      <rPr>
        <b/>
        <sz val="10"/>
        <color rgb="FF000000"/>
        <rFont val="Times New Roman"/>
      </rPr>
      <t xml:space="preserve">2022 m.: </t>
    </r>
    <r>
      <rPr>
        <sz val="10"/>
        <color rgb="FF000000"/>
        <rFont val="Times New Roman"/>
      </rPr>
      <t>Paslaugą teikia labdaros ir paramos fondas „Maisto bankas“, poreikis tenkinamas.</t>
    </r>
  </si>
  <si>
    <t>2.4.1.10.</t>
  </si>
  <si>
    <t>Plėtoti socialinį kultūros klasterį „Šv. Pranciškaus vilties miestas“</t>
  </si>
  <si>
    <t>P-2.4.1.10-1</t>
  </si>
  <si>
    <t>Klaipėdos miestui ir Lietuvai reikšmingų iniciatyvų ir projektų, formuojančių kultūros, pilietiškumo, solidarumo tradicijas, skaičius* (vnt. per metus)</t>
  </si>
  <si>
    <t>38 (2020)</t>
  </si>
  <si>
    <t>Ne mažiau kaip 40 (2030)</t>
  </si>
  <si>
    <r>
      <rPr>
        <b/>
        <sz val="10"/>
        <color rgb="FF000000"/>
        <rFont val="Times New Roman"/>
      </rPr>
      <t xml:space="preserve">2022 m.: </t>
    </r>
    <r>
      <rPr>
        <sz val="10"/>
        <color rgb="FF000000"/>
        <rFont val="Times New Roman"/>
      </rPr>
      <t>Įgyvendinti tradiciniai ir nauji renginiai. Tęsiami didžiausi ir žinomiausi tradiciniai renginiai: „Vilties bėgimas“ – solidarumo tradicijas kuriantis renginys, kuriame susivienija visa Klaipėda, renginio globėja Ministrė Pirmininkė Ingrida Šimonytė; „Vilties gimnastika“ – renginys vaikams su negalia; „Šv. Magdalenos nakties“ renginiai: nakties solidarumo bėgimas, konferencija, patikros moterims-krūties vėžio prevencija; „Mažųjų žvaigždučių bėgimas“ – renginys vaikams su negalia, išplitęs visoje Lietuvoje bei užsienyje; autistiškų vaikų vasaros stovykla „Rožių planeta“ transormavosi į vaikų su specialiaisiais poreikiais dienos centrą Mažojo princo akademiją; Šv. Pranciškaus Asyžiečio bažnyčioje nuolat organizuojami nemokami įvairūs profesionalūs koncertai; socialiniuose tinkluose nuolat transliuojamos laidos iš Vilties miesto, įsikūrė Vilties miesto radijo stotis RadijoGAMA; sėkmingai įgyvendintas Meno galerijos 1252 įrengimas su unikalia „ukiyo e“ stiliaus meno kolekcija, nuolat priimami lankytojai; įkurtas kun. J. A. Pabrėžos sensorinis sodas, skirtas vaikams ir suaugusiems su specialiaisiais poreikiais, visiems klaipėdiečiams ir svečiams; parengtas ir pateiktas vertinti Intrreg LATLIT projektas, skirtas vaikų ir suaugusių su specialiaisiais poreikiais profesiniam orientavimui – vaistažolių fitoterapijos sodas.</t>
    </r>
  </si>
  <si>
    <t>Mažesniųjų brolių ordino Lietuvos šv. Kazimiero provincijos Klaipėdos šv. Pranciškaus Asyžiečio vienuolynas</t>
  </si>
  <si>
    <r>
      <rPr>
        <b/>
        <sz val="10"/>
        <rFont val="Times New Roman"/>
        <family val="1"/>
        <charset val="186"/>
      </rPr>
      <t>2021 m.:</t>
    </r>
    <r>
      <rPr>
        <sz val="10"/>
        <rFont val="Times New Roman"/>
        <family val="1"/>
        <charset val="186"/>
      </rPr>
      <t xml:space="preserve"> Daug kiekvienais metais įgyvendintų tradicinių ir naujų renginių, skaičiaus ribojimas buvo dėl pandemijos apribojimų. Didžiausi ir žinomiausi tradiciniai renginiai: „Vilties bėgimas“ – solidarumo tradicijas kuriantis renginys, kuriame susivienija visa Klaipėda, renginio globėja Ministrė Pirmininkė Ingrida Šimonytė; „Vilties gimnastika“ – renginys vaikams su negalia; „Šv. Magdalenos nakties“ renginiai: nakties solidarumo bėgimas, konferencija, patikros moterims-krūties vėžio prevencija; „Mažųjų žvaigždučių bėgimas“ – renginys vaikams su negalia, išplitęs visoje Lietuvoje bei užsienyje; autistiškų vaikų vasaros stovykla „Rožių planeta“; Šv. Pranciškaus Asyžiečio bažnyčioje nuolat organizuojami nemokami įvairūs profesionalūs koncertai koncertai; socialiniuose tinkluose organizuotos transliacijos Vilties įkvėpti, siekiant psichologiškai ir dvasiškai palaikyti pandemijos paveiktus asmenis; įgyvendinamas meno galerijos 1252 įrengimas su unikalia „ukiyo e“ stiliaus meno kolekcija; kuriamas kun. J. A. Pabrėžos sensorinis sodas, skirtas vaikams ir suaugusiems su specialiaisiais poreikiais, visiems klaipėdiečiams ir svečiams.</t>
    </r>
  </si>
  <si>
    <t>P-2.4.1.10-2</t>
  </si>
  <si>
    <t>„Vilties miesto“ renginių dalyvių skaičius (tūkst. asm. per metus)</t>
  </si>
  <si>
    <r>
      <rPr>
        <b/>
        <sz val="10"/>
        <color rgb="FF000000"/>
        <rFont val="Times New Roman"/>
      </rPr>
      <t xml:space="preserve">2022 m.: </t>
    </r>
    <r>
      <rPr>
        <sz val="10"/>
        <color rgb="FF000000"/>
        <rFont val="Times New Roman"/>
      </rPr>
      <t>Dalyvių skaičius grįžta į priešpandemį lygį.</t>
    </r>
  </si>
  <si>
    <r>
      <rPr>
        <b/>
        <sz val="10"/>
        <rFont val="Times New Roman"/>
        <family val="1"/>
        <charset val="186"/>
      </rPr>
      <t xml:space="preserve">2021 m.: </t>
    </r>
    <r>
      <rPr>
        <sz val="10"/>
        <rFont val="Times New Roman"/>
        <family val="1"/>
        <charset val="186"/>
      </rPr>
      <t>Dalyvių skaičius sumažėjimą lėmė pandemijos apribojimai.</t>
    </r>
  </si>
  <si>
    <t>P-2.4.1.10-3</t>
  </si>
  <si>
    <t>0**  (2020)</t>
  </si>
  <si>
    <t>Ne mažiau kaip 3***  (2030)</t>
  </si>
  <si>
    <t>Mažesniųjų brolių ordino Lietuvos šv. Kazimiero provincijos Klaipėdos šv. Pranciškaus Asyžiečio vienuolynas, 
KMSA</t>
  </si>
  <si>
    <t>1. Įkurti paslaugų centrą vaikams</t>
  </si>
  <si>
    <r>
      <rPr>
        <b/>
        <i/>
        <sz val="10"/>
        <color rgb="FF000000"/>
        <rFont val="Times New Roman"/>
      </rPr>
      <t xml:space="preserve">2022 m.:  </t>
    </r>
    <r>
      <rPr>
        <i/>
        <sz val="10"/>
        <color rgb="FF000000"/>
        <rFont val="Times New Roman"/>
      </rPr>
      <t>Įkurtas vaikų paslaugų centras – ugdymo lauke vaikų darželis „Šv. Pranciškaus paukšteliai“ su galimybe integruoti vaikus su specialiais poreikiais. Stebėsenos rodiklis bus pasiektas, kai projekto veiklų įgyvendinimo pabaigoje bus pasirašyta deklaracija apie statybos užbaigimą. Pradėtas kurti vaikų su specialiaisiais poreikiais dienos centras „Mažojo princo akademija“.</t>
    </r>
  </si>
  <si>
    <r>
      <rPr>
        <b/>
        <i/>
        <sz val="10"/>
        <rFont val="Times New Roman"/>
        <family val="1"/>
        <charset val="186"/>
      </rPr>
      <t xml:space="preserve">2021 m.: </t>
    </r>
    <r>
      <rPr>
        <i/>
        <sz val="10"/>
        <rFont val="Times New Roman"/>
        <family val="1"/>
        <charset val="186"/>
      </rPr>
      <t>Kuriamas vaikų paslaugų centras – lauko vaikų darželis su galimybe integruoti vaikus su specialiais poreikiais. Stebėsenos rodiklis bus pasiektas, kai projekto veiklų įgyvendinimo pabaigoje bus pasirašyta deklaracija apie statybos užbaigimą.</t>
    </r>
  </si>
  <si>
    <t>2. Įkurti sveiko senėjimo vilties bendruomenės ir sveikatinimo centrą</t>
  </si>
  <si>
    <r>
      <rPr>
        <b/>
        <i/>
        <sz val="10"/>
        <color rgb="FF000000"/>
        <rFont val="Times New Roman"/>
      </rPr>
      <t xml:space="preserve">2022 m.:  </t>
    </r>
    <r>
      <rPr>
        <i/>
        <sz val="10"/>
        <color rgb="FF000000"/>
        <rFont val="Times New Roman"/>
      </rPr>
      <t xml:space="preserve">Rengiamas projektas, formuojams sodas su arbatos nameliu. </t>
    </r>
  </si>
  <si>
    <r>
      <rPr>
        <b/>
        <i/>
        <sz val="10"/>
        <color rgb="FF000000"/>
        <rFont val="Times New Roman"/>
      </rPr>
      <t>2021 m.:</t>
    </r>
    <r>
      <rPr>
        <i/>
        <sz val="10"/>
        <color rgb="FF000000"/>
        <rFont val="Times New Roman"/>
      </rPr>
      <t xml:space="preserve"> Ieškomas finansavimas, rengiamas projektas, formuojams sodas su arbatos nameliu. Stebėsenos rodiklis bus pasiektas, kai projekto veiklų įgyvendinimo pabaigoje bus pasirašyta deklaracija apie statybos užbaigimą.</t>
    </r>
  </si>
  <si>
    <t>3. Įkurti globos namus (stacionarių paslaugų centras – senjorų kaimas „Laiminga senatvė“)</t>
  </si>
  <si>
    <r>
      <rPr>
        <b/>
        <i/>
        <sz val="10"/>
        <color rgb="FF000000"/>
        <rFont val="Times New Roman"/>
      </rPr>
      <t xml:space="preserve">2022 m.: </t>
    </r>
    <r>
      <rPr>
        <i/>
        <sz val="10"/>
        <color rgb="FF000000"/>
        <rFont val="Times New Roman"/>
      </rPr>
      <t xml:space="preserve">Ieškomas finansavimas. </t>
    </r>
  </si>
  <si>
    <r>
      <rPr>
        <b/>
        <i/>
        <sz val="10"/>
        <rFont val="Times New Roman"/>
        <family val="1"/>
        <charset val="186"/>
      </rPr>
      <t xml:space="preserve">2021 m.: </t>
    </r>
    <r>
      <rPr>
        <i/>
        <sz val="10"/>
        <rFont val="Times New Roman"/>
        <family val="1"/>
        <charset val="186"/>
      </rPr>
      <t>Ieškomas finansavimas. Stebėsenos rodiklis bus pasiektas, kai projekto veiklų įgyvendinimo pabaigoje bus pasirašyta deklaracija apie statybos užbaigimą.</t>
    </r>
  </si>
  <si>
    <t>* - 2008 m. vykusiame pirmame „Vilties bėgime“ dalyvavo apie 600 dalyvių, o 2019 m. jau virš 10 000 dalyvių. Solidarumo akcija „išaugo“ į trisdešimt aštuonių renginių ciklą: „Vilties tenisas“, „Vilties šeimų šventės“, „Žvaigždučių vilties bėgimas“, „Vilties gimnastika“, „Vilties baidarių maratonas“, „Vilties plaukimas“, „1000 Vilties kilometrų“, „Vilties laipiojimas“ ir kt.</t>
  </si>
  <si>
    <t>** - Nuo 2011 m. įgyvendinta daugiau kaip 10 skirtingos apimties investicinių projektų, tačiau dabartinė reikšmė prilyginama „0“, akcentuojant atliktinus veiksmus iki 2030 m. (pokytį, palyginus su esama situacija)</t>
  </si>
  <si>
    <t>*** - Numatoma įgyvendinti pažangos projektai gali būti įgyvendinami etapais, todėl galutinis pažangos projektų skaičius gali būti didesnis</t>
  </si>
  <si>
    <t>2.4.2.1.</t>
  </si>
  <si>
    <t>Pritaikyti viešuosius objektus individualių poreikių turintiems asmenims</t>
  </si>
  <si>
    <t>P-2.4.2.1-1</t>
  </si>
  <si>
    <t>Įgyvendintų priemonių rūšių skaičius (vnt. per metus)</t>
  </si>
  <si>
    <r>
      <rPr>
        <b/>
        <sz val="10"/>
        <color rgb="FF000000"/>
        <rFont val="Times New Roman"/>
      </rPr>
      <t xml:space="preserve">2022 m.: </t>
    </r>
    <r>
      <rPr>
        <sz val="10"/>
        <color rgb="FF000000"/>
        <rFont val="Times New Roman"/>
      </rPr>
      <t>Iki 2022 m. pabaigos nebuvo užbaigti 4 vaikų žaidimo aikštelių įrengimo darbai, nes užtruko aprašų/projektų derinimas ir rangovas darbus pradėjo vėlai rudenį. Dangos liejimo darbų atšalus orams nebuvo galima vykdyti. Darbus užbaigė 2023 m. I ketvirtyje.</t>
    </r>
  </si>
  <si>
    <r>
      <rPr>
        <b/>
        <sz val="10"/>
        <rFont val="Times New Roman"/>
        <family val="1"/>
        <charset val="186"/>
      </rPr>
      <t>2021 m.:</t>
    </r>
    <r>
      <rPr>
        <sz val="10"/>
        <rFont val="Times New Roman"/>
        <family val="1"/>
        <charset val="1"/>
      </rPr>
      <t xml:space="preserve"> Įrengtos 3 vaikų žaidimo aikštelės, kuriose yra įrengti įrenginiai, pritaikyti vaikams su negalia.</t>
    </r>
  </si>
  <si>
    <r>
      <rPr>
        <b/>
        <sz val="10"/>
        <color rgb="FF000000"/>
        <rFont val="Times New Roman"/>
      </rPr>
      <t xml:space="preserve">2022 m.: </t>
    </r>
    <r>
      <rPr>
        <sz val="10"/>
        <color rgb="FF000000"/>
        <rFont val="Times New Roman"/>
      </rPr>
      <t>Priemonė nebuvo vykdoma.</t>
    </r>
  </si>
  <si>
    <r>
      <rPr>
        <b/>
        <sz val="10"/>
        <rFont val="Times New Roman"/>
        <family val="1"/>
        <charset val="186"/>
      </rPr>
      <t xml:space="preserve">2021 m.: </t>
    </r>
    <r>
      <rPr>
        <sz val="10"/>
        <rFont val="Times New Roman"/>
        <family val="1"/>
      </rPr>
      <t>Klaipėdos miesto viešajame transporte įdiegta „Transporto balso“ funkcija, skirta regėjimo negalią turintiems žmonėms.</t>
    </r>
  </si>
  <si>
    <r>
      <rPr>
        <b/>
        <sz val="10"/>
        <color rgb="FF000000"/>
        <rFont val="Times New Roman"/>
      </rPr>
      <t>2022 m.:</t>
    </r>
    <r>
      <rPr>
        <sz val="10"/>
        <color rgb="FF000000"/>
        <rFont val="Times New Roman"/>
      </rPr>
      <t xml:space="preserve"> Skyriui priskirtų įgyvendinamų priemonių 2022–2024 m. SVP nėra.</t>
    </r>
  </si>
  <si>
    <t xml:space="preserve"> Statybos ir infrastruktūros plėtros skyrius</t>
  </si>
  <si>
    <r>
      <rPr>
        <b/>
        <sz val="10"/>
        <color rgb="FF000000"/>
        <rFont val="Times New Roman"/>
      </rPr>
      <t>2021 m.:</t>
    </r>
    <r>
      <rPr>
        <sz val="10"/>
        <color rgb="FF000000"/>
        <rFont val="Times New Roman"/>
      </rPr>
      <t xml:space="preserve"> Skyriui priskirtų įgyvendinamų priemonių 2021–2023 m. SVP nėra.</t>
    </r>
  </si>
  <si>
    <t>P-2.4.2.1-2</t>
  </si>
  <si>
    <t>Savivaldybės ir jos pavaldumo įstaigų viešųjų pastatų (kai jame priimami ir aptarnaujami gyventojai), kuriuose įrengtas mamos ir vaiko kambarys ir/ar erdvė, skaičius (vnt.)</t>
  </si>
  <si>
    <r>
      <rPr>
        <b/>
        <sz val="10"/>
        <color rgb="FF000000"/>
        <rFont val="Times New Roman"/>
      </rPr>
      <t xml:space="preserve">2022 m.: </t>
    </r>
    <r>
      <rPr>
        <sz val="10"/>
        <color rgb="FF000000"/>
        <rFont val="Times New Roman"/>
      </rPr>
      <t>Nebuvo suplanuota.</t>
    </r>
  </si>
  <si>
    <t>Bendrasis skyrius</t>
  </si>
  <si>
    <r>
      <rPr>
        <b/>
        <sz val="10"/>
        <rFont val="Times New Roman"/>
        <family val="1"/>
        <charset val="186"/>
      </rPr>
      <t xml:space="preserve">2021 m.: </t>
    </r>
    <r>
      <rPr>
        <sz val="10"/>
        <rFont val="Times New Roman"/>
        <family val="1"/>
      </rPr>
      <t xml:space="preserve">KMSA administraciniuose pastatuose 0.                       </t>
    </r>
  </si>
  <si>
    <r>
      <rPr>
        <b/>
        <sz val="10"/>
        <color rgb="FF000000"/>
        <rFont val="Times New Roman"/>
      </rPr>
      <t xml:space="preserve">2022 m.: </t>
    </r>
    <r>
      <rPr>
        <sz val="10"/>
        <color rgb="FF000000"/>
        <rFont val="Times New Roman"/>
      </rPr>
      <t>Nebuvo</t>
    </r>
    <r>
      <rPr>
        <b/>
        <sz val="10"/>
        <color rgb="FF000000"/>
        <rFont val="Times New Roman"/>
      </rPr>
      <t xml:space="preserve"> </t>
    </r>
    <r>
      <rPr>
        <sz val="10"/>
        <color rgb="FF000000"/>
        <rFont val="Times New Roman"/>
      </rPr>
      <t>suplanuota.</t>
    </r>
  </si>
  <si>
    <r>
      <rPr>
        <b/>
        <sz val="10"/>
        <rFont val="Times New Roman"/>
        <family val="1"/>
        <charset val="186"/>
      </rPr>
      <t xml:space="preserve">2021 m.: </t>
    </r>
    <r>
      <rPr>
        <sz val="10"/>
        <rFont val="Times New Roman"/>
        <family val="1"/>
      </rPr>
      <t>Viešųjų pastatų (kai jame priimami ir aptarnaujami gyventojai), kuriuose įrengtas mamos ir vaiko kambarys ir/ar erdvė - 0.</t>
    </r>
  </si>
  <si>
    <t>P-2.4.2.1-3</t>
  </si>
  <si>
    <t>Pagal universalaus dizaino principus pritaikyta senamiesčio gatvių (vnt.)</t>
  </si>
  <si>
    <t>0 (2019)</t>
  </si>
  <si>
    <t>7 (2023)</t>
  </si>
  <si>
    <t>2.4.2.2.</t>
  </si>
  <si>
    <t>Įrengti/atnaujinti ir/ar pritaikyti infrastruktūrą, skirtą kokybiškoms socialinėms paslaugoms teikti</t>
  </si>
  <si>
    <t>P-2.4.2.2-1</t>
  </si>
  <si>
    <t>Modernizuota laikino apgyvendinimo namų infrastruktūra (Šilutės pl. 8, nakvynės namai).</t>
  </si>
  <si>
    <t>1. Modernizuoti laikino apgyvendinimo namų infrastruktūrą (Šilutės pl. 8, nakvynės namai) (projekto užbaigimas)</t>
  </si>
  <si>
    <r>
      <rPr>
        <b/>
        <i/>
        <sz val="10"/>
        <color rgb="FF000000"/>
        <rFont val="Times New Roman"/>
      </rPr>
      <t xml:space="preserve">2021 m.: </t>
    </r>
    <r>
      <rPr>
        <i/>
        <sz val="10"/>
        <color rgb="FF000000"/>
        <rFont val="Times New Roman"/>
      </rPr>
      <t xml:space="preserve">Projektas baigtas. Sudarytos palankios sąlygos 50 socialinės rizikos suaugusių asmenų apgyvendinimui Šilutės pl.  8 esančiuose laikino apgyvendinimo namuose. </t>
    </r>
  </si>
  <si>
    <t>2.4.2.3.</t>
  </si>
  <si>
    <t>Pritaikyti būstą neįgaliesiems</t>
  </si>
  <si>
    <t>P-2.4.2.3-1</t>
  </si>
  <si>
    <t>Laikotarpis, per kurį patenkinamas prašymas pritaikyti būstą neįgaliajam asmeniui (šeimai) (mėn.)</t>
  </si>
  <si>
    <t>ne ilgiau kaip 12 (2030)</t>
  </si>
  <si>
    <r>
      <rPr>
        <b/>
        <sz val="10"/>
        <color rgb="FF000000"/>
        <rFont val="Times New Roman"/>
      </rPr>
      <t>2022 m.:</t>
    </r>
    <r>
      <rPr>
        <sz val="10"/>
        <color rgb="FF000000"/>
        <rFont val="Times New Roman"/>
      </rPr>
      <t xml:space="preserve"> Atsižvelgdama į valstybės ir savivaldybės skiriamas lėšas einamiems metams, komisija nustato, kokiam skaičiui (būsto pritaikymo eilėje) organizuoti būsto pritaikymo darbus ir kiek asmenų prašymų būtų galima tenkinti.</t>
    </r>
  </si>
  <si>
    <r>
      <rPr>
        <b/>
        <sz val="10"/>
        <rFont val="Times New Roman"/>
        <family val="1"/>
        <charset val="186"/>
      </rPr>
      <t xml:space="preserve">2021 m.: </t>
    </r>
    <r>
      <rPr>
        <sz val="10"/>
        <rFont val="Times New Roman"/>
        <family val="1"/>
      </rPr>
      <t xml:space="preserve">Atsižvelgdama į valstybės ir savivaldybės skiriamas lėšas einamiems metams, komisija nustato, kokiam skaičiui (būsto pritaikymo eilėje) organizuoti būsto pritaikmo darbus ir kiek asmenų prašymų būtų galima tenkinti. </t>
    </r>
  </si>
  <si>
    <t>P-2.4.2.3-2</t>
  </si>
  <si>
    <t>Patenkintų prašymų pritaikyti būstą neįgaliesiems dalis nuo visų pateiktų tokių prašymų (proc.)</t>
  </si>
  <si>
    <t>43 (2020)</t>
  </si>
  <si>
    <r>
      <rPr>
        <b/>
        <sz val="10"/>
        <color rgb="FF000000"/>
        <rFont val="Times New Roman"/>
      </rPr>
      <t xml:space="preserve">2022 m.: </t>
    </r>
    <r>
      <rPr>
        <sz val="10"/>
        <color rgb="FF000000"/>
        <rFont val="Times New Roman"/>
      </rPr>
      <t>Atsižvelgdama į valstybės ir savivaldybės skiriamas lėšas einamiems metams, komisija nustato, kokiam skaičiui (būsto pritaikymo eilėje) organizuoti būsto pritaikymo darbus ir kiek asmenų prašymų būtų galima tenkinti.</t>
    </r>
  </si>
  <si>
    <t>2.4.3.1.</t>
  </si>
  <si>
    <t>Užtikrinti lygias galimybes viešojoje erdvėje</t>
  </si>
  <si>
    <t>P-2.4.3.1-1</t>
  </si>
  <si>
    <t>Parengtas lygių galimybių viešojoje erdvėje (pvz., teikiant viešąsias paslaugas) įvertinimas (vnt.)</t>
  </si>
  <si>
    <t>P-2.4.3.1-2</t>
  </si>
  <si>
    <t>Parengtas veiksmų planas, didinant lygių galimybių užtikrinimą mieste (vnt.)</t>
  </si>
  <si>
    <t>P-2.4.3.1-3</t>
  </si>
  <si>
    <t>Įgyvendintų bandomųjų projektų ir kitų iniciatyvų skaičius (vnt.)</t>
  </si>
  <si>
    <t>2.4.3.2.</t>
  </si>
  <si>
    <t>Didinti koordinuotai vaikams ir šeimos teikiamų švietimo pagalbos, socialinių ir sveikatos priežiūros paslaugų bei sociokultūrinių paslaugų įvairovę ir prieinamumą</t>
  </si>
  <si>
    <t>P-2.4.3.2-1</t>
  </si>
  <si>
    <t>Didinant vaikų užimtumą vasaros metu, suorganizuotų poilsio stovyklų skaičius (vnt. per metus)</t>
  </si>
  <si>
    <t>P-2.4.3.2-2</t>
  </si>
  <si>
    <t>Surastų socialinių partnerių (jaunuolių nuo 14 m. įdarbinimui) skaičius (vnt.)</t>
  </si>
  <si>
    <t>4 (nuo 2023)</t>
  </si>
  <si>
    <r>
      <rPr>
        <b/>
        <sz val="10"/>
        <color rgb="FF000000"/>
        <rFont val="Times New Roman"/>
      </rPr>
      <t xml:space="preserve">2022 m.: </t>
    </r>
    <r>
      <rPr>
        <sz val="10"/>
        <color rgb="FF000000"/>
        <rFont val="Times New Roman"/>
      </rPr>
      <t>14 (MB „Greitveža“, MB Vai nai, UAB „Directorium”, UAB „Gaisrinė“, UAB „Izoton“, UAB „Kaducėjus“, UAB „Megaterra“, UAB „Pajūrio vagonėlis“, UAB „Popa LT“, UAB „Stakorda“, VšĮ „Asmenybės ugdymo kultūros centras“, VšĮ Klaipėdos jaunimo teatras, VšĮ „Klaipėdos keleivinis transportas“, Klaipėdos specialioji mokykla-daugiafunkcis centras „Svetliačiok“).</t>
    </r>
  </si>
  <si>
    <t>Jaunimo ir bendruomenių reikalų koordinavimo grupė, 
Tarpinstitucinio koordinavimo grupė</t>
  </si>
  <si>
    <t>P-2.4.3.2-3</t>
  </si>
  <si>
    <t>Įdarbintų vaikų nuo 14 m. skaičius (asm. per metus)</t>
  </si>
  <si>
    <t>20 (kasmet)</t>
  </si>
  <si>
    <t>2.4.3.3.</t>
  </si>
  <si>
    <t>Didinti koordinuotai teikiamų paslaugų vaikams, turintiems sunkumų (pvz., neįgaliems vaikams; vaikams, turintiems specialiųjų ugdymosi poreikių, ir jų šeimoms, nelankantiems mokyklos vaikams ir kt.), prieinamumą</t>
  </si>
  <si>
    <t>P-2.4.3.3-1</t>
  </si>
  <si>
    <t>Specialistų (mokytojų padėjėjų, švietimo pagalbos specialistų, kitų specialistų, dirbančių su specialiųjų poreikių vaikais, delinkventinio elgesio, elgesio ir emocijų sutrikimų turinčiais vaikais) mokymuose, kaip dirbti su minėtais vaikais (bendradarbiaujant su kolegijomis, universitetu ir kt.), skaičius (asm.)</t>
  </si>
  <si>
    <t>60 (2023)</t>
  </si>
  <si>
    <r>
      <rPr>
        <b/>
        <sz val="10"/>
        <color rgb="FF000000"/>
        <rFont val="Times New Roman"/>
      </rPr>
      <t xml:space="preserve">2022 m.: </t>
    </r>
    <r>
      <rPr>
        <sz val="10"/>
        <color rgb="FF000000"/>
        <rFont val="Times New Roman"/>
      </rPr>
      <t>Specialistai dalyvavo mokymuose, organizuotuose nacionaliniu mastu iš projektinių lėšų. Taip pat dalyvavo mokymuose, kuriuos organizavo Klaipėdos m. savivaldybės administracijos Vaiko gerovės komisija (mokymus vedė Savivaldybės partneriai ir Savivaldybės įstaigų specialistai).</t>
    </r>
  </si>
  <si>
    <t>Tarpinstitucinio koordinavimo grupė</t>
  </si>
  <si>
    <r>
      <rPr>
        <b/>
        <sz val="10"/>
        <color rgb="FF000000"/>
        <rFont val="Times New Roman"/>
      </rPr>
      <t xml:space="preserve">2021 m.: </t>
    </r>
    <r>
      <rPr>
        <sz val="10"/>
        <color rgb="FF000000"/>
        <rFont val="Times New Roman"/>
      </rPr>
      <t>Specialistai dalyvavo mokymuose, organizuotuose nacionaliniu mastu iš projektinių lėšų bei organizuotuose universitetų. Taip pat dalyvavo mokymuose, kuriuos organizavo Klaipėdos miesto savivaldybės administracijos Vaiko gerovės komisija (mokymus vedė Savivaldybės partneriai ir Savivaldybės įstaigų specialistai).</t>
    </r>
  </si>
  <si>
    <r>
      <rPr>
        <b/>
        <sz val="10"/>
        <color rgb="FF000000"/>
        <rFont val="Times New Roman"/>
      </rPr>
      <t xml:space="preserve">2022 m.: </t>
    </r>
    <r>
      <rPr>
        <sz val="10"/>
        <color rgb="FF000000"/>
        <rFont val="Times New Roman"/>
      </rPr>
      <t>Pedagoginė psichologinė tarnyba organizavo 168 atvejo analizės grupių užsiėmimus.</t>
    </r>
  </si>
  <si>
    <t>Švietimo skyrius, Pedagoginė psichologinė tarnyba</t>
  </si>
  <si>
    <r>
      <rPr>
        <b/>
        <sz val="10"/>
        <color rgb="FF000000"/>
        <rFont val="Times New Roman"/>
      </rPr>
      <t>2021 m.:</t>
    </r>
    <r>
      <rPr>
        <sz val="10"/>
        <color rgb="FF000000"/>
        <rFont val="Times New Roman"/>
      </rPr>
      <t xml:space="preserve"> Pedagoginė psichologinė tarnyba (PPT) organizavo 86 atvejo analizės grupių užsiėmimus. </t>
    </r>
  </si>
  <si>
    <r>
      <rPr>
        <b/>
        <sz val="10"/>
        <color rgb="FF000000"/>
        <rFont val="Times New Roman"/>
      </rPr>
      <t xml:space="preserve">2022 m.: </t>
    </r>
    <r>
      <rPr>
        <sz val="10"/>
        <color rgb="FF000000"/>
        <rFont val="Times New Roman"/>
      </rPr>
      <t>Mokymuose dalyvavo 53 BĮ Klaipėdos sutrikusio vystymosi kūdikių namuose dirbančių darbuotojų, teikiančių sveikatos priežiūros paslaugas.</t>
    </r>
  </si>
  <si>
    <r>
      <rPr>
        <b/>
        <sz val="10"/>
        <rFont val="Times New Roman"/>
        <family val="1"/>
        <charset val="186"/>
      </rPr>
      <t xml:space="preserve">2021 m.: </t>
    </r>
    <r>
      <rPr>
        <sz val="10"/>
        <rFont val="Times New Roman"/>
        <family val="1"/>
        <charset val="186"/>
      </rPr>
      <t>Mokymuose dalyvavo 40 BĮ Klaipėdos sutrikusio vystymosi kūdikių namuose dirbančių darbuotojų, teikiančių sveikatos priežiūros paslaugas.</t>
    </r>
  </si>
  <si>
    <t>P-2.4.3.3-2</t>
  </si>
  <si>
    <t>Kompleksinių paslaugų tokiems vaikams teikimas – paslaugų skaičius (vnt.) ir  jomis pasinaudojusių šeimų skaičius (vnt. per metus)</t>
  </si>
  <si>
    <t>174/49 (2020)</t>
  </si>
  <si>
    <t>200/60 (2030)</t>
  </si>
  <si>
    <t>184/60</t>
  </si>
  <si>
    <t>245/64</t>
  </si>
  <si>
    <r>
      <rPr>
        <b/>
        <sz val="10"/>
        <color rgb="FF000000"/>
        <rFont val="Times New Roman"/>
      </rPr>
      <t xml:space="preserve">2022 m.: </t>
    </r>
    <r>
      <rPr>
        <sz val="10"/>
        <color rgb="FF000000"/>
        <rFont val="Times New Roman"/>
      </rPr>
      <t>Suorganizuotos vaikų ir paauglių grupės bei pozityvios tėvystės įgūdžių mokymai šeimoms.</t>
    </r>
  </si>
  <si>
    <r>
      <rPr>
        <b/>
        <sz val="10"/>
        <color rgb="FF000000"/>
        <rFont val="Times New Roman"/>
      </rPr>
      <t>2021 m.:</t>
    </r>
    <r>
      <rPr>
        <sz val="10"/>
        <color rgb="FF000000"/>
        <rFont val="Times New Roman"/>
      </rPr>
      <t xml:space="preserve"> Suorganizuotos vaikų ir paauglių grupės bei pozityvios tėvystės įgūdžių mokymai šeimoms.</t>
    </r>
  </si>
  <si>
    <r>
      <rPr>
        <b/>
        <sz val="10"/>
        <color rgb="FF000000"/>
        <rFont val="Times New Roman"/>
      </rPr>
      <t xml:space="preserve">2022 m.: </t>
    </r>
    <r>
      <rPr>
        <sz val="10"/>
        <color rgb="FF000000"/>
        <rFont val="Times New Roman"/>
      </rPr>
      <t>Duomenis teikia Tarpinstitucinio koordinavimo grupė.</t>
    </r>
  </si>
  <si>
    <t>120/60</t>
  </si>
  <si>
    <t xml:space="preserve"> Sveikatos apsaugos skyrius</t>
  </si>
  <si>
    <t>2.4.3.4.</t>
  </si>
  <si>
    <t>Išplėsti programų, nukreiptų į socialinę atskirtį patiriančių vaikų ir jų šeimų integraciją, aprėptį, bei vykdyti prevencines programas</t>
  </si>
  <si>
    <t>P-2.4.3.4-1</t>
  </si>
  <si>
    <t>Ankstyvosios intervencijos programų dalyvių skaičius (asm. per metus)</t>
  </si>
  <si>
    <r>
      <rPr>
        <b/>
        <sz val="10"/>
        <color rgb="FF000000"/>
        <rFont val="Times New Roman"/>
      </rPr>
      <t xml:space="preserve">2022 m.: </t>
    </r>
    <r>
      <rPr>
        <sz val="10"/>
        <color rgb="FF000000"/>
        <rFont val="Times New Roman"/>
      </rPr>
      <t xml:space="preserve">Pateikta 16 prašymų dėl dalyvavimo programoje, 1 prašymas atmestas po motyvacinio pokalbio. Suorganizuotos 2 vaikų grupės, kurioje dalyvavo 15 vaikų, tačiau visą programą išklausė tik 5 asmenys. </t>
    </r>
  </si>
  <si>
    <r>
      <rPr>
        <b/>
        <sz val="10"/>
        <rFont val="Times New Roman"/>
        <family val="1"/>
        <charset val="186"/>
      </rPr>
      <t xml:space="preserve">2021 m.: </t>
    </r>
    <r>
      <rPr>
        <sz val="10"/>
        <rFont val="Times New Roman"/>
        <family val="1"/>
        <charset val="186"/>
      </rPr>
      <t>Prašymai pateikti dėl 9 vaikų, programą lankė 5 vaikai, tačiau pilnai programą baigė 3 vaikai.</t>
    </r>
  </si>
  <si>
    <t>P-2.4.3.4-2</t>
  </si>
  <si>
    <t>Edukacijos vaikams, ugdant jų socialinius įgūdžius ir skatinant užimtumą bei didinant motyvaciją – renginių / veiklų skaičius (vnt. per metus) ir dalyvių skaičius (asm. per metus)</t>
  </si>
  <si>
    <t>5/540 (2020)</t>
  </si>
  <si>
    <t>10/860 (2030)</t>
  </si>
  <si>
    <r>
      <rPr>
        <b/>
        <sz val="10"/>
        <color rgb="FF000000"/>
        <rFont val="Times New Roman"/>
      </rPr>
      <t xml:space="preserve">2022 m.: </t>
    </r>
    <r>
      <rPr>
        <sz val="10"/>
        <color rgb="FF000000"/>
        <rFont val="Times New Roman"/>
      </rPr>
      <t>Renginiai vyksta visose bendrojo ugdymo mokyklose. Rinkti duomenis apie juose dalyvaujančius mokinius nėra tikslinga.</t>
    </r>
  </si>
  <si>
    <t>1/75</t>
  </si>
  <si>
    <t>1/43</t>
  </si>
  <si>
    <r>
      <rPr>
        <b/>
        <sz val="10"/>
        <color rgb="FF000000"/>
        <rFont val="Times New Roman"/>
      </rPr>
      <t xml:space="preserve">2022 m.:  </t>
    </r>
    <r>
      <rPr>
        <sz val="10"/>
        <color rgb="FF000000"/>
        <rFont val="Times New Roman"/>
      </rPr>
      <t xml:space="preserve">Vykdant Sveikatinimo projektų rėmimą, buvo skirtos lėšos VšĮ Sporto klubui „Startukas“.  Klubas vykdė projektą „Sportuojanti ir sveika šeima“. Organizuoti 2 seminarai tiems, kam svarbi vaikų sveikata, 
juose buvo pateikta informacija apie vaikų fizinę, emocinę sveikatą, kaip išrinkti vaikui tinkamiausią sportinę veiklą ( 43 dalyviai).
</t>
    </r>
  </si>
  <si>
    <r>
      <rPr>
        <b/>
        <sz val="10"/>
        <color rgb="FF000000"/>
        <rFont val="Times New Roman"/>
      </rPr>
      <t xml:space="preserve">2021 m.: </t>
    </r>
    <r>
      <rPr>
        <sz val="10"/>
        <color rgb="FF000000"/>
        <rFont val="Times New Roman"/>
      </rPr>
      <t>Sveikatos apsaugos skyrius Viešųjų pirkimų įstatymo nustatyta tvarka pirko sveikatinimo stovyklos vaikams organizavimo paslaugas. Organizuotos 3 dieninės sveikatinimo stovyklos 75 vaikams. Stovyklų metu buvo organizuojamos sveikos mitybos praktinės/teorinės pamokėlės; stovyklos dalyviai buvo mokomi skaityti produktų etiketes bei tinkamai formuoti maisto porcijas priklausomai nuo dienos normos ir pan.;  dalyviams buvo organizuojami tradiciniai ir alternatyvūs fizinio aktyvumo užsiėmimai: fiziniai pratimai, komandiniai žaidimai, ėjimas ir pan.; buvo organizuojami psichikos sveikatą stiprinantys užsiėmimai: emocijų pažinimo ir raiškos, konfliktų sprendimo, savęs priėmimo ir pan.</t>
    </r>
  </si>
  <si>
    <t>P-2.4.3.4-3</t>
  </si>
  <si>
    <t>Prevencinių priemonių (pvz., tabako gaminių ir psichoaktyvių medžiagų vartojimo kontrolės švietimo ugdymo įstaigose, jaunimo nuo 14 m. švietimas ir prevencinių priemonių organizavimas ir kt.) organizavimas – priemonių skaičius (vnt. per metus) ir dalyvių skaičius (asm. per metus)</t>
  </si>
  <si>
    <t>131/3840 (2020)</t>
  </si>
  <si>
    <t>140/4000 (2030)</t>
  </si>
  <si>
    <t>188/4100</t>
  </si>
  <si>
    <t>207/5175</t>
  </si>
  <si>
    <r>
      <rPr>
        <b/>
        <sz val="10"/>
        <color rgb="FF000000"/>
        <rFont val="Times New Roman"/>
      </rPr>
      <t xml:space="preserve">2022 m.: </t>
    </r>
    <r>
      <rPr>
        <sz val="10"/>
        <color rgb="FF000000"/>
        <rFont val="Times New Roman"/>
      </rPr>
      <t>Pagal priemonių planą „Dėl nepilnamečių daromų teisės pažeidimų užkardymo ir bendrosios prevencijos stiprinimo viešose vietose“ kartu su policijos rėmėjais vykdytos 58 priemonės; pagal priemonių planą „Dėl viešo patruliavimo, teisinio švietimo bei daromų teisės pažeidimų užkardymo Saugios kaimynystės grupių teritorijose“ vykdyti 22 patruliavimai; pagal priemonių planą „Dėl viešosios tvarkos pažeidimų prevencijos ir kontrolės vykdymo“ kartu su savivaldybės Viešosios tvarkos skyriaus Kontrolės ir prevencijos poskyrio specialistais bei policijos rėmėjais vykdytos 47 priemonės; pagal priemonių planą „Dėl prevencinės veiklos ir kompleksinių priemonių, nukreiptų rizikos židinių problemų sprendimą“ kartu su policijos rėmėjais vykdytos 25 priemonės; pagal priemonių planą „Dėl dviračių, elektrinių paspirtukų vairuotojų kontrolės ir šių eismo dalyvių teisinio švietimo vykdymo“ vykdyta 20 priemonių; pagal priemonių planą „Dėl saugaus elgesio geležinkelio ruože užtikrinimo“ kartu su Lietuvos transporto saugos administracijos Klaipėdos skyriaus darbuotojais vykdyta 15 priemonių; pagal priemonių planą „Dėl gaisrų prevencijos priemonių vykdymo“, kartu su Klaipėdos priešgaisrinės gelbėjimo valdybos Valstybinės priešgaisrinės priežiūros skyriaus specialistais vykdyta 11 prevencinių priemonių; pagal priemonių planą „Dėl saugaus elgesio prie vandens telkinių, aplinkos teršimo kontrolės ir teisės pažeidimų užkardymo, siekiant užtikrinti skendimų vandenyje prevenciją“ kartu su Savivaldybės Viešosios tvarkos skyriaus Kontrolės ir prevencijos poskyrio specialistais vykdyta 10 priemonių.</t>
    </r>
  </si>
  <si>
    <t>Klaipėdos vyr. policijos komisariatas</t>
  </si>
  <si>
    <r>
      <rPr>
        <b/>
        <sz val="10"/>
        <color rgb="FF000000"/>
        <rFont val="Times New Roman"/>
        <family val="1"/>
        <charset val="186"/>
      </rPr>
      <t xml:space="preserve">2021 m.: </t>
    </r>
    <r>
      <rPr>
        <sz val="10"/>
        <color rgb="FF000000"/>
        <rFont val="Times New Roman"/>
        <family val="1"/>
        <charset val="186"/>
      </rPr>
      <t>Pagal priemonių planą „Dėl nepilnamečių daromų teisės pažeidimų užkardymo ir bendrosios prevencijos stiprinimo viešose vietose“ kartu su policijos rėmėjais vykdytos 53 priemonės; pagal priemonių planą „Dėl viešo patruliavimo, teisinio švietimo bei daromų teisės pažeidimų užkardymo Saugios kaimynystės grupių teritorijose“ vykdyta 11 patruliavimų; pagal priemonių planą „Dėl  viešosios tvarkos pažeidimų prevencijos ir kontrolės vykdymo“ kartu su savivaldybės Viešosios tvarkos skyriaus Kontrolės ir prevencijos poskyrio specialistais bei policijos rėmėjais vykdytos 44 priemonės; pagal priemonių planą „Dėl prevencinės veiklos ir kompleksinių priemonių, nukreiptų rizikos židinių problemų sprendimą“ kartu su policijos rėmėjais vykdyta 17 priemonių; pagal priemonių planą „Dėl dviračių, elektrinių paspirtukų vairuotojų kontrolės ir šių eismo dalyvių teisinio švietimo vykdymo“ vykdytos 44 priemonės; pagal priemonių planą „Dėl saugaus elgesio geležinkelio ruože užtikrinimo“ kartu su Lietuvos transporto saugos administracijos Klaipėdos skyriaus darbuotojais vykdytos 9 priemonės, kartu su Klaipėdos priešgaisrinės gelbėjimo valdybos Valstybinės priešgaisrinės priežiūros skyriaus specialistais vykdytos 3 prevencinės priemonės; pagal priemonių planą „Dėl saugaus elgesio prie vandens telkinių, aplinkos teršimo kontrolės ir teisės pažeidimų užkardymo, siekiant užtikrinti skendimų vandenyje prevenciją“ kartu su Savivaldybės Viešosios tvarkos skyriaus Kontrolės ir prevencijos poskyrio specialistais vykdytos 7 priemonės.</t>
    </r>
  </si>
  <si>
    <t>P-2.4.3.4-4</t>
  </si>
  <si>
    <t>Vaikų, jaunuolių ir šeimų mokymai, susiję su pozityvių nuostatų įtvirtinimu, socialinės atskirties prevencija ir pan. (pvz., pozityvios tėvystės įgūdžių mokymai) – organizuotų mokymų skaičius (vnt. per metus) ir pasinaudojusių asmenų skaičius (asm. per metus)</t>
  </si>
  <si>
    <t>22/232 (2020)</t>
  </si>
  <si>
    <t>25/250 (2030)</t>
  </si>
  <si>
    <t>22/248</t>
  </si>
  <si>
    <t>67/1309</t>
  </si>
  <si>
    <r>
      <rPr>
        <b/>
        <sz val="10"/>
        <color rgb="FF000000"/>
        <rFont val="Times New Roman"/>
      </rPr>
      <t>2022 m.:</t>
    </r>
    <r>
      <rPr>
        <sz val="10"/>
        <color rgb="FF000000"/>
        <rFont val="Times New Roman"/>
      </rPr>
      <t xml:space="preserve"> Pozityvios tėvystės mokymai buvo organizuojami per kompleksines paslaugas, bei buvo organizuojami Klaipėdos pedagoginėje psichologinėje tarnyboje, BĮ Klaipėdos miesto šeimos ir vaiko gerovės centre. Buvo atskiros grupės vestos ir ukrainiečių vaikams ir tėvams.</t>
    </r>
  </si>
  <si>
    <t>P-2.4.3.4-5</t>
  </si>
  <si>
    <t>Specialistų (pvz., priklausomybių konsultantų, šeimų koordinatorių) paslaugų plėtra – suteiktų konsultacijų apimtis (val. per metus) ir pasinaudojusių asmenų skaičius (asm. per metus)</t>
  </si>
  <si>
    <t>435/35 (2020)</t>
  </si>
  <si>
    <t>675/50 (2030)</t>
  </si>
  <si>
    <t>772/61</t>
  </si>
  <si>
    <t>1184/92</t>
  </si>
  <si>
    <r>
      <rPr>
        <b/>
        <sz val="10"/>
        <color rgb="FF000000"/>
        <rFont val="Times New Roman"/>
      </rPr>
      <t xml:space="preserve">2022 m.: </t>
    </r>
    <r>
      <rPr>
        <sz val="10"/>
        <color rgb="FF000000"/>
        <rFont val="Times New Roman"/>
      </rPr>
      <t>Šeimos konferencijos metodas buvo taikomas 25 šeimoms, kiekvienai šeimai skirtos 35 val., priklausomybių konsultantų paslaugų skaičius neribojamas.</t>
    </r>
  </si>
  <si>
    <t>P-2.4.3.4-6</t>
  </si>
  <si>
    <t>Dalyvavusių prekybos žmonėmis bylose nepilnamečių, pasinaudojusių prevencine pagalba, skaičius (asm.)</t>
  </si>
  <si>
    <t>P-2.4.3.4-7</t>
  </si>
  <si>
    <t>Vaikų, pasinaudojusių atvirų vaikų erdvių paslaugomis, skaičius (tūkst. apsilankymų per metus)</t>
  </si>
  <si>
    <t>15 (2020)</t>
  </si>
  <si>
    <r>
      <rPr>
        <b/>
        <sz val="10"/>
        <color rgb="FF000000"/>
        <rFont val="Times New Roman"/>
      </rPr>
      <t xml:space="preserve">2022 m.: </t>
    </r>
    <r>
      <rPr>
        <sz val="10"/>
        <color rgb="FF000000"/>
        <rFont val="Times New Roman"/>
      </rPr>
      <t>Vaikų laisvalaikio centro 6  klubų atvirų erdvių paslaugomis naudojasi vaikai, kurie moka nustatytą abonentinį mokestį (5 Eur).</t>
    </r>
  </si>
  <si>
    <r>
      <rPr>
        <b/>
        <sz val="10"/>
        <color rgb="FF000000"/>
        <rFont val="Times New Roman"/>
      </rPr>
      <t xml:space="preserve">2021 m.: </t>
    </r>
    <r>
      <rPr>
        <sz val="10"/>
        <color rgb="FF000000"/>
        <rFont val="Times New Roman"/>
      </rPr>
      <t>Dėl paskelbto karantino 2021 m. neformaliojo švietimo įstaigose kontaktinė veikla nevyko. Savivaldybės tarybos 2021-07-22 sprendimu Nr. T2-185 buvo nustatytas mokestis už atvirų erdvių paslaugas. Duomenys nebuvo renkami.</t>
    </r>
  </si>
  <si>
    <t>2.4.3.5.</t>
  </si>
  <si>
    <t>Įgyvendinti priemones, didinančias gyventojų saugumą</t>
  </si>
  <si>
    <t>P-2.4.3.5-1</t>
  </si>
  <si>
    <t>Miesto viešosios erdvės, kuriose užtikrintas viešosios tvarkos stebėjimas ir kontrolė nuotoliniais būdais, skaičius (vnt.)</t>
  </si>
  <si>
    <t>52 (2020)</t>
  </si>
  <si>
    <t>82 (2025)</t>
  </si>
  <si>
    <t>Viešosios tvarkos skyrius</t>
  </si>
  <si>
    <r>
      <rPr>
        <b/>
        <sz val="10"/>
        <rFont val="Times New Roman"/>
        <family val="1"/>
        <charset val="186"/>
      </rPr>
      <t xml:space="preserve">2021 m.: </t>
    </r>
    <r>
      <rPr>
        <sz val="10"/>
        <rFont val="Times New Roman"/>
        <family val="1"/>
        <charset val="186"/>
      </rPr>
      <t>Nebuvo pradėta eksploatuoti kamerų naujose miesto viešosiose erdvėse.</t>
    </r>
  </si>
  <si>
    <t>P-2.4.3.5-2</t>
  </si>
  <si>
    <t>1. Įrengti vaizdo stebėjimo kameras, greičio matuoklius ir kitas saugumo sistemas</t>
  </si>
  <si>
    <r>
      <rPr>
        <b/>
        <i/>
        <sz val="10"/>
        <color rgb="FF000000"/>
        <rFont val="Times New Roman"/>
      </rPr>
      <t xml:space="preserve">2022 m.: </t>
    </r>
    <r>
      <rPr>
        <i/>
        <sz val="10"/>
        <color rgb="FF000000"/>
        <rFont val="Times New Roman"/>
      </rPr>
      <t>Projekto įgyvendinimas 2022 m. nebuvo planuotas.</t>
    </r>
  </si>
  <si>
    <r>
      <rPr>
        <b/>
        <i/>
        <sz val="10"/>
        <color rgb="FF000000"/>
        <rFont val="Times New Roman"/>
      </rPr>
      <t xml:space="preserve">2021 m.: </t>
    </r>
    <r>
      <rPr>
        <i/>
        <sz val="10"/>
        <color rgb="FF000000"/>
        <rFont val="Times New Roman"/>
      </rPr>
      <t>Projekto įgyvendinimas 2021 m. nebuvo planuotas.</t>
    </r>
  </si>
  <si>
    <t>P-2.4.3.5-3</t>
  </si>
  <si>
    <t>„Saugios kaimynystės“ priemonės apimtyje vykdytų projektų skaičius (vnt. per metus)</t>
  </si>
  <si>
    <r>
      <rPr>
        <b/>
        <sz val="10"/>
        <color rgb="FF000000"/>
        <rFont val="Times New Roman"/>
      </rPr>
      <t xml:space="preserve">2022 m.:  </t>
    </r>
    <r>
      <rPr>
        <sz val="10"/>
        <color rgb="FF000000"/>
        <rFont val="Times New Roman"/>
      </rPr>
      <t>Vykdomi projektai su Klaipėdos apskrities vyriausiuoju policijos komisariatu ir su Klaipėdos apskrities priešgaisrine gelbėjimo valdyba.</t>
    </r>
  </si>
  <si>
    <r>
      <rPr>
        <b/>
        <sz val="10"/>
        <color rgb="FF000000"/>
        <rFont val="Times New Roman"/>
      </rPr>
      <t xml:space="preserve">2021 m.: </t>
    </r>
    <r>
      <rPr>
        <sz val="10"/>
        <color rgb="FF000000"/>
        <rFont val="Times New Roman"/>
      </rPr>
      <t>Vykdomi projektai su Klaipėdos apskrities vyriausiuoju policijos komisariatu ir su Klaipėdos apskrities priešgaisrine gelbėjimo valdyba.</t>
    </r>
  </si>
  <si>
    <t>P-2.4.3.5-4</t>
  </si>
  <si>
    <t>Apleistų pastatų ir kitų objektų, kurie yra potencialaus pavojaus židiniai (pvz., dėl nesaugių konstrukcijų), skaičius (vnt.)</t>
  </si>
  <si>
    <t>95 (2020)</t>
  </si>
  <si>
    <r>
      <rPr>
        <b/>
        <sz val="10"/>
        <color rgb="FF000000"/>
        <rFont val="Times New Roman"/>
      </rPr>
      <t>2022 m.:</t>
    </r>
    <r>
      <rPr>
        <sz val="10"/>
        <color rgb="FF000000"/>
        <rFont val="Times New Roman"/>
      </rPr>
      <t xml:space="preserve"> Atsiranda naujų statinių, kurie fiziškai nusidėvėję, nebenaudojami.</t>
    </r>
  </si>
  <si>
    <r>
      <rPr>
        <b/>
        <sz val="10"/>
        <color rgb="FF000000"/>
        <rFont val="Times New Roman"/>
      </rPr>
      <t xml:space="preserve">2021 m.: </t>
    </r>
    <r>
      <rPr>
        <sz val="10"/>
        <color rgb="FF000000"/>
        <rFont val="Times New Roman"/>
      </rPr>
      <t>Atsiranda naujų statinių, kurie fiziškai nusidėvėję, nebenaudojami, todėl skaičius didėja (palyginti su 2020 metais).</t>
    </r>
  </si>
  <si>
    <t>P-2.4.3.5-5</t>
  </si>
  <si>
    <t>Suorganizuotų renginių (saugumą didinančiais tikslais) skaičius (vnt. per metus)</t>
  </si>
  <si>
    <t>464 (2020)</t>
  </si>
  <si>
    <t>480 (2030)</t>
  </si>
  <si>
    <r>
      <rPr>
        <b/>
        <sz val="10"/>
        <color rgb="FF000000"/>
        <rFont val="Times New Roman"/>
      </rPr>
      <t xml:space="preserve">2022 m.:  </t>
    </r>
    <r>
      <rPr>
        <sz val="10"/>
        <color rgb="FF000000"/>
        <rFont val="Times New Roman"/>
      </rPr>
      <t>Renginiai/susitikimai/šventės visuomenei, Saugios kaimynystės grupių nariams, bendruomenėms.</t>
    </r>
  </si>
  <si>
    <r>
      <rPr>
        <b/>
        <sz val="10"/>
        <rFont val="Times New Roman"/>
        <family val="1"/>
        <charset val="186"/>
      </rPr>
      <t xml:space="preserve">2021 m.: </t>
    </r>
    <r>
      <rPr>
        <sz val="10"/>
        <rFont val="Times New Roman"/>
        <family val="1"/>
        <charset val="186"/>
      </rPr>
      <t>Renginiai/šventės visuomenei.</t>
    </r>
  </si>
  <si>
    <t>P-2.4.3.5-6</t>
  </si>
  <si>
    <t>Asmenų, dalyvavusių priemonėse, susijusiose su saugumo didinimu, skaičius (tūkst. asm. per metus)</t>
  </si>
  <si>
    <t>24,3 (2020)</t>
  </si>
  <si>
    <r>
      <rPr>
        <b/>
        <sz val="10"/>
        <color rgb="FF000000"/>
        <rFont val="Times New Roman"/>
      </rPr>
      <t xml:space="preserve">2022 m.: </t>
    </r>
    <r>
      <rPr>
        <sz val="10"/>
        <color rgb="FF000000"/>
        <rFont val="Times New Roman"/>
      </rPr>
      <t>Asmenų, aktyvių visuomenės narių, bendrijų, religinių ir tautinių organizacijų  įtraukimas į visuomenės saugumą gerinančias programas.</t>
    </r>
  </si>
  <si>
    <r>
      <rPr>
        <b/>
        <sz val="10"/>
        <rFont val="Times New Roman"/>
        <family val="1"/>
        <charset val="186"/>
      </rPr>
      <t xml:space="preserve">2021 m.: </t>
    </r>
    <r>
      <rPr>
        <sz val="10"/>
        <rFont val="Times New Roman"/>
        <family val="1"/>
        <charset val="186"/>
      </rPr>
      <t>Asmenų, aktyvių visuomenės narių, bendrijų, religinių ir tautinių organizacijų  įtraukimas į visuomenės saugumą gerinančias programas.</t>
    </r>
  </si>
  <si>
    <t>2.4.3.6.</t>
  </si>
  <si>
    <t>Didinti užsieniečių, gyvenančių Klaipėdos mieste, socialinę integraciją</t>
  </si>
  <si>
    <t>P-2.4.3.6-1</t>
  </si>
  <si>
    <t>Užsieniečių integracijos skatinimo priemonių skaičius (vnt.)</t>
  </si>
  <si>
    <r>
      <rPr>
        <b/>
        <sz val="10"/>
        <color rgb="FF000000"/>
        <rFont val="Times New Roman"/>
      </rPr>
      <t xml:space="preserve">2022 m.:  </t>
    </r>
    <r>
      <rPr>
        <sz val="10"/>
        <color rgb="FF000000"/>
        <rFont val="Times New Roman"/>
      </rPr>
      <t>Iš dalies finansuotas VšĮ „Lyderiams LT“ projektas „Klaipėda arčiau tavęs 2“ (Talentai Klaipėdai), kurio tikslas buvo padėti užsienio studentams integruotis Klaipėdos mieste.</t>
    </r>
  </si>
  <si>
    <t>P-2.4.3.6-2</t>
  </si>
  <si>
    <t>Atlikta analizė ir sudarytas aktualių savivaldybės viešųjų administracinių paslaugų, teikiamų užsienio kalbomis (anglų, rusų, vokiečių), sąrašas (kompl.)</t>
  </si>
  <si>
    <t xml:space="preserve">Klientų aptarnavimo skyrius, 
KMS Tarybos ir mero sekretoriatas </t>
  </si>
  <si>
    <r>
      <rPr>
        <b/>
        <sz val="10"/>
        <rFont val="Times New Roman"/>
        <family val="1"/>
        <charset val="186"/>
      </rPr>
      <t xml:space="preserve">2021 m.: </t>
    </r>
    <r>
      <rPr>
        <sz val="10"/>
        <rFont val="Times New Roman"/>
        <family val="1"/>
        <charset val="186"/>
      </rPr>
      <t>2021 m. priemonės įgyvendinimas nenumatytas.</t>
    </r>
  </si>
  <si>
    <t>P-2.4.3.6-3</t>
  </si>
  <si>
    <t>Savivaldybės viešųjų administracinių paslaugų, teikiamų užsienio kalbomis (anglų, rusų, vokiečių), skaičius (vnt.)</t>
  </si>
  <si>
    <t>n. d.*  (2024)</t>
  </si>
  <si>
    <r>
      <rPr>
        <b/>
        <sz val="10"/>
        <color rgb="FF000000"/>
        <rFont val="Times New Roman"/>
      </rPr>
      <t>2022 m</t>
    </r>
    <r>
      <rPr>
        <sz val="10"/>
        <color rgb="FF000000"/>
        <rFont val="Times New Roman"/>
      </rPr>
      <t>.: Prasidėjus karui Ukrainoje, ruošta informacija ukrainiečių k. apie paslaugas karo pabėgėliams.</t>
    </r>
  </si>
  <si>
    <r>
      <rPr>
        <b/>
        <sz val="10"/>
        <rFont val="Times New Roman"/>
        <family val="1"/>
        <charset val="186"/>
      </rPr>
      <t>2021 m.:</t>
    </r>
    <r>
      <rPr>
        <sz val="10"/>
        <rFont val="Times New Roman"/>
        <family val="1"/>
        <charset val="186"/>
      </rPr>
      <t xml:space="preserve"> 2021 m. priemonės įgyvendinimas nenumatytas.</t>
    </r>
  </si>
  <si>
    <t>2.4.3.7.</t>
  </si>
  <si>
    <t>Didinti bausmę atlikusių asmenų integraciją</t>
  </si>
  <si>
    <t>P-2.4.3.7-1</t>
  </si>
  <si>
    <t>Integracijos procese dalyvavusių asmenų skaičius (asm. per metus)</t>
  </si>
  <si>
    <r>
      <rPr>
        <b/>
        <sz val="10"/>
        <color rgb="FF000000"/>
        <rFont val="Times New Roman"/>
      </rPr>
      <t xml:space="preserve">2022 m.: </t>
    </r>
    <r>
      <rPr>
        <sz val="10"/>
        <color rgb="FF000000"/>
        <rFont val="Times New Roman"/>
      </rPr>
      <t>Vadovaujantis LR socialinės apsaugos ir darbo ministro 2020-10-08 įsakymu Nr. A1-939/1R-324 patvirtintu Iš pataisos įstaigų paleidžiamų asmenų socialinės integracijos tvarkos aprašu, Savivaldybės administracijos direktorius suteikė įgaliojimą BĮ Klaipėdos miesto nakvynės namams teikti paslaugą – asmenų paleistų iš Pataisos įstaigų socialinę integraciją.</t>
    </r>
  </si>
  <si>
    <t>P-2.4.3.7-2</t>
  </si>
  <si>
    <t>Įsteigtas krizių centras bausmę atlikusių asmenų integracijai užtikrinti (vnt.)</t>
  </si>
  <si>
    <t>P-2.4.3.7-3</t>
  </si>
  <si>
    <t>1. Įkurti krizių centrą bausmę atlikusių asmenų integracijai</t>
  </si>
  <si>
    <t xml:space="preserve"> * - Siekiama reikšmė turėtų būti nustatyta, priėmus sprendimą, kurios Savivaldybės viešosios administracinės paslaugos turėtų būti teikiamos užsienio kalbomis</t>
  </si>
  <si>
    <t>2.5.1.1.</t>
  </si>
  <si>
    <t>Užtikrinti tolygesnį jaunimo poreikiams pritaikytų erdvių pasiskirstymą mieste</t>
  </si>
  <si>
    <t>P-2.5.1.1-1</t>
  </si>
  <si>
    <t>Jaunimo atvirų erdvių, jaunimo centrų skaičius (vnt.)</t>
  </si>
  <si>
    <r>
      <rPr>
        <b/>
        <sz val="10"/>
        <color rgb="FF000000"/>
        <rFont val="Times New Roman"/>
      </rPr>
      <t xml:space="preserve">2022 m.: </t>
    </r>
    <r>
      <rPr>
        <sz val="10"/>
        <color rgb="FF000000"/>
        <rFont val="Times New Roman"/>
      </rPr>
      <t>Klaipėdoje šiuo metu yra du Atviri jaunimo centrai (I. Simonaitytės g. 24 ir Gluosnių skg. 4) ir viena atvira jaunimo erdvė (Atviro jaunimo centro atvira jaunimo erdvė Paryžiaus Komunos gatvėje 16A ).</t>
    </r>
  </si>
  <si>
    <r>
      <rPr>
        <b/>
        <sz val="10"/>
        <color rgb="FF000000"/>
        <rFont val="Times New Roman"/>
      </rPr>
      <t xml:space="preserve">2021 m.: </t>
    </r>
    <r>
      <rPr>
        <sz val="10"/>
        <color rgb="FF000000"/>
        <rFont val="Times New Roman"/>
      </rPr>
      <t>Klaipėdoje šiuo metu yra vienas Atviras jaunimo centras (I. Simonaitytės g. 24) ir dvi atviros jaunimo erdvės (Atviro jaunimo centro atviros jaunimo erdvės Paryžiaus Komunos gatvėje 16A bei VšĮ Asmenybės ugdymo kultūros centro atviros jaunimo erdvės (Minijos g. 2 ir Gluosnių skg. 4)).</t>
    </r>
  </si>
  <si>
    <t>P-2.5.1.1-2</t>
  </si>
  <si>
    <t>Naujai pritaikytų jaunimui skirtų objektų (patalpų, erdvių ir pan.) skaičius (vnt.) ir plotas (kv. m)</t>
  </si>
  <si>
    <t>2/150 (2020)</t>
  </si>
  <si>
    <t>4/400 (2030)</t>
  </si>
  <si>
    <t>3/370</t>
  </si>
  <si>
    <r>
      <rPr>
        <b/>
        <sz val="10"/>
        <color rgb="FF000000"/>
        <rFont val="Times New Roman"/>
        <family val="1"/>
        <charset val="186"/>
      </rPr>
      <t xml:space="preserve">2021 m.: </t>
    </r>
    <r>
      <rPr>
        <sz val="10"/>
        <color rgb="FF000000"/>
        <rFont val="Times New Roman"/>
        <family val="1"/>
        <charset val="186"/>
      </rPr>
      <t xml:space="preserve">Paryžiaus Komunos g. 16A atidarytos patalpos jaunimui. </t>
    </r>
  </si>
  <si>
    <t>P-2.5.1.1-3</t>
  </si>
  <si>
    <t>Parengta modernaus jaunimo medijų centro veiklos (vietos mieste parinkimo, centro paskirties, veiklų turinio, reikšmės regionui, reikšmės akademinei bendruomenei, verslo įsitraukimo ir kt.) koncepcija (vnt.)</t>
  </si>
  <si>
    <r>
      <rPr>
        <b/>
        <sz val="10"/>
        <rFont val="Times New Roman"/>
        <family val="1"/>
        <charset val="186"/>
      </rPr>
      <t>2021 m.:</t>
    </r>
    <r>
      <rPr>
        <sz val="10"/>
        <rFont val="Times New Roman"/>
        <family val="1"/>
        <charset val="186"/>
      </rPr>
      <t xml:space="preserve"> Parengta Jaunimo medijų centro koncepcija.</t>
    </r>
  </si>
  <si>
    <t>Vyr. patarėjas R. Zulcas, Jaunimo ir bendruomenių reikalų koordinavimo grupė, 
Ekonominės plėtros grupė</t>
  </si>
  <si>
    <t>P-2.5.1.1-4</t>
  </si>
  <si>
    <t>Įkurtas centras (vnt.)</t>
  </si>
  <si>
    <r>
      <rPr>
        <b/>
        <sz val="10"/>
        <color rgb="FF000000"/>
        <rFont val="Times New Roman"/>
      </rPr>
      <t xml:space="preserve">2022 m.: </t>
    </r>
    <r>
      <rPr>
        <sz val="10"/>
        <color rgb="FF000000"/>
        <rFont val="Times New Roman"/>
      </rPr>
      <t xml:space="preserve">Klaipėdos moksleivių saviraiškos centrui 2022 m. buvo skirta 20,0 tūkst. Eur informacinių technologijų technikai įsigyti, kad centras galėtų 2023 m. organizuoti bandomąsias specialiąsias medijų lavinimo programas moksleiviams. Jeigu šios programos pasiteisins, bus toliau planuojami veiksmai atskiro jaunimo medijų centro atsiradimui. </t>
    </r>
  </si>
  <si>
    <t>P-2.5.1.1-5</t>
  </si>
  <si>
    <t>1. Įkurti modernų jaunimo medijų centrą</t>
  </si>
  <si>
    <t>Jaunimo ir bendruomenių reikalų koordinavimo grupė, 
Ekonominės plėtros grupė</t>
  </si>
  <si>
    <t>2.5.1.2.</t>
  </si>
  <si>
    <t>Jaunimo poreikiams pritaikyti viešąsias erdves</t>
  </si>
  <si>
    <t>P-2.5.1.2-1</t>
  </si>
  <si>
    <t>Jaunimo poreikiams pritaikytų viešųjų erdvių skaičius (vnt.)</t>
  </si>
  <si>
    <r>
      <rPr>
        <b/>
        <sz val="10"/>
        <color rgb="FF000000"/>
        <rFont val="Times New Roman"/>
      </rPr>
      <t xml:space="preserve">2022 m.: </t>
    </r>
    <r>
      <rPr>
        <sz val="10"/>
        <color rgb="FF000000"/>
        <rFont val="Times New Roman"/>
      </rPr>
      <t>Pop-up erdvė perkelta prie Atviro jaunimo centro „Aje.Skatepark“ (Gluosnių skg. 4).</t>
    </r>
  </si>
  <si>
    <r>
      <rPr>
        <b/>
        <sz val="10"/>
        <rFont val="Times New Roman"/>
        <family val="1"/>
        <charset val="186"/>
      </rPr>
      <t xml:space="preserve">2021 m.: </t>
    </r>
    <r>
      <rPr>
        <sz val="10"/>
        <rFont val="Times New Roman"/>
        <family val="1"/>
        <charset val="186"/>
      </rPr>
      <t xml:space="preserve">Atgimimo aikštėje buvo įrengta laikina jaunimo Pop up erdvė, kurioje vyko įvairiausios veiklos, skirtos jaunimui. </t>
    </r>
  </si>
  <si>
    <t>P-2.5.1.2-2</t>
  </si>
  <si>
    <t>Pritaikytose erdvėse vykdomų renginių skaičius (vnt. per metus)</t>
  </si>
  <si>
    <t>2.5.2.1.</t>
  </si>
  <si>
    <t>Užtikrinti faktais ir žiniomis grįstos jaunimo politikos formavimą ir įgyvendinimą</t>
  </si>
  <si>
    <t>P-2.5.2.1-1</t>
  </si>
  <si>
    <t>Jaunimo politikos formavimo, skatinimo ir įgyvendinimo temomis periodiškai atliekamų tyrimų skaičius (vnt. per 3 m. laikotarpį)</t>
  </si>
  <si>
    <r>
      <rPr>
        <b/>
        <sz val="10"/>
        <color rgb="FF000000"/>
        <rFont val="Times New Roman"/>
      </rPr>
      <t xml:space="preserve">2021 m.: </t>
    </r>
    <r>
      <rPr>
        <sz val="10"/>
        <color rgb="FF000000"/>
        <rFont val="Times New Roman"/>
      </rPr>
      <t>Atlikta apklausa dėl jaunimo darbuotojų poreikių gebėjimų stiprinimo ir tyrimas „Jaunimo įgalinimas Klaipėdos mieste".</t>
    </r>
  </si>
  <si>
    <t>P-2.5.2.1-2</t>
  </si>
  <si>
    <t>Gerosios patirties ir pan. praktikos perėmimas, dalyvaujant tarptautiniuose ir nacionaliniuose renginiuose su jaunimu ir / ar jaunimo organizacijomis:</t>
  </si>
  <si>
    <t>- renginių skaičius (vnt. per metus)</t>
  </si>
  <si>
    <r>
      <rPr>
        <b/>
        <sz val="10"/>
        <color rgb="FF000000"/>
        <rFont val="Times New Roman"/>
      </rPr>
      <t xml:space="preserve">2022 m.: </t>
    </r>
    <r>
      <rPr>
        <sz val="10"/>
        <color rgb="FF000000"/>
        <rFont val="Times New Roman"/>
      </rPr>
      <t xml:space="preserve">Dalyvauta DYPALL tinklo susitikime, „Europe Goes Local: Local youth policy meets local youth work“ susitikime, Baltijos miestų sąjungos Jaunatviškų miestų komisijos susitikime, jaunimo renginyje „LevelUp“ Briuselyje, CERV projekto „Skaitmeninis pilietinis dalyvavimas“ koordinaciniame susitikime, susitikime su Europos jaunimo sostinėmis Belgijoje, Jaunimo keliaujančiuose metuose 8 Lietuvos miestuose, Jaunimo vasaros akademijoje, tarptautinėje konferencijoje Skuode, Crossover projektų rašymo mokymuose. Jaunimo atstovai dalyvavo susitikime su Liublino, kuris yra Europos jaunimo sostinė 2023 m., atstovais. Lietuvos moksleivių sąjunga dalyvavo Vasaros moksleivių forume. </t>
    </r>
  </si>
  <si>
    <r>
      <rPr>
        <b/>
        <sz val="10"/>
        <rFont val="Times New Roman"/>
        <family val="1"/>
        <charset val="186"/>
      </rPr>
      <t xml:space="preserve">2021 m.: </t>
    </r>
    <r>
      <rPr>
        <sz val="10"/>
        <rFont val="Times New Roman"/>
        <family val="1"/>
        <charset val="186"/>
      </rPr>
      <t>Dalyvauta Erasmus+ programos projekto „Miestai jaunimui" renginiuose (Lenkijoje, Graikijoje, Ispanijoje, Portugalijoje ir Lietuvoje); dalyvauta Europos jaunimo sostinės 2024 m. paskelbimo ceremonijoje bei dalyvauta diskusijoje apie Europos jaunimo sostinės titulo praktiką Briuselyje.</t>
    </r>
  </si>
  <si>
    <t>- jaunimo atstovų (dalyvių) skaičius (asm. per metus)</t>
  </si>
  <si>
    <t>P-2.5.2.1-3</t>
  </si>
  <si>
    <t>Tarptautinių ir nacionalinių projektų įgyvendinimas (vnt.)</t>
  </si>
  <si>
    <r>
      <rPr>
        <b/>
        <sz val="10"/>
        <rFont val="Times New Roman"/>
        <family val="1"/>
        <charset val="186"/>
      </rPr>
      <t xml:space="preserve">2021 m.: </t>
    </r>
    <r>
      <rPr>
        <sz val="10"/>
        <rFont val="Times New Roman"/>
        <family val="1"/>
        <charset val="186"/>
      </rPr>
      <t>Dalyvauta Erasmus+ programos projekte „Miestai jaunimui".</t>
    </r>
  </si>
  <si>
    <t>2.5.2.2.</t>
  </si>
  <si>
    <t>Pritraukti įvairių sričių jaunuosius talentus, sudarant jiems sąlygas kurti naujus produktus ir paslaugas</t>
  </si>
  <si>
    <t>P-2.5.2.2-1</t>
  </si>
  <si>
    <t>Taikytų priemonių skaičius (vnt. per metus)</t>
  </si>
  <si>
    <r>
      <rPr>
        <b/>
        <sz val="10"/>
        <color rgb="FF000000"/>
        <rFont val="Times New Roman"/>
      </rPr>
      <t xml:space="preserve">2022 m.:  </t>
    </r>
    <r>
      <rPr>
        <sz val="10"/>
        <color rgb="FF000000"/>
        <rFont val="Times New Roman"/>
      </rPr>
      <t xml:space="preserve">Priemonė dar nevykdoma. </t>
    </r>
  </si>
  <si>
    <r>
      <rPr>
        <b/>
        <sz val="10"/>
        <color rgb="FF000000"/>
        <rFont val="Times New Roman"/>
      </rPr>
      <t xml:space="preserve">2021 m.: </t>
    </r>
    <r>
      <rPr>
        <sz val="10"/>
        <color rgb="FF000000"/>
        <rFont val="Times New Roman"/>
      </rPr>
      <t xml:space="preserve">Priemonė dar nevykdoma. </t>
    </r>
  </si>
  <si>
    <t>P-2.5.2.2-2</t>
  </si>
  <si>
    <t>Pritrauktų jaunųjų talentų skaičius (asm.)</t>
  </si>
  <si>
    <r>
      <rPr>
        <b/>
        <sz val="10"/>
        <color rgb="FF000000"/>
        <rFont val="Times New Roman"/>
      </rPr>
      <t>2021 m.:</t>
    </r>
    <r>
      <rPr>
        <sz val="10"/>
        <color rgb="FF000000"/>
        <rFont val="Times New Roman"/>
      </rPr>
      <t xml:space="preserve"> Priemonė dar nevykdoma. </t>
    </r>
  </si>
  <si>
    <t>2.5.2.3.</t>
  </si>
  <si>
    <t>Skatinti jaunimo savanorystę</t>
  </si>
  <si>
    <t>P-2.5.2.3-1</t>
  </si>
  <si>
    <t>Savanorių skaičius jaunimo ir su jaunimu dirbančiose organizacijose (ilgalaikių ir trumpalaikių) (asm.)</t>
  </si>
  <si>
    <t>185 (2020)</t>
  </si>
  <si>
    <t>2.5.2.4.</t>
  </si>
  <si>
    <t xml:space="preserve">Plėtoti paslaugas jaunimui (jaunimo darbuotojų ir su jaunimu dirbančių asmenų skaičiaus didinimas, kompetencijų didinimas ir pan.) </t>
  </si>
  <si>
    <t>P-2.5.2.4-1</t>
  </si>
  <si>
    <t>Jaunimo darbuotojų, dirbančių gatvėje su jaunimu, komandų skaičius (vnt.)</t>
  </si>
  <si>
    <t>P-2.5.2.4-2</t>
  </si>
  <si>
    <t>Jaunuolių, besilankančių jaunimo erdvėse arba jaunimo centre, skaičius (asm. per metus)</t>
  </si>
  <si>
    <t>1510 (2020)</t>
  </si>
  <si>
    <t>2500 (2030)</t>
  </si>
  <si>
    <t>2.5.2.5.</t>
  </si>
  <si>
    <t>Skatinti jaunimą įtraukiančius projektus ir iniciatyvas</t>
  </si>
  <si>
    <t>P-2.5.2.5-1</t>
  </si>
  <si>
    <t>Savivaldybės finansuotų jaunimo projektų ar pan. iniciatyvų skaičius (vnt. per metus)</t>
  </si>
  <si>
    <t xml:space="preserve">23 (2020) </t>
  </si>
  <si>
    <r>
      <rPr>
        <b/>
        <sz val="10"/>
        <color rgb="FF000000"/>
        <rFont val="Times New Roman"/>
      </rPr>
      <t xml:space="preserve">2022 m.: </t>
    </r>
    <r>
      <rPr>
        <sz val="10"/>
        <color rgb="FF000000"/>
        <rFont val="Times New Roman"/>
      </rPr>
      <t xml:space="preserve"> Įgyvendintas Jaunimo iniciatyvų konkursas ir skirtas finansavimas 19  jaunimo ir su jaunimu dirbančioms organizacijoms.</t>
    </r>
  </si>
  <si>
    <r>
      <rPr>
        <b/>
        <sz val="10"/>
        <color rgb="FF000000"/>
        <rFont val="Times New Roman"/>
      </rPr>
      <t>2021 m.:</t>
    </r>
    <r>
      <rPr>
        <sz val="10"/>
        <color rgb="FF000000"/>
        <rFont val="Times New Roman"/>
      </rPr>
      <t xml:space="preserve"> Įgyvendintas Jaunimo iniciatyvų konkursas ir skirtas finansavimas 23 jaunimo ir su jaunimu dirbančioms organizacijoms.</t>
    </r>
  </si>
  <si>
    <t>iš jų – projektų (iniciatyvų), įgyvendinamų siekiant įtraukti socialiai pažeidžiamą ir neaktyvų jaunimą, skaičius (vnt. per metus)</t>
  </si>
  <si>
    <r>
      <rPr>
        <b/>
        <i/>
        <sz val="10"/>
        <color rgb="FF000000"/>
        <rFont val="Times New Roman"/>
      </rPr>
      <t xml:space="preserve">2022 m.: </t>
    </r>
    <r>
      <rPr>
        <i/>
        <sz val="10"/>
        <color rgb="FF000000"/>
        <rFont val="Times New Roman"/>
      </rPr>
      <t>Finansuoti šie projektai: Klaipėdos kurčiųjų jaunimo organizacijos projektas „Klaipėdos kurčiųjų jaunimo organizacijos stiprinimas“, klubo „Diabeto IQ“ projektas „Iš vaikystės – į suaugystę“, VšĮ Kibirkščių Meistrai projektas „STEAMBIKE Klaipėda“, VšĮ „Geras vardas“ projektas „Mes NeKitokie“.</t>
    </r>
  </si>
  <si>
    <r>
      <rPr>
        <b/>
        <i/>
        <sz val="10"/>
        <rFont val="Times New Roman"/>
        <family val="1"/>
        <charset val="186"/>
      </rPr>
      <t xml:space="preserve">2021 m.: </t>
    </r>
    <r>
      <rPr>
        <i/>
        <sz val="10"/>
        <rFont val="Times New Roman"/>
        <family val="1"/>
        <charset val="186"/>
      </rPr>
      <t>Finansuoti 5 su jaunimu dirbančių ar jaunimo organizacijų projektai, kurie įtraukė socialiai pažeidžiamą ir neaktyvų jaunimą. Finansuota Klaipėdos kurčiųjų jaunimo organizacija, Labdaros ir paramos fondas Dienvidis, Landaros ir paramos fondas Dvasinės pagalbos jaunimui centras, VšĮ Gausus gyvenimas, VšĮ Lyderiams.</t>
    </r>
  </si>
  <si>
    <t>P-2.5.2.5-2</t>
  </si>
  <si>
    <t>Jaunimo dalyvavimo ir informavimo didinimas, organizuojant tradicinius renginius (renginių skaičius per metus, vnt.)</t>
  </si>
  <si>
    <r>
      <rPr>
        <b/>
        <sz val="10"/>
        <color rgb="FF000000"/>
        <rFont val="Times New Roman"/>
      </rPr>
      <t xml:space="preserve">2022 m.: </t>
    </r>
    <r>
      <rPr>
        <sz val="10"/>
        <color rgb="FF000000"/>
        <rFont val="Times New Roman"/>
      </rPr>
      <t xml:space="preserve">Suorganizuotas „Nuspalvink Klaipėdą“ bėgimas, Studijų regata'22, Jaunimo apdovanojimai, Tarptautinė jaunimo politikos konferencija „The rhythm of youth“, padėkos vakaras savanoriams, skirtas Savanorystės metams paminėti. </t>
    </r>
  </si>
  <si>
    <r>
      <rPr>
        <b/>
        <sz val="10"/>
        <color rgb="FF000000"/>
        <rFont val="Times New Roman"/>
      </rPr>
      <t>2021 m.:</t>
    </r>
    <r>
      <rPr>
        <sz val="10"/>
        <color rgb="FF000000"/>
        <rFont val="Times New Roman"/>
      </rPr>
      <t xml:space="preserve"> Suorganizuoti 3 renginiai: „Jaunimo vasaros akademija", Jaunimo apdovanojimai, Jaunimo savaitė.</t>
    </r>
  </si>
  <si>
    <t>P-2.5.2.5-3</t>
  </si>
  <si>
    <t>Jaunimo lyderystės skatinimo programų (vnt. per metus) ir jų dalyvių skaičius (asm. per metus)</t>
  </si>
  <si>
    <t xml:space="preserve">1/20 (2020) </t>
  </si>
  <si>
    <t>4/150 dalyvių (2030)</t>
  </si>
  <si>
    <t>1/773</t>
  </si>
  <si>
    <t>4/ 750</t>
  </si>
  <si>
    <r>
      <rPr>
        <b/>
        <sz val="10"/>
        <color rgb="FF000000"/>
        <rFont val="Times New Roman"/>
      </rPr>
      <t xml:space="preserve">2022 m.: </t>
    </r>
    <r>
      <rPr>
        <sz val="10"/>
        <color rgb="FF000000"/>
        <rFont val="Times New Roman"/>
      </rPr>
      <t>Iš dalies finansuoti šie projektai: VšĮ Socialinių mokslų kolegijos projektas „Pabėgimų kambariai „Verslo labirintai“, asociacijos „Mano miestas Klaipėda“ projektas „#Becool #AFTERschool“, Klaipėdos senamiesčio „ROTARACT“ klubo projektas „Klaipėdos senamiesčio Rotaract klubo viešinimas ir stiprinimas“, Miesto bažnyčios projektas „Lyderis savo noru“.</t>
    </r>
  </si>
  <si>
    <r>
      <rPr>
        <b/>
        <sz val="10"/>
        <color rgb="FF000000"/>
        <rFont val="Times New Roman"/>
      </rPr>
      <t>2021 m.:</t>
    </r>
    <r>
      <rPr>
        <sz val="10"/>
        <color rgb="FF000000"/>
        <rFont val="Times New Roman"/>
      </rPr>
      <t xml:space="preserve"> Europos jaunimo sostinės programos platformos „Lyderystė" įgyvendinimas: karjeros ugdymo mokymai neįgaliųjų bendruomenei; neįgaliųjų bendruomenės susitikimai, diskusijos pristatant sėkmės istorijas, integruojant neįgaliuosius darbo vietoje; edukacinė diskusija verslui lyčių lygybės klausimais; jaunimo informavimo kampanija pozityvaus požiūrio į verslininkystę formavimui, vizitai į mokyklas; edukacinė diskusija su Klaipėdos jaunais verslais/verslininkais; bendri diskusijų ciklai „Mokytojai-mūsų lyderiai“, „Aš ir politika? Kas bendro?“; jaunimo inkubatorius, skirtas plėtoti jaunimui patrauklią ir į jaunimo poreikius orientuotą kūrybišką ir verslią aplinką; verslumo renginys Jaunimas jaunimui 2021; Kontaktų mugė Jaunimas – verslui; Tarptautinis socialinio verslumo konkursas; jaunimo ir nevyriausybinių organizacijų teikiamų paslaugų mugė verslui – Welcome day; konferencija TEDxLCC; jaunųjų verslininkų sėkmės istorijų ciklas Youtube kanale.</t>
    </r>
  </si>
  <si>
    <t>P-2.5.2.5-4</t>
  </si>
  <si>
    <t>Įgyvendintų jaunimo tarptautinių iniciatyvų skaičius (vnt.)</t>
  </si>
  <si>
    <r>
      <rPr>
        <b/>
        <sz val="10"/>
        <color rgb="FF000000"/>
        <rFont val="Times New Roman"/>
      </rPr>
      <t xml:space="preserve">2022 m.:  </t>
    </r>
    <r>
      <rPr>
        <sz val="10"/>
        <color rgb="FF000000"/>
        <rFont val="Times New Roman"/>
      </rPr>
      <t xml:space="preserve">Klaipėdos jaunimo organizacijų asociacija „Apskritasis stalas" vykdė tarptautinį Šiaurės ministrų tarybos projektą apie darnaus vystymosi tikslus. Tarptautinius Erasmus+ programos projektus įgyvendino 2 organizacijos: VšĮ Lyderis LT ir Kurčiųjų jaunimo organizacija. </t>
    </r>
  </si>
  <si>
    <t>2.5.2.6.</t>
  </si>
  <si>
    <t>Lavinti jaunimo darbuotojų kompetencijas ir įgūdžius taikyti naujus metodus darbui su jaunimu</t>
  </si>
  <si>
    <t>P-2.5.2.6-1</t>
  </si>
  <si>
    <t>NVO, dalyvaujančio jaunimo ir su jaunimu dirbančių organizacijų kompetencijų didinimo ir naujų įgūdžių suteikimo programose, skaičius (vnt.)</t>
  </si>
  <si>
    <t>1 programa, 30 vnt. (2020)</t>
  </si>
  <si>
    <t>2 programos, ne mažiau kaip 40 NVO (2030)</t>
  </si>
  <si>
    <t>1 programa/76 NVO</t>
  </si>
  <si>
    <t>1 iniciatyva/ 25 NVO</t>
  </si>
  <si>
    <r>
      <rPr>
        <b/>
        <sz val="10"/>
        <color rgb="FF000000"/>
        <rFont val="Times New Roman"/>
      </rPr>
      <t xml:space="preserve">2022 m.: </t>
    </r>
    <r>
      <rPr>
        <sz val="10"/>
        <color rgb="FF000000"/>
        <rFont val="Times New Roman"/>
      </rPr>
      <t>Organizuoti mokymai nevyriausybinėms jaunimo ir su jaunimu dirbančioms organizacijoms apie projektų rašymą ir įgyvendinimą.</t>
    </r>
  </si>
  <si>
    <r>
      <rPr>
        <b/>
        <sz val="10"/>
        <rFont val="Times New Roman"/>
        <family val="1"/>
        <charset val="186"/>
      </rPr>
      <t xml:space="preserve">2021 m.: </t>
    </r>
    <r>
      <rPr>
        <sz val="10"/>
        <rFont val="Times New Roman"/>
        <family val="1"/>
        <charset val="186"/>
      </rPr>
      <t>Vykdyta programa, skirta Klaipėdos nevyriausybinių organizacijų, jaunimo organizacijų ir su jaunimu dirbančių organizacijų stiprinimui. Programos esmė buvo pasikviesti įvairių kompanijų, verslo atstovus padirbėti ir pagyventi Klaipėdoje. Verslams buvo finansuojama darbo vieta bei nakvynė, o už šias paslaugas įmonių atstovai vedė įvairiausius mokymus jaunimo ir su jaunimu dirbančioms organizacijoms, vedė individualias konsultacijas. 2021 m. buvo organizuoti 5 seminarai, skirti jaunimo ir su jaunimu dirbančių organizacijų kompetencijų stiprinimui: „Praktinės kūrybinės dirbtuvės nuo naujos idėjos iki globalios sėkmės istorijos“; „Finansavimo pritraukimas. Kaip rasti tinkamus partnerius ir rėmėjus“, „Komandos motyvavimas iššūkis ar galimybė“, „Nuotolinių renginių organizavimas“, „Komunikacija žiniasklaidoje: kaip patekti į žurnalistų akiratį“.</t>
    </r>
  </si>
  <si>
    <t>P-2.5.2.6-2</t>
  </si>
  <si>
    <t>Jaunimo ir su jaunimu dirbančių organizacijų kompetencijų didinimo ir naujų įgūdžių suteikimo programų dalyvių skaičius (asm. per metus)</t>
  </si>
  <si>
    <t>ne mažiau kaip 150 (2030)</t>
  </si>
  <si>
    <t>2.6.1.1.</t>
  </si>
  <si>
    <t>Diegti elektronines paslaugas ir pan. įrankius, tobulinant savivaldybės viešąsias paslaugas</t>
  </si>
  <si>
    <t>P-2.6.1.1-1</t>
  </si>
  <si>
    <t>Savivaldybės administracinių paslaugų, teikiamų elektroniniu būdu ne žemesniu kaip 4 brandos lygiu, dalis nuo visų savivaldybės teikiamų administracinių paslaugų (proc.)</t>
  </si>
  <si>
    <t>28 (2020)</t>
  </si>
  <si>
    <t>Klientų aptarnavimo skyrius, 
Informacinių technologijų skyrius</t>
  </si>
  <si>
    <r>
      <rPr>
        <b/>
        <sz val="10"/>
        <color rgb="FF000000"/>
        <rFont val="Times New Roman"/>
      </rPr>
      <t xml:space="preserve">2021 m.: </t>
    </r>
    <r>
      <rPr>
        <sz val="10"/>
        <color rgb="FF000000"/>
        <rFont val="Times New Roman"/>
      </rPr>
      <t>Iš viso teikiama 218 administracinių paslaugų, iš kurių 81 el. paslauga teikiama 4 brandos lygiu, 51 – 5 brandos lygiu.</t>
    </r>
  </si>
  <si>
    <t>P-2.6.1.1-2</t>
  </si>
  <si>
    <t>Naujai įdiegtų vidaus administravimo sistemų (ar įrankių) skaičius (vnt.)</t>
  </si>
  <si>
    <r>
      <rPr>
        <b/>
        <sz val="10"/>
        <color rgb="FF000000"/>
        <rFont val="Times New Roman"/>
      </rPr>
      <t xml:space="preserve">2022 m.: </t>
    </r>
    <r>
      <rPr>
        <sz val="10"/>
        <color rgb="FF000000"/>
        <rFont val="Times New Roman"/>
      </rPr>
      <t>Nebuvo.</t>
    </r>
  </si>
  <si>
    <t>Informacinių technologijų skyrius</t>
  </si>
  <si>
    <r>
      <rPr>
        <b/>
        <sz val="10"/>
        <rFont val="Times New Roman"/>
        <family val="1"/>
        <charset val="186"/>
      </rPr>
      <t xml:space="preserve">2021 m.: </t>
    </r>
    <r>
      <rPr>
        <sz val="10"/>
        <rFont val="Times New Roman"/>
        <family val="1"/>
        <charset val="186"/>
      </rPr>
      <t>Sukurta automobilių rezervavimo sistema administracijos darbuotojams.</t>
    </r>
  </si>
  <si>
    <t>P-2.6.1.1-3</t>
  </si>
  <si>
    <t>Tobulinamų vidaus administravimo sistemų (ar įrankių) skaičius (vnt. per metus)</t>
  </si>
  <si>
    <r>
      <rPr>
        <b/>
        <sz val="10"/>
        <color rgb="FF000000"/>
        <rFont val="Times New Roman"/>
      </rPr>
      <t xml:space="preserve">2022 m.: </t>
    </r>
    <r>
      <rPr>
        <sz val="10"/>
        <color rgb="FF000000"/>
        <rFont val="Times New Roman"/>
      </rPr>
      <t>Žemės nuomos mokesčio skaičiavimo informacinės sistemos MASIS plėtra.</t>
    </r>
  </si>
  <si>
    <r>
      <rPr>
        <b/>
        <sz val="10"/>
        <rFont val="Times New Roman"/>
        <family val="1"/>
        <charset val="186"/>
      </rPr>
      <t xml:space="preserve">2021 m.: </t>
    </r>
    <r>
      <rPr>
        <sz val="10"/>
        <rFont val="Times New Roman"/>
        <family val="1"/>
        <charset val="186"/>
      </rPr>
      <t>Sukurtas projektinių pasiūlymų skelbimo modulis. Sukurtas balsavimo modulis interneto svetainėje www.klaipeda.lt. Įdiegtas informacinės sistemos „Biudžetas VS“ bei strateginio planavimo ir stebėsenos informacinės sistemos papildomas funkcionalumas. Atnaujinta Klaipėdos miesto kapinių informacijos ir duomenų valdymo sistema.</t>
    </r>
  </si>
  <si>
    <t>P-2.6.1.1-4</t>
  </si>
  <si>
    <t>IT įrankio (sistemos, aplikacijos ir / ar kt.), sujungiančio viešąsias savivaldybės paslaugas ir Klaipėdiečio kortelės koncepciją, sukūrimas, išbandymas ir diegimas</t>
  </si>
  <si>
    <r>
      <rPr>
        <b/>
        <i/>
        <sz val="10"/>
        <color rgb="FF000000"/>
        <rFont val="Times New Roman"/>
      </rPr>
      <t xml:space="preserve">2022 m.: </t>
    </r>
    <r>
      <rPr>
        <i/>
        <sz val="10"/>
        <color rgb="FF000000"/>
        <rFont val="Times New Roman"/>
      </rPr>
      <t>Pasirašyta sutartis klaipėdiečio kortelės informacinės sistemos ir mobiliosios aplikacijos sukūrimo bei plastikinių kortelių gamybos paslaugos. Sukurta informacinė sistema ir mobili aplikacija.</t>
    </r>
  </si>
  <si>
    <r>
      <rPr>
        <b/>
        <i/>
        <sz val="10"/>
        <color rgb="FF000000"/>
        <rFont val="Times New Roman"/>
        <family val="1"/>
        <charset val="186"/>
      </rPr>
      <t xml:space="preserve">2021 m.: </t>
    </r>
    <r>
      <rPr>
        <i/>
        <sz val="10"/>
        <color rgb="FF000000"/>
        <rFont val="Times New Roman"/>
        <family val="1"/>
        <charset val="186"/>
      </rPr>
      <t>Vykdomos viešųjų pirkimų procedūros Klaipėdiečio kortelės informacinės sistemos ir mobilios aplikacijos sukūrimo paslaugų įsigijimui</t>
    </r>
  </si>
  <si>
    <t>P-2.6.1.1-5</t>
  </si>
  <si>
    <t>1. Sukurti IT įrankį (sistemą, aplikaciją ir/ar kt.), sujungiantį viešąsias savivaldybės paslaugas ir Klaipėdiečio kortelės koncepciją</t>
  </si>
  <si>
    <t>2.6.1.2.</t>
  </si>
  <si>
    <t>Gerinti Savivaldybės (ir susijusių savivaldos, viešojo valdymo institucijų) teikiamų viešųjų paslaugų prieinamumą ir kokybę</t>
  </si>
  <si>
    <t>P-2.6.1.2-1</t>
  </si>
  <si>
    <t>Įsteigtų modernių lokalių gyventojų aptarnavimo centrų (fizinių ar interneto platforma) skaičius</t>
  </si>
  <si>
    <r>
      <rPr>
        <b/>
        <sz val="10"/>
        <color rgb="FF000000"/>
        <rFont val="Times New Roman"/>
      </rPr>
      <t xml:space="preserve">2022 m.:  </t>
    </r>
    <r>
      <rPr>
        <sz val="10"/>
        <color rgb="FF000000"/>
        <rFont val="Times New Roman"/>
      </rPr>
      <t>Lapkričio mėn. pradžioje pradėjo veikti klientų aptarnavimo centras adresu Taikos pr. 52C, kuriame teikiamos Socialinės paramos skyriaus, gyvenamosios vietos deklaravimo, Klientų aptarnavimo skyriaus paslaugos.</t>
    </r>
  </si>
  <si>
    <t>Klientų aptarnavimo skyrius</t>
  </si>
  <si>
    <r>
      <rPr>
        <b/>
        <sz val="10"/>
        <color theme="1"/>
        <rFont val="Times New Roman"/>
        <family val="1"/>
        <charset val="186"/>
      </rPr>
      <t>2021 m.:</t>
    </r>
    <r>
      <rPr>
        <sz val="10"/>
        <color theme="1"/>
        <rFont val="Times New Roman"/>
        <family val="1"/>
        <charset val="186"/>
      </rPr>
      <t xml:space="preserve"> Parengtas klientų aptarnavimo centro steigimo planas,  ieškoma patalpų nuomai.</t>
    </r>
  </si>
  <si>
    <t>P-2.6.1.2-2</t>
  </si>
  <si>
    <t>1. Išvystyti regioninės reikšmės gyventojų aptarnavimo centrą (derinant vietos savivaldos ir centrinės valdžios valdymo institucijas)</t>
  </si>
  <si>
    <t>Vyr. patarėjas D. Petrolevičius, 
vyr. patarėja S. Tamašauskienė</t>
  </si>
  <si>
    <r>
      <rPr>
        <b/>
        <i/>
        <sz val="10"/>
        <color rgb="FF000000"/>
        <rFont val="Times New Roman"/>
        <family val="1"/>
        <charset val="186"/>
      </rPr>
      <t>2021 m.:</t>
    </r>
    <r>
      <rPr>
        <i/>
        <sz val="10"/>
        <color rgb="FF000000"/>
        <rFont val="Times New Roman"/>
        <family val="1"/>
      </rPr>
      <t xml:space="preserve"> Klaipėdos miesto savivaldybės tarybos kolegijos 2021-04-22 posėdyje svarstytas klausimas dėl savivaldybės administracijos teikiamų paslaugų ir darbuotojų darbo sąlygų gerinimo įrengiant naują infrastruktūrą ir pritarta siūlymui KMSA veiklai pritaikytų patalpų/pastato įsigijimui.</t>
    </r>
  </si>
  <si>
    <t>2.6.1.3.</t>
  </si>
  <si>
    <t>Užtikrinti žmogiškųjų išteklių balansą Savivaldybėje ir Savivaldybės įstaigose (biudžetinėse ir viešosiose)</t>
  </si>
  <si>
    <t>P-2.6.1.3-1</t>
  </si>
  <si>
    <t>Atliktas ilgalaikis Savivaldybės ir Savivaldybės įstaigų (biudžetinių ir viešųjų) personalo užimtumo ir poreikio tyrimas (vnt.) bei vėliau periodiškai atliekami/atnaujinami personalo ir jo kompetencijų poreikio tyrimai (vnt. per metus)</t>
  </si>
  <si>
    <t>1 (2022)/1 (pradedant 2023)</t>
  </si>
  <si>
    <r>
      <rPr>
        <b/>
        <sz val="10"/>
        <color rgb="FF000000"/>
        <rFont val="Times New Roman"/>
      </rPr>
      <t xml:space="preserve">2022 m.: </t>
    </r>
    <r>
      <rPr>
        <sz val="10"/>
        <color rgb="FF000000"/>
        <rFont val="Times New Roman"/>
      </rPr>
      <t xml:space="preserve">Sudaryta darbo grupė (2022-08-11 įsk. Nr. AD1-1028).  Atliktas tyrimas. Vykdoma duomenų analizė.  </t>
    </r>
  </si>
  <si>
    <t>Personalo skyrius, Švietimo skyrius, Kultūros skyrius, Socialinės paramos skyrius, 
Sveikatos apsaugos skyrius, 
KMS Tarybos ir mero sekretoriatas</t>
  </si>
  <si>
    <t>P-2.6.1.3-2</t>
  </si>
  <si>
    <t>Parengtas Savivaldybės ir Savivaldybės įstaigų (biudžetinių ir viešųjų) trūkstamų darbuotojų pritraukimo planas (vnt.) ir šiame plane įgyvendintų priemonių apimtis (proc. nuo numatytųjų)</t>
  </si>
  <si>
    <t>1 (2022)/ne mažiau kaip 90 (pradedant 2023)</t>
  </si>
  <si>
    <r>
      <rPr>
        <b/>
        <sz val="10"/>
        <color rgb="FF000000"/>
        <rFont val="Times New Roman"/>
      </rPr>
      <t xml:space="preserve">2022 m.: </t>
    </r>
    <r>
      <rPr>
        <sz val="10"/>
        <color rgb="FF000000"/>
        <rFont val="Times New Roman"/>
      </rPr>
      <t xml:space="preserve"> 2023 m. bus parengtas planas apimantis visą biudžetinių įstaigų ir viešųjų įstaigų sektorių.</t>
    </r>
  </si>
  <si>
    <r>
      <rPr>
        <b/>
        <sz val="10"/>
        <color rgb="FF000000"/>
        <rFont val="Times New Roman"/>
        <family val="1"/>
        <charset val="186"/>
      </rPr>
      <t>2021 m.:</t>
    </r>
    <r>
      <rPr>
        <sz val="10"/>
        <color rgb="FF000000"/>
        <rFont val="Times New Roman"/>
        <family val="1"/>
        <charset val="1"/>
      </rPr>
      <t xml:space="preserve"> Klaipėdos miesto pedagogų rengimo, kvalifikacijos plėtojimo, profesinių kompetencijų tobulinimo ir mokytojų pritraukimo į mokyklas 2020–2024 programa, patvirtinta Savivaldybės administracijos direktoriaus 2020 m. gruodžio 4 d. įsakymu Nr. AD1-1400.</t>
    </r>
  </si>
  <si>
    <t>P-2.6.1.3-3</t>
  </si>
  <si>
    <t>Darbuotojų, pasinaudojusių Savivaldybės ir Savivaldybės įstaigų (biudžetinių ir viešųjų) trūkstamų darbuotojų pritraukimo plane numatytomis paskatomis, skaičius (asm. per metus)</t>
  </si>
  <si>
    <r>
      <rPr>
        <b/>
        <sz val="10"/>
        <color rgb="FF000000"/>
        <rFont val="Times New Roman"/>
      </rPr>
      <t>2022 m.:</t>
    </r>
    <r>
      <rPr>
        <sz val="10"/>
        <color rgb="FF000000"/>
        <rFont val="Times New Roman"/>
      </rPr>
      <t xml:space="preserve"> Paskatomis bus gallima naudotis </t>
    </r>
    <r>
      <rPr>
        <sz val="10"/>
        <color rgb="FF002060"/>
        <rFont val="Times New Roman"/>
      </rPr>
      <t>nuo 2023 m.</t>
    </r>
  </si>
  <si>
    <t>2.6.1.4.</t>
  </si>
  <si>
    <t>Skatinti Savivaldybės ir Savivaldybės įstaigų (biudžetinių ir viešųjų) darbuotojų motyvaciją, užtikrinant palankesnes sąlygas darbui ir profesiniam tobulėjimui</t>
  </si>
  <si>
    <t>P-2.6.1.4-1</t>
  </si>
  <si>
    <t>Savivaldybės įstaigų (biudžetinių ir viešųjų) darbuotojų, kurie tobulino kvalifikaciją, dalis nuo visų darbuotojų (proc., vidutiniškai per metus)</t>
  </si>
  <si>
    <r>
      <rPr>
        <b/>
        <sz val="10"/>
        <color rgb="FF000000"/>
        <rFont val="Times New Roman"/>
      </rPr>
      <t xml:space="preserve">2022 m.: </t>
    </r>
    <r>
      <rPr>
        <sz val="10"/>
        <color rgb="FF000000"/>
        <rFont val="Times New Roman"/>
      </rPr>
      <t>Pateikė duomenis 8 viešosios įstaigos ir 103 biudžetinė įstaiga. Kvalifikacija toublino nuo  4 proc. (1 įstaiga)  iki 100 proc. (34 įstaigos) darbuotojų.</t>
    </r>
  </si>
  <si>
    <t>P-2.6.1.4-2</t>
  </si>
  <si>
    <t>Darbuotojų, dalyvavusių gerosios praktikos sklaidos, patirčių apsikeitimo ir pan. renginiuose, dalis nuo visų darbuotojų (proc. per metus)</t>
  </si>
  <si>
    <t>n. d. (2019)</t>
  </si>
  <si>
    <t>10 (2023)</t>
  </si>
  <si>
    <r>
      <rPr>
        <b/>
        <sz val="10"/>
        <color rgb="FF000000"/>
        <rFont val="Times New Roman"/>
      </rPr>
      <t xml:space="preserve">2022 m.:  </t>
    </r>
    <r>
      <rPr>
        <sz val="10"/>
        <color rgb="FF000000"/>
        <rFont val="Times New Roman"/>
      </rPr>
      <t>Pateikė duomenis 8 viešosios įstaigos ir 103 biudžetinė įstaiga. Kvalifikacija toublino nuo  0 darbuotojų (5 įstaigos)  iki 100 proc. (2 įstaigos) darbuotojų.</t>
    </r>
  </si>
  <si>
    <r>
      <rPr>
        <b/>
        <sz val="10"/>
        <rFont val="Times New Roman"/>
        <family val="1"/>
        <charset val="186"/>
      </rPr>
      <t>2021 m.:</t>
    </r>
    <r>
      <rPr>
        <sz val="10"/>
        <rFont val="Times New Roman"/>
        <family val="1"/>
        <charset val="186"/>
      </rPr>
      <t xml:space="preserve"> VšĮ Klaipėdos paplūdimiai - dėl Covid ekstremalios  situacijos, įstaigos veiklai aktualūs  renginiai buvo ribojami. VšĮ ,,Klaipėdos keleivinis transportas“ - 10 proc. VšĮ KID - 70 proc.  VšĮ "Klaipėdos butai" - 100 proc. Sveikatos priežiūros įstaigų darbuotojų dalyvavimas kvalifikacijos kėlimo kursuose, seminaruose, mokymuose turi įtakos profesiniam tobulėjimui, todėl negalima išskirti atskirų renginių. 2021 m. BĮ Klaipėdos miesto šeimos ir vaiko gerovės centras gerosios praktikos sklaidos, patirties pasidalinime iš 104 darbuotojų dalyvavo 22 - 21 proc. BĮ Klaipėdos miesto socialinės paramos centras organizavo  3 gerosios patirties mainų  vizitus. BĮ Klaipėdos miesto globos namų 2 darbuotojai dalinosi patirtimi su į globos namus atvykusiais 5 kolegomis iš Latvijos socialinės globos centro “Ziedugravas”.
BĮ Neįgaliųjų centro „Klaipėdos lakštutė“ 49 darbuotojai dalyvavo gerosios patirties apsikeitimo renginiuose Pajūrio senelių namuose Kretingoje, „Pagalba senjorui“ Klaipėdoje, festivalyje Perliukai.
Klaipėdos vaikų globos namuose „Rytas“ 2021-09-27 įvyko Apskrito stalo diskusija "Geroji patirtis ir sunkumai". VšĮ Klaipėdos futbolo mokykla - 4 darbuotojai (14 proc.). BĮ Klaipėdos "Gintaro" sporto centras - 18 darb. (51 proc.). BĮ Klaipėdos koncertų salė – 6,98 proc. BĮ Klaipėdos etnokultūros centras – 35 proc. BĮ I. Kanto viešoji biblioteka – 10 proc. BĮ Mažosios Lietuvos istorijos muziejus – 8,25 proc. BĮ Klaipėdos kultūrų komunikacijų centras – 35 proc. 
Kultūros centras Žvejų rūmai – 17 proc. BĮ Tautinių kultūrų centras – 100 proc.  BĮ VšĮ Klaipėdos šventės – 35 proc. 
Iš viso 89 Klaipėdos švietimo įstaigose 2482 (57, 67 %): BU mokyklose 1366 (63,26 %); Ikimokyklinėse 749 (38,33 %); Neformaliojo švietimo 367 (71,43 %).
</t>
    </r>
  </si>
  <si>
    <t>P-2.6.1.4-3</t>
  </si>
  <si>
    <t>Sukurta palankios psichosocialinės aplinkos kūrimo ir palaikymo strategija (planas) savivaldybės sistemos (savivaldybės, savivaldybės biudžetinėse ir viešosiose) įstaigose (vnt.) ir priemonių, įgyvendintų pagal parengtą planą, dalis nuo numatytųjų (proc.)</t>
  </si>
  <si>
    <t>1 (2022)/90 (pradedant 2023)</t>
  </si>
  <si>
    <t>0/0</t>
  </si>
  <si>
    <r>
      <rPr>
        <b/>
        <sz val="10"/>
        <color rgb="FF000000"/>
        <rFont val="Times New Roman"/>
      </rPr>
      <t xml:space="preserve">2022 m.: </t>
    </r>
    <r>
      <rPr>
        <sz val="10"/>
        <color rgb="FF000000"/>
        <rFont val="Times New Roman"/>
      </rPr>
      <t>Neskirtas finansavimas 2022 m.</t>
    </r>
  </si>
  <si>
    <t>Personalo skyrius, 
KMS Tarybos ir mero sekretoriatas</t>
  </si>
  <si>
    <r>
      <rPr>
        <b/>
        <sz val="10"/>
        <rFont val="Times New Roman"/>
        <family val="1"/>
        <charset val="186"/>
      </rPr>
      <t>2021 m.:</t>
    </r>
    <r>
      <rPr>
        <sz val="10"/>
        <rFont val="Times New Roman"/>
        <family val="1"/>
      </rPr>
      <t xml:space="preserve"> Planas tokia apimtimi nėra parengtas.</t>
    </r>
  </si>
  <si>
    <t>P-2.6.1.4-4</t>
  </si>
  <si>
    <t>Periodiškai atliekamų psichosocialinės aplinkos tyrimų savivaldybės sistemos (savivaldybės, savivaldybės biudžetinėse ir viešosiose) įstaigose skaičius (pvz., mikroklimato, komforto darbo vietose tyrimai) (vnt.)</t>
  </si>
  <si>
    <t>30 įstaigų kasmet (2022-2026)</t>
  </si>
  <si>
    <t>2.6.1.5.</t>
  </si>
  <si>
    <t xml:space="preserve">Tobulinti miesto teritorijų planavimo ir bendradarbiavimo su nekilnojamojo turto vystytojais kompetencijas </t>
  </si>
  <si>
    <t>P-2.6.1.5-1</t>
  </si>
  <si>
    <t>Parengtas ir paviešintas Klaipėdos miesto realistinis modelis, ortofotografinis žemėlapis ir programa viešinimui (vnt.)</t>
  </si>
  <si>
    <t>Geodezijos ir GIS skyrius</t>
  </si>
  <si>
    <r>
      <rPr>
        <b/>
        <sz val="10"/>
        <rFont val="Times New Roman"/>
        <family val="1"/>
        <charset val="186"/>
      </rPr>
      <t xml:space="preserve">2021 m.: </t>
    </r>
    <r>
      <rPr>
        <sz val="10"/>
        <rFont val="Times New Roman"/>
        <family val="1"/>
        <charset val="186"/>
      </rPr>
      <t>Neskirtas finansavimas 2021 m.</t>
    </r>
  </si>
  <si>
    <t>P-2.6.1.5-2</t>
  </si>
  <si>
    <t>Suformuotas teritorijų planavimo ir savivaldybės infrastruktūros plėtros kompetencijų centras (vnt.)</t>
  </si>
  <si>
    <r>
      <rPr>
        <b/>
        <sz val="10"/>
        <color rgb="FF000000"/>
        <rFont val="Times New Roman"/>
      </rPr>
      <t>2022 m.:</t>
    </r>
    <r>
      <rPr>
        <sz val="10"/>
        <color rgb="FF000000"/>
        <rFont val="Times New Roman"/>
      </rPr>
      <t xml:space="preserve"> Neskirtas finansavimas 2022 m</t>
    </r>
  </si>
  <si>
    <t>Urbanistikos ir architektūros skyrius, Statybos ir infrastruktūros plėtros skyrius</t>
  </si>
  <si>
    <r>
      <rPr>
        <b/>
        <sz val="10"/>
        <rFont val="Times New Roman"/>
        <family val="1"/>
        <charset val="186"/>
      </rPr>
      <t>2021 m.:</t>
    </r>
    <r>
      <rPr>
        <sz val="10"/>
        <rFont val="Times New Roman"/>
        <family val="1"/>
      </rPr>
      <t xml:space="preserve"> Neskirtas finansavimas 2021 m.</t>
    </r>
  </si>
  <si>
    <t>P-2.6.1.5-3</t>
  </si>
  <si>
    <t>Investicijoms visiškai parengtų žemės sklypų pasiūla: suformuoti laisvi žemės sklypai (vnt., ha)</t>
  </si>
  <si>
    <t>30/14,5 (2020)</t>
  </si>
  <si>
    <t>70/50 (2030)</t>
  </si>
  <si>
    <t>7/6,2 (2021)</t>
  </si>
  <si>
    <t>4/4,87 (2022)</t>
  </si>
  <si>
    <r>
      <rPr>
        <b/>
        <sz val="10"/>
        <color rgb="FF000000"/>
        <rFont val="Times New Roman"/>
      </rPr>
      <t>2022 m.:</t>
    </r>
    <r>
      <rPr>
        <sz val="10"/>
        <color rgb="FF000000"/>
        <rFont val="Times New Roman"/>
      </rPr>
      <t xml:space="preserve"> Vilniaus pl. 17 – 1,59 ha; Vilniaus pl. 19 – 0,88 ha, Vilniaus pl.11 – 0,6 ha; Šiaurės pr. 28A –1,8 ha . Iš viso – 4 sklypai, 5 ha</t>
    </r>
  </si>
  <si>
    <t>Žemėtvarkos skyrius, VšĮ „Investuok Lietuvoje“</t>
  </si>
  <si>
    <r>
      <rPr>
        <b/>
        <sz val="10"/>
        <color rgb="FF000000"/>
        <rFont val="Times New Roman"/>
      </rPr>
      <t xml:space="preserve">2021 m.: </t>
    </r>
    <r>
      <rPr>
        <sz val="10"/>
        <color rgb="FF000000"/>
        <rFont val="Times New Roman"/>
      </rPr>
      <t>Šiaurės pr. 19,21; Vilkijos g. 2,3; Skirsnemunės g. 1,2; Pievų g. 22.</t>
    </r>
  </si>
  <si>
    <t>2.6.2.1.</t>
  </si>
  <si>
    <t>Taikyti gerąsias valdymo praktikas Savivaldybės įstaigų sistemoje</t>
  </si>
  <si>
    <t>P-2.6.2.1-1</t>
  </si>
  <si>
    <t>Savivaldybės administracijoje įdiegta ir funkcionuoja kokybės vadybos sistema (vnt.)</t>
  </si>
  <si>
    <r>
      <rPr>
        <b/>
        <sz val="10"/>
        <color rgb="FF000000"/>
        <rFont val="Times New Roman"/>
      </rPr>
      <t xml:space="preserve">2022 m.: </t>
    </r>
    <r>
      <rPr>
        <sz val="10"/>
        <color rgb="FF000000"/>
        <rFont val="Times New Roman"/>
      </rPr>
      <t>Pradėtas įgyvendinti Klaipėdos miesto savivaldybės administracijos veiklos procesų optimizavimo veiksmų planas. 2021 m. sertifikuoti 25 ekspertai toliau tobulina įstaigos veiklą pagal pateiktas rekomendacijas.</t>
    </r>
  </si>
  <si>
    <t>Strateginio planavimo skyrius</t>
  </si>
  <si>
    <r>
      <rPr>
        <b/>
        <sz val="10"/>
        <color rgb="FF000000"/>
        <rFont val="Times New Roman"/>
      </rPr>
      <t xml:space="preserve">2021 m.: </t>
    </r>
    <r>
      <rPr>
        <sz val="10"/>
        <color rgb="FF000000"/>
        <rFont val="Times New Roman"/>
      </rPr>
      <t xml:space="preserve">Klaipėdos miesto savivaldybėje nuo 2020 m. rugsėjo 1 d. pradėta diegti LEAN kokybės vadybos sistema, 2021 m. sertifikuoti 25 ekspertai, kurie toliau tobulins įstaigos veiklą pagal  pateiktas rekomendacijas. Pritaikyti 7 vadybos metodai (Asaichi, Kaizen, PDCA, SD, VACA, VSM, 5S). 2022 m. pradėtas įgyvendinti Klaipėdos miesto savivaldybės administracijos veiklos procesų optimizavimo veiksmų planas. </t>
    </r>
  </si>
  <si>
    <t>P-2.6.2.1-2</t>
  </si>
  <si>
    <t>Optimizuotos viešojo valdymo funkcijos (atliktų darbo organizavimo, įskaitant struktūrinius, pokyčių skaičius)</t>
  </si>
  <si>
    <r>
      <rPr>
        <b/>
        <sz val="10"/>
        <rFont val="Times New Roman"/>
        <family val="1"/>
        <charset val="186"/>
      </rPr>
      <t>2021 m.:</t>
    </r>
    <r>
      <rPr>
        <sz val="10"/>
        <rFont val="Times New Roman"/>
        <family val="1"/>
        <charset val="186"/>
      </rPr>
      <t xml:space="preserve"> 2021 m. nebuvo įgyvendinama priemonė.</t>
    </r>
  </si>
  <si>
    <t>P-2.6.2.1-3</t>
  </si>
  <si>
    <t>Įstaigų, savo veikloje įdiegusių sukurtą bendrą Savivaldybės ir Savivaldybės įstaigų (biudžetinių ir viešųjų) personalo valdymo sistemą, dalis (proc.) nuo visų Savivaldybės ir Savivaldybės įstaigų (biudžetinių ir viešųjų)*</t>
  </si>
  <si>
    <t>Personalo skyrius, Švietimo skyrius, Kultūros skyrius, Socialinės paramos skyrius, 
Sveikatos apsaugos skyrius</t>
  </si>
  <si>
    <r>
      <rPr>
        <b/>
        <sz val="10"/>
        <color rgb="FF000000"/>
        <rFont val="Times New Roman"/>
      </rPr>
      <t>2021 m.:</t>
    </r>
    <r>
      <rPr>
        <sz val="10"/>
        <color rgb="FF000000"/>
        <rFont val="Times New Roman"/>
      </rPr>
      <t xml:space="preserve"> Įstaigose diegiama personalo apskaitos programa BiudžetasVS, diegimas biudžetinėse įstaigose baigiamas 2022 m. </t>
    </r>
  </si>
  <si>
    <t>2.6.2.2.</t>
  </si>
  <si>
    <t>Sukurti ir palaikyti bendrą Savivaldybės administracijos, Savivaldybės įstaigų ir įmonių organizacijų skelbiamos viešosios informacijos sistemą (įsk. esamų šaltinių tobulinimą, siekiant sistemos vienodo standarto)</t>
  </si>
  <si>
    <t>P-2.6.2.2-1</t>
  </si>
  <si>
    <t>Atnaujintas savivaldybės tinklalapis (puslapio „rekonstrukcija“, peržiūrint funkcionalumą, prieigas ir kt.) (vnt.)</t>
  </si>
  <si>
    <t>Informacinių technologijų  skyrius</t>
  </si>
  <si>
    <r>
      <rPr>
        <b/>
        <sz val="10"/>
        <color rgb="FF000000"/>
        <rFont val="Times New Roman"/>
      </rPr>
      <t>2021 m.:</t>
    </r>
    <r>
      <rPr>
        <sz val="10"/>
        <color rgb="FF000000"/>
        <rFont val="Times New Roman"/>
      </rPr>
      <t xml:space="preserve"> 1. 2021 m. sukurtas balsavimų/apklausų modulis https://www.klaipeda.lt/lt/balsavimai/8980. 
2. 2021 m. sukurtas projektinių skelbimų modulis https://www.klaipeda.lt/lt/pp
3. Svetainė tapo geriau pritaikyta neįgaliesiems (atnaujintos dizaino spalvos (pagerintas kontrastas), labiau pritaikyta akliesiems).
4. Atsirado Pagalbos ukrainiečiams skiltis.
2022 m. yra planuojama paleisti virtualų asistentą.</t>
    </r>
  </si>
  <si>
    <t>P-2.6.2.2-2</t>
  </si>
  <si>
    <t xml:space="preserve">Sukurtas bendras interneto svetainėje skelbiamos informacijos standartas (kompl.) </t>
  </si>
  <si>
    <t>P-2.6.2.2-3</t>
  </si>
  <si>
    <t>Savivaldybės pavaldumo įstaigų, skelbiančių informaciją pagal bendrą standartą, dalis nuo visų Savivaldybės pavaldumo įstaigų (proc.)</t>
  </si>
  <si>
    <t>2.6.2.3.</t>
  </si>
  <si>
    <t>Padidinti Savivaldybės ir Savivaldybės pavaldumo įstaigų valdomo turto naudojimo efektyvumą</t>
  </si>
  <si>
    <t>P-2.6.2.3-1</t>
  </si>
  <si>
    <t>Įregistruota Savivaldybės nuosavybėn priskirtų nekilnojamojo turto objektų skaičius (vnt. per metus)</t>
  </si>
  <si>
    <t xml:space="preserve">ne mažiau kaip po 30 objektų kasmet iki 2030 </t>
  </si>
  <si>
    <r>
      <rPr>
        <b/>
        <sz val="10"/>
        <color rgb="FF000000"/>
        <rFont val="Times New Roman"/>
      </rPr>
      <t>2022 m.:</t>
    </r>
    <r>
      <rPr>
        <sz val="10"/>
        <color rgb="FF000000"/>
        <rFont val="Times New Roman"/>
      </rPr>
      <t xml:space="preserve"> Įregistruoti 33 nekilnojamojo turto objektai.</t>
    </r>
  </si>
  <si>
    <r>
      <rPr>
        <b/>
        <sz val="10"/>
        <color rgb="FF000000"/>
        <rFont val="Times New Roman"/>
      </rPr>
      <t xml:space="preserve">2021 m.: </t>
    </r>
    <r>
      <rPr>
        <sz val="10"/>
        <color rgb="FF000000"/>
        <rFont val="Times New Roman"/>
      </rPr>
      <t>Įregistruotas 31 nekilnojamojo turto objektas.</t>
    </r>
  </si>
  <si>
    <t>P-2.6.2.3-2</t>
  </si>
  <si>
    <t>Viešojo ir privataus sektoriaus partnerysčių sutarčių skaičius (vnt.)</t>
  </si>
  <si>
    <t>ne mažiau kaip 7 (2030)</t>
  </si>
  <si>
    <r>
      <rPr>
        <b/>
        <sz val="10"/>
        <color rgb="FF000000"/>
        <rFont val="Times New Roman"/>
      </rPr>
      <t xml:space="preserve">2022 m.: </t>
    </r>
    <r>
      <rPr>
        <sz val="10"/>
        <color rgb="FF000000"/>
        <rFont val="Times New Roman"/>
      </rPr>
      <t>Klaipėdos miesto savivaldybė turėjo sudariusi 5 Viešojo ir privataus partnerystės (Koncesijos) sutartis.</t>
    </r>
  </si>
  <si>
    <r>
      <rPr>
        <b/>
        <sz val="10"/>
        <color rgb="FF000000"/>
        <rFont val="Times New Roman"/>
      </rPr>
      <t>2021 m.:</t>
    </r>
    <r>
      <rPr>
        <sz val="10"/>
        <color rgb="FF000000"/>
        <rFont val="Times New Roman"/>
      </rPr>
      <t xml:space="preserve"> 2021 metais Klaipėdos miesto savivaldybė turėjo sudariusi 5 Viešojo ir privataus partnerystės (Koncesijos) sutartis. Taip pat buvo vykdomas vienas Koncesijos konkursas.</t>
    </r>
  </si>
  <si>
    <t>P-2.6.2.3-3</t>
  </si>
  <si>
    <t>Sričių (švietimas, kultūra, sportas, socialinė, sveikatos, ūkio), kuriose savivaldybės nekilnojamojo turto valdymas vykdomas centralizuotai, skaičius</t>
  </si>
  <si>
    <r>
      <rPr>
        <b/>
        <sz val="10"/>
        <color rgb="FF000000"/>
        <rFont val="Times New Roman"/>
      </rPr>
      <t>2022 m.:</t>
    </r>
    <r>
      <rPr>
        <sz val="10"/>
        <color rgb="FF000000"/>
        <rFont val="Times New Roman"/>
      </rPr>
      <t xml:space="preserve"> 2022 metais centralizuotas nekilnojamojo turto valdymas buvo vykdomas sporto srityje.</t>
    </r>
  </si>
  <si>
    <r>
      <rPr>
        <b/>
        <sz val="10"/>
        <color rgb="FF000000"/>
        <rFont val="Times New Roman"/>
      </rPr>
      <t xml:space="preserve">2021 m.: </t>
    </r>
    <r>
      <rPr>
        <sz val="10"/>
        <color rgb="FF000000"/>
        <rFont val="Times New Roman"/>
      </rPr>
      <t>2021 metais centralizuotas nekilnojamojo turto valdymas buvo vykdomas sporto srityje.</t>
    </r>
  </si>
  <si>
    <t>P-2.6.2.3-4</t>
  </si>
  <si>
    <t>Sukurta ir įdiegta centralizuota nekilnojamojo turto valdymo informacinė sistema, leidžianti išsamiai analizuoti duomenis apie nekilnojamąjį turtą</t>
  </si>
  <si>
    <r>
      <rPr>
        <b/>
        <sz val="10"/>
        <color rgb="FF000000"/>
        <rFont val="Times New Roman"/>
      </rPr>
      <t xml:space="preserve">2021 m.: </t>
    </r>
    <r>
      <rPr>
        <sz val="10"/>
        <color rgb="FF000000"/>
        <rFont val="Times New Roman"/>
      </rPr>
      <t>2021 metais centralizuota nekilnojamojo turto valdymo informacinė sistema nebuvo diegiama.</t>
    </r>
  </si>
  <si>
    <t>P-2.6.2.3-5</t>
  </si>
  <si>
    <t>Savivaldybės nenaudojamų (neeksploatuojamų) patalpų dydis (kv. m)</t>
  </si>
  <si>
    <t>500 (2020)</t>
  </si>
  <si>
    <t>0 (2030)</t>
  </si>
  <si>
    <r>
      <rPr>
        <b/>
        <sz val="10"/>
        <color rgb="FF000000"/>
        <rFont val="Times New Roman"/>
      </rPr>
      <t>2022 m.:</t>
    </r>
    <r>
      <rPr>
        <sz val="10"/>
        <color rgb="FF000000"/>
        <rFont val="Times New Roman"/>
      </rPr>
      <t xml:space="preserve"> Nenaudojamų patalpų dydis sudarė apie 400 kv. m</t>
    </r>
  </si>
  <si>
    <r>
      <rPr>
        <b/>
        <sz val="10"/>
        <color rgb="FF000000"/>
        <rFont val="Times New Roman"/>
      </rPr>
      <t xml:space="preserve">2021 m.: </t>
    </r>
    <r>
      <rPr>
        <sz val="10"/>
        <color rgb="FF000000"/>
        <rFont val="Times New Roman"/>
      </rPr>
      <t>2021 metais nenaudojamų patalpų dydis sudarė apie 450 kv. m</t>
    </r>
  </si>
  <si>
    <t>P-2.6.2.3-6</t>
  </si>
  <si>
    <t>Savivaldybės įmonių ir įstaigų skaičius (siekiama mažesnio atsisakant savivaldybei nebūdingų funkcijų vykdymo ir optimizuojant veiklas)</t>
  </si>
  <si>
    <r>
      <rPr>
        <b/>
        <sz val="10"/>
        <color rgb="FF000000"/>
        <rFont val="Times New Roman"/>
      </rPr>
      <t xml:space="preserve">2022 m.: </t>
    </r>
    <r>
      <rPr>
        <sz val="10"/>
        <color rgb="FF000000"/>
        <rFont val="Times New Roman"/>
      </rPr>
      <t>Savivaldybė kontroliavo 7 įmones. 2022 metais baigta 2 įmonių (UAB „Senasis turgus“ ir UAB „Gatvių apšvietimas“) reorganizacija prijungiant šias įmones prie kitų savivaldybės įmonių.</t>
    </r>
  </si>
  <si>
    <r>
      <rPr>
        <b/>
        <sz val="10"/>
        <color rgb="FF000000"/>
        <rFont val="Times New Roman"/>
      </rPr>
      <t xml:space="preserve">2021 m.: </t>
    </r>
    <r>
      <rPr>
        <sz val="10"/>
        <color rgb="FF000000"/>
        <rFont val="Times New Roman"/>
      </rPr>
      <t>2021 metais savivaldybė kontroliavo 9 įmones. Taip pat 2021 metais pradėta 2 įmonių (UAB „Senasis turgus“ ir UAB „Gatvių apšvietimas“) reorganizacija prijungiant šias įmones prie kitų savivaldybės įmonių, tokiu būdu 2022 metais bus sumažintas savivaldybės įmonių skaičius.</t>
    </r>
  </si>
  <si>
    <t>2.6.2.4.</t>
  </si>
  <si>
    <t>Tobulinti investicinių projektų valdymą</t>
  </si>
  <si>
    <t>P-2.6.2.4-1</t>
  </si>
  <si>
    <t>Įdiegta ir veikianti skaitmenizuota projektų valdymo sistema (vnt.)</t>
  </si>
  <si>
    <t>P-2.6.2.4-2</t>
  </si>
  <si>
    <t>Įgyvendintų pagal nustatytus terminus projektų dalis (proc.)</t>
  </si>
  <si>
    <t>83 (2020)</t>
  </si>
  <si>
    <t>95 (2030)</t>
  </si>
  <si>
    <r>
      <rPr>
        <b/>
        <sz val="10"/>
        <color rgb="FF000000"/>
        <rFont val="Times New Roman"/>
      </rPr>
      <t xml:space="preserve">2021 m.: </t>
    </r>
    <r>
      <rPr>
        <sz val="10"/>
        <color rgb="FF000000"/>
        <rFont val="Times New Roman"/>
      </rPr>
      <t xml:space="preserve">baigti projektai:1. Futbolo mokyklos ir baseino pastato konversija; 2.Ąžuolyno giraitės sutvarkymas , gerinant gamtinę aplinką ir skatinant aktyvų laisvalaikį ir lankytojų srautus; 3.Viešosios erdvės prei „Vaidilos “ kino teatro konversija; 4. Pėsčiųjų tako sutvarkymas palei Taikos pr. nuo Sausio 15-osios iki Kauno g., paverčiant viešąją erdve, pritaikyta gyventojams bei smulkiajam ir vidutiniam verslui (baigti rangos darbai) 5. Danės upės krantinių rekonstrukcija ir prieigų sutvarkymas (baigti rangos darbai) 6. Laikino apgyvendinimo namų infrastruktūros modernizavimas (šilutės pl. 8); 7. Šilutės pl. ruožo nuo Tilžės g. iki geležinkelio pervažos (iki Kauno g. ) rekonstrukcija; 8. Tilžės g. nuo Šilutės pl. iki geležinkelio pervažos rekonstrukcija, pertvarkant žiedinę Mokyklos g. ir Šilutės pl. sankryžą.9. Fachverkinės architektūros pastatų sutvarkymas; 10. Socialinis būstas adresu; Rambyno g. 14. </t>
    </r>
  </si>
  <si>
    <t xml:space="preserve">* - Minėta sistema apima:
- personalo paiešką ir pritraukimą (įskaitant perkvalifikavimą)
- personalo atranką (įsk. konkursus)
- personalo motyvacijos didinimą ir palaikymą
- tikslingą ilgalaikį personalo kvalifikacijos ir kompetencijų didinimą
- palankaus psichosocialinio klimato sukūrimą ir palaikymą
</t>
  </si>
  <si>
    <t>2.6.3.1.</t>
  </si>
  <si>
    <t>Formuoti ir palaikyti tarptautiško, įtraukiančio, atviro ir draugiško miesto įvaizdį</t>
  </si>
  <si>
    <t>P-2.6.3.1-1</t>
  </si>
  <si>
    <t>Tarptautinių organizacijų, kurių narė yra Klaipėdos miesto savivaldybė, skaičius (vnt.)</t>
  </si>
  <si>
    <t>11 (2030)</t>
  </si>
  <si>
    <r>
      <rPr>
        <b/>
        <sz val="10"/>
        <color rgb="FF000000"/>
        <rFont val="Times New Roman"/>
      </rPr>
      <t xml:space="preserve">2022 m.: </t>
    </r>
    <r>
      <rPr>
        <sz val="10"/>
        <color rgb="FF000000"/>
        <rFont val="Times New Roman"/>
      </rPr>
      <t xml:space="preserve">Mokamas metinis nario mokestis. </t>
    </r>
  </si>
  <si>
    <t xml:space="preserve">KMS Tarybos ir mero sekretoriatas </t>
  </si>
  <si>
    <t>P-2.6.3.1-2</t>
  </si>
  <si>
    <t>Dalyvauta tarptautinių organizacijų veikloje, tarptautiniuose ir miestų partnerių organizuojamuose renginiuose (vnt. per metus)</t>
  </si>
  <si>
    <t>55 (2019)</t>
  </si>
  <si>
    <r>
      <rPr>
        <b/>
        <sz val="10"/>
        <color rgb="FF000000"/>
        <rFont val="Times New Roman"/>
      </rPr>
      <t xml:space="preserve">2022 m.: </t>
    </r>
    <r>
      <rPr>
        <sz val="10"/>
        <color rgb="FF000000"/>
        <rFont val="Times New Roman"/>
      </rPr>
      <t>Asocijuotų struktūrų renginiai – 5; miestų partnerių renginiai – 6; projektų partnerių susitikimai, pažintiniai ir kt. – 21.</t>
    </r>
  </si>
  <si>
    <t>P-2.6.3.1-3</t>
  </si>
  <si>
    <t>Įgyvendintų medijos projektų skaičius (vnt. per metus)</t>
  </si>
  <si>
    <r>
      <rPr>
        <b/>
        <sz val="10"/>
        <color rgb="FF000000"/>
        <rFont val="Times New Roman"/>
      </rPr>
      <t xml:space="preserve">2022 m.: </t>
    </r>
    <r>
      <rPr>
        <sz val="10"/>
        <color rgb="FF000000"/>
        <rFont val="Times New Roman"/>
      </rPr>
      <t>Viešinta informacija apie Savivaldybės veiklą, įgyvendinamus projektus ir kt. Specialių (išskirtinės apimties / reikšmės) medijos projektų nebuvo vykdoma.</t>
    </r>
  </si>
  <si>
    <t>P-2.6.3.1-4</t>
  </si>
  <si>
    <t>Informacijos sklaidos kanalų gausinimas žiniasklaidos priemonėse (taikytų priemonių skaičius, vnt.)</t>
  </si>
  <si>
    <t>P-2.6.3.1-5</t>
  </si>
  <si>
    <t>Sukurtas miesto prekės ženklas, taikomas vienodai viešajame sektoriuje (įsk. turizmą) (vnt.), taikytų prekės ženklą viešinančių priemonių skaičius (vnt.)</t>
  </si>
  <si>
    <t>1/4 (2030)</t>
  </si>
  <si>
    <t>0/2</t>
  </si>
  <si>
    <r>
      <rPr>
        <b/>
        <sz val="10"/>
        <color rgb="FF000000"/>
        <rFont val="Times New Roman"/>
      </rPr>
      <t>2022 m.:</t>
    </r>
    <r>
      <rPr>
        <sz val="10"/>
        <color rgb="FF000000"/>
        <rFont val="Times New Roman"/>
      </rPr>
      <t xml:space="preserve"> 2022 m. gegužę pristatytas sukurtas miesto vizualinio identiteto vadovas ir atnaujintas miesto ženklas. Sukurtas Klaipėdos miesto vizualinio identiteto generatorius, kuris skirtas visiems, kuriantiems Klaipėdos miesto vizualinę komunikaciją. Naujasis vizualinis identitetas pritaikytas naujai įsigytiems elektriniams autobusams ir katamaranams.</t>
    </r>
  </si>
  <si>
    <r>
      <rPr>
        <b/>
        <sz val="10"/>
        <color rgb="FF000000"/>
        <rFont val="Times New Roman"/>
      </rPr>
      <t>2021 m.:</t>
    </r>
    <r>
      <rPr>
        <sz val="10"/>
        <color rgb="FF000000"/>
        <rFont val="Times New Roman"/>
      </rPr>
      <t xml:space="preserve"> VšĮ „Klaipėda ID“ nupirko paslaugą „Klaipėdos miestą reprezentuojančio grafinio ženklo (logotipo) ir vizualinio identiteto sistemos sukūrimas“. Su viešąjį pirkimą laimėjusiomis įmonėmis buvo pasirašyta sutartis ir pradėtas įgyvendinti vizualinio identiteto sukūrimo projektas. 2021 m. organizuota visuomenės apklausa platformoje https://www.kuriameklaipeda.lt/  ir skirtingų sričių grupių įtraukties sesijos. Rezultatas sukurtas 2022 m. </t>
    </r>
  </si>
  <si>
    <t>P-2.6.3.1-6</t>
  </si>
  <si>
    <t>Sukurta miesto rinkodaros platforma (vnt.)</t>
  </si>
  <si>
    <r>
      <rPr>
        <b/>
        <sz val="10"/>
        <color rgb="FF000000"/>
        <rFont val="Times New Roman"/>
      </rPr>
      <t>2022 m.:</t>
    </r>
    <r>
      <rPr>
        <sz val="10"/>
        <color rgb="FF000000"/>
        <rFont val="Times New Roman"/>
      </rPr>
      <t xml:space="preserve"> Pradėta įgyvendinti Klaipėdos rinkodaros strategija „Judantis miestas“. </t>
    </r>
  </si>
  <si>
    <r>
      <rPr>
        <b/>
        <sz val="10"/>
        <rFont val="Times New Roman"/>
        <family val="1"/>
        <charset val="186"/>
      </rPr>
      <t xml:space="preserve">2021 m.: </t>
    </r>
    <r>
      <rPr>
        <sz val="10"/>
        <rFont val="Times New Roman"/>
        <family val="1"/>
        <charset val="186"/>
      </rPr>
      <t xml:space="preserve">Procesas pradėtas 2021 m., bet rezultatas pristatytas 2022 m.  </t>
    </r>
  </si>
  <si>
    <t>P-2.6.3.1-7</t>
  </si>
  <si>
    <t>Įgyvendintų miesto rinkodaros kampanijų skaičius (vnt.) pagal tikslines grupes ir tikslines rinkas</t>
  </si>
  <si>
    <r>
      <rPr>
        <b/>
        <sz val="10"/>
        <color rgb="FF000000"/>
        <rFont val="Times New Roman"/>
      </rPr>
      <t xml:space="preserve">2021 m.: </t>
    </r>
    <r>
      <rPr>
        <sz val="10"/>
        <color rgb="FF000000"/>
        <rFont val="Times New Roman"/>
      </rPr>
      <t xml:space="preserve">Siekiant pozicionuoti Klaipėdą kaip patrauklų miestą studijoms, darbui ir gyvenimui, VšĮ „Klaipėda ID“ įgyvendino 2 rinkodaros programas: 
1) Workation Klaipėda'21, kuria siekiama pakviesti profesionalus, laisvai samdomus darbuotojus išmėginti Klaipėdą kaip darbo vietą vasaros metu. Suburtas partnerių tinklas – Klaipėdos bendradarbystės erdvės, kūrybinės erdvės, viešbučiai, restoranai. Bendras į Workation Klaipėda 2021 atvykusių asmenų skaičius: 395. Bendras dalyvavusių kompanijų skaičius: 21. 
2) Rinkodaros kampanija skirta studentams pritraukti #koljaunas. Kampanijos įgyvendinimas prasidėjo 2021 m. balandžio mėnesį ir buvo tęsiamas iki rudens. Vertinant pagal skirtingus raktažodžius, 2021 metų “Kol jaunas” kampanija pasidalino 1-3 vietas su Vilnius Tech ir KTU universitetais. Tai reikšmingai prisidėjo prie Klaipėdos kaip studijų krypties matomumo internete, atskleidė miesto aukštųjų mokyklų potencialą skaitmeninėje rinkodaroje. 2021 m. gruodžio mėn. prisijungta prie Studijų Regata ‘22 planavimo. 
Klaipėdos TIC per We love Lithuania platformą tęsė 2020 m. sukurtą kampaniją, skirtą Klaipėdos paplūdimių žinomumui didinti. 
</t>
    </r>
  </si>
  <si>
    <t>2.6.3.2.</t>
  </si>
  <si>
    <t>Stiprinti Klaipėdos miesto lyderystę regiono ir šalies mastu</t>
  </si>
  <si>
    <t>P-2.6.3.2-1</t>
  </si>
  <si>
    <t>Inicijuotų ir įgyvendintų bendrų turizmo, patrauklumo, žinomumo didinimo projektų Klaipėdos regiono mastu skaičius (vnt.)</t>
  </si>
  <si>
    <r>
      <rPr>
        <b/>
        <sz val="10"/>
        <color rgb="FF000000"/>
        <rFont val="Times New Roman"/>
      </rPr>
      <t>2022 m.:</t>
    </r>
    <r>
      <rPr>
        <sz val="10"/>
        <color rgb="FF000000"/>
        <rFont val="Times New Roman"/>
      </rPr>
      <t xml:space="preserve"> Tokių projektų nebuvo.</t>
    </r>
  </si>
  <si>
    <t>Ekonominės plėtros grupė, 
VšĮ Klaipėda ID, 
Klaipėdos turizmo ir kultūros informacijos centras, 
Asociacija „Klaipėdos regionas“</t>
  </si>
  <si>
    <r>
      <rPr>
        <b/>
        <sz val="10"/>
        <color rgb="FF000000"/>
        <rFont val="Times New Roman"/>
      </rPr>
      <t xml:space="preserve">2021 m.: </t>
    </r>
    <r>
      <rPr>
        <sz val="10"/>
        <color rgb="FF000000"/>
        <rFont val="Times New Roman"/>
      </rPr>
      <t>2021 m. tokių projektų nebuvo.</t>
    </r>
  </si>
  <si>
    <t>P-2.6.3.2-2</t>
  </si>
  <si>
    <t>Inicijuotų ir įgyvendintų bendrų susisiekimo ir susijusios infrastruktūros projektų su Klaipėdos regiono savivaldybėmis, skaičius (vnt.) ir įtrauktų partnerių skaičius (vnt.)</t>
  </si>
  <si>
    <t>2/2 (2020)</t>
  </si>
  <si>
    <t>5/5 (2030)</t>
  </si>
  <si>
    <t>3/3</t>
  </si>
  <si>
    <r>
      <rPr>
        <b/>
        <sz val="10"/>
        <color rgb="FF000000"/>
        <rFont val="Times New Roman"/>
      </rPr>
      <t xml:space="preserve">2022 m.: </t>
    </r>
    <r>
      <rPr>
        <sz val="10"/>
        <color rgb="FF000000"/>
        <rFont val="Times New Roman"/>
      </rPr>
      <t>20 bendrų VT maršrutų su Klaipėdos rajono savivaldybe; 3 maršrutinių taksi maršrutai priemiestyje (2 su Kretingos raj. savivaldybe; 1 su Palangos miesto savivaldybe).</t>
    </r>
  </si>
  <si>
    <t>Transporto skyrius, 
VšĮ „Klaipėdos keleivinis transportas“</t>
  </si>
  <si>
    <r>
      <rPr>
        <b/>
        <sz val="10"/>
        <rFont val="Times New Roman"/>
        <family val="1"/>
        <charset val="186"/>
      </rPr>
      <t xml:space="preserve">2021 m.: </t>
    </r>
    <r>
      <rPr>
        <sz val="10"/>
        <rFont val="Times New Roman"/>
        <family val="1"/>
      </rPr>
      <t>17 bendrų VT maršrutų su Klaipėdos rajono savivaldybe; 1 su Kretingos raj. savivaldybe; 2 su Palangos miesto savivaldybe.</t>
    </r>
  </si>
  <si>
    <t>P-2.6.3.2-3</t>
  </si>
  <si>
    <t>Inicijuotų ir kartu su Klaipėdos ar kitų regionų savivaldybėmis įgyvendintų bendrų projektų, siekiant padidinti viešųjų paslaugų teikimo organizavimo efektyvumą, skaičius (vnt.)</t>
  </si>
  <si>
    <r>
      <rPr>
        <b/>
        <sz val="10"/>
        <color rgb="FF000000"/>
        <rFont val="Times New Roman"/>
      </rPr>
      <t xml:space="preserve">2022 m.: </t>
    </r>
    <r>
      <rPr>
        <sz val="10"/>
        <color rgb="FF000000"/>
        <rFont val="Times New Roman"/>
      </rPr>
      <t xml:space="preserve">Pasirašyta sutartis dėl  intergracijos su Smiltynės perkėla 2023 m. </t>
    </r>
  </si>
  <si>
    <t>Transporto skyrius, Projektų skyrius,  
KMSA kontroliuojamos bendrovės</t>
  </si>
  <si>
    <r>
      <rPr>
        <b/>
        <sz val="10"/>
        <color rgb="FF000000"/>
        <rFont val="Times New Roman"/>
      </rPr>
      <t xml:space="preserve">2021 m.: </t>
    </r>
    <r>
      <rPr>
        <sz val="10"/>
        <color rgb="FF000000"/>
        <rFont val="Times New Roman"/>
      </rPr>
      <t>KKT administruoja Karklės automobilių parkavimą sezono metu.</t>
    </r>
  </si>
  <si>
    <t>2.6.4.1.</t>
  </si>
  <si>
    <t>Skatinti bendruomenines ir visuomenines organizacijas teikti miesto gyventojams aktualias paslaugas</t>
  </si>
  <si>
    <t>P-2.6.4.1-1</t>
  </si>
  <si>
    <t xml:space="preserve">Gyventojų, įtrauktų* į bendruomeninių ir visuomeninių organizacijų veiklą, dalis nuo visų klaipėdiečių (proc.). </t>
  </si>
  <si>
    <r>
      <rPr>
        <b/>
        <sz val="10"/>
        <color rgb="FF000000"/>
        <rFont val="Times New Roman"/>
      </rPr>
      <t xml:space="preserve">2022 m.: </t>
    </r>
    <r>
      <rPr>
        <sz val="10"/>
        <color rgb="FF000000"/>
        <rFont val="Times New Roman"/>
      </rPr>
      <t xml:space="preserve">Rodiklis skaičiuojamas pagal jaunimo ir su jaunimu dirbančių organizacijų, bendruomeninių organizacijų pateiktas ataskaitas. </t>
    </r>
  </si>
  <si>
    <t>Jaunimo ir bendruomenių reikalų koordinavimo grupė, 
Sveikatos apsaugos skyrius, 
Sporto skyrius, 
Kultūros skyrius, 
Socialinės paramos skyrius, 
Švietimo skyrius</t>
  </si>
  <si>
    <r>
      <rPr>
        <b/>
        <sz val="10"/>
        <color rgb="FF000000"/>
        <rFont val="Times New Roman"/>
      </rPr>
      <t>2021 m.:</t>
    </r>
    <r>
      <rPr>
        <sz val="10"/>
        <color rgb="FF000000"/>
        <rFont val="Times New Roman"/>
      </rPr>
      <t xml:space="preserve"> Rodiklis skaičiuojamas pagal jaunimo ir su jaunimu dirbančių organizacijų, bendruomeninių organizacijų pateiktas ataskaitas. </t>
    </r>
  </si>
  <si>
    <t>P-2.6.4.1-2</t>
  </si>
  <si>
    <t>Bendruomenių ir visuomeninių organizacijų vykdytų projektų, kuriems suteikta konsultacinė ir finansinė pagalba, skaičius (vnt. per metus)</t>
  </si>
  <si>
    <t>25 (2020)</t>
  </si>
  <si>
    <r>
      <rPr>
        <b/>
        <sz val="10"/>
        <color rgb="FF000000"/>
        <rFont val="Times New Roman"/>
      </rPr>
      <t xml:space="preserve">2022 m.: </t>
    </r>
    <r>
      <rPr>
        <sz val="10"/>
        <color rgb="FF000000"/>
        <rFont val="Times New Roman"/>
      </rPr>
      <t>Pagal priemonę „Stiprinti bendruomeninę veiklą“ bendruomeninės organizacijos įgyvendino 8 projektus, kuriems buvo suteikta konsultacinė ir finansinė pagalba.</t>
    </r>
  </si>
  <si>
    <t>Jaunimo ir bendruomenių reikalų koordinavimo grupė, 
Sveikatos apsaugos skyrius, 
Sporto skyrius, 
Kultūros skyrius, Socialinės paramos skyrius, 
Švietimo skyrius</t>
  </si>
  <si>
    <r>
      <rPr>
        <b/>
        <sz val="10"/>
        <color rgb="FF000000"/>
        <rFont val="Times New Roman"/>
      </rPr>
      <t xml:space="preserve">2021 m.: </t>
    </r>
    <r>
      <rPr>
        <sz val="10"/>
        <color rgb="FF000000"/>
        <rFont val="Times New Roman"/>
      </rPr>
      <t>Pagal priemonę „Stiprinti bendruomeninę veiklą“ bendruomeninės organizacijos įgyvendino 7 projektus, kuriems buvo suteikta konsultacinė ir finansinė pagalba.</t>
    </r>
  </si>
  <si>
    <t>2.6.4.2.</t>
  </si>
  <si>
    <t>Stiprinti seniūnaičių ir bendruomenių lyderystę, užtikrinant  būtinas kompetencijas</t>
  </si>
  <si>
    <t>P-2.6.4.2-1</t>
  </si>
  <si>
    <t>Seniūnaičių, bendruomeninių ir visuomeninių organizacijų vadovų, dalyvavusių savivaldybės organizuojamuose kompetencijos ir lyderystės stiprinimo renginiuose (mokymuose, konsultacijose ir pan.), skaičius (asm. per metus)</t>
  </si>
  <si>
    <t>ne mažiau kaip 100 (2030)</t>
  </si>
  <si>
    <r>
      <rPr>
        <b/>
        <sz val="10"/>
        <color rgb="FF000000"/>
        <rFont val="Times New Roman"/>
      </rPr>
      <t xml:space="preserve">2022 m.: </t>
    </r>
    <r>
      <rPr>
        <sz val="10"/>
        <color rgb="FF000000"/>
        <rFont val="Times New Roman"/>
      </rPr>
      <t>Mokymai nevyko, nes seniūnaičiai neišreiškė noro dalyvauti Savivaldybės administracijos siūlomuose mokymuose.</t>
    </r>
  </si>
  <si>
    <r>
      <rPr>
        <b/>
        <sz val="10"/>
        <color rgb="FF000000"/>
        <rFont val="Times New Roman"/>
      </rPr>
      <t xml:space="preserve">2021 m.: </t>
    </r>
    <r>
      <rPr>
        <sz val="10"/>
        <color rgb="FF000000"/>
        <rFont val="Times New Roman"/>
      </rPr>
      <t>Mokymai nevyko, nes seniūnaičiai neišreiškė noro dalyvauti Savivaldybės administracijos siūlomuose mokymuose.</t>
    </r>
  </si>
  <si>
    <t>P-2.6.4.2-2</t>
  </si>
  <si>
    <t>Bendruomenių atstovų ir seniūnaičių, pateikusių pasiūlymų, susijusių su miesto tvarkymu bei strateginiu vystymu, skaičius (asm. per metus)</t>
  </si>
  <si>
    <t>P-2.6.4.2-3</t>
  </si>
  <si>
    <t>Seniūnaitijų, turinčių seniūnaičius, dalis (proc.)</t>
  </si>
  <si>
    <t>45,5 (2019)</t>
  </si>
  <si>
    <t>100,0 (2030)</t>
  </si>
  <si>
    <r>
      <rPr>
        <b/>
        <sz val="10"/>
        <color rgb="FF000000"/>
        <rFont val="Times New Roman"/>
      </rPr>
      <t xml:space="preserve">2022 m.: </t>
    </r>
    <r>
      <rPr>
        <sz val="10"/>
        <color rgb="FF000000"/>
        <rFont val="Times New Roman"/>
      </rPr>
      <t>33 seniūnaičiai.</t>
    </r>
  </si>
  <si>
    <t>2.6.4.3.</t>
  </si>
  <si>
    <t>Įdiegti Dalyvaujamojo biudžeto modelį</t>
  </si>
  <si>
    <t>P-2.6.4.3-1</t>
  </si>
  <si>
    <t>Įgyvendinta projektų pagal dalyvaujamojo biudžeto metodiką (vnt. per metus)</t>
  </si>
  <si>
    <r>
      <rPr>
        <b/>
        <sz val="10"/>
        <color rgb="FF000000"/>
        <rFont val="Times New Roman"/>
      </rPr>
      <t xml:space="preserve">2022 m.: </t>
    </r>
    <r>
      <rPr>
        <sz val="10"/>
        <color rgb="FF000000"/>
        <rFont val="Times New Roman"/>
      </rPr>
      <t>Suformuotas ir įregistruotas žemės sklypas, skirtas mitologinei poilsinei ir žaidimų erdvei „Baltų saulės parkas“ Tauralaukyje, nupirkta projektavimo paslauga, rengiamas projektas.</t>
    </r>
  </si>
  <si>
    <r>
      <rPr>
        <b/>
        <sz val="10"/>
        <color rgb="FF000000"/>
        <rFont val="Times New Roman"/>
      </rPr>
      <t>2021 m.:</t>
    </r>
    <r>
      <rPr>
        <sz val="10"/>
        <color rgb="FF000000"/>
        <rFont val="Times New Roman"/>
      </rPr>
      <t xml:space="preserve"> Nesuformuotas ir neįregistruotas žemės sklypas, skirtas mitologinei poilsinei ir žaidimų erdvei „Baltų saulės parkas“ Tauralaukyje.</t>
    </r>
  </si>
  <si>
    <r>
      <rPr>
        <b/>
        <sz val="10"/>
        <color rgb="FF000000"/>
        <rFont val="Times New Roman"/>
      </rPr>
      <t>2022 m.:</t>
    </r>
    <r>
      <rPr>
        <sz val="10"/>
        <color rgb="FF000000"/>
        <rFont val="Times New Roman"/>
      </rPr>
      <t xml:space="preserve"> Užsitęsė viešųjų pirkimų procedūros dėl mitologinės poilsinės ir žaidimų erdvės „Baltų saulės parkas“ projekto parengimo. Du kartus skelbtas pirkimas, bet pasiūlymų negauta. 2022-11-22 pasirašyta paslaugų sutartis su J. Abromu dėl mitologinės poilsinės ir žaidimų erdvės  „Baltų saulės parkas“ projekto parengimo ir projekto vykdymo priežiūros paslaugų. Parengti turi per 12 mėn. nuo sutarties pasirašymo (su galimu 2 mėn. pratęsimu).</t>
    </r>
  </si>
  <si>
    <r>
      <rPr>
        <b/>
        <sz val="10"/>
        <color rgb="FF000000"/>
        <rFont val="Times New Roman"/>
      </rPr>
      <t xml:space="preserve">2022 m.: </t>
    </r>
    <r>
      <rPr>
        <sz val="10"/>
        <color rgb="FF000000"/>
        <rFont val="Times New Roman"/>
      </rPr>
      <t>Buvo atlikta 70 proc. rangos darbų šių 2 iniciatyvų (vaikų žaidimo aikštelių įrengimas ties daugiabučiais namais ties I. Simonaitytės g. 16 ir 18, Klaipėda ir tarp žemės sklypų, adresu Klaipėdos g. 26 ir 28, Klaipėda). Darbai užsitęsė dėl nepalankių oro sąlygų vaikų žaidimo aikštelių dangų liejimui. Darbų užbaigimas planuojamas 2023 m. II ketv. 
2022 m. buvo patvirtintos dar 3 naujos iniciatyvos – ekstremalaus bėgimo treniruoklių įrengimas, Baltų saulės tako įrengimas ir Smeltės rajono laisvalaikio erdvė.</t>
    </r>
  </si>
  <si>
    <t>Miesto tvarkymo skyrius,
 Statinių administravimo skyrius</t>
  </si>
  <si>
    <r>
      <rPr>
        <b/>
        <sz val="10"/>
        <color rgb="FF000000"/>
        <rFont val="Times New Roman"/>
      </rPr>
      <t>2021 m.:</t>
    </r>
    <r>
      <rPr>
        <sz val="10"/>
        <color rgb="FF000000"/>
        <rFont val="Times New Roman"/>
      </rPr>
      <t xml:space="preserve"> Rangos sutartys dėl 2 vaikų žaidimų aikštelių įrengimo (ties daugiabučiais namais ties I. Simonaitytės g. 16 ir 18, Klaipėda ir tarp žemės sklypų, adresu Klaipėdos g. 26 ir 28, Klaipėda) pasirašytos 2022-04-13. Darbai bus atlikti per 2022 metus.</t>
    </r>
  </si>
  <si>
    <t>P-2.6.4.3-2</t>
  </si>
  <si>
    <t>Projektų, finansuotų pagal dalyvaujamojo biudžeto modelį, finansinė apimtis, palyginti su bendrąja savivaldybės atitinkamo laikotarpio biudžeto savarankiškų lėšų, skirtų miesto tvarkymui, apimtimi (proc.)</t>
  </si>
  <si>
    <r>
      <rPr>
        <b/>
        <sz val="10"/>
        <color rgb="FF000000"/>
        <rFont val="Times New Roman"/>
      </rPr>
      <t xml:space="preserve">2022 m.: </t>
    </r>
    <r>
      <rPr>
        <sz val="10"/>
        <color rgb="FF000000"/>
        <rFont val="Times New Roman"/>
      </rPr>
      <t>Įgyvendintas Gyventojų iniciatyvų, skirtų gyvenamajai aplinkai gerinti, projektų atrankos konkursas. Gautas ir darbo grupėje išnagrinėtas 31 projektų idėjų pasiūlymas. Gyventojų balsavimui per Consul „Dalyvauk“ platformą buvo pateikta 14 aprašo reikalavimus atitikusių projektų idėjų. Iš viso gauta 1411 gyventojų balsų, įskaitant balsavusius raštu. Daugiausia balsų surinko 3 projektų idėjos, kurias darbo grupėje pasiūlyta finansuoti. Per visą laiką vyko dalyvaujamojo biudžeto procedūrų viešinimas. Gyventojų iniciatyvų, skirtų gyvenamajai aplinkai gerinti, daugiausiai gyventojų balsų gavusios 3 projektų idėjos patvirtintos Savivaldybės administracijos direktoriaus įsakymu ir nustatyti Savivaldybės administracijos padaliniai, atsakingi už šių projektų įvykdymą. Projektų idėjų įgyvendinimas numatytas 2023–2024 m.</t>
    </r>
  </si>
  <si>
    <t>Vyr. patarėjas D. Petrolevičius</t>
  </si>
  <si>
    <r>
      <rPr>
        <b/>
        <sz val="10"/>
        <color rgb="FF000000"/>
        <rFont val="Times New Roman"/>
      </rPr>
      <t>2021 m.:</t>
    </r>
    <r>
      <rPr>
        <sz val="10"/>
        <color rgb="FF000000"/>
        <rFont val="Times New Roman"/>
      </rPr>
      <t xml:space="preserve"> Buvo parengta ir patvirtinta tvarka, bendradarbiaujant su Klaipėdos bendruomenių asociacija paruošta el. sistema „Consul“ per kurią teikiami pasiūlymai. „Consul“ sistema priėmimo–perdavimo aktu perduota savivaldybei. Iki birželio 17 d. gyventojai teikė įvairius pasiūlymus. Iš viso pateikti 33 pasiūlymai miestui. Iki liepos 18 d. vyko administracinis vertinimas, o nuo liepos 19 d. buvo paskelbti visi pasiūlymai viešai bei iki rugpjūčio 26 d. gyventojai galėjo balsuoti už labiausiai patinkančias idėjas. Savivaldybės administracijos direktoriaus 2021 m. rugsėjo 13 d. įsakymu Nr. AD1-1060 patvirtintos Klaipėdos miesto savivaldybės gyventojų iniciatyvų, skirtų gyvenamajai aplinkai gerinti, daugiausiai gyventojų balsų gavusios  projektų idėjos: I.Simonaitytės g. vaikų žaidimo aikštelė,  Mitologinė poilsinė ir žaisimų erdvė „Baltų saulės parkas“, Nauja, moderni ir šiuolaikiška vaikų žaidimų aikštelė Tauralaukyje, kurių įgyvendinimas numatytas 2022–2023 m. </t>
    </r>
  </si>
  <si>
    <t>2.6.4.4.</t>
  </si>
  <si>
    <t>Taikyti priemones, skatinančias ir padedančias piliečius integruoti į savivaldos procesus</t>
  </si>
  <si>
    <t>P-2.6.4.4-1</t>
  </si>
  <si>
    <t>Sukurta platformų (vnt.), jų naudotojų dalis nuo visų miesto gyventojų (proc.)</t>
  </si>
  <si>
    <t>1/10 (2030)</t>
  </si>
  <si>
    <r>
      <rPr>
        <b/>
        <sz val="10"/>
        <color rgb="FF000000"/>
        <rFont val="Times New Roman"/>
      </rPr>
      <t xml:space="preserve">2022 m.: </t>
    </r>
    <r>
      <rPr>
        <sz val="10"/>
        <color rgb="FF000000"/>
        <rFont val="Times New Roman"/>
      </rPr>
      <t>Nesukurta</t>
    </r>
  </si>
  <si>
    <r>
      <rPr>
        <b/>
        <sz val="10"/>
        <rFont val="Times New Roman"/>
        <family val="1"/>
        <charset val="186"/>
      </rPr>
      <t>2021 m.:</t>
    </r>
    <r>
      <rPr>
        <sz val="10"/>
        <rFont val="Times New Roman"/>
        <family val="1"/>
      </rPr>
      <t xml:space="preserve"> Nieko nebuvo sukurta.</t>
    </r>
  </si>
  <si>
    <t>P-2.6.4.4-2</t>
  </si>
  <si>
    <t>KMSA inicijuojamose apklausose dalyvavusių klaipėdiečių skaičius (proc. nuo visų klaipėdiečių)</t>
  </si>
  <si>
    <t>9,9 (2020)</t>
  </si>
  <si>
    <r>
      <rPr>
        <b/>
        <sz val="10"/>
        <color rgb="FF000000"/>
        <rFont val="Times New Roman"/>
      </rPr>
      <t xml:space="preserve">2022 m.: </t>
    </r>
    <r>
      <rPr>
        <sz val="10"/>
        <color rgb="FF000000"/>
        <rFont val="Times New Roman"/>
      </rPr>
      <t xml:space="preserve">Apklausa dėl Sovietų Sąjungos karių palaidojimo vietos memorialo, esančio S. Daukanto g. pertvarkymo, pašalinant su žuvusių karių amžinojo poilsio vietos įamžinimu nesusijusius sovietinės ideologijos ženklus ir suteikiant karių palaidojimo vietai naują architektūrinę kokybę – iš viso apklausoje balsavo 4815 gyventojų, balsavimo teisę turėjo 135 107 klaipėdiečiai, t.y. balsavusių proc. – 3,6. </t>
    </r>
  </si>
  <si>
    <r>
      <rPr>
        <b/>
        <sz val="10"/>
        <rFont val="Times New Roman"/>
        <family val="1"/>
        <charset val="186"/>
      </rPr>
      <t>2021 m.:</t>
    </r>
    <r>
      <rPr>
        <sz val="10"/>
        <rFont val="Times New Roman"/>
        <family val="1"/>
        <charset val="186"/>
      </rPr>
      <t xml:space="preserve"> Įgyvendinant „Klaipėdos miestą reprezentuojančio grafinio ženklo (logotipo) ir vizualinio identiteto sistemos sukūrimas“ pirkimo sąlygas paslaugos teikėjas per platformą https://www.kuriameklaipeda.lt/  organizavo apklausą, kurioje dalyvavo daugiau nei 1300 miestiečių. Švyturio atvėrimo visuomenei apklausoje dalyvavo 310 klaipėdiečių.</t>
    </r>
  </si>
  <si>
    <t>2.6.4.5.</t>
  </si>
  <si>
    <t xml:space="preserve">Didinti gyventojų sąmoningumą ir skatinti savanorišką veiklą (išskyrus kai savanoriškos veiklos organizatoriumi yra politinė partija ar veikiama politinės partijos naudai) </t>
  </si>
  <si>
    <t>P-2.6.4.5-1</t>
  </si>
  <si>
    <t>Savanoriškose projektų veiklose dalyvaujančių gyventojų skaičius (asm. per ataskaitinį laikotarpį)</t>
  </si>
  <si>
    <t>440 (2014–2020)</t>
  </si>
  <si>
    <t>500 (2021–2030)</t>
  </si>
  <si>
    <t>* - Įtrauktais laikomi asmenys, gaunantys paslaugas iš šio sektoriaus organizacijų, dalyvaujantys projektinėse veiklose ir pan.</t>
  </si>
  <si>
    <t>III  PRIORITETAS. TVARUS IR DARNUS MIESTO URBANISTINIS VYSTYMAS</t>
  </si>
  <si>
    <t>3.1.1.1.</t>
  </si>
  <si>
    <t>Sukurti individualiam elektriniam transportui pritaikytą infrastruktūrą</t>
  </si>
  <si>
    <t>P-3.1.1.1-1</t>
  </si>
  <si>
    <t>Elektromobilių įkrovimo stotelių skaičius (vnt.)</t>
  </si>
  <si>
    <t>45 (2030)</t>
  </si>
  <si>
    <r>
      <rPr>
        <b/>
        <sz val="10"/>
        <color rgb="FF000000"/>
        <rFont val="Times New Roman"/>
      </rPr>
      <t xml:space="preserve">2022 m.: </t>
    </r>
    <r>
      <rPr>
        <sz val="10"/>
        <color rgb="FF000000"/>
        <rFont val="Times New Roman"/>
      </rPr>
      <t xml:space="preserve">Naujų stotelių neįrengta.
</t>
    </r>
  </si>
  <si>
    <r>
      <t xml:space="preserve">2021 m.: </t>
    </r>
    <r>
      <rPr>
        <sz val="10"/>
        <color rgb="FF000000"/>
        <rFont val="Times New Roman"/>
      </rPr>
      <t>Įrengtos 8 elektromobilių įkrovimo stotelės: 
1.	Bangų g. 3;
2.	H. Manto g. 43;
3.	Liepojos g. 41-43;
4.	Molo g. 33;
5.	Paryžiaus Komunos g. 2A;
6.	Pilies g. 2A;
7.	S. Nėries g. 13 B;
8.	Taikos pr. 80 - Jūreivių g. 25. 
 (Vadovaujantis Klaipėdos miesto savivaldybės administracijos
direktoriaus 2021 m. gruodžio 13 d.
įsakymu Nr. AD1-1445, elektromobilių įkrovimo stotelių siektina reikšmė iki 2030 metų yra 184 vnt.).</t>
    </r>
  </si>
  <si>
    <t>P-3.1.1.1-2</t>
  </si>
  <si>
    <t>Elektromobilių judėjimo prioritetą užtikrinančių eismo juostų įrengimas (km)</t>
  </si>
  <si>
    <t>46 (2030)</t>
  </si>
  <si>
    <r>
      <t xml:space="preserve">2022 m.: </t>
    </r>
    <r>
      <rPr>
        <sz val="10"/>
        <color rgb="FF000000"/>
        <rFont val="Times New Roman"/>
      </rPr>
      <t>Eismo juostų įrengimas pateiktas remiantis turimais duomenimis.</t>
    </r>
  </si>
  <si>
    <t>3.1.1.2.</t>
  </si>
  <si>
    <t>Išplėtoti trūkstamas dviračių takų sistemos jungtis, kuriomis galėtų būti užtikrinamas gyventojų judėjimas dviračiais kasdieniais susisiekimo/ rekreaciniais tikslais</t>
  </si>
  <si>
    <t>P-3.1.1.2-1</t>
  </si>
  <si>
    <t>Miesto dalis, kurią galima be sustojimų ir kliūčių įveikti Žaliakeliu, ilgis (km)</t>
  </si>
  <si>
    <t>42,3 (2020)</t>
  </si>
  <si>
    <t>44,2 (2030)</t>
  </si>
  <si>
    <t>P-3.1.1.2-2</t>
  </si>
  <si>
    <t>Naujai nutiestų ir atnaujintų dviračių takų ilgis (km)</t>
  </si>
  <si>
    <t>5,12 (2019)</t>
  </si>
  <si>
    <t>47,01 (2030)</t>
  </si>
  <si>
    <r>
      <rPr>
        <b/>
        <sz val="10"/>
        <color rgb="FF000000"/>
        <rFont val="Times New Roman"/>
      </rPr>
      <t xml:space="preserve">2022 m.: </t>
    </r>
    <r>
      <rPr>
        <sz val="10"/>
        <color rgb="FF000000"/>
        <rFont val="Times New Roman"/>
      </rPr>
      <t>Įgyvendintas projektas „Pėsčiųjų tako sutvarkymas palei Taikos pr. nuo Sausio 15-osio iki Kauno g., paverčiant viešąją erdve, pritaikyta gyventojams bei smulkiajam ir vidutinam verslui (rangos darbai buvo baigti 2021 m., tačiau 2022 m. buvo pateiktas galutinis mokėjimo prašymas ir gautas patvirtinimas). Projekto įgyvendinimo metu įrengta 1,163 km pėsčiųjų takų ir 1,163 km dviračių takų.</t>
    </r>
  </si>
  <si>
    <r>
      <t xml:space="preserve">2022 m.: </t>
    </r>
    <r>
      <rPr>
        <sz val="10"/>
        <color rgb="FF000000"/>
        <rFont val="Times New Roman"/>
      </rPr>
      <t>Per šiuos metus pradėti, bet neužbaigti pilnai projektai, todėl duomenys bus teikiami už 2023 m.</t>
    </r>
  </si>
  <si>
    <r>
      <t xml:space="preserve">2022 m.: </t>
    </r>
    <r>
      <rPr>
        <sz val="10"/>
        <color rgb="FF000000"/>
        <rFont val="Times New Roman"/>
      </rPr>
      <t>Smiltynėje atnaujinta 2,4 km (8178 m2) pėsčiųjų / dviračių tako, Taikos pr. atnaujinta šaligatvio su dviračio taku atkarpa tarp Raudonės g. ir Taikos pr. 80 (vakarinė pusė), 0,173 km.</t>
    </r>
  </si>
  <si>
    <r>
      <rPr>
        <b/>
        <sz val="10"/>
        <color rgb="FF000000"/>
        <rFont val="Times New Roman"/>
        <family val="1"/>
        <charset val="186"/>
      </rPr>
      <t>2021 m.:</t>
    </r>
    <r>
      <rPr>
        <sz val="10"/>
        <color rgb="FF000000"/>
        <rFont val="Times New Roman"/>
        <family val="1"/>
        <charset val="186"/>
      </rPr>
      <t xml:space="preserve"> Žardininkų gatvėje atnaujinant šaligatvį kartu atnaujinta 383 m. dviračio tako, Sausio 15-osios g. atkarpoje tarp Galinio Pylimo g. ir Taikos pr. šiaurinėje pusėje buvo įrengta nauja asfalto dviračių tako danga 445 m.</t>
    </r>
  </si>
  <si>
    <t>P-3.1.1.2-3</t>
  </si>
  <si>
    <t>1. Įrengti pėsčiųjų ir dviračių takus Minijos g. nuo Baltijos pr., Pilies g., Naujojoje Uosto g., kartu užtikrinant jungtis su Naująja Smiltynės perkėla</t>
  </si>
  <si>
    <r>
      <t xml:space="preserve">2022 m.: </t>
    </r>
    <r>
      <rPr>
        <i/>
        <sz val="10"/>
        <color rgb="FF000000"/>
        <rFont val="Times New Roman"/>
      </rPr>
      <t>Parengtas techninis darbo projektas.</t>
    </r>
  </si>
  <si>
    <r>
      <rPr>
        <b/>
        <i/>
        <sz val="10"/>
        <color rgb="FF000000"/>
        <rFont val="Times New Roman"/>
        <family val="1"/>
        <charset val="186"/>
      </rPr>
      <t>2021 m.:</t>
    </r>
    <r>
      <rPr>
        <i/>
        <sz val="10"/>
        <color rgb="FF000000"/>
        <rFont val="Times New Roman"/>
        <family val="1"/>
        <charset val="186"/>
      </rPr>
      <t xml:space="preserve"> 2021-05-26 pasirašyta projektavimo paslaugų sutartis. Rengiamas techninis darbo projektas. Projekto parengimas 2022 m. II pusmetyje.</t>
    </r>
  </si>
  <si>
    <t>2. Įrengti dviračių ir pėsčiųjų taką Danės upės slėnio teritorijoje nuo Klaipėdos g. tilto iki miesto ribos (palei Danės upę nuo Klaipėdos g. iki Klaipėdos miesto teritorijos ribos – Liepojos g.) (bendradarbiaujant su Klaipėdos rajono savivaldybe)</t>
  </si>
  <si>
    <t>3. Išplėtoti trūkstamas dviračių takų jungtis Miesto teritorijoje (tarp Tilžės g. ir Malūno parko, palei P. Lideikio g. nuo Liepojos g. iki Molo g.)</t>
  </si>
  <si>
    <t>2 (2021–2030)</t>
  </si>
  <si>
    <r>
      <t xml:space="preserve">2022 m.: </t>
    </r>
    <r>
      <rPr>
        <i/>
        <sz val="10"/>
        <color rgb="FF000000"/>
        <rFont val="Times New Roman"/>
      </rPr>
      <t>Pasirašyta projektavimo paslaugų sutartis (Pėsčiųjų ir dviračių tako Audros ir P. Lideikio gatvėse Klaipėdos mieste kapitalinio remonto)</t>
    </r>
  </si>
  <si>
    <r>
      <rPr>
        <b/>
        <i/>
        <sz val="10"/>
        <color rgb="FF000000"/>
        <rFont val="Times New Roman"/>
      </rPr>
      <t>2021 m.:</t>
    </r>
    <r>
      <rPr>
        <i/>
        <sz val="10"/>
        <color rgb="FF000000"/>
        <rFont val="Times New Roman"/>
      </rPr>
      <t xml:space="preserve"> Įrengta dviračių takų jungtis tarp Šilutės pl. ir Sausio 15-osios g., sujungiant su Malūno parko taku (440 m.).</t>
    </r>
  </si>
  <si>
    <t>4. Įrengti / atnaujinti dviračių taką palei Smiltelės g. nuo Šilutės pl. iki Minijos g.</t>
  </si>
  <si>
    <r>
      <t xml:space="preserve">2022 m.: </t>
    </r>
    <r>
      <rPr>
        <i/>
        <sz val="10"/>
        <color rgb="FF000000"/>
        <rFont val="Times New Roman"/>
      </rPr>
      <t>SVP 2022-2024 m. ši priemonė nebuvo įtraukta.</t>
    </r>
  </si>
  <si>
    <t>5. Įrengti/atnaujinti dviračių taką palei Šilutės pl. nuo Smiltelės g. iki Baltijos pr.</t>
  </si>
  <si>
    <t>6. Įrengti dviračių taką palei Šilutės pl. / Tilžės g. nuo P. Komunos g. iki sankryžos su Sausio 15-osios g., toliau palei Sausio 15-osios g. nuo sankryžos su Tilžės g. iki Pilies g.</t>
  </si>
  <si>
    <r>
      <t xml:space="preserve">2022 m.: </t>
    </r>
    <r>
      <rPr>
        <i/>
        <sz val="10"/>
        <color rgb="FF000000"/>
        <rFont val="Times New Roman"/>
      </rPr>
      <t>Parengtas techninis darbo projektas („Dviračių ir pėsčiųjų tako įrengimas nuo Sausio 15-osios g. ir Tilžės g. sankryžos iki Taikos pr. ir Sausio 15-osios sankryžos“). Įrengtas pėsčiųjų-dviračių takas nuo Sausio 15-osios g. ir Taikos pr. sankryžos iki Pilies g.</t>
    </r>
  </si>
  <si>
    <r>
      <rPr>
        <b/>
        <i/>
        <sz val="10"/>
        <color rgb="FF000000"/>
        <rFont val="Times New Roman"/>
      </rPr>
      <t>2021 m.:</t>
    </r>
    <r>
      <rPr>
        <i/>
        <sz val="10"/>
        <color rgb="FF000000"/>
        <rFont val="Times New Roman"/>
      </rPr>
      <t xml:space="preserve">  2022-2024 m. SVP numatyta priemonės įgyvendinimas „Dviračių ir pėsčiųjų tako įrengimas nuo Sausio 15-osios g. ir Tilžės g. sankryžos iki Taikos pr. ir Sausio 15-osios sankryžos“.</t>
    </r>
  </si>
  <si>
    <t>7. Įrengti dviračių taką palei Mokyklos g. (įskaitant viaduką) Priestočio g. nuo Tilžės g. iki Šaulių g.</t>
  </si>
  <si>
    <r>
      <rPr>
        <b/>
        <i/>
        <sz val="10"/>
        <color rgb="FF000000"/>
        <rFont val="Times New Roman"/>
      </rPr>
      <t xml:space="preserve">2022 m.: </t>
    </r>
    <r>
      <rPr>
        <i/>
        <sz val="10"/>
        <color rgb="FF000000"/>
        <rFont val="Times New Roman"/>
      </rPr>
      <t>SVP 2022–2024 m. ši priemonė nebuvo įtraukta.</t>
    </r>
  </si>
  <si>
    <t>8. Įrengti dviračių juostą Tiltų g. atkarpoje nuo Turgaus g. iki Taikos pr., Turgaus g. nuo Jono kalnelio iki Teatro aikštės ir pačioje Teatro aikštėje</t>
  </si>
  <si>
    <t>9. Įrengti dviračių taką palei Liepojos g.–P. Lideikio g. (nuo miesto ligoninių pastatų komplekso palei Liepojos g., įrengti jungtį su Miško kvartalu)</t>
  </si>
  <si>
    <t>10. Suformuoti pėsčiųjų ir dviračių takų jungtį nuo Klaipėdos g. tilto iki naujosios mokyklos šiaurinėje miesto dalyje (Senvagės g.)</t>
  </si>
  <si>
    <t>11. Įrengti trūkstamas Žaliakelio jungtis (tarp Jūrininkų pr. ir Sąjūdžio parko; tarp Sąjūdžio parko ir Smiltelės g. (palei Varpų g.); tarp Baltijos pr. ir Dubysos g.;  nuo „DEPO“ parduotuvės iki geležinkelio pervažos prie AB „Klaipėdos energija“, tarp Dubysos g. ir Kauno g.)</t>
  </si>
  <si>
    <t>1 (2022–2026)</t>
  </si>
  <si>
    <r>
      <t xml:space="preserve">2022 m.: </t>
    </r>
    <r>
      <rPr>
        <i/>
        <sz val="10"/>
        <color rgb="FF000000"/>
        <rFont val="Times New Roman"/>
      </rPr>
      <t>Parengti techniniai projektai. Darbų vykdymas numatomas 2023 metais.</t>
    </r>
  </si>
  <si>
    <r>
      <rPr>
        <b/>
        <i/>
        <sz val="10"/>
        <color rgb="FF000000"/>
        <rFont val="Times New Roman"/>
        <family val="1"/>
        <charset val="186"/>
      </rPr>
      <t>2021 m.:</t>
    </r>
    <r>
      <rPr>
        <i/>
        <sz val="10"/>
        <color rgb="FF000000"/>
        <rFont val="Times New Roman"/>
        <family val="1"/>
        <charset val="186"/>
      </rPr>
      <t xml:space="preserve"> 2021-04-12 pasirašytos dvi projektavimo paslaugų sutartys. Rengiami techniniai darbo projektai. Projektų parengimas 2022 m. I pusmetyje.</t>
    </r>
  </si>
  <si>
    <t>12. Rekonstruoti magistralinį dviračių taką palei Taikos pr.–Tiltų g.–H. Manto g.–Lietuvininkų a.– Šaulių g.–Kretingos g. nuo Jūrininkų pr. iki Klaipėdos g.)</t>
  </si>
  <si>
    <r>
      <t xml:space="preserve">2022 m.: </t>
    </r>
    <r>
      <rPr>
        <i/>
        <sz val="10"/>
        <color rgb="FF000000"/>
        <rFont val="Times New Roman"/>
      </rPr>
      <t>Pasirašyta projektavimo paslaugų sutartis.</t>
    </r>
  </si>
  <si>
    <t>13. Sutvarkyti takus palei Draugystės ir Žardės tvenkinius</t>
  </si>
  <si>
    <t>1 (2023–2027)</t>
  </si>
  <si>
    <r>
      <t xml:space="preserve">2022 m.: </t>
    </r>
    <r>
      <rPr>
        <i/>
        <sz val="10"/>
        <color rgb="FF000000"/>
        <rFont val="Times New Roman"/>
      </rPr>
      <t xml:space="preserve">Žardės tvenkinio parke atnaujinta 0,6 km takų. </t>
    </r>
  </si>
  <si>
    <r>
      <t xml:space="preserve">2021 m.: </t>
    </r>
    <r>
      <rPr>
        <i/>
        <sz val="10"/>
        <color rgb="FF000000"/>
        <rFont val="Times New Roman"/>
      </rPr>
      <t>Draugystės parke atnaujinta 1,1 km takų.</t>
    </r>
  </si>
  <si>
    <t>14. Įrengti (pastatyti) dviračių ir pėsčiųjų tiltą per Danės upę, jungiantį naująją mokyklą šiaurinėje miesto dalyje (Senvagės g.) su Tauralaukio kvartalu</t>
  </si>
  <si>
    <t>1 (2025–2029)</t>
  </si>
  <si>
    <t>15. Įrengti dviračių taką susisiekimui su priemiestinėmis teritorijomis palei Liepų g. (bendradarbiaujant su Klaipėdos rajono savivaldybe)</t>
  </si>
  <si>
    <t>16. Sutvarkyti ir įrengti parkų, dviračių ir pėsčiųjų takus Giruliuose ir Melnragėje</t>
  </si>
  <si>
    <t>3.1.1.3.</t>
  </si>
  <si>
    <t>Taikant vienodą standartą, pagerinti dviračių ir pėsčiųjų takų infrastruktūros kokybę</t>
  </si>
  <si>
    <t>P-3.1.1.3-1</t>
  </si>
  <si>
    <t>Pėsčiųjų ir dviračių takų, atnaujintų laikantis vienodo standarto, dalis nuo visų takų (proc.)</t>
  </si>
  <si>
    <r>
      <t xml:space="preserve">2022 m.: </t>
    </r>
    <r>
      <rPr>
        <sz val="10"/>
        <color rgb="FF000000"/>
        <rFont val="Times New Roman"/>
      </rPr>
      <t>Atnaujinta Taikos pr. šaligatvio su dviračio taku atkarpa tarp Raudonės g. ir Taikos pr. 80 (vakarinė pusė), 0,173 km.</t>
    </r>
  </si>
  <si>
    <r>
      <t xml:space="preserve">2022 m.: </t>
    </r>
    <r>
      <rPr>
        <sz val="10"/>
        <color rgb="FF000000"/>
        <rFont val="Times New Roman"/>
      </rPr>
      <t>Per šiuos metus pradėti, bet neužbaigti pilnai projektai, todėl duomenys bus teikiami už 2023 metus.</t>
    </r>
  </si>
  <si>
    <r>
      <rPr>
        <b/>
        <sz val="10"/>
        <color rgb="FF000000"/>
        <rFont val="Times New Roman"/>
        <family val="1"/>
        <charset val="186"/>
      </rPr>
      <t>2021 m.:</t>
    </r>
    <r>
      <rPr>
        <sz val="10"/>
        <color rgb="FF000000"/>
        <rFont val="Times New Roman"/>
        <family val="1"/>
        <charset val="186"/>
      </rPr>
      <t xml:space="preserve"> Laikantis vienodo standarto per 2021 m. įrengti 6,9 km dviračių takų, 8,2 km pėsčiųjų takų.</t>
    </r>
  </si>
  <si>
    <r>
      <rPr>
        <b/>
        <sz val="10"/>
        <color rgb="FF000000"/>
        <rFont val="Times New Roman"/>
      </rPr>
      <t xml:space="preserve">2022 m.: </t>
    </r>
    <r>
      <rPr>
        <sz val="10"/>
        <color rgb="FF000000"/>
        <rFont val="Times New Roman"/>
      </rPr>
      <t>Įgyvendinant projektą „Pėsčiųjų tako sutvarkymas palei Taikos pr. nuo Sausio  15-osios iki Kauno g., paverčiant viešąją erdve, pritaikyta gyventojams bei smulkiam ir vidutiniam verslui“ įrengta 1,163 km pėsčiųjų takų ir 1,163 km dviračių takų.</t>
    </r>
  </si>
  <si>
    <t>P-3.1.1.3-2</t>
  </si>
  <si>
    <t>Dviračių takų kokybės ir rišlumo priežiūros funkcijų užtikrinimo priskyrimas vienai institucijai (perduotų/įtvirtintų funkcijų apimtis, vnt.)</t>
  </si>
  <si>
    <r>
      <t xml:space="preserve">2022 m.: </t>
    </r>
    <r>
      <rPr>
        <sz val="10"/>
        <color rgb="FF000000"/>
        <rFont val="Times New Roman"/>
      </rPr>
      <t>Priemonė nebuvo įgyvendinta.</t>
    </r>
  </si>
  <si>
    <t>Įgalinti zonas „be automobilio“, skatinant judėjimą mažiau taršiomis transporto priemonėmis ir/ar pėsčiomis</t>
  </si>
  <si>
    <t>P-3.1.1.4-1</t>
  </si>
  <si>
    <t>Miesto erdvių, paskelbtų zonomis be transporto, skaičius (kv. m) ir dalis nuo viso miesto teritorijos*</t>
  </si>
  <si>
    <r>
      <rPr>
        <b/>
        <sz val="10"/>
        <color rgb="FF000000"/>
        <rFont val="Times New Roman"/>
      </rPr>
      <t>2022 m.:</t>
    </r>
    <r>
      <rPr>
        <sz val="10"/>
        <color rgb="FF000000"/>
        <rFont val="Times New Roman"/>
      </rPr>
      <t xml:space="preserve"> Priemonė nebuvo įgyvendinta.</t>
    </r>
  </si>
  <si>
    <t>Transporto skyrius, 
Miesto tvarkymo skyrius, Statybos ir infrastruktūros plėtros skyrius,
 Projektų skyrius</t>
  </si>
  <si>
    <t>P-3.1.1.4-2</t>
  </si>
  <si>
    <t>Prie zonų „be automobilio“ (per ataskaitinį laikotarpį) įrengtų papildomų automobilių stovėjimo aikštelių skaičius (vnt.) ir vietų jose skaičius (vnt.)</t>
  </si>
  <si>
    <t>4/660 (2030)</t>
  </si>
  <si>
    <t>P-3.1.1.4-3</t>
  </si>
  <si>
    <t>Statybos ir infrastruktūros plėtros skyrius,
Projektų skyrius</t>
  </si>
  <si>
    <t>1. Įrengti automobilių stovėjimo aikštelę  Muzikinio teatro reikmėms (po Atgimimo aikšte)</t>
  </si>
  <si>
    <r>
      <rPr>
        <b/>
        <i/>
        <sz val="10"/>
        <color rgb="FF000000"/>
        <rFont val="Times New Roman"/>
      </rPr>
      <t xml:space="preserve">2022 m.: </t>
    </r>
    <r>
      <rPr>
        <i/>
        <sz val="10"/>
        <color rgb="FF000000"/>
        <rFont val="Times New Roman"/>
      </rPr>
      <t>Parengtas Atgimimo a. techninis projektas, atliekama projekto ekspertizė ir specialioji KPD paveldosauginė ekspertizė. Projektavimo paslaugų suteikimo terminas iki 2023-01-26. Numatyta, kad projekto įgyvendinimo metu bus įrengtos 231 automobilių stovėjimo vietos.</t>
    </r>
  </si>
  <si>
    <r>
      <rPr>
        <b/>
        <i/>
        <sz val="10"/>
        <color rgb="FF000000"/>
        <rFont val="Times New Roman"/>
        <family val="1"/>
        <charset val="186"/>
      </rPr>
      <t>2021 m.:</t>
    </r>
    <r>
      <rPr>
        <i/>
        <sz val="10"/>
        <color rgb="FF000000"/>
        <rFont val="Times New Roman"/>
        <family val="1"/>
        <charset val="186"/>
      </rPr>
      <t xml:space="preserve"> Pritarta projekto „Atgimimo aikštės sutvarkymas, didinant patrauklumą investicijos, skatinant lankytojų srautus“ projektiniams pasiūlymams, pradėta projekto viešinimo procedūra. Numatyta, kad projekto įgyvendinimu bus įrengtos 231 automobilių stovėjimo vietos.</t>
    </r>
  </si>
  <si>
    <t>2. Įrengti daugiaaukštę automobilių stovėjimo aikštelę Bangų g.</t>
  </si>
  <si>
    <t>3. Įrengti automobilių stovėjimo aikštelę teritorijoje prie Pilies g. 2A</t>
  </si>
  <si>
    <r>
      <rPr>
        <b/>
        <i/>
        <sz val="10"/>
        <color rgb="FF000000"/>
        <rFont val="Times New Roman"/>
      </rPr>
      <t xml:space="preserve">2022 m.: </t>
    </r>
    <r>
      <rPr>
        <i/>
        <sz val="10"/>
        <color rgb="FF000000"/>
        <rFont val="Times New Roman"/>
      </rPr>
      <t>Pasirašyta rangos darbų sutartis.</t>
    </r>
  </si>
  <si>
    <r>
      <rPr>
        <b/>
        <i/>
        <sz val="10"/>
        <color rgb="FF000000"/>
        <rFont val="Times New Roman"/>
      </rPr>
      <t>2021 m.:</t>
    </r>
    <r>
      <rPr>
        <i/>
        <sz val="10"/>
        <color rgb="FF000000"/>
        <rFont val="Times New Roman"/>
      </rPr>
      <t xml:space="preserve"> 2021-07-14 pasirašyta projektavimo paslaugų sutartis. Rengiamas projektas. Projekto parengimas planuojamas 2022 m. II ketvirtyje.</t>
    </r>
  </si>
  <si>
    <t>4. Įrengti daugiaaukštę stovėjimo aikštelę Pilies g. 6A</t>
  </si>
  <si>
    <t>3.1.1.5.</t>
  </si>
  <si>
    <t>Užtikrinti vietinės rinkliavos už automobilių statymą teritorijų ir tarifų nuolatinę peržiūrą, siekiant mažinti kelionių nuosavais automobiliais mieste kiekį</t>
  </si>
  <si>
    <t>P-3.1.1.5-1</t>
  </si>
  <si>
    <t>Priimti sprendimai dėl zonų ribų bei tarifų dydžio pakeitimų (vnt.)</t>
  </si>
  <si>
    <r>
      <t xml:space="preserve">2022 m.: </t>
    </r>
    <r>
      <rPr>
        <sz val="10"/>
        <color rgb="FF000000"/>
        <rFont val="Times New Roman"/>
      </rPr>
      <t>Situacija nepasikeitė.</t>
    </r>
  </si>
  <si>
    <t xml:space="preserve">Transporto skyrius, 
VšĮ „Klaipėdos keleivinis transportas“ </t>
  </si>
  <si>
    <r>
      <rPr>
        <b/>
        <sz val="10"/>
        <color rgb="FF000000"/>
        <rFont val="Times New Roman"/>
      </rPr>
      <t xml:space="preserve">2021 m.: </t>
    </r>
    <r>
      <rPr>
        <sz val="10"/>
        <color rgb="FF000000"/>
        <rFont val="Times New Roman"/>
      </rPr>
      <t>Priimtas tarybos 2021-04-29 sprendimas, praplečiant rinkliavos zonas ir padidinant tarifus.</t>
    </r>
  </si>
  <si>
    <t>3.1.1.6.</t>
  </si>
  <si>
    <t>Išvystyti Kombinuotų kelionių jungčių sistemą („Park&amp;Ride“) mieste ir priemiestyje, bendradarbiaujant su Klaipėdos rajono savivaldybe</t>
  </si>
  <si>
    <t>P-3.1.1.6-1</t>
  </si>
  <si>
    <t>Įrengtų ir veikiančių infrastruktūros objektų skaičius (vnt.)</t>
  </si>
  <si>
    <r>
      <t xml:space="preserve">2022 m.: </t>
    </r>
    <r>
      <rPr>
        <sz val="10"/>
        <color rgb="FF000000"/>
        <rFont val="Times New Roman"/>
      </rPr>
      <t>Priemonė nebuvo įgyvendinama.</t>
    </r>
  </si>
  <si>
    <t>3.1.1.7.</t>
  </si>
  <si>
    <t>Didinti gyventojų sąmoningumą darnaus judumo srityje</t>
  </si>
  <si>
    <t>P-3.1.1.7-1</t>
  </si>
  <si>
    <t>Darnų judumą skatinančių kampanijų skaičius (vnt.)</t>
  </si>
  <si>
    <r>
      <t xml:space="preserve">2022 m.:  </t>
    </r>
    <r>
      <rPr>
        <sz val="10"/>
        <color rgb="FF000000"/>
        <rFont val="Times New Roman"/>
      </rPr>
      <t>,,SUM plus“ projekto apimtyje buvo surengti darnų judumą skatunantys renginiai, susitikimai ir kt.</t>
    </r>
  </si>
  <si>
    <t>P-3.1.1.7-2</t>
  </si>
  <si>
    <t>Organizuotų renginių ir jų dalyvių skaičius (per metus: vnt./asm.), išskyrus bendrąjį ugdymą</t>
  </si>
  <si>
    <t>17/862 (2020)</t>
  </si>
  <si>
    <t>25/1200 (2030)</t>
  </si>
  <si>
    <t>17/1451</t>
  </si>
  <si>
    <t>19 /1600</t>
  </si>
  <si>
    <t>* 1. Senamiesčio centrinė dalis – bevarikliam transportui (I etapas 2020–2022 m. bandomieji projektai – gatvių uždarymas automobilių eismui savaitgaliais, Senamiesčio grindinio atnaujinimas ir universalaus dizaino pritaikymas, automobilių stovėjimo vietų įrengimas aplink Senamiestį; II etapas 2025–2028 m. zona be CO2 – eismo ribojimo infrastruktūros aplink Senamiestį įrengimas (ženklinimas, kelio užtvaros, stebėjimo kameros ir pan.);</t>
  </si>
  <si>
    <r>
      <t>2. Naujamiesčio centrinės dalies pritaikymas bevarikliam transportui. E</t>
    </r>
    <r>
      <rPr>
        <sz val="10"/>
        <color rgb="FF000000"/>
        <rFont val="Calibri"/>
        <family val="2"/>
        <charset val="1"/>
      </rPr>
      <t>ismo perorganizavimas į vienpusį ir sąlygų keliauti pėsčiomis / važiuoti dviračiu sudarymas, t. y. įrengiant daugiau vienpusio eismo gatvių, paliekant siauresnes važiuojamąsias dalis bei mažiau eismo juostų, įvedant aiškesnę automobilių statymo sistemą, praplatinat šaligatvius ir įrengiant atskiras dviračių juostas;</t>
    </r>
  </si>
  <si>
    <r>
      <t xml:space="preserve">3. Bevariklio transporto skatinimas lokaliuose centruose. </t>
    </r>
    <r>
      <rPr>
        <sz val="10"/>
        <color rgb="FF000000"/>
        <rFont val="Calibri"/>
        <family val="2"/>
        <charset val="1"/>
      </rPr>
      <t>Pėsčiųjų takų atnaujinimas ir įrengimas (tarp viešųjų erdvių (skverų, aikščių), visuomeninių, komercinių įstaigų, traukos objektų prieigos, pagrindiniai takai, vedantys į mokyklas, darželius, viešojo transporto stoteles, jungtys tarp mikrorajonų ir pan.), dviračių takų atnaujinimas ir plėtra (prijungiant prie bendro miesto dviračių takų tinklo), eismo saugos priemonių įrengimas (pvz. greičio ribojimo priemonės – kalneliai, gatvių susiaurėjimai, saugos salelės; saugios perėjos – iškili perėjos danga, kryptinis apšvietimas). Prioritetas – lokalūs centrai (miesto rajonų centrai) didelio tankumo pietiniuose mikrorajonuose.</t>
    </r>
  </si>
  <si>
    <t>3.1.2.1.</t>
  </si>
  <si>
    <t>Padidinti viešojo transporto prieinamumą Miesto gyventojams</t>
  </si>
  <si>
    <t>P-3.1.2.1-1</t>
  </si>
  <si>
    <t>Viešojo transporto maršrutų tinklo plėtra mieste (gatvių su viešuoju transportu ilgis, km)</t>
  </si>
  <si>
    <t>122 (2019)</t>
  </si>
  <si>
    <t>145 (2030)</t>
  </si>
  <si>
    <t>Transporto skyrius,  Projektų skyrius</t>
  </si>
  <si>
    <t>P-3.1.2.1-2</t>
  </si>
  <si>
    <t>Sukurta bendra viešojo transporto valdymo sistema su gretimomis savivaldybėmis</t>
  </si>
  <si>
    <t xml:space="preserve">VšĮ „Klaipėdos keleivinis transportas“ </t>
  </si>
  <si>
    <t>3.1.2.2.</t>
  </si>
  <si>
    <t>Didinti kelionių viešuoju transportu komfortą ir patogumą (pritaikant susisiekimo sistemą žmonėms su individualiaisiais poreikiais, didinant netaršių ir mažai taršių transporto rūšių ir/ar priemonių viešajame transporte dalį)</t>
  </si>
  <si>
    <t>P-3.1.2.2-1</t>
  </si>
  <si>
    <t>Projektų skyrius, 
VšĮ „Klaipėdos keleivinis transportas“, 
Statybos ir infrastruktūros plėtros skyrius, 
Transporto skyrius</t>
  </si>
  <si>
    <t>1. Įdiegti naują viešojo transporto rūšį (BRT linijos įrengimas, elektra varomų autobusų įsigijimas)</t>
  </si>
  <si>
    <t>Projektų skyrius, 
UAB „Klaipėdos autobusų parkas“</t>
  </si>
  <si>
    <r>
      <rPr>
        <b/>
        <i/>
        <sz val="10"/>
        <color rgb="FF000000"/>
        <rFont val="Times New Roman"/>
      </rPr>
      <t>2021 m.:</t>
    </r>
    <r>
      <rPr>
        <i/>
        <sz val="10"/>
        <color rgb="FF000000"/>
        <rFont val="Times New Roman"/>
      </rPr>
      <t xml:space="preserve"> Susisiekimo ministerijai pateiktas projektinis pasiūlymas dėl 6 vnt elektrinių autobusų įsigijimo. 2021-12-22 priimtas tarybos sprendimas Nr.T2-288 „Dėl pritarimo projekto „Klaipėdos miesto viešojo transporto atnaujinimas“ įgyvendinimui“.</t>
    </r>
  </si>
  <si>
    <t>2. Suprojektuoti ir įrengti keleivinio transporto stoteles su įvažomis</t>
  </si>
  <si>
    <t>1 (2021–2028)</t>
  </si>
  <si>
    <r>
      <rPr>
        <b/>
        <i/>
        <sz val="10"/>
        <color rgb="FF000000"/>
        <rFont val="Times New Roman"/>
        <family val="1"/>
        <charset val="186"/>
      </rPr>
      <t xml:space="preserve">2021 m.: </t>
    </r>
    <r>
      <rPr>
        <i/>
        <sz val="10"/>
        <color rgb="FF000000"/>
        <rFont val="Times New Roman"/>
        <family val="1"/>
        <charset val="186"/>
      </rPr>
      <t>Įgyvendinamo projekto „Darnaus judumo priemonių diegimas Klaipėdos mieste“ įrengtos 5 keleivinio transporto stotelės su įvažomis.</t>
    </r>
  </si>
  <si>
    <r>
      <t xml:space="preserve">2022 m.: </t>
    </r>
    <r>
      <rPr>
        <i/>
        <sz val="10"/>
        <color rgb="FF000000"/>
        <rFont val="Times New Roman"/>
      </rPr>
      <t>Įrengtos 9 keleivinių stotelių įvažos, vienos įvažos (Žemaičių st.) įrengimo buvo atsisakyta  dėl Slyvų  g. planuojamo remonto sprendinių. Parengtas techninis projektas 4 keleivinių stotelių įvažoms (Rimkų g. ir Kauno g.)</t>
    </r>
  </si>
  <si>
    <r>
      <rPr>
        <b/>
        <i/>
        <sz val="10"/>
        <color rgb="FF000000"/>
        <rFont val="Times New Roman"/>
        <family val="1"/>
        <charset val="186"/>
      </rPr>
      <t>2021 m.:</t>
    </r>
    <r>
      <rPr>
        <i/>
        <sz val="10"/>
        <color rgb="FF000000"/>
        <rFont val="Times New Roman"/>
        <family val="1"/>
        <charset val="186"/>
      </rPr>
      <t xml:space="preserve"> 2021-03-23 pasirašyta projektavimo paslaugų sutartis parengti Kauno g. ir Rimkų g. (4 vnt.) keleivinio transporto stoteles su įvažomis. Projektas pilnai parengtas 2021 m. 2021-06-01 pasirašyta rangos darbų sutartis įrengti 9 keleivinio transporto stoteles su įvažomis. Darbų atlikimo pabaiga 2022 m. II pusmetis.</t>
    </r>
  </si>
  <si>
    <t>P-3.1.2.2-2</t>
  </si>
  <si>
    <t>Viešojo transporto priemonių, pritaikytų žmonėms su individualiaisiais poreikiais, dalis nuo visų transporto priemonių (proc.)</t>
  </si>
  <si>
    <t>88,8 (2020)</t>
  </si>
  <si>
    <r>
      <rPr>
        <b/>
        <sz val="10"/>
        <color rgb="FF000000"/>
        <rFont val="Times New Roman"/>
      </rPr>
      <t xml:space="preserve">2022 m.: </t>
    </r>
    <r>
      <rPr>
        <sz val="10"/>
        <color rgb="FF000000"/>
        <rFont val="Times New Roman"/>
      </rPr>
      <t>Liko 11 proc. – M2 mažos talpos autobusai, kurių sutartys baigsis 2025 metais.</t>
    </r>
  </si>
  <si>
    <t>P-3.1.2.2-3</t>
  </si>
  <si>
    <t>Elektrinių keleivinių riedmenų dalis geležinkelio susisiekimui atkarpoje Vilnius–Klaipėda (proc.)</t>
  </si>
  <si>
    <r>
      <t>2022 m.:</t>
    </r>
    <r>
      <rPr>
        <sz val="10"/>
        <color rgb="FF000000"/>
        <rFont val="Times New Roman"/>
      </rPr>
      <t xml:space="preserve"> Vilnius – Klaipėda – Vilnius maršrute buvo naudojami dyzeliniai Pesa 730 ML tipo ir lokomotyvinės (SIEMENS, dyzelinis) traukos keleivinių vagonų traukiniai. Atkreipiame dėmesį, kad šiuo metu vykdomos elektrinių traukinių pirkimų procedūros.</t>
    </r>
  </si>
  <si>
    <r>
      <rPr>
        <b/>
        <sz val="10"/>
        <color rgb="FF000000"/>
        <rFont val="Times New Roman"/>
      </rPr>
      <t>2021 m.:</t>
    </r>
    <r>
      <rPr>
        <sz val="10"/>
        <color rgb="FF000000"/>
        <rFont val="Times New Roman"/>
      </rPr>
      <t xml:space="preserve"> Priemonė apima 2 projektus – geležinkelio linijos elektrifikavimas Kaišiadorys - Klaipėda ir elektrinių keleivinių riedmenų pritaikytų PRM TSS įsigijimas. Projektai vyksta pagal grafiką. Priemonės įgyvendinimo siekiamą reikšmę numatyta įgyvendinti laiku – iki 2030 m. </t>
    </r>
  </si>
  <si>
    <t>3.1.2.3.</t>
  </si>
  <si>
    <t>Diegti inovacijas transporto srityje</t>
  </si>
  <si>
    <t>P-3.1.2.3-1</t>
  </si>
  <si>
    <t>3 (2027)</t>
  </si>
  <si>
    <t>Transporto skyrius, Projektų skyrius,
UAB „Klaipėdos autobusų parkas“, 
VšĮ „Klaipėdos keleivinis transportas“</t>
  </si>
  <si>
    <t>1. Parengti savaeigio viešojo transporto atkarpoje Smiltynės keltas - Jūrų muziejus projektą bei jį įgyvendinti, pasinaudojant MITA finansavimo instrumentu</t>
  </si>
  <si>
    <r>
      <rPr>
        <b/>
        <i/>
        <sz val="10"/>
        <color rgb="FF000000"/>
        <rFont val="Times New Roman"/>
      </rPr>
      <t xml:space="preserve">2022 m.: </t>
    </r>
    <r>
      <rPr>
        <i/>
        <sz val="10"/>
        <color rgb="FF000000"/>
        <rFont val="Times New Roman"/>
      </rPr>
      <t>Priemonė nebuvo įgyvendinta.</t>
    </r>
  </si>
  <si>
    <r>
      <rPr>
        <b/>
        <i/>
        <sz val="10"/>
        <color rgb="FF000000"/>
        <rFont val="Times New Roman"/>
      </rPr>
      <t xml:space="preserve">2022 m.: </t>
    </r>
    <r>
      <rPr>
        <i/>
        <sz val="10"/>
        <color rgb="FF000000"/>
        <rFont val="Times New Roman"/>
      </rPr>
      <t>Pradėtas bendradarbiavimas su skaitmeninių inovacijų centru.</t>
    </r>
  </si>
  <si>
    <t>UAB „Klaipėdos autobusų parkas“</t>
  </si>
  <si>
    <t>2. Ikiprekybinių pirkimų projekto būdu sukurti ekologišką vidaus vandenų taksi (koncepcija, prototipas, produktas)</t>
  </si>
  <si>
    <t>3. Ikiprekybinių pirkimų projekto būdu parengti iš saulės energijos gaminamo vandenilinio kuro autobusams projektą (koncepcija, prototipas, produktas)</t>
  </si>
  <si>
    <r>
      <rPr>
        <b/>
        <i/>
        <sz val="10"/>
        <color rgb="FF000000"/>
        <rFont val="Times New Roman"/>
      </rPr>
      <t>2022 m.:</t>
    </r>
    <r>
      <rPr>
        <i/>
        <sz val="10"/>
        <color rgb="FF000000"/>
        <rFont val="Times New Roman"/>
      </rPr>
      <t xml:space="preserve"> Priemonė nebuvo įgyvendinta.</t>
    </r>
  </si>
  <si>
    <r>
      <rPr>
        <b/>
        <i/>
        <sz val="10"/>
        <color rgb="FF000000"/>
        <rFont val="Times New Roman"/>
      </rPr>
      <t>2022 m.:</t>
    </r>
    <r>
      <rPr>
        <i/>
        <sz val="10"/>
        <color rgb="FF000000"/>
        <rFont val="Times New Roman"/>
      </rPr>
      <t xml:space="preserve"> Dalyvauta Interreg projekte „Hydrogen efficient value chains for green mobility in the South Baltic area“, trumpinys  Value_H partnerio teisėmis (pagrindinis partneris Klaipėdos universitetas). Rezultatas - išgryninta idėja dėl vandeniliu varomo autobuso bei užpildymo sistemos projekto. Pasiruoštą antram projekto etapui, kuris prasidės 2023 metais. </t>
    </r>
  </si>
  <si>
    <t>P-3.1.2.3-2</t>
  </si>
  <si>
    <t>Į viešojo transporto sistemą integruotų netaršaus vidaus vandenų transporto rūšių (vnt.) ir naudojamų priemonių (vnt.) skaičius</t>
  </si>
  <si>
    <t>1 (2022)/ 
4 (2024)</t>
  </si>
  <si>
    <r>
      <rPr>
        <b/>
        <i/>
        <sz val="10"/>
        <color rgb="FF000000"/>
        <rFont val="Times New Roman"/>
      </rPr>
      <t xml:space="preserve">2022 m.: </t>
    </r>
    <r>
      <rPr>
        <i/>
        <sz val="10"/>
        <color rgb="FF000000"/>
        <rFont val="Times New Roman"/>
      </rPr>
      <t>Paslauga nebuvo teikiama, parinktas rangovas vandens autobuso paslaugai teikti.</t>
    </r>
  </si>
  <si>
    <t>P-3.1.2.3-3</t>
  </si>
  <si>
    <t>Į viešojo transporto sistemą integruotų pilotinio savaeigio transporto rūšių (vnt.) ir naudojamų priemonių (vnt.) skaičius</t>
  </si>
  <si>
    <t>1 (2024)/
4 (2027)</t>
  </si>
  <si>
    <r>
      <t xml:space="preserve">2022 m.: </t>
    </r>
    <r>
      <rPr>
        <i/>
        <sz val="10"/>
        <color rgb="FF000000"/>
        <rFont val="Times New Roman"/>
      </rPr>
      <t>Priemonė nebuvo įgyvendinta.</t>
    </r>
  </si>
  <si>
    <r>
      <t xml:space="preserve">2022 m.: </t>
    </r>
    <r>
      <rPr>
        <i/>
        <sz val="10"/>
        <color rgb="FF000000"/>
        <rFont val="Times New Roman"/>
      </rPr>
      <t>Pradėtas bendradarbiavimas su skaitmeninių inovacijų centru.</t>
    </r>
  </si>
  <si>
    <t>3.1.3.1.</t>
  </si>
  <si>
    <t>Atnaujinti ir/ar transformuoti pagrindines jungtis su uostu ir uosto teritorijoje</t>
  </si>
  <si>
    <t>P-3.1.3.1-1</t>
  </si>
  <si>
    <t>Projektų skyrius, 
Statybos ir infrastruktūros plėtros skyrius, 
KVJUD, 
LR Susisiekimo ministerija, 
Lietuvos automobilių kelių direkcija prie LR Susisiekimo ministerijos</t>
  </si>
  <si>
    <t>1. Rekonstruoti Baltijos pr. etapais:</t>
  </si>
  <si>
    <t>1.1. Baltijos pr. ir Šilutės pl. žiedinės sankryžos rekonstravimas ir Statybininkų pr. ir Lypkių g. Klaipėdoje, įrengiant geležinkelio pervažą, rekonstravimas)</t>
  </si>
  <si>
    <t>(2021–2023)</t>
  </si>
  <si>
    <r>
      <t xml:space="preserve">2022 m.: </t>
    </r>
    <r>
      <rPr>
        <i/>
        <sz val="10"/>
        <color rgb="FF000000"/>
        <rFont val="Times New Roman"/>
      </rPr>
      <t>Vykdomi rangos darbai dėl Baltijos pr. ir Šilutės pl. žiedinės sankryžos rekonstravimo įrengiant dvi estakadas. Darbų pabaiga numatoma 2023 m. II pusmetyje.</t>
    </r>
  </si>
  <si>
    <r>
      <rPr>
        <b/>
        <i/>
        <sz val="10"/>
        <color rgb="FF000000"/>
        <rFont val="Times New Roman"/>
      </rPr>
      <t>2021 m.:</t>
    </r>
    <r>
      <rPr>
        <i/>
        <sz val="10"/>
        <color rgb="FF000000"/>
        <rFont val="Times New Roman"/>
      </rPr>
      <t xml:space="preserve"> Įrengtas laikinas Lypkių g. kelias su vieno lygio pervaža. 2020-06-04 pasirašyta rangos darbų sutartis dėl Baltijos pr. ir Šilutės pl. žiedinės sankryžos rekonstravimo įrengiant dvi estakadas. Darbų pabaiga numatoma 2023 m. II pusmetyje.</t>
    </r>
  </si>
  <si>
    <t>1.2. Rekonstruoti Baltijos pr. (Baltijos pr. ir Taikos pr. rekonstrukcija (2 lygių sankryžos statyba)</t>
  </si>
  <si>
    <t>(2024–2027)</t>
  </si>
  <si>
    <t>1.3. Rekonstruoti Baltijos pr. (Baltijos pr. ir Minijos g. rekonstrukcija (II etapas)</t>
  </si>
  <si>
    <t>(2027–2030)</t>
  </si>
  <si>
    <t>2. Pratęsti Statybininkų pr. per LEZ teritoriją iki 141 kelio (su estakada)</t>
  </si>
  <si>
    <t>3. Rekonstruoti Šiaurinį įvažiavimą į uostą (įskaitant sankryžas)</t>
  </si>
  <si>
    <t>Projektai, įgyvendinami ne savivaldybės šaltinių (pvz., LAKD, KVJUD ir kt.) viešosiomis lėšomis:</t>
  </si>
  <si>
    <t>Projektų skyrius, 
KVJUD, 
Lietuvos automobilių kelių direkcija prie LR Susisiekimo ministerijos, Klaipėdos rajono savivaldybės administracija</t>
  </si>
  <si>
    <t>1. Paplatinti 141 kelią, sujungiant su LEZ teritorija (vykdytojas – LAKD)</t>
  </si>
  <si>
    <t>(2023–2026)</t>
  </si>
  <si>
    <t>2. Įrengti Pietinį aplinkkelį</t>
  </si>
  <si>
    <t>(2025–2030)</t>
  </si>
  <si>
    <t>3. Rekonstruoti Nemuno g.– Kalnupės g. koridorių</t>
  </si>
  <si>
    <t>(nevertinama)</t>
  </si>
  <si>
    <t>4. Rekonstruoti Senosios Smiltelės g., įrengiant viaduką per geležinkelį</t>
  </si>
  <si>
    <t>5. Įrengti autotransporto aikštelę Klaipėdos miesto prieigose (Klaipėdos uoste esant ekstremaliai situacijai (dėl nepalankių oro sąlygų ar kitų priežasčių) būtų sukaupiami į uostą kelių transportu gabenami kroviniai, taip išvengiant papildomų spūsčių Klaipėdos mieste)</t>
  </si>
  <si>
    <t>6. Užbaigti Jakų žiedinės sankryžos įrengimą</t>
  </si>
  <si>
    <t>3.1.3.2.</t>
  </si>
  <si>
    <t>Atlikti geležinkelio sistemos analizę, siekiant sumažinti geležinkelio krovinių srautus centrinėje Klaipėdos miesto dalyje</t>
  </si>
  <si>
    <t>P-3.1.3.2-1</t>
  </si>
  <si>
    <t>Atlikta alternatyvų atvežti ir išvežti krovinius šiaurinėje uosto dalyje – per šiaurinėje šalies dalyje esančius geležinkelių tinklus (Kužiai–Kretinga– Klaipėda), pietinėje uosto dalyje – per pietinėje šalies dalyje esančius geležinkelių tinklus (Radviliškis–Pagėgiai–Klaipėda), taip pat įvertinti kitas galimas krovinių pristatymo į Klaipėdos uostą (šiaurinę ir pietinę dalis) alternatyvas, mažinant krovininių traukinių judėjimą centrinėje Klaipėdos miesto dalyje, analizė (parengtos analizės išvados ir pasiūlymai, kompl.)</t>
  </si>
  <si>
    <r>
      <t xml:space="preserve">2022 m.: </t>
    </r>
    <r>
      <rPr>
        <sz val="10"/>
        <color rgb="FF000000"/>
        <rFont val="Times New Roman"/>
      </rPr>
      <t xml:space="preserve">Vykdytos viešųjų pirkimų procedūros, paskelbtas viešasis konkursas dėl galimybių studijos įsigijimo. </t>
    </r>
  </si>
  <si>
    <t xml:space="preserve">AB „Lietuvos geležinkeliai“ 
</t>
  </si>
  <si>
    <r>
      <rPr>
        <b/>
        <sz val="10"/>
        <color rgb="FF000000"/>
        <rFont val="Times New Roman"/>
        <family val="1"/>
        <charset val="186"/>
      </rPr>
      <t>2021 m.:</t>
    </r>
    <r>
      <rPr>
        <sz val="10"/>
        <color rgb="FF000000"/>
        <rFont val="Times New Roman"/>
        <family val="1"/>
      </rPr>
      <t xml:space="preserve"> Nepradėta. Atkreipiame dėmesį, kad dėl įvestų ribojimų baltarusiškoms trąšoms bei naftos produktams, LTG grupė prarado ženklų krovinių kiekį ir pajamas. LTG grupė imasi visų įmanomų sąnaudų mažinimo priemonių, todėl LTG neturi galimybių nuosavomis lėšomis finansuoti galimybių
studijos atlikimo. LTG įmonių grupė įgyvendina ompleksines priemones mažinti triukšmą, vibraciją ir oro taršą Klaipėdos mieste. Iki 2024 m. numatoma elektrifikuoti geležinkelio liniją iki Draugystės stoties, nuosekliai keisti šilumvežius į elektrovežius, įgyvendinamos triukšmą ir vibracijas mažinimo priemonės Vitės, Girulių kvartaluose, savalaikiai atliekami geležinkelio kelio priežiūros darbai, įskaitant pervažų remontą, kontroliuojamas traukinių greitis, techninės priežiūros metu vykdoma sugriežtinta prekinių sąstatų aširačių apžiūra, naudojamos naujos kartos kompozicinės stabdžių trinkelės ir diskiniai stabdžiai (riedmenų eksploatavimas atitinka Europos Komisijos reikalavimus).</t>
    </r>
  </si>
  <si>
    <t>P-3.1.3.3-2</t>
  </si>
  <si>
    <t>Parengta krovininių traukinių judėjimo centrinėje Klaipėdos miesto dalyje mažinimo strategija, įskaitant finansavimo mechanizmo apibrėžimą (kompl.)</t>
  </si>
  <si>
    <r>
      <rPr>
        <b/>
        <sz val="10"/>
        <color rgb="FF000000"/>
        <rFont val="Times New Roman"/>
      </rPr>
      <t xml:space="preserve">2021 m.: </t>
    </r>
    <r>
      <rPr>
        <sz val="10"/>
        <color rgb="FF000000"/>
        <rFont val="Times New Roman"/>
      </rPr>
      <t>Nepradėta. AB „Lietuvos geležinkeliai“ (toliau – LTG) atsakydama į 2022-01-27 Klaipėdos m. savivaldybės raštą  informuoja, jog LTG vykdydama LR susisiekimo ministerijos (toliau – SM) pavedimą, planavo užsakyti galimybių studiją, kurioje būtų išanalizuotas poreikis ir priemonės mažinti geležinkelių transporto poveikį urbanizuotoms teritorijoms Klaipėdos miesto centrinėje Dalyje. LTG parengė galimybių studijos techninę užduotį, kurią suderino su SM bei supažindino Klaipėdos m. savivaldybę, VĮ Klaipėdos valstybinio jūrų uosto direkciją. Galimybių studijos tikslas - išanalizuoti priemones ir poreikį mažinti geležinkelių transporto poveikį urbanizuotoms teritorijoms Klaipėdos miesto centrinėje dalyje, įvertinant ir krovininių traukinių aptarnavimo infrastruktūros iš Klaipėdos miesto centrinės stoties iškėlimo galimybes į kitas teritorijas, įskaitant ir 2020 m. liepos 1 d. LRV nutarime Nr. 721 minimas teritorijas, o esamą Klaipėdos m. centrinę stotį paliekant tik keleivių aptarnavimui, užtikrinant Girulių miško išsaugojimą, vienodą prioritetą teikiant gamtinių rekreacinių išteklių apsaugai, ekonominei naudai ir uosto konkurencingumui užtikrinti. Įvertinus, jog planuotoje galimybių studijoje „Priemonių ir poreikio mažinti geležinkelių transporto poveikį urbanizuotoms teritorijoms Klaipėdos miesto centrinėje dalyje vertinimas“ iš esmės būtų sprendžiami regiono transporto ir aplinkosauginiai klausimai, LTG kreipėsi į SM prašydama finansavimo galimybių studijai atlikti, tačiau lėšų jai nebuvo numatyta.</t>
    </r>
  </si>
  <si>
    <t>3.1.3.3.</t>
  </si>
  <si>
    <t>Taikyti modernias transporto srautų planavimo, valdymo ir kontrolės priemones</t>
  </si>
  <si>
    <t>P-3.1.3.3-1</t>
  </si>
  <si>
    <t>1. Įdiegti transporto (eismo) valdymo sistemą (Minijos g.–Pilies g.–Naujoji Uosto g., Taikos pr.–Tiltų g.–Herkaus Manto g.–Liepojos g., Priestočio g.– Mokyklos g.– Šilutės pl. koridoriuose)</t>
  </si>
  <si>
    <r>
      <rPr>
        <b/>
        <i/>
        <sz val="10"/>
        <color rgb="FF000000"/>
        <rFont val="Times New Roman"/>
      </rPr>
      <t xml:space="preserve">2021 m.: </t>
    </r>
    <r>
      <rPr>
        <i/>
        <sz val="10"/>
        <color rgb="FF000000"/>
        <rFont val="Times New Roman"/>
      </rPr>
      <t>Įrengti Minijos g.– Sulupės g. sankryžos ir pėsčiųjų perėjos per Minijos g. tarp Naikupės g. ir Sulupės g. šviesoforų postai; 2021 m. atliktas Minijos g.– Smiltelės g. sankryžos, Minijos g.– Statybininkų pr. sankryžos ir Minijos g.– Kalnupės g. sankryžos šviesoforų kapitalinis remontas.</t>
    </r>
  </si>
  <si>
    <r>
      <t xml:space="preserve">2022 m.: </t>
    </r>
    <r>
      <rPr>
        <i/>
        <sz val="10"/>
        <color rgb="FF000000"/>
        <rFont val="Times New Roman"/>
      </rPr>
      <t>Vykdomi rangos darbai (įdiegti eismo valdymo sistemą Minijos g. – Pilies g. – Naujoji uosto g.). Darbų atlikimo pabaiga 2023 m. I ketv.</t>
    </r>
  </si>
  <si>
    <r>
      <rPr>
        <b/>
        <i/>
        <sz val="10"/>
        <color rgb="FF000000"/>
        <rFont val="Times New Roman"/>
      </rPr>
      <t>2021 m.:</t>
    </r>
    <r>
      <rPr>
        <i/>
        <sz val="10"/>
        <color rgb="FF000000"/>
        <rFont val="Times New Roman"/>
      </rPr>
      <t xml:space="preserve"> 2021-03-02 pasirašyta rangos darbų sutartis (įdiegti eismo valdymo sistemą Minijos g. – Pilies g. – Naujoji uosto g.). Darbų atlikimo pabaiga 2022 m.</t>
    </r>
  </si>
  <si>
    <t>3.1.3.4.</t>
  </si>
  <si>
    <t>Asfaltuoti gatves su žvyro danga</t>
  </si>
  <si>
    <t>P-3.1.3.4-1</t>
  </si>
  <si>
    <t>Naujai asfaltuotų kelių ilgis (km)</t>
  </si>
  <si>
    <t>23 (2030)</t>
  </si>
  <si>
    <t>P-3.1.3.4-2</t>
  </si>
  <si>
    <t>Mieste esančių žvyruotų kelių ilgis (km)</t>
  </si>
  <si>
    <t>57 (2019)</t>
  </si>
  <si>
    <t>56 (2020)</t>
  </si>
  <si>
    <t>65 (2021)</t>
  </si>
  <si>
    <t>P-3.1.3.4-3</t>
  </si>
  <si>
    <t xml:space="preserve">Projektų skyrius, Statybos ir infrastruktūros plėtros skyrius </t>
  </si>
  <si>
    <t>1. Rekonstruoti Tauralaukio gyvenvietės gatves</t>
  </si>
  <si>
    <r>
      <t xml:space="preserve">2022 m.: </t>
    </r>
    <r>
      <rPr>
        <i/>
        <sz val="10"/>
        <color rgb="FF000000"/>
        <rFont val="Times New Roman"/>
      </rPr>
      <t>Tauralaukio gyvenvietės gatvių kapitalinis remontas: Vėjo g. - II dalies nuo Pajūrio g. iki Slengių g. (ilgis 497 m.), Žvaigždžių g. (ilgis 588 m.), Vaivorykštės g. (ilgis 231 m.), Griaustinio g. (ilgis 154 m.), Lietaus g. (ilgis 119 m.), Slengių g. (ilgis 681 m.), įvažiuojamasis kelias į Žvaigždžių g. 17 ir 21 (ilgis 78 m.), Arimų g. atkarpa nuo  Tuopų g. iki Slengių g. (ilgis 211 m.), privažiuojamojo kelio tarp Uosių g. ir Virkučių g. akligatvis (ilgis 92 m.), Klaipėdos g. ruožas nuo Virkučių g. iki Vėjo g. (500 m).</t>
    </r>
  </si>
  <si>
    <r>
      <rPr>
        <b/>
        <i/>
        <sz val="10"/>
        <color rgb="FF000000"/>
        <rFont val="Times New Roman"/>
        <family val="1"/>
        <charset val="186"/>
      </rPr>
      <t xml:space="preserve">2021 m.: </t>
    </r>
    <r>
      <rPr>
        <i/>
        <sz val="10"/>
        <color rgb="FF000000"/>
        <rFont val="Times New Roman"/>
        <family val="1"/>
        <charset val="186"/>
      </rPr>
      <t>2021-03-17 pasirašyta rangos darbų sutartis. Darbų pabaiga numatyta 2022 m.</t>
    </r>
  </si>
  <si>
    <t>2. Atlikti Sodininkų bendrijose esančių žvyruotų gatvių asfaltavimą</t>
  </si>
  <si>
    <t>1 (2021–2030) </t>
  </si>
  <si>
    <r>
      <t xml:space="preserve">2022 m.: </t>
    </r>
    <r>
      <rPr>
        <i/>
        <sz val="10"/>
        <color rgb="FF000000"/>
        <rFont val="Times New Roman"/>
      </rPr>
      <t>Sodų gatvės kapitalinis remontas: Baltijos-1 oji g. (ilgis 475 m), Baltijos 13-oji g. (ilgis 71 m) ir Tylos g. (ilgis 361 m); Dianos g. bus užbaigta 2023 m.</t>
    </r>
  </si>
  <si>
    <r>
      <rPr>
        <b/>
        <i/>
        <sz val="10"/>
        <color rgb="FF000000"/>
        <rFont val="Times New Roman"/>
        <family val="1"/>
        <charset val="186"/>
      </rPr>
      <t>2021 m.:</t>
    </r>
    <r>
      <rPr>
        <i/>
        <sz val="10"/>
        <color rgb="FF000000"/>
        <rFont val="Times New Roman"/>
        <family val="1"/>
        <charset val="186"/>
      </rPr>
      <t xml:space="preserve"> Užbaigta pilnai tvarkyti Aušrinės g. (ilgis 214 m.). 2021-04-13 pasirašyta rangos darbų sutartis atlikti 4 sodų gatvių remonto darbus. Darbų atlikimo pabaiga 2022 m.</t>
    </r>
  </si>
  <si>
    <t>3. Atlikti kitų žvyruotų gatvių asfaltavimą</t>
  </si>
  <si>
    <t>1 (2024–2030) </t>
  </si>
  <si>
    <t>3.1.3.5.</t>
  </si>
  <si>
    <t>Užtikrinti tinkamą miesto kelių tinklo darną, saugumą ir kokybę</t>
  </si>
  <si>
    <t>P-3.1.3.5-1</t>
  </si>
  <si>
    <t>Projektų skyrius, 
Statybos ir infrastruktūros plėtros skyrius, 
Transporto skyrius, 
Miesto tvarkymo skyrius</t>
  </si>
  <si>
    <t>1. Atlikti Liepų, Jaunystės ir Arimų gatvių sankryžos (įrengiant šviesoforus ir apšvietimą) kapitalinį remontą</t>
  </si>
  <si>
    <r>
      <rPr>
        <b/>
        <i/>
        <sz val="10"/>
        <color rgb="FF000000"/>
        <rFont val="Times New Roman"/>
        <family val="1"/>
        <charset val="186"/>
      </rPr>
      <t xml:space="preserve">2021 m.: </t>
    </r>
    <r>
      <rPr>
        <i/>
        <sz val="10"/>
        <color rgb="FF000000"/>
        <rFont val="Times New Roman"/>
        <family val="1"/>
        <charset val="186"/>
      </rPr>
      <t>Atliktas Liepų, Jaunystės ir Arimų gatvių sankryžos kapitalinis remontas.</t>
    </r>
  </si>
  <si>
    <t>2. Atlikti Jaunystės g. ir privažiuojamojo kelio sankryžos, Rūko g. kapitalinį remontą</t>
  </si>
  <si>
    <r>
      <rPr>
        <b/>
        <i/>
        <sz val="10"/>
        <color rgb="FF000000"/>
        <rFont val="Times New Roman"/>
        <family val="1"/>
        <charset val="186"/>
      </rPr>
      <t xml:space="preserve">2021 m.: </t>
    </r>
    <r>
      <rPr>
        <i/>
        <sz val="10"/>
        <color rgb="FF000000"/>
        <rFont val="Times New Roman"/>
        <family val="1"/>
        <charset val="186"/>
      </rPr>
      <t>Vykdomos pirkimo procedūros atlikti projektavimo paslaugų pirkimą.</t>
    </r>
  </si>
  <si>
    <t>3. Rekonstruoti Danės g.</t>
  </si>
  <si>
    <r>
      <rPr>
        <b/>
        <i/>
        <sz val="10"/>
        <color rgb="FF000000"/>
        <rFont val="Times New Roman"/>
        <family val="1"/>
        <charset val="186"/>
      </rPr>
      <t xml:space="preserve">2021 m.: </t>
    </r>
    <r>
      <rPr>
        <i/>
        <sz val="10"/>
        <color rgb="FF000000"/>
        <rFont val="Times New Roman"/>
        <family val="1"/>
        <charset val="186"/>
      </rPr>
      <t>2022 m. numatytas projektavimo paslaugų pirkimas.</t>
    </r>
  </si>
  <si>
    <t>4. Pastatyti (įrengti) Arimų g.</t>
  </si>
  <si>
    <r>
      <t xml:space="preserve">2022 m.: </t>
    </r>
    <r>
      <rPr>
        <i/>
        <sz val="10"/>
        <color rgb="FF000000"/>
        <rFont val="Times New Roman"/>
      </rPr>
      <t>Atliktas Arimų g. (ilgis 930 m.) kapitalinis remontas.</t>
    </r>
  </si>
  <si>
    <t>5. Rekonstruoti Klemiškės g.</t>
  </si>
  <si>
    <r>
      <t xml:space="preserve">2022 m.: </t>
    </r>
    <r>
      <rPr>
        <i/>
        <sz val="10"/>
        <color rgb="FF000000"/>
        <rFont val="Times New Roman"/>
      </rPr>
      <t>Pasirašyta rangos darbų sutartis, darbų pabaiga 2023 m.</t>
    </r>
  </si>
  <si>
    <r>
      <rPr>
        <b/>
        <i/>
        <sz val="10"/>
        <color rgb="FF000000"/>
        <rFont val="Times New Roman"/>
      </rPr>
      <t>2021 m.:</t>
    </r>
    <r>
      <rPr>
        <i/>
        <sz val="10"/>
        <color rgb="FF000000"/>
        <rFont val="Times New Roman"/>
      </rPr>
      <t xml:space="preserve"> 2022–2024 m SVP numatyta priemonės įgyvendinimo pradžia.</t>
    </r>
  </si>
  <si>
    <t>6. Įrengti dubliuojančią gatvę nuo Šiltnamių g. iki Klaipėdos g. (su pėsčiųjų ir dviračių taku ir įvažomis į Liepojos g.)</t>
  </si>
  <si>
    <r>
      <rPr>
        <b/>
        <i/>
        <sz val="10"/>
        <color rgb="FF000000"/>
        <rFont val="Times New Roman"/>
      </rPr>
      <t xml:space="preserve">2021 m.: </t>
    </r>
    <r>
      <rPr>
        <i/>
        <sz val="10"/>
        <color rgb="FF000000"/>
        <rFont val="Times New Roman"/>
      </rPr>
      <t>2022–2024 m SVP numatyta priemonės įgyvendinimo pradžia.</t>
    </r>
  </si>
  <si>
    <t>7. Atlikti Šilutės pl. senojo ruožo rekonstrukciją</t>
  </si>
  <si>
    <r>
      <t xml:space="preserve">2022 m.: </t>
    </r>
    <r>
      <rPr>
        <i/>
        <sz val="10"/>
        <color rgb="FF000000"/>
        <rFont val="Times New Roman"/>
      </rPr>
      <t>SVP 2022–2024 m. priemonės nėra.</t>
    </r>
  </si>
  <si>
    <t>8. Atlikti S. Daukanto g. nuo Šaulių g. iki J. Zauerveino g. kapitalinį remontą</t>
  </si>
  <si>
    <r>
      <t xml:space="preserve">2022 m.: </t>
    </r>
    <r>
      <rPr>
        <i/>
        <sz val="10"/>
        <color rgb="FF000000"/>
        <rFont val="Times New Roman"/>
      </rPr>
      <t>Įrengimo darbai preliminariai nukelti 2023–2025 metams.</t>
    </r>
  </si>
  <si>
    <r>
      <rPr>
        <b/>
        <i/>
        <sz val="10"/>
        <color rgb="FF000000"/>
        <rFont val="Times New Roman"/>
        <family val="1"/>
        <charset val="186"/>
      </rPr>
      <t>2021 m.:</t>
    </r>
    <r>
      <rPr>
        <i/>
        <sz val="10"/>
        <color rgb="FF000000"/>
        <rFont val="Times New Roman"/>
        <family val="1"/>
        <charset val="186"/>
      </rPr>
      <t xml:space="preserve"> Parengtas projektas. Įrengimo darbus numatyta pradėti 2023 m. </t>
    </r>
  </si>
  <si>
    <t>9. Rekonstruoti Savanorių g. ir nutiesti E. Simonaičio g.</t>
  </si>
  <si>
    <t>10. Rekonstruoti Paryžiaus Komunos gatvę (nuo Šilutės pl. iki Taikos pr.)</t>
  </si>
  <si>
    <t>11. Įrengti trūkstamą kelio atkarpą (jungtį) nuo Tauralaukio iki miesto ribos ties Aukštkiemių kaimu (su dviračių taku) (bendradarbiaujant su Klaipėdos rajono savivaldybe). Įrengiant trūkstamą atkarpą, užtikrinti dviračio tako jungtį palei Vėjo g. iki Pajūrio g. dviračio tako</t>
  </si>
  <si>
    <t>1 (2024–2030)</t>
  </si>
  <si>
    <t>12. Rekonstruoti Puodžių g.</t>
  </si>
  <si>
    <t>13. Nutiesti naują kelią tarp Klemiškės g. ir Tilžės g.</t>
  </si>
  <si>
    <t>14. Rekonstruoti Kūlių Vartų g. ir Bangų g., Tiltų g., Galinio Pylimo g., Taikos pr. sankryžą</t>
  </si>
  <si>
    <t>15. Įrengti naują jungtį per Danės upę</t>
  </si>
  <si>
    <t>P-3.1.3.5-2</t>
  </si>
  <si>
    <t>Saugių išvažiavimų į magistralinius kelius (pvz., įrengiant šviesoforo reguliuojamas sankryžas) skaičius (vnt.)</t>
  </si>
  <si>
    <r>
      <t xml:space="preserve">2022 m.: </t>
    </r>
    <r>
      <rPr>
        <sz val="10"/>
        <color rgb="FF000000"/>
        <rFont val="Times New Roman"/>
      </rPr>
      <t>SVP 2022–2024 m. priemonių nėra.</t>
    </r>
  </si>
  <si>
    <t>P-3.1.3.5-3</t>
  </si>
  <si>
    <t>Kitų taikytų priemonių, prisidedančių prie kelių darnos užtikrinimo, įgyvendintų projektų skaičius (vnt.)</t>
  </si>
  <si>
    <r>
      <t xml:space="preserve">2022 m.:  </t>
    </r>
    <r>
      <rPr>
        <sz val="10"/>
        <color rgb="FF000000"/>
        <rFont val="Times New Roman"/>
      </rPr>
      <t>Įrengta viena šviesoforais reguliuojama pėsčiųjų perėja ties Statybininkų pr. 51.</t>
    </r>
  </si>
  <si>
    <r>
      <rPr>
        <b/>
        <sz val="10"/>
        <color rgb="FF000000"/>
        <rFont val="Times New Roman"/>
        <family val="1"/>
        <charset val="186"/>
      </rPr>
      <t>2021 m.:</t>
    </r>
    <r>
      <rPr>
        <sz val="10"/>
        <color rgb="FF000000"/>
        <rFont val="Times New Roman"/>
        <family val="1"/>
        <charset val="1"/>
      </rPr>
      <t xml:space="preserve"> Įrengta 5 šviesafornės sankryžos ir reguliuojamos perėjos.</t>
    </r>
  </si>
  <si>
    <t>3.1.3.6.</t>
  </si>
  <si>
    <t>Užtikrinti saugų privažiavimą prie viešųjų paslaugų teikimo vietų</t>
  </si>
  <si>
    <t>P-3.1.3.6-1</t>
  </si>
  <si>
    <t>Viešųjų ir biudžetinių įstaigų pastatų, prie kurių įrengti ir/ar iš esmės atnaujinti (pvz., paplatinti, įrengti trumpalaikio automobilių stovėjimo vietas) privažiavimo keliai, skaičius (vnt. per metus)</t>
  </si>
  <si>
    <t>P-3.1.3.6-2</t>
  </si>
  <si>
    <t>Statybos ir infrastruktūros plėtros skyrius, 
Miesto tvarkymo skyrius</t>
  </si>
  <si>
    <t>1. Įrengti privažiuojamąjį kelią prie pastato adresu Debreceno g. 48 ir sutvarkyti pastato aplinką</t>
  </si>
  <si>
    <t>3.1.3.7.</t>
  </si>
  <si>
    <t>Diegti eismo saugumo priemones</t>
  </si>
  <si>
    <t>P-3.1.3.7-1</t>
  </si>
  <si>
    <t>Įdiegtų eismo saugumo didinimo priemonių (pvz., perėjų apšvietimas, greičio ribojimo kalneliai ir kt.) skaičius (vnt.)</t>
  </si>
  <si>
    <t>69 (2020)</t>
  </si>
  <si>
    <t>209 (2030)</t>
  </si>
  <si>
    <r>
      <t xml:space="preserve">2022 m.:  </t>
    </r>
    <r>
      <rPr>
        <sz val="10"/>
        <color rgb="FF000000"/>
        <rFont val="Times New Roman"/>
      </rPr>
      <t>Prie 6 perėjų įrengtas kryptinis apšvietimas.</t>
    </r>
  </si>
  <si>
    <r>
      <rPr>
        <b/>
        <sz val="10"/>
        <color rgb="FF000000"/>
        <rFont val="Times New Roman"/>
        <family val="1"/>
        <charset val="186"/>
      </rPr>
      <t>2021 m.:</t>
    </r>
    <r>
      <rPr>
        <sz val="10"/>
        <color rgb="FF000000"/>
        <rFont val="Times New Roman"/>
        <family val="1"/>
        <charset val="186"/>
      </rPr>
      <t xml:space="preserve"> Prie 10 perėjų įrengtas kryptinis apšvietimas, Statybininkų g. perėjoje įrengtas greičio ribojimo kalnelis.</t>
    </r>
  </si>
  <si>
    <t>P-3.1.3.7-2</t>
  </si>
  <si>
    <t>Atlikta esamų miesto gyventojams sudarytų saugaus kirtimo per geležinkelį sąlygų analizė (parengtos dokumentacijos skaičius, kompl.)</t>
  </si>
  <si>
    <r>
      <t xml:space="preserve">2022 m.: </t>
    </r>
    <r>
      <rPr>
        <sz val="10"/>
        <color rgb="FF000000"/>
        <rFont val="Times New Roman"/>
      </rPr>
      <t xml:space="preserve">Tęsiami pervažų modernizavimo projektai, kurių apimtyje yra ir pėsčiųjų takų pagal poreikį įrengimas. Taip pat atliekami kitų statytojų projektų derinimai ir identifikuojamos vietos, kur yra poreikis įrengti saugos priemones ties susikirtimu su geležinkeliu, analizuojami saugumo rodikliai. </t>
    </r>
  </si>
  <si>
    <t xml:space="preserve">AB „Lietuvos geležinkeliai“, 
KMSA,
Lietuvos automobilių kelių direkcija prie LR Susisiekimo ministerijos </t>
  </si>
  <si>
    <t>P-3.1.3.7-3</t>
  </si>
  <si>
    <t>Saugaus geležinkelio bėgių kirtimo vietų įrengimas (pagal atliktą analizę) (vnt.)</t>
  </si>
  <si>
    <r>
      <t xml:space="preserve">2022 m.: </t>
    </r>
    <r>
      <rPr>
        <sz val="10"/>
        <color rgb="FF000000"/>
        <rFont val="Times New Roman"/>
      </rPr>
      <t>Naujų vieno lygio perėjų ir pervažų įrengimas šiuo metu nenagrinėjamas, kol neatlikta pilna analizė.</t>
    </r>
  </si>
  <si>
    <t>AB „Lietuvos geležinkeliai“, 
Statybos ir infrastruktūros plėtros skyrius, 
Lietuvos automobilių kelių direkcija prie LR Susisiekimo ministerijos</t>
  </si>
  <si>
    <t>3.2.1.1.</t>
  </si>
  <si>
    <t>Išvystyti buvusios „Laivitės“ teritoriją (vad. Memelio miesto)</t>
  </si>
  <si>
    <t>P-3.2.1.1-1</t>
  </si>
  <si>
    <t>1. Sutvarkyti Memelio miesto teritorijos prieigas (įrengti Dangės skverą, inžinerines komunikacijas, privažiavimo kelius) Šiauriniame rage</t>
  </si>
  <si>
    <r>
      <rPr>
        <b/>
        <i/>
        <sz val="10"/>
        <color rgb="FF000000"/>
        <rFont val="Times New Roman"/>
      </rPr>
      <t xml:space="preserve">2022 m.: </t>
    </r>
    <r>
      <rPr>
        <i/>
        <sz val="10"/>
        <color rgb="FF000000"/>
        <rFont val="Times New Roman"/>
      </rPr>
      <t xml:space="preserve">2022-09-05 UAB „Memelio miestas“ kartu su Lietuvos architektų sąjungos Klaipėdos apskrities organizacija paskelbė architektūrinį konkursą. Projektų pateikimo terminas 2022-12-20. Atviram projektų konkursui pateikti 4 darbai. </t>
    </r>
  </si>
  <si>
    <t>Projektų skyrius, 
investuotojai</t>
  </si>
  <si>
    <r>
      <rPr>
        <b/>
        <i/>
        <sz val="10"/>
        <color rgb="FF000000"/>
        <rFont val="Times New Roman"/>
        <family val="1"/>
        <charset val="186"/>
      </rPr>
      <t xml:space="preserve">2021 m.: </t>
    </r>
    <r>
      <rPr>
        <i/>
        <sz val="10"/>
        <color rgb="FF000000"/>
        <rFont val="Times New Roman"/>
        <family val="1"/>
        <charset val="186"/>
      </rPr>
      <t>UAB „Memelio miestas“ su KMSA pasirašė teritorijų planavimo dokumento sprendinių įgyvendinimo sutartį,  pagal kurią įsipareigojo organizuoti bei finansuoti viešą Danės skvero sutvarkymo architektūrinį konkursą ir parengti skvero sutvarkymo projektą. Bendrovės užsakymu  VšĮ „Idėjos miestui“ pradėjo rengti architektūrinę-urbanistinę galimybių studiją, kurios tikslas– išgryninti bendrą viziją, prioritetus ir programinę kryptį, įtraukiant į procesą visuomenę.</t>
    </r>
  </si>
  <si>
    <t>P-3.2.1.1-2</t>
  </si>
  <si>
    <t>Verslo, kultūros ir kitų sričių organizacijų, įsikūrusių ir/ar veiklą vykdančių modernizuotoje aplinkoje, skaičius (vnt.)</t>
  </si>
  <si>
    <t>Projektų skyrius,
investuotojai</t>
  </si>
  <si>
    <t>3.2.1.2.</t>
  </si>
  <si>
    <t>Įgalinti AB „Klaipėdos energija“ teritorijos konversiją, sudarant sąlygas vystyti komercines, rekreacines veiklas</t>
  </si>
  <si>
    <t>P-3.2.1.2-1</t>
  </si>
  <si>
    <t>1. Užtikrinti AB „Klaipėdos energija“ teritorijos konversiją, sudarant sąlygas vystyti komercines, rekreacines veiklas</t>
  </si>
  <si>
    <r>
      <rPr>
        <i/>
        <sz val="10"/>
        <color rgb="FF000000"/>
        <rFont val="Times New Roman"/>
      </rPr>
      <t xml:space="preserve">Projektų skyrius, 
AB „Klaipėdos energija“ </t>
    </r>
  </si>
  <si>
    <r>
      <rPr>
        <b/>
        <i/>
        <sz val="10"/>
        <color rgb="FF000000"/>
        <rFont val="Times New Roman"/>
        <family val="1"/>
        <charset val="186"/>
      </rPr>
      <t>2021 m.:</t>
    </r>
    <r>
      <rPr>
        <i/>
        <sz val="10"/>
        <color rgb="FF000000"/>
        <rFont val="Times New Roman"/>
        <family val="1"/>
        <charset val="186"/>
      </rPr>
      <t xml:space="preserve"> Parengta AB „Klaipėdos energija“ teritorijos koncepcijos galimybių studija. Studija pristatyta visuomenei. Pasiūlyti galimi vystymosi scenarijai.</t>
    </r>
  </si>
  <si>
    <t>P-3.2.1.2-2</t>
  </si>
  <si>
    <t>3.2.1.3.</t>
  </si>
  <si>
    <t>Paskatinti AB „Lietuvos geležinkeliai“ geležinkelio stoties perkėlimą, siekiant teritorijos konversijos ir pritaikymo bendruomenės poreikiams</t>
  </si>
  <si>
    <t>P-3.2.1.3-1</t>
  </si>
  <si>
    <t>Atlikta konversijos alternatyvų analizė ir parengtas veiksmų planas (vnt.)</t>
  </si>
  <si>
    <r>
      <rPr>
        <b/>
        <sz val="10"/>
        <color rgb="FF000000"/>
        <rFont val="Times New Roman"/>
      </rPr>
      <t xml:space="preserve">2022 m.: </t>
    </r>
    <r>
      <rPr>
        <sz val="10"/>
        <color rgb="FF000000"/>
        <rFont val="Times New Roman"/>
      </rPr>
      <t xml:space="preserve">Nepradėta. Vykdymas tiesiogiai susijęs su planuojama atlikti galimybių studija, kurioje bus analizuojamos galimos Klaipėdos geležinkelio stoties iškėlimo vietos. </t>
    </r>
  </si>
  <si>
    <r>
      <rPr>
        <b/>
        <sz val="10"/>
        <color rgb="FF000000"/>
        <rFont val="Times New Roman"/>
        <family val="1"/>
        <charset val="186"/>
      </rPr>
      <t>2021 m.:</t>
    </r>
    <r>
      <rPr>
        <sz val="10"/>
        <color rgb="FF000000"/>
        <rFont val="Times New Roman"/>
        <family val="1"/>
      </rPr>
      <t xml:space="preserve"> Nepradėta. Atkreipiame dėmesį, kad dėl įvestų ribojimų baltarusiškoms trąšoms bei naftos produktams, LTG grupė prarado ženklų krovinių kiekį ir pajamas. LTG grupė imasi visų įmanomų sąnaudų mažinimo priemonių, todėl LTG neturi galimybių nuosavomis lėšomis finansuoti galimybių studijos atlikimo. LTG įmonių grupė įgyvendina kompleksines priemones mažinti triukšmą, vibraciją ir oro taršą Klaipėdos mieste. Iki 2024 m. numatoma elektrifikuoti geležinkelio liniją iki Draugystės stoties, nuosekliai keisti šilumvežius į elektrovežius, įgyvendinamos triukšmą ir vibracijas mažinimo priemonės Vitės, Girulių kvartaluose, savalaikiai atliekami geležinkelio kelio priežiūros darbai, įskaitant pervažų remontą, kontroliuojamas traukinių greitis, techninės priežiūros metu vykdoma sugriežtinta prekinių sąstatų aširačių apžiūra, naudojamos naujos kartos kompozicinės stabdžių trinkelės ir diskiniai stabdžiai (riedmenų eksploatavimas atitinka Europos Komisijos reikalavimus).</t>
    </r>
  </si>
  <si>
    <r>
      <rPr>
        <b/>
        <sz val="10"/>
        <color rgb="FF000000"/>
        <rFont val="Times New Roman"/>
      </rPr>
      <t xml:space="preserve">2022 m.: </t>
    </r>
    <r>
      <rPr>
        <sz val="10"/>
        <color rgb="FF000000"/>
        <rFont val="Times New Roman"/>
      </rPr>
      <t xml:space="preserve"> KMSA 2022-01-27 raštu Nr. (4.76E)-R2-392 kreipėsi į AB LG ir LR SM dėl informacijos apie specialųjį planą. Iš AB LG 2022-03-03 rašte Nr. R1-1820 nurodė, kad galimybių studijos parengimui nėra numatytas finansavimas.         </t>
    </r>
  </si>
  <si>
    <r>
      <rPr>
        <b/>
        <sz val="10"/>
        <color rgb="FF000000"/>
        <rFont val="Times New Roman"/>
      </rPr>
      <t>2021 m.:</t>
    </r>
    <r>
      <rPr>
        <sz val="10"/>
        <color rgb="FF000000"/>
        <rFont val="Times New Roman"/>
      </rPr>
      <t xml:space="preserve"> Klaipėdos miesto bendrojo plano sprendinių įgyvendinimo programa patvirtinta 2021-12-23 KMSA direktoriaus įsakymu Nr. AD1-1504, kurioje numatyta, kad KMS skatins SP parengimą. KMSA 2022-01-27 raštu Nr. (4.76E)-R2-392 kreipėsi į AB LG ir LR SM dėl informacijos apie specialųjį planą. Iš AB LG 2022-03-03 rašte Nr. R1-1820 nurodė, kad galimybių studijos parengimui nėra numatytas finansavimas.         </t>
    </r>
  </si>
  <si>
    <t>P-3.2.1.3-2</t>
  </si>
  <si>
    <t>Atliktų parengiamųjų veiklų, siekiant perkelti AB „Lietuvos geležinkeliai“ centrinę geležinkelio stotį, skaičius (pvz., specialieji, detalieji planai, techniniai projektai, pasiekti susitarimai ir pan.) (vnt.)</t>
  </si>
  <si>
    <r>
      <rPr>
        <b/>
        <sz val="10"/>
        <color rgb="FF000000"/>
        <rFont val="Times New Roman"/>
      </rPr>
      <t xml:space="preserve">2022 m.: </t>
    </r>
    <r>
      <rPr>
        <sz val="10"/>
        <color rgb="FF000000"/>
        <rFont val="Times New Roman"/>
      </rPr>
      <t xml:space="preserve">Nepradėta. Vykdymas tiesiogiai susijęs su planuojama atlikti galimybių studija, kurioje bus analizuojamos galimos Klaipėdos GS iškėlimo vietos. </t>
    </r>
  </si>
  <si>
    <r>
      <rPr>
        <b/>
        <sz val="10"/>
        <color rgb="FF000000"/>
        <rFont val="Times New Roman"/>
      </rPr>
      <t xml:space="preserve">2022 m.:  </t>
    </r>
    <r>
      <rPr>
        <sz val="10"/>
        <color rgb="FF000000"/>
        <rFont val="Times New Roman"/>
      </rPr>
      <t xml:space="preserve">KMSA 2022-01-27 raštu Nr. (4.76E)-R2-392 kreipėsi į AB LG ir LR SM dėl informacijos apie specialųjį planą. Iš AB LG 2022-03-03 rašte Nr. R1-1820 nurodė, kad galimybių studijos parengimui nėra numatytas finansavimas.         </t>
    </r>
  </si>
  <si>
    <t xml:space="preserve">Urbanistikos ir architektūros skyrius 
</t>
  </si>
  <si>
    <r>
      <rPr>
        <b/>
        <sz val="10"/>
        <color rgb="FF000000"/>
        <rFont val="Times New Roman"/>
        <family val="1"/>
        <charset val="186"/>
      </rPr>
      <t xml:space="preserve">2021 m.: </t>
    </r>
    <r>
      <rPr>
        <sz val="10"/>
        <color rgb="FF000000"/>
        <rFont val="Times New Roman"/>
        <family val="1"/>
        <charset val="186"/>
      </rPr>
      <t xml:space="preserve">Klaipėdos miesto bendrojo plano sprendinių įgyvendinimo programa patvirtinta 2021-12-23 KMSA direktoriaus įsakymu Nr. AD1-1504, kurioje numatyta, kad KMS skatins SP parengimą. KMSA 2022-01-027 raštu Nr. (4.76E)-R2-392 kreipėsi į AB LG ir LR SM dėl informacijos apie specialųjį planą. Iš AB LG 2022-03-03 rašte Nr. R1-1820 nurodė, kad galimybių studijos parengimui nėra numatytas finansavimas.         </t>
    </r>
  </si>
  <si>
    <t>3.2.1.4.</t>
  </si>
  <si>
    <t>Paskatinti kitų stambesnių nenaudojamų, nepakankamai naudojamų ir / ar netinkamai naudojamų objektų ir teritorijų tikslingą panaudojimą (įsk. konversiją)</t>
  </si>
  <si>
    <t>P-3.2.1.4-1</t>
  </si>
  <si>
    <t>Susitarimų dėl Uosto teritorijos centrinės miesto dalies prie vandens konversijos skaičius (vnt.)</t>
  </si>
  <si>
    <r>
      <rPr>
        <b/>
        <sz val="10"/>
        <color rgb="FF000000"/>
        <rFont val="Times New Roman"/>
      </rPr>
      <t>2021 m.:</t>
    </r>
    <r>
      <rPr>
        <sz val="10"/>
        <color rgb="FF000000"/>
        <rFont val="Times New Roman"/>
      </rPr>
      <t xml:space="preserve"> Rengiami projektai ir kita reikiama dokumentacija konversijai prie UAB „Memelio miestas“ nuomojamos teritorijos. Nepriimtas Klaipėdos miesto tarybos sprendimas dėl krantinių prie  UAB „Memelio miestas“ nuomojamos teritorijos ir Klaipėdos piliavietės perėmimo.</t>
    </r>
  </si>
  <si>
    <t>Projektų skyrius, 
KVJUD</t>
  </si>
  <si>
    <t>P-3.2.1.4-2</t>
  </si>
  <si>
    <t>Uosto teritorijos centrinėje miesto dalyje, kurios atlaisvintos nuo krovos ir atvertos bendram miestiečių naudojimui (ha)</t>
  </si>
  <si>
    <t>6,8 (2030)</t>
  </si>
  <si>
    <r>
      <rPr>
        <b/>
        <sz val="10"/>
        <color rgb="FF000000"/>
        <rFont val="Times New Roman"/>
        <family val="1"/>
        <charset val="186"/>
      </rPr>
      <t xml:space="preserve">2021 m.: </t>
    </r>
    <r>
      <rPr>
        <sz val="10"/>
        <color rgb="FF000000"/>
        <rFont val="Times New Roman"/>
        <family val="1"/>
        <charset val="186"/>
      </rPr>
      <t>Klaipėdos miesto savivaldybei perduoti 2 žemės sklypai: kad. Nr. 2101/0010:67 ir 2101/0010:84.</t>
    </r>
  </si>
  <si>
    <t>KVJUD, 
uosto žemės sklypų naudotojai, 
Urbanistikos ir architektūros skyrius</t>
  </si>
  <si>
    <t>P-3.2.1.4-3</t>
  </si>
  <si>
    <t>Miesto teritorijoje esančių metalinių garažų aikštelių plėtros ribojimas, prioritetą teikiant šių teritorijų konversijai ir kitokiam įveiklinimui (metalinių garažų eksploatavimo aikštelių bendrasis plotas, ha)</t>
  </si>
  <si>
    <t>17 (2030)</t>
  </si>
  <si>
    <t>25 (2021)</t>
  </si>
  <si>
    <r>
      <t xml:space="preserve">2022 m.: </t>
    </r>
    <r>
      <rPr>
        <sz val="10"/>
        <color rgb="FF000000"/>
        <rFont val="Times New Roman"/>
      </rPr>
      <t>Metalinių garažų bendrijos „Upelis", esančios prie Upelio g. ,  procedūros pradžią vykdė Miesto tvarkymo sk., dėl didelio garažų savininkų pasipriešinimo procedūros nebaigė. Nukelta didžioji dalis metalinių garažų prie Kaštonų g. Iš jais užimtos 1,1 ha teritorijos nukelta ir atlaisvinta apie 0,8 ha teritorijos.</t>
    </r>
  </si>
  <si>
    <t>Žemėtvarkos skyrius, 
Miesto tvarkymo skyrius</t>
  </si>
  <si>
    <r>
      <rPr>
        <b/>
        <sz val="10"/>
        <color rgb="FF000000"/>
        <rFont val="Times New Roman"/>
      </rPr>
      <t>2021 m.:</t>
    </r>
    <r>
      <rPr>
        <sz val="10"/>
        <color rgb="FF000000"/>
        <rFont val="Times New Roman"/>
      </rPr>
      <t xml:space="preserve"> Pradėta ir vykstanti metalinių garažų bendrijos „Upelis“, esančios prie Minijos g., nukėlimo procedūra nebaigta.</t>
    </r>
  </si>
  <si>
    <t>P-3.2.1.4-4</t>
  </si>
  <si>
    <t>Pramonės įmonių, perkėlusių veiklą (ypač taršią) iš miesto centrinės dalies, užtikrinant atlaisvintų teritorijų pertvarkymą į gyvenamosios, laisvalaikio ir komercinės paskirties teritorijas, skaičius (vnt.) ir plotas (ha)</t>
  </si>
  <si>
    <t>2/5 (2030)</t>
  </si>
  <si>
    <r>
      <t>2022 m.:</t>
    </r>
    <r>
      <rPr>
        <sz val="10"/>
        <color rgb="FF000000"/>
        <rFont val="Times New Roman"/>
      </rPr>
      <t xml:space="preserve"> Nebuvo pramonės įmonių, perkėlusių veiklą (ypač taršią) iš miesto centrinės dalies.</t>
    </r>
  </si>
  <si>
    <t>P-3.2.1.4-5</t>
  </si>
  <si>
    <t>1. Išvystyti 7,4 ha Medelyno gyvenamojo rajono infrastruktūrą (I etapas)</t>
  </si>
  <si>
    <r>
      <rPr>
        <b/>
        <i/>
        <sz val="10"/>
        <color rgb="FF000000"/>
        <rFont val="Times New Roman"/>
      </rPr>
      <t xml:space="preserve">2022 m.: </t>
    </r>
    <r>
      <rPr>
        <i/>
        <sz val="10"/>
        <color rgb="FF000000"/>
        <rFont val="Times New Roman"/>
      </rPr>
      <t xml:space="preserve">2022-03-02 administracijos direktoriaus įsakymu Nr. ADM1-66 nutarta koreguoti trijų detaliųjų planų sprendinius. 2022-03-25 administracijos direktoriaus įsakymu Nr. AD1-393 pradėta planavimo dokumentų korektūra. Atliktas pirkimas. Pasirašyta sutartis su su Studio „Urbanistica“, MB. Sutarties kaina – 12 160,50 Eur  (9 mėn. + 2 mėn. numatytas termino pratęsimas). Todėl sutarties atnaujinimas su Paslaugos teikėju numatomas geriausiu atveju 2023 m pabaigoje ar 2024 m. pradžioje.
</t>
    </r>
  </si>
  <si>
    <r>
      <rPr>
        <b/>
        <i/>
        <sz val="10"/>
        <color rgb="FF000000"/>
        <rFont val="Times New Roman"/>
        <family val="1"/>
        <charset val="186"/>
      </rPr>
      <t>2021 m.:</t>
    </r>
    <r>
      <rPr>
        <i/>
        <sz val="10"/>
        <color rgb="FF000000"/>
        <rFont val="Times New Roman"/>
        <family val="1"/>
        <charset val="186"/>
      </rPr>
      <t xml:space="preserve"> Atlikta išmiškinimo procedūra, tačiau dėl sklypo ribų koregavimo reikalinga detaliojo plano korektūra. 2021-11-29 protokolo Nr. ADM1-368 pagrindu sutarties atnaujinimas su Paslaugos teikėju atidėtas iki kol bus pakoreguotas detalusis planas. Tikimasi tai atlikti per 2022 m. </t>
    </r>
  </si>
  <si>
    <t xml:space="preserve">3.2.2. Uždavinys. Modernizuoti atskiras miesto dalis (teritorijas), siekiant didesnio jų patrauklumo </t>
  </si>
  <si>
    <t>3.2.2.1.</t>
  </si>
  <si>
    <t>Skatinti daugiabučių gyvenamųjų namų kvartalų kompleksinio atnaujinimo projektų įgyvendinimą</t>
  </si>
  <si>
    <t>P-3.2.2.1-1</t>
  </si>
  <si>
    <t>Parengtų techninių projektų skaičius (vnt.)</t>
  </si>
  <si>
    <r>
      <rPr>
        <b/>
        <sz val="10"/>
        <color rgb="FF000000"/>
        <rFont val="Times New Roman"/>
      </rPr>
      <t>2022 m.:</t>
    </r>
    <r>
      <rPr>
        <sz val="10"/>
        <color rgb="FF000000"/>
        <rFont val="Times New Roman"/>
      </rPr>
      <t xml:space="preserve"> Įgyvendinamas projektas „Kompleksinės tikslinės teritorijos daugiabučių namų kiemų tvarkymas “. Įrengtos automobilių parkavimo vietos, kiemuose ir bendrose erdvėse sukurta nauja privažiavimo prie namų struktūra, performuoti želdynai, atkurtos žalios erdvės, įrengtas apšvietimas, mažosios architektūros elementai, įrengtos vaikų žaidimų,  sporto aikštelės, sukurta pėsčiųjų takų sistema, sujungianti daugiabučių namus ir viešąsias erdves, įdiegta dviračių laikymo sistema, įrengtos vaizdo stebėjimo kameros. Įrengtos automobilių stovėjimo vietos,  įrengti nauji apšvietimo tinklai, įdiegta vaizdo stebėjimo sistema.  </t>
    </r>
  </si>
  <si>
    <t>P-3.2.2.1-2</t>
  </si>
  <si>
    <t>Namų valdų, kuriose sutvarkyti želdiniai, skaičius (vnt.)</t>
  </si>
  <si>
    <r>
      <rPr>
        <b/>
        <sz val="10"/>
        <color rgb="FF000000"/>
        <rFont val="Times New Roman"/>
      </rPr>
      <t xml:space="preserve">2022 m.: </t>
    </r>
    <r>
      <rPr>
        <sz val="10"/>
        <color rgb="FF000000"/>
        <rFont val="Times New Roman"/>
      </rPr>
      <t>Darbai buvo vykdomi visose valdose pagal sutartį su UAB „Klaipėdos želdiniai“.</t>
    </r>
  </si>
  <si>
    <t>P-3.2.2.1-3</t>
  </si>
  <si>
    <t>Įrengta ir atnaujinta automobilių stovėjimo vietų (vnt. per metus)</t>
  </si>
  <si>
    <t>580 (2019)</t>
  </si>
  <si>
    <r>
      <rPr>
        <b/>
        <sz val="10"/>
        <color rgb="FF000000"/>
        <rFont val="Times New Roman"/>
      </rPr>
      <t>2022 m.:</t>
    </r>
    <r>
      <rPr>
        <sz val="10"/>
        <color rgb="FF000000"/>
        <rFont val="Times New Roman"/>
      </rPr>
      <t xml:space="preserve"> Įgyvendinant projektą „Kompleksinis tikslinės teritorijos daugiabučių namų kiemų tvarkymas“ III teritorijoje įrengtos 95 automobilių parkavimo vietos.</t>
    </r>
  </si>
  <si>
    <r>
      <rPr>
        <b/>
        <sz val="10"/>
        <color rgb="FF000000"/>
        <rFont val="Times New Roman"/>
      </rPr>
      <t>2021 m.:</t>
    </r>
    <r>
      <rPr>
        <sz val="10"/>
        <color rgb="FF000000"/>
        <rFont val="Times New Roman"/>
      </rPr>
      <t xml:space="preserve"> Įgyvendinamu projektu „Kompleksinis tikslinis teritorijos daugiabučių namų kiemų tvarkymas“ iš viso įrengta 345 autom. stov. vietos: I teritorijoje– įrengta 160 automob. stov. vietų,  II teritorijoje – 185 automob. stov. vietos. Projektu „Futbolo mokyklos ir baseino pastatų konversija“ įrengta 113 vietų, projektu „Pėsčiųjų tako sutvarkymas palei Taikos pr. nuo Sausio 15-osios iki Kauno g., paverčiant viešąja erdve, pritaikyta gyventojams bei smulkiam ir vidutiniam verslui“ įrengta 170 vietų, projektu „Laikino apgyvendinimo namų infrastruktūros modernizavimas (Šilutės pl. 8) įrengta atnaujinta 1 vieta. Keturių projektų metu iš viso įrengtos 629 automobilių stovėjimo vietos.</t>
    </r>
  </si>
  <si>
    <r>
      <t xml:space="preserve">2022 m.: </t>
    </r>
    <r>
      <rPr>
        <sz val="10"/>
        <color rgb="FF000000"/>
        <rFont val="Times New Roman"/>
      </rPr>
      <t xml:space="preserve">Įrengtos 272 vietos (Brožynų g. 9, 11 (66 vietos),  I. Simonaitytės g. 10-16 (145 vietos), Danės g. 9 statybos projektas (21 vieta), Statybininkų pr. 9-13 (40 vietų)).  </t>
    </r>
  </si>
  <si>
    <r>
      <t xml:space="preserve">2021 m.: </t>
    </r>
    <r>
      <rPr>
        <sz val="10"/>
        <color rgb="FF000000"/>
        <rFont val="Times New Roman"/>
      </rPr>
      <t>Įrengtos  125 parkavimo vietos – Taikos pr. 83-8 ir Debreceno g. 96 (62 vietos), Baltijos pr. 11-23 (63 vietos). Baigiami atlikti rekonstravimo ir statybos darbai įrengiant parkavimo vietas – Brožynų g. 9, 11 (66 vietos),  I. Simonaitytės g. 10-16 (145 vietos).</t>
    </r>
  </si>
  <si>
    <t>P-3.2.2.1-4</t>
  </si>
  <si>
    <t>Įrengta apšvietimo infrastruktūros kiemuose (tūkst. m)</t>
  </si>
  <si>
    <t>5,8 (2019)</t>
  </si>
  <si>
    <t>20 (2023)</t>
  </si>
  <si>
    <r>
      <t xml:space="preserve">2022 m.: </t>
    </r>
    <r>
      <rPr>
        <sz val="10"/>
        <color rgb="FF000000"/>
        <rFont val="Times New Roman"/>
      </rPr>
      <t xml:space="preserve">Įrengtas apšvietimas 23 kiemuose (prie 48 daugiabučiū namų įrengti 274 šviestuvai). </t>
    </r>
  </si>
  <si>
    <r>
      <rPr>
        <b/>
        <sz val="10"/>
        <color rgb="FF000000"/>
        <rFont val="Times New Roman"/>
        <family val="1"/>
        <charset val="186"/>
      </rPr>
      <t xml:space="preserve"> 2021 m.:</t>
    </r>
    <r>
      <rPr>
        <sz val="10"/>
        <color rgb="FF000000"/>
        <rFont val="Times New Roman"/>
        <family val="1"/>
        <charset val="186"/>
      </rPr>
      <t xml:space="preserve"> Įrengtas apšvietimas 6 kiemuose (prie 10 daugiabučių namų įrengti 38 šviestuvai). </t>
    </r>
  </si>
  <si>
    <t>P-3.2.2.1-5</t>
  </si>
  <si>
    <t>Projektų skyrius, 
Miesto tvarkymo skyrius</t>
  </si>
  <si>
    <t>1. Skatinti daugiabučių gyvenamųjų namų kiemų atnaujinimą, įgyvendinti Daugiabučių namų kiemų infrastruktūros gerinimo priemonių planą</t>
  </si>
  <si>
    <r>
      <t xml:space="preserve">2022 m.: </t>
    </r>
    <r>
      <rPr>
        <i/>
        <sz val="10"/>
        <color rgb="FF000000"/>
        <rFont val="Times New Roman"/>
      </rPr>
      <t xml:space="preserve">Daugiabučių namų kiemų infrastruktūros gerinimo priemonių plano atsisakyta, kiemų rekonstrukcijos darbai vykdomi pagal Administracijos direktoriaus 2022-10-03 įsakymą Nr. AD1-1218 „Dėl 2023-2025 m. daugiabučių namų kiemų vidaus kelių (gatvių) ir jų automobilių stovėjimo aikštelių įrengimo, tiesimo, rekonstravimo, taisymo (remonto) prioritetinių darbų eiliškumo sąrašo patvirtinimo“. Trejų metų sąrašas koreguojamas kasmet. 
Parengti daugiabučių kiemų projektai, vykdoma projektų ekspertizė: Minijos g. 126, 128, 130C; Minijos 130, 130A, 130B; Taikos pr. 59, Kauno g. 3, 7, 9; Kauno g. 13, 15, 17, 19. 23, 23A, 25; Kauno g. 29, 31, 33, 35, 39, 39A, 41; Kauno g. 45, 47, Šilutės pl. 18, 20, 22, 24; Naujakiemio g. 10, 12, 14, 16, 18, 20, 22, 24.
Įgyvendinami daugiabučių kiemų projektai – Statybininkų pr. nuo 9 iki 27, Žardininkų g. nuo 2 iki 18 (planuojama įrengti 330 vietas). Projekto vertė 1,25 mln. Eur. Darbų pradžia 2022 m. spalio mėn., darbų pabaiga 2024 m. balandžio mėn., terminas – 2 metai. Atlikta darbų už 154 tūkst. Eur (12,3 proc. sutarties sumos, įrengta apie 40 automobilių statymo vietų). 
Vykdomi darbai J. Janonio g. 26, 28, Malūnininkų g. 2, 8, 10, Smilties Pylimo g. 3, Sportininkų g. 5, 9 kiemuose.
Baigti darbai Danės g. 9 (21 vieta), Brožynų g. 9,11 (66 vietos), I. Simonaitytės g. 10-16 (145 vietos) kiemuose. (513 įrengtų stovėjimo vietų yra bendra rodiklio reikšmė, kai bus įgyvendinti projektai). 
Įrengtas apšvietimas 23 kiemuose (prie 48 daugiabučių namų įrengti 274 šviestuvai). 
</t>
    </r>
  </si>
  <si>
    <r>
      <rPr>
        <b/>
        <i/>
        <sz val="10"/>
        <color rgb="FF000000"/>
        <rFont val="Times New Roman"/>
        <family val="1"/>
        <charset val="186"/>
      </rPr>
      <t xml:space="preserve">2021 m.: </t>
    </r>
    <r>
      <rPr>
        <i/>
        <sz val="10"/>
        <color rgb="FF000000"/>
        <rFont val="Times New Roman"/>
        <family val="1"/>
        <charset val="186"/>
      </rPr>
      <t xml:space="preserve">Plano įgyvendinimas vykdomas nuolatos. 2021 m.: 1) įrengtos  125 automobilių statymo vietos – Taikos pr. 83–8 ir Debreceno g. 96 (62 vietos), Baltijos pr. 11–23 (63 vietos). Baigiami atlikti rekonstravimo ir statybos darbai įrengiant automobilių statymo vietas – Brožynų g. 9, 11 (66 vietos),  I. Simonaitytės g. 10–16 (145 vietos). Tęsiamas kiemų projektavimas, parengti sprendiniai, vyksta derinimas www.infostatyba.lt; 2) įrengtas apšvietimas 6 kiemuose (prie 10 daugiabučių namų įrengti 38 šviestuvai). Parengta 19 daugiabučių namų kiemų apšvietimo projektų. Naujai nupirkta parengtų 14 daugiabučių namų kiemų apšvietimo projektų. </t>
    </r>
  </si>
  <si>
    <t>2. Projekto „Kompleksinis tikslinės teritorijos daugiabučių namų kiemų tvarkymas“ įgyvendinimas</t>
  </si>
  <si>
    <r>
      <rPr>
        <b/>
        <i/>
        <sz val="10"/>
        <color rgb="FF000000"/>
        <rFont val="Times New Roman"/>
      </rPr>
      <t xml:space="preserve">2022 m.: </t>
    </r>
    <r>
      <rPr>
        <i/>
        <sz val="10"/>
        <color rgb="FF000000"/>
        <rFont val="Times New Roman"/>
      </rPr>
      <t>Projekto rangos darbų pabaiga 2022-11-30. Rangos darbai  nuo 2022-10-19  sustabdyti dėl AB „Energijos skirstymo operatorius“ neatliktų darbų , t. y. įvadinio elektros skydo įrengimo.</t>
    </r>
  </si>
  <si>
    <r>
      <rPr>
        <b/>
        <i/>
        <sz val="10"/>
        <color rgb="FF000000"/>
        <rFont val="Times New Roman"/>
        <family val="1"/>
        <charset val="186"/>
      </rPr>
      <t xml:space="preserve"> 2021 m.: </t>
    </r>
    <r>
      <rPr>
        <i/>
        <sz val="10"/>
        <color rgb="FF000000"/>
        <rFont val="Times New Roman"/>
        <family val="1"/>
        <charset val="186"/>
      </rPr>
      <t>Projektas toliau sėkmingai vykdomas.  Atlikta 98 proc. darbų I teritorijoje, 92 proc. II teritorijoje, 9,5 proc. – III teritorijoje.</t>
    </r>
  </si>
  <si>
    <t>3.2.2.2.</t>
  </si>
  <si>
    <t>Paskatinti bendrų projektų su privačiais asmenimis, asfaltuojant ir rekonstruojant gatves, įvažiavimus, tvarkant daugiabučių kiemus ir kitą infrastruktūrą, vykdymą</t>
  </si>
  <si>
    <t>P-3.2.2.2-1</t>
  </si>
  <si>
    <t>Savivaldybės ir privačių asmenų bendrai įgyvendintų projektų skaičius (vnt.)</t>
  </si>
  <si>
    <t xml:space="preserve">Miesto tvarkymo skyrius </t>
  </si>
  <si>
    <r>
      <t xml:space="preserve">2022 m.: </t>
    </r>
    <r>
      <rPr>
        <sz val="10"/>
        <color rgb="FF000000"/>
        <rFont val="Times New Roman"/>
      </rPr>
      <t>Arimų g. (ilgis 930 m.), Vikingų g. (420 m.).</t>
    </r>
  </si>
  <si>
    <r>
      <rPr>
        <b/>
        <sz val="10"/>
        <color rgb="FF000000"/>
        <rFont val="Times New Roman"/>
      </rPr>
      <t>2021 m.:</t>
    </r>
    <r>
      <rPr>
        <sz val="10"/>
        <color rgb="FF000000"/>
        <rFont val="Times New Roman"/>
      </rPr>
      <t xml:space="preserve"> Dienovidžio g. (ilgis 420 m.), Užlaukio g. (ilgis 410 m.).</t>
    </r>
  </si>
  <si>
    <t>P-3.2.2.2-2</t>
  </si>
  <si>
    <t xml:space="preserve">1. Atnaujinti įvažiuojamąjį kelią į Taikos pr. 109 ir šalia esančio skvero </t>
  </si>
  <si>
    <t>1 
(2021–2024)</t>
  </si>
  <si>
    <r>
      <t xml:space="preserve">2022 m.:  </t>
    </r>
    <r>
      <rPr>
        <i/>
        <sz val="10"/>
        <color rgb="FF000000"/>
        <rFont val="Times New Roman"/>
      </rPr>
      <t>Atlikta 90 procentų darbų. 2023 m. pradžioje numatoma pabaigti.</t>
    </r>
  </si>
  <si>
    <r>
      <rPr>
        <b/>
        <i/>
        <sz val="10"/>
        <color rgb="FF000000"/>
        <rFont val="Times New Roman"/>
        <family val="1"/>
        <charset val="186"/>
      </rPr>
      <t>2021 m.:</t>
    </r>
    <r>
      <rPr>
        <i/>
        <sz val="10"/>
        <color rgb="FF000000"/>
        <rFont val="Times New Roman"/>
        <family val="1"/>
        <charset val="186"/>
      </rPr>
      <t xml:space="preserve">  Parengtas projektas. 2022 m. planuojami darbai.</t>
    </r>
  </si>
  <si>
    <t xml:space="preserve">2. Atnaujinti įvažiuojamąjį kelią į Taikos pr. 101 </t>
  </si>
  <si>
    <r>
      <t xml:space="preserve">2022 m.: </t>
    </r>
    <r>
      <rPr>
        <i/>
        <sz val="10"/>
        <color rgb="FF000000"/>
        <rFont val="Times New Roman"/>
      </rPr>
      <t>Parengtas projektas. 2023 m. planuojami darbai.</t>
    </r>
  </si>
  <si>
    <r>
      <rPr>
        <b/>
        <i/>
        <sz val="10"/>
        <color rgb="FF000000"/>
        <rFont val="Times New Roman"/>
        <family val="1"/>
        <charset val="186"/>
      </rPr>
      <t>2021 m.:</t>
    </r>
    <r>
      <rPr>
        <i/>
        <sz val="10"/>
        <color rgb="FF000000"/>
        <rFont val="Times New Roman"/>
        <family val="1"/>
        <charset val="186"/>
      </rPr>
      <t xml:space="preserve"> Parengtas projektas. 2023 m. planuojami darbai.</t>
    </r>
  </si>
  <si>
    <t>3. Atnaujinti įvažiuojamąjį kelią į Debreceno g. 61</t>
  </si>
  <si>
    <r>
      <t xml:space="preserve">2022 m.: </t>
    </r>
    <r>
      <rPr>
        <i/>
        <sz val="10"/>
        <color rgb="FF000000"/>
        <rFont val="Times New Roman"/>
      </rPr>
      <t>Parengtas projektas. 2024 m. planuojami darbai.</t>
    </r>
  </si>
  <si>
    <r>
      <rPr>
        <b/>
        <i/>
        <sz val="10"/>
        <color rgb="FF000000"/>
        <rFont val="Times New Roman"/>
      </rPr>
      <t>2021 m.:</t>
    </r>
    <r>
      <rPr>
        <i/>
        <sz val="10"/>
        <color rgb="FF000000"/>
        <rFont val="Times New Roman"/>
      </rPr>
      <t xml:space="preserve"> Parengtas projektas. 2024 m. planuojami darbai.</t>
    </r>
  </si>
  <si>
    <t>3.2.2.3.</t>
  </si>
  <si>
    <t>Modernizuoti Senamiesčio infrastruktūrą, siekiant didesnio aktyvumo ir įveiklinimo</t>
  </si>
  <si>
    <t>P-3.2.2.3-1</t>
  </si>
  <si>
    <t>3 (2025)</t>
  </si>
  <si>
    <t>Projektų skyrius, 
Statybos ir infrastruktūros plėtros skyrius</t>
  </si>
  <si>
    <t>1. Pritaikyti universalaus dizaino principus, atnaujinant Senamiesčio grindinį (įgyvendinti projektą „Senamiesčio grindinio atnaujinimas ir universalaus dizaino pritaikymas“)</t>
  </si>
  <si>
    <r>
      <rPr>
        <b/>
        <i/>
        <sz val="10"/>
        <color rgb="FF000000"/>
        <rFont val="Times New Roman"/>
      </rPr>
      <t>2022 m.:</t>
    </r>
    <r>
      <rPr>
        <i/>
        <sz val="10"/>
        <color rgb="FF000000"/>
        <rFont val="Times New Roman"/>
      </rPr>
      <t xml:space="preserve"> Įrengti 9 keleivinių stotelių įvažos, vienos įvažos (Žemaičių st.) įrengimo vietos atsisakyta, dėl Slyvų g. planuojamo remonto sprendinių. Toliau vykdomi darbai Vežėjų ir Žvejų gatvėse, pradėti darbai Daržų gatvėje, taip pat įvykdytas D. Vandens g. rangos darbų pirkimas. 2022-03-21 pasirašyta rangos darbų sutartis, vykdomi rangos darbai.</t>
    </r>
  </si>
  <si>
    <r>
      <rPr>
        <b/>
        <i/>
        <sz val="10"/>
        <color rgb="FF000000"/>
        <rFont val="Times New Roman"/>
      </rPr>
      <t>2021 m.:</t>
    </r>
    <r>
      <rPr>
        <i/>
        <sz val="10"/>
        <color rgb="FF000000"/>
        <rFont val="Times New Roman"/>
      </rPr>
      <t xml:space="preserve"> Pasirašyta finansavimo sutartis dėl projekto „Darnaus judumo priemonių diegimas Klaipėdos mieste“. Pradėti rangos darbai. Gatvės – atlikta 18 proc. rangos darbų, įvažos – įrengtos 5 įvažos. Pradėti ir beveik užbaigti darbai 7 iš 10 šiuo projektu planuojamų įrengti įvažų. </t>
    </r>
  </si>
  <si>
    <t xml:space="preserve">2. Rekonstruoti Teatro ir Sukilėlių g. </t>
  </si>
  <si>
    <r>
      <rPr>
        <b/>
        <i/>
        <sz val="10"/>
        <color rgb="FF000000"/>
        <rFont val="Times New Roman"/>
        <family val="1"/>
        <charset val="186"/>
      </rPr>
      <t xml:space="preserve">2021 m.: </t>
    </r>
    <r>
      <rPr>
        <i/>
        <sz val="10"/>
        <color rgb="FF000000"/>
        <rFont val="Times New Roman"/>
        <family val="1"/>
        <charset val="186"/>
      </rPr>
      <t>Pradėtas įgyvendinti projektas, pasirašyta rangos darbų sutartis. Darbai buvo vykdomi tik Sukilėlių g. Atlikta 45 proc. Sukilėlių g. rangos darbų. Buvo vykdomi archeologiniai tyrinėjimai, susisiekimo komunikacijų, elektroninių ryšių ir vandentiekio nuotekų šalinimo dalių darbai.</t>
    </r>
  </si>
  <si>
    <t>3. Sutvarkyti Turgaus aikštę (įskaitant pastatus ir prieigas), pritaikant verslo, turizmo, bendruomenės poreikiams (Turgaus aikštės su prieigomis sutvarkymas, pritaikant verslo, bendruomenės poreikiams (I , II ir III etapai)</t>
  </si>
  <si>
    <r>
      <rPr>
        <b/>
        <i/>
        <sz val="10"/>
        <color rgb="FF000000"/>
        <rFont val="Times New Roman"/>
      </rPr>
      <t>2022 m.:</t>
    </r>
    <r>
      <rPr>
        <i/>
        <sz val="10"/>
        <color rgb="FF000000"/>
        <rFont val="Times New Roman"/>
      </rPr>
      <t xml:space="preserve"> Buvo vykdomos techninio projekto bendrosios ekspertizės atlikimo paslaugos. Techninio projekto rengėjas MB „Altitudės“ vėluoja parengti techninį projektą. Viena iš priežasčių – po konsultacijų su AB „Klaipėdos energija“ reikėjo pakoreguoti Šilumos tiekimo tinklų techninio projekto dalį. Pasirašytos jungtinės veiklos sutartys su UAB „Senasis turgus“ ir AB „Klaipėdos energija“, kurios reikalingos statybos leidimo išdavimui. Pasirašytas papildomas susitarimas su bendrosios ekspertizės paslaugų tiekėju dėl papildomų paslaugų  įsigijimo (iš naujo reikėjo ekspertuoti Šilumos tiekimo tinklų techninio projekto dalį).</t>
    </r>
  </si>
  <si>
    <r>
      <rPr>
        <b/>
        <i/>
        <sz val="10"/>
        <color rgb="FF000000"/>
        <rFont val="Times New Roman"/>
        <family val="1"/>
        <charset val="186"/>
      </rPr>
      <t>2021 m.:</t>
    </r>
    <r>
      <rPr>
        <i/>
        <sz val="10"/>
        <color rgb="FF000000"/>
        <rFont val="Times New Roman"/>
        <family val="1"/>
        <charset val="186"/>
      </rPr>
      <t xml:space="preserve"> Rengiamas techninis projektas. Projektas pateiktas ekspertizei. Projektuotojas teikė atsakymus į pateiktas pastabas. </t>
    </r>
  </si>
  <si>
    <t>P-3.2.2.3-2</t>
  </si>
  <si>
    <t>Senamiesčio architektūros paveldo objektų, kuriems įrengtas apšvietimas, skaičius (vnt.)</t>
  </si>
  <si>
    <t>2 (2024)</t>
  </si>
  <si>
    <t>P-3.2.2.3-3</t>
  </si>
  <si>
    <t>Savivaldybės iš dalies finansuojamų/paremtų iniciatyvų skaičius (vnt.)</t>
  </si>
  <si>
    <t>18 (2019-2020)</t>
  </si>
  <si>
    <r>
      <rPr>
        <b/>
        <sz val="10"/>
        <color rgb="FF000000"/>
        <rFont val="Times New Roman"/>
      </rPr>
      <t xml:space="preserve">2022 m.: </t>
    </r>
    <r>
      <rPr>
        <sz val="10"/>
        <color rgb="FF000000"/>
        <rFont val="Times New Roman"/>
      </rPr>
      <t>Vykdant dalinį finansavimą iš savivaldybės biudžeto, buvo tvarkomi 4 kultūros paveldo objektai.</t>
    </r>
  </si>
  <si>
    <r>
      <rPr>
        <b/>
        <sz val="10"/>
        <color rgb="FF000000"/>
        <rFont val="Times New Roman"/>
        <family val="1"/>
        <charset val="186"/>
      </rPr>
      <t xml:space="preserve">2021 m.: </t>
    </r>
    <r>
      <rPr>
        <sz val="10"/>
        <color rgb="FF000000"/>
        <rFont val="Times New Roman"/>
        <family val="1"/>
        <charset val="186"/>
      </rPr>
      <t>Vykdant dalinį finansavimą iš savivaldybės biudžeto, buvo tvarkomi 6 kultūros paveldo objektai.</t>
    </r>
  </si>
  <si>
    <r>
      <rPr>
        <b/>
        <sz val="10"/>
        <color rgb="FF000000"/>
        <rFont val="Times New Roman"/>
      </rPr>
      <t xml:space="preserve">2022 m.: </t>
    </r>
    <r>
      <rPr>
        <sz val="10"/>
        <color rgb="FF000000"/>
        <rFont val="Times New Roman"/>
      </rPr>
      <t>2018–2022 m. sėkmingai buvo vykdomas 21 bendruomenės inicijuotų vietos plėtros projektas, iš jų 10 verslo ir 11 socialinių paslaugų srities, o į projektų veiklas įtraukti 1774 dalyviai (rengiant strategiją, planuota, kad veiklose dalyvaus 1255 dalyviai, tačiau projektų vykdytojai yra suplanavę iki 2023 m. pabaigos į savo veiklas pritraukti 2508 tikslinės teritorijos gyventojus).</t>
    </r>
  </si>
  <si>
    <r>
      <rPr>
        <b/>
        <sz val="10"/>
        <color rgb="FF000000"/>
        <rFont val="Times New Roman"/>
      </rPr>
      <t xml:space="preserve">2022 m.: </t>
    </r>
    <r>
      <rPr>
        <sz val="10"/>
        <color rgb="FF000000"/>
        <rFont val="Times New Roman"/>
      </rPr>
      <t>Tokių projektų nebuvo</t>
    </r>
  </si>
  <si>
    <r>
      <rPr>
        <b/>
        <sz val="10"/>
        <color rgb="FF000000"/>
        <rFont val="Times New Roman"/>
      </rPr>
      <t xml:space="preserve">2021 m.: </t>
    </r>
    <r>
      <rPr>
        <sz val="10"/>
        <color rgb="FF000000"/>
        <rFont val="Times New Roman"/>
      </rPr>
      <t>Tokių projektų nebuvo.</t>
    </r>
  </si>
  <si>
    <t>3.2.2.4.</t>
  </si>
  <si>
    <t>Planuojant teritorijas, skirti prioritetą urbanistikos kokybei, statinių, gamtinio ir urbanistinio kraštovaizdžio dermei</t>
  </si>
  <si>
    <t>P-3.2.2.4-1</t>
  </si>
  <si>
    <t>Surengtų architektūrinių konkursų skaičius, LR architektų rūmų regioninėse tarybose svarstytų objektų skaičius (vnt. per metus)</t>
  </si>
  <si>
    <t>iki 5 (2030)</t>
  </si>
  <si>
    <r>
      <rPr>
        <b/>
        <sz val="10"/>
        <color rgb="FF000000"/>
        <rFont val="Times New Roman"/>
      </rPr>
      <t xml:space="preserve">2022 m.: </t>
    </r>
    <r>
      <rPr>
        <sz val="10"/>
        <color rgb="FF000000"/>
        <rFont val="Times New Roman"/>
      </rPr>
      <t xml:space="preserve"> Nupirktos Antrojo pasaulinio karo Sovietų Sąjungos karių palaidojimo vietos, esančios S. Daukanto gatvėje Klaipėdoje, pertvarkymo projekto idėjos konkurso organizavimo pagalbinės paslaugos.</t>
    </r>
  </si>
  <si>
    <r>
      <rPr>
        <b/>
        <sz val="10"/>
        <color rgb="FF000000"/>
        <rFont val="Times New Roman"/>
        <family val="1"/>
        <charset val="186"/>
      </rPr>
      <t>2021 m.:</t>
    </r>
    <r>
      <rPr>
        <sz val="10"/>
        <color rgb="FF000000"/>
        <rFont val="Times New Roman"/>
        <family val="1"/>
        <charset val="186"/>
      </rPr>
      <t xml:space="preserve"> Surengtas želdyno palei Šilutės pl. nuo Smiltelės g. iki Jūrininkų pr. projekto idėjos (koncepcijos) parengimo supaprastintas projekto konkursas, laimėtojas paskelbtas 2022 metais.</t>
    </r>
  </si>
  <si>
    <t>3.2.2.5.</t>
  </si>
  <si>
    <t xml:space="preserve">Įrengti, modernizuoti ir / ar pritaikyti daugiafunkces  viešąsias erdves poilsio, rekreacijos poreikiams  </t>
  </si>
  <si>
    <t>P-3.2.2.5-1</t>
  </si>
  <si>
    <t>Miesto viešųjų erdvių, kuriose įrengtos gyventojų iškyloms pritaikytos erdvės (laužavietės, iškyloms skirtos vietos ir pan.) skaičius (vnt.)</t>
  </si>
  <si>
    <t>P-3.2.2.5-2</t>
  </si>
  <si>
    <t>Įrengtų ir/ar atnaujintų vaikų žaidimų aikštelių skaičius (vnt.)</t>
  </si>
  <si>
    <t>ne mažiau kaip 53 (2030)</t>
  </si>
  <si>
    <r>
      <t xml:space="preserve">2022 m.: </t>
    </r>
    <r>
      <rPr>
        <sz val="10"/>
        <color rgb="FF000000"/>
        <rFont val="Times New Roman"/>
      </rPr>
      <t>Iki 2022 m. pabaigos nebuvo įrengtos 4 vaikų žaidimo aikštelės Kalnupės g. 2,  Jūros g. 2,  Baltijos pr. 65,  Vingio g. 15, nes užtruko aprašų/projektų derinimas ir rangovas darbus pradėjo vėlai rudenį. Dangų liejimas negalimas atšalus orams. Darbai užbaigti 2023 m. I ketv.</t>
    </r>
  </si>
  <si>
    <r>
      <rPr>
        <b/>
        <sz val="10"/>
        <color rgb="FF000000"/>
        <rFont val="Times New Roman"/>
        <family val="1"/>
        <charset val="186"/>
      </rPr>
      <t xml:space="preserve">2021 m.: </t>
    </r>
    <r>
      <rPr>
        <sz val="10"/>
        <color rgb="FF000000"/>
        <rFont val="Times New Roman"/>
        <family val="1"/>
        <charset val="186"/>
      </rPr>
      <t>įrengtos 3 vaikų žaidimo aikštelės:
1) ties daugiabučiu namu  Markučių g.1, Klaipėda;
2) ties daugiabučiu namu Debreceno g. 38, Klaipėda;
3)  Klaipėdos Sąjūdžio parke.</t>
    </r>
  </si>
  <si>
    <t>P-3.2.2.5-3</t>
  </si>
  <si>
    <t>Įrengtų/pritaikytų specialiųjų poreikių turintiems meškeriotojams vietų prie Danės upės ir Kuršių krantinių skaičius (vnt.)</t>
  </si>
  <si>
    <t>P-3.2.2.5-4</t>
  </si>
  <si>
    <t>Projektų skyrius, 
Miesto tvarkymo skyrius, Statybos ir infrastruktūros plėtros skyrius</t>
  </si>
  <si>
    <t>1. Sutvarkyti Malūno parko teritoriją (Malūno parko teritorijos sutvarkymas, gerinant gamtinę aplinką ir skatinant lankytojų srautus (I etapas)</t>
  </si>
  <si>
    <r>
      <rPr>
        <b/>
        <i/>
        <sz val="10"/>
        <color rgb="FF000000"/>
        <rFont val="Times New Roman"/>
      </rPr>
      <t xml:space="preserve">2022 m.: </t>
    </r>
    <r>
      <rPr>
        <i/>
        <sz val="10"/>
        <color rgb="FF000000"/>
        <rFont val="Times New Roman"/>
      </rPr>
      <t xml:space="preserve">Baigti I-ojo etapo darbai. 2022-04-01 pasirašyta sutartis dėl Malūno parko II etapo rangos darbų su UAB „VVARFF“. Darbų atlikimo terminas 12 mėn.  nuo statybvietės perdavimo (2022-04-19). Atlikta 23 proc. rangos darbų. </t>
    </r>
  </si>
  <si>
    <r>
      <rPr>
        <b/>
        <i/>
        <sz val="10"/>
        <color rgb="FF000000"/>
        <rFont val="Times New Roman"/>
        <family val="1"/>
        <charset val="186"/>
      </rPr>
      <t>2021 m.:</t>
    </r>
    <r>
      <rPr>
        <i/>
        <sz val="10"/>
        <color rgb="FF000000"/>
        <rFont val="Times New Roman"/>
        <family val="1"/>
        <charset val="186"/>
      </rPr>
      <t xml:space="preserve"> Atlikta 85 proc. rangos darbų. Darbai vėlavo dėl rangovų kaltės. Sutarties terminas su UAB „Tilta“ baigėsi 2021-10-27,  dėl ko rangovui pradėti skaičiuoti delspinigiai.</t>
    </r>
  </si>
  <si>
    <t>2. Sutvarkyti Muzikinio teatro pastato (Danės g. 19) aplinką už sklypo ribos</t>
  </si>
  <si>
    <r>
      <t xml:space="preserve">2022 m.: </t>
    </r>
    <r>
      <rPr>
        <i/>
        <sz val="10"/>
        <color rgb="FF000000"/>
        <rFont val="Times New Roman"/>
      </rPr>
      <t>Pagal pasirašytą bendradarbiavimo sutartį numatyta šiuos darbus kompensuoti Muzikiniam teatrui, darbai numatyti atlikti 2023 m.</t>
    </r>
  </si>
  <si>
    <r>
      <rPr>
        <b/>
        <i/>
        <sz val="10"/>
        <color rgb="FF000000"/>
        <rFont val="Times New Roman"/>
      </rPr>
      <t xml:space="preserve">2021 m.: </t>
    </r>
    <r>
      <rPr>
        <i/>
        <sz val="10"/>
        <color rgb="FF000000"/>
        <rFont val="Times New Roman"/>
      </rPr>
      <t>Pagal pasirašytą bendradarbiavimo sutartį numatyta šiuos darbus kompensuoti Muzikiniam teatrui, darbai numatyti atlikti 2023 m.</t>
    </r>
  </si>
  <si>
    <t>3. Įrengti Sakurų parką teritorijoje tarp Žvejų rūmų, Taikos pr., Naikupės g. ir įvažiuojamąjį kelią į Žvejų rūmus (projektas pradėtas įgyvendinti)</t>
  </si>
  <si>
    <r>
      <t xml:space="preserve">2022 m.: </t>
    </r>
    <r>
      <rPr>
        <i/>
        <sz val="10"/>
        <color rgb="FF000000"/>
        <rFont val="Times New Roman"/>
      </rPr>
      <t>Sakurų parke atlikta 95 proc. darbų (suformuoti takai, įrengtas vandens telkinys, tiltelis,  pastatytas viešasis tualetas, įrengtos vaikų žaidimo aikštelės, apšvietimas, pasodinti augalai, pastatyti mažosios architektūros elementai). 2023 m. pavasarį bus užbaigti aplinkos tvarkymo darbai su žolės sodinimu ir sustatyta  mažoji architektūra.</t>
    </r>
  </si>
  <si>
    <r>
      <rPr>
        <b/>
        <i/>
        <sz val="10"/>
        <color rgb="FF000000"/>
        <rFont val="Times New Roman"/>
      </rPr>
      <t xml:space="preserve">2021 m.: </t>
    </r>
    <r>
      <rPr>
        <i/>
        <sz val="10"/>
        <color rgb="FF000000"/>
        <rFont val="Times New Roman"/>
      </rPr>
      <t>Darbai buvo sustabdyti, nes paaiškėjo, kad reikalinga projekto korekcija (pagal sutartį 2021-05-28 Nr. J9-1454) dėl grunto stabilizavimo ir drenažinių tinklų įrengimo. Įrengimo darbus tikimasi užbaigti 2024 m.</t>
    </r>
  </si>
  <si>
    <t>4. Sutvarkyti Skulptūrų parką</t>
  </si>
  <si>
    <r>
      <t xml:space="preserve">2022 m.: </t>
    </r>
    <r>
      <rPr>
        <i/>
        <sz val="10"/>
        <color rgb="FF000000"/>
        <rFont val="Times New Roman"/>
      </rPr>
      <t>Pasirašyta rangos darbų sutartis, darbų pabaiga 2023 m. I pusmetis. Vykdomi rangos darbai pagal 2022-02-22 pasirašytą parko sutvarkymo darbų sutartį  su UAB „Plungės lagūna“. Iš 2-jų sklypo pusių įrengta tvora, pakloti lietaus nuotekų tinklai, įrengtas naujas apšvietimas, įrengti takeliai, sutvarkytas gynybinis šansas.</t>
    </r>
  </si>
  <si>
    <r>
      <rPr>
        <b/>
        <i/>
        <sz val="10"/>
        <color rgb="FF000000"/>
        <rFont val="Times New Roman"/>
      </rPr>
      <t xml:space="preserve">2021 m.: </t>
    </r>
    <r>
      <rPr>
        <i/>
        <sz val="10"/>
        <color rgb="FF000000"/>
        <rFont val="Times New Roman"/>
      </rPr>
      <t>Vykdomos rangos darbų pirkimo viešasis konkursas (užsitęsė dėl teismų proceso inicijavimo).</t>
    </r>
  </si>
  <si>
    <t>5. Atnaujinti Vingio mikrorajono aikštę su prieigomis</t>
  </si>
  <si>
    <r>
      <t xml:space="preserve">2022 m.: </t>
    </r>
    <r>
      <rPr>
        <i/>
        <sz val="10"/>
        <color rgb="FF000000"/>
        <rFont val="Times New Roman"/>
      </rPr>
      <t>Atlikta 45 proc. darbų – pasaže sumontuota stogo metalinė konstrukcija, įrengtos lietaus nuotekos, įrengti apšvietimo tinklai. Rengiamasi trinkelių dangos klojimui. 2023 m. planuojama užbaigti darbus.</t>
    </r>
  </si>
  <si>
    <r>
      <rPr>
        <b/>
        <i/>
        <sz val="10"/>
        <color rgb="FF000000"/>
        <rFont val="Times New Roman"/>
      </rPr>
      <t xml:space="preserve">2021 m.: </t>
    </r>
    <r>
      <rPr>
        <i/>
        <sz val="10"/>
        <color rgb="FF000000"/>
        <rFont val="Times New Roman"/>
      </rPr>
      <t>Darbus vykdo UAB „Stamela“ pagal  2020-11-27 sutartį.  Užtruko griovimo aprašo parengimas, taip pat reikėjo atlikti papildomus darbus (2021-12-15 Nr. J9-3174) ir dėl blogų oro sąlygų, nespėta atlikti visų suplanuotų darbų. Darbus užbaigti planuojama 2023 m.</t>
    </r>
  </si>
  <si>
    <t>6. Atnaujinti krantinę prie „Meridiano“ burlaivio (kartu su fontano „Laivelis“ skveru)</t>
  </si>
  <si>
    <r>
      <t xml:space="preserve">2022 m.: </t>
    </r>
    <r>
      <rPr>
        <i/>
        <sz val="10"/>
        <color rgb="FF000000"/>
        <rFont val="Times New Roman"/>
      </rPr>
      <t>Pasirašyta projektavimo sutartis, darbus planuojama vykdyti 2024 metais.</t>
    </r>
  </si>
  <si>
    <t>7. Sutvarkyti K. Donelaičio aikštę su želdiniais</t>
  </si>
  <si>
    <t>8. Sutvarkyti skverą ties prekybos centru „Maxima“ (Šilutės pl. 40A) ir atnaujinti pėsčiųjų ir dviračių taką nuo Šilutės pl. iki Taikos pr.</t>
  </si>
  <si>
    <r>
      <t xml:space="preserve">2022 m.: </t>
    </r>
    <r>
      <rPr>
        <i/>
        <sz val="10"/>
        <color rgb="FF000000"/>
        <rFont val="Times New Roman"/>
      </rPr>
      <t xml:space="preserve">2022-06-10 pasirašyta sutartis J9-1852 su UAB VVARF dėl skvero ir pėsčiųjų dviračių tako atnaujinimo nuo Šilutės pl. iki Taikos pr. metų gale darbai įvykdyti 30 procentų – I etape iš teritorijos pašalintos senos kietos dangos, pašalintos buvusio fontano liekanos, naujai paklotos komunikacijos, paklotos dviračių ir pėsčiųjų takų dangos, pasiruošta pavasariniams fontano montavimo darbams, paruošti pagrindai sporto aikštynams, konteinerinio tualeto pastatymui, vietomis paruošta dirva žolės pasėjimui. </t>
    </r>
  </si>
  <si>
    <r>
      <rPr>
        <b/>
        <i/>
        <sz val="10"/>
        <color rgb="FF000000"/>
        <rFont val="Times New Roman"/>
        <family val="1"/>
        <charset val="186"/>
      </rPr>
      <t xml:space="preserve">2021 m.: </t>
    </r>
    <r>
      <rPr>
        <i/>
        <sz val="10"/>
        <color rgb="FF000000"/>
        <rFont val="Times New Roman"/>
        <family val="1"/>
        <charset val="186"/>
      </rPr>
      <t>Darbai bus pradėti 2022 m. Planuojama užbaigti 2024 m.</t>
    </r>
  </si>
  <si>
    <t>9. Atnaujinti Melnragės parko teritoriją (Melnragės parko sutvarkymo II etapo įgyvendinimas)</t>
  </si>
  <si>
    <r>
      <rPr>
        <b/>
        <i/>
        <sz val="10"/>
        <color rgb="FF000000"/>
        <rFont val="Times New Roman"/>
      </rPr>
      <t>2022 m. :</t>
    </r>
    <r>
      <rPr>
        <i/>
        <sz val="10"/>
        <color rgb="FF000000"/>
        <rFont val="Times New Roman"/>
      </rPr>
      <t xml:space="preserve">Sudaryta žodinė sutartis su UAB „Želdynai“ dėl parengto techninio projekto atnaujinimo ir statybos leidimo gavimo rytinei Melnragės parko daliai. Projekto sprendiniai ne kartą  kito po aptarimų su bendruomene.    2022-12-29 įvyko oficialus projektinių pasiūlymų viešinimas. Projektas bus koreguojamas pagal naujai gautas pastabas. </t>
    </r>
  </si>
  <si>
    <t>10. Išplėsti Malūno parko teritorijos tvarkymo darbus (Malūno parko sutvarkymo II etapo įgyvendinimas)</t>
  </si>
  <si>
    <r>
      <rPr>
        <b/>
        <i/>
        <sz val="10"/>
        <color rgb="FF000000"/>
        <rFont val="Times New Roman"/>
      </rPr>
      <t xml:space="preserve">2022 m.: </t>
    </r>
    <r>
      <rPr>
        <i/>
        <sz val="10"/>
        <color rgb="FF000000"/>
        <rFont val="Times New Roman"/>
      </rPr>
      <t>2022-04-01 pasirašyta sutartis dėl Malūno parko II etapo rangos darbų su VVARFF“. Darbų atlikimo terminas  12 mėn. nuo statybvietės perdavimo. Statybvietė perduota 2022-04-19. Atlikta 23 proc. rangos darbų.</t>
    </r>
  </si>
  <si>
    <t>11. Įrengti parką prie Smiltelės upelio</t>
  </si>
  <si>
    <t>12. Įrengti „Miesto sodą“ (prie Pievų tako g.)</t>
  </si>
  <si>
    <t>13. Sutvarkyti ir apželdinti Sodžiaus skverą</t>
  </si>
  <si>
    <t>14. Sutvarkyti ir apželdinti skverą prie Naikupės g.</t>
  </si>
  <si>
    <t>15. Sutvarkyti želdyną už pastato adresu Taikos pr. 107</t>
  </si>
  <si>
    <t>16. Sutvarkyti aikštę prie Santuokų rūmų</t>
  </si>
  <si>
    <t>17. Išplėsti Sąjūdžio parko sutvarkymo darbus (įgyvendinti Sąjūdžio parko teritorijos įrengimo/plėtros III etapą)</t>
  </si>
  <si>
    <t>18. Sutvarkyti ir įveiklinti Paupių parką, kurio dalis priskiriama nekilnojamojo kultūros paveldo objektui Paupių dvaro sodybos ir ligoninės pastato kompleksui, vad. Bachmano dvaru (kodas 244)</t>
  </si>
  <si>
    <t>1 (2029–2030)</t>
  </si>
  <si>
    <t>3.2.2.6.</t>
  </si>
  <si>
    <t>Išplėtoti Miesto kapinių infrastruktūrą (bendradarbiaujant su regiono savivaldybėmis)</t>
  </si>
  <si>
    <t>P-3.2.2.6-1</t>
  </si>
  <si>
    <t>Esamų kapinių nenaudojamų plotų inventorizacija ir pritaikymas kapinių paskirčiai (įrengtų papildomų laidojimo vietų skaičius, vnt.)</t>
  </si>
  <si>
    <t>500 (2023)</t>
  </si>
  <si>
    <r>
      <rPr>
        <b/>
        <sz val="10"/>
        <color rgb="FF000000"/>
        <rFont val="Times New Roman"/>
      </rPr>
      <t xml:space="preserve">2022 m.: </t>
    </r>
    <r>
      <rPr>
        <sz val="10"/>
        <color rgb="FF000000"/>
        <rFont val="Times New Roman"/>
      </rPr>
      <t>Naujų kapaviečių inventorizavimo darbai nebuvo vykdomi. Kapinėse inventorizavimo darbai esamuose žaliuosius plotuose bus vykdomi 2023 m.</t>
    </r>
  </si>
  <si>
    <r>
      <rPr>
        <b/>
        <sz val="10"/>
        <color rgb="FF000000"/>
        <rFont val="Times New Roman"/>
      </rPr>
      <t xml:space="preserve">2021 m.: </t>
    </r>
    <r>
      <rPr>
        <sz val="10"/>
        <color rgb="FF000000"/>
        <rFont val="Times New Roman"/>
      </rPr>
      <t>Esamose kapinėse inventorizavus esamus žaliuosius plotus bei skyrus juos laidojimams, buvo numatytos 871 naujos laidojimo vietos.</t>
    </r>
  </si>
  <si>
    <t>P-3.2.2.6-2</t>
  </si>
  <si>
    <t>Įrengtų ir/ar atnaujintų naujų kapinių teritorijų apimtis (vnt. ir ha)</t>
  </si>
  <si>
    <t>1/40 (2030)</t>
  </si>
  <si>
    <r>
      <rPr>
        <b/>
        <sz val="10"/>
        <color rgb="FF000000"/>
        <rFont val="Times New Roman"/>
      </rPr>
      <t>2022 m.:</t>
    </r>
    <r>
      <rPr>
        <sz val="10"/>
        <color rgb="FF000000"/>
        <rFont val="Times New Roman"/>
      </rPr>
      <t xml:space="preserve"> Galimybių studijos papildymą pagal 2021-11-15 paslaugų sutartį rengė MB „Bau projektas“. Galimybių studija parengta. Vyksta susirašinėjimas su Klaipėdos rajono savivaldybe.</t>
    </r>
  </si>
  <si>
    <r>
      <rPr>
        <b/>
        <sz val="10"/>
        <color rgb="FF000000"/>
        <rFont val="Times New Roman"/>
        <family val="1"/>
        <charset val="186"/>
      </rPr>
      <t xml:space="preserve">2021 m.: </t>
    </r>
    <r>
      <rPr>
        <sz val="10"/>
        <color rgb="FF000000"/>
        <rFont val="Times New Roman"/>
        <family val="1"/>
        <charset val="186"/>
      </rPr>
      <t>Galimybių studijos dėl kapinių plėtros sutartis su UAB „Stilit“ nutraukta 2021-05-12. 2021-06-10 vykusiame pasitarime nuspręsta techninės specifikacijos nekeisti, skelbti atvirą konkursą. Skelbiamos apklausos CVP IS buvo paskelbtos 3 kartus. 2021-11-15 pasirašyta sutartis su UAB „Bau projektas“ dėl galimybių studijos dėl kapinių plėtros papildymo parengimo. Ieškomos teritorijos Klaipėdos m., Kretingos ir Klaipėdos rajonų savivaldybių teritorijose.</t>
    </r>
  </si>
  <si>
    <t>P-3.2.2.6-3</t>
  </si>
  <si>
    <t>1. Išplėsti Klaipėdos miesto kapines</t>
  </si>
  <si>
    <r>
      <rPr>
        <b/>
        <i/>
        <sz val="10"/>
        <color rgb="FF000000"/>
        <rFont val="Times New Roman"/>
      </rPr>
      <t>2022 m.:</t>
    </r>
    <r>
      <rPr>
        <i/>
        <sz val="10"/>
        <color rgb="FF000000"/>
        <rFont val="Times New Roman"/>
      </rPr>
      <t xml:space="preserve"> Galimybių studijos papildymą pagal 2021-11-15 paslaugų sutartį rengė MB „Bau projektas“. Galimybių studija parengta. Vyksta susirašinėjimas su Klaipėdos rajono savivaldybe.</t>
    </r>
  </si>
  <si>
    <t>2. Sutvarkyti Klaipėdos miesto viešųjų Joniškės, Lėbartų kapinių infrastruktūrą</t>
  </si>
  <si>
    <r>
      <rPr>
        <b/>
        <i/>
        <sz val="10"/>
        <color rgb="FF000000"/>
        <rFont val="Times New Roman"/>
      </rPr>
      <t>2022 m.:</t>
    </r>
    <r>
      <rPr>
        <i/>
        <sz val="10"/>
        <color rgb="FF000000"/>
        <rFont val="Times New Roman"/>
      </rPr>
      <t xml:space="preserve"> Pilnai įgyvendintos lietaus nuotekų tinklų Joniškės kapinėse statybos (rekonstravimo) darbų projekto A ir C dalys. B projekto dalis vykdoma, darbai pagal sutartinius įsipareigojimus turi būti atlikti iki 2023-04-08.</t>
    </r>
  </si>
  <si>
    <r>
      <rPr>
        <b/>
        <i/>
        <sz val="10"/>
        <color rgb="FF000000"/>
        <rFont val="Times New Roman"/>
      </rPr>
      <t>2021 m.:</t>
    </r>
    <r>
      <rPr>
        <i/>
        <sz val="10"/>
        <color rgb="FF000000"/>
        <rFont val="Times New Roman"/>
      </rPr>
      <t xml:space="preserve"> Atlikta 2/3 lietaus nuotekų tinklų Joniškės kapinėse statybos (rekonstravimo) darbų.</t>
    </r>
  </si>
  <si>
    <t>3. Įrengti želdynus Lėbartų kapinėse</t>
  </si>
  <si>
    <r>
      <rPr>
        <b/>
        <i/>
        <sz val="10"/>
        <color rgb="FF000000"/>
        <rFont val="Times New Roman"/>
      </rPr>
      <t>2022 m.:</t>
    </r>
    <r>
      <rPr>
        <i/>
        <sz val="10"/>
        <color rgb="FF000000"/>
        <rFont val="Times New Roman"/>
      </rPr>
      <t xml:space="preserve"> Įžvelgiant laidojimo vietų trūkumą iki kol bus įrengtos naujos kapinės nauji želdynai Lėbartų kapinėse neformuojami, nes planuojamas laisvų žalių plotų užlaidojimas.</t>
    </r>
  </si>
  <si>
    <r>
      <rPr>
        <b/>
        <i/>
        <sz val="10"/>
        <color rgb="FF000000"/>
        <rFont val="Times New Roman"/>
      </rPr>
      <t xml:space="preserve">2021 m.: </t>
    </r>
    <r>
      <rPr>
        <i/>
        <sz val="10"/>
        <color rgb="FF000000"/>
        <rFont val="Times New Roman"/>
      </rPr>
      <t>Įžvelgiant laidojimo vietų trūkumą iki kol bus įrengtos naujos kapinės nauji želdynai Lėbartų kapinėse neformuojami, nes planuojamas laisvų žalių plotų užlaidojimas.</t>
    </r>
  </si>
  <si>
    <t>3.2.2.7.</t>
  </si>
  <si>
    <t>Skatinti sodų bendrijų integraciją į Miestą</t>
  </si>
  <si>
    <t>P-3.2.2.7-1</t>
  </si>
  <si>
    <t>Sodų bendrijų mieste skaičius (vnt.)</t>
  </si>
  <si>
    <t>15(2021)</t>
  </si>
  <si>
    <t>15(2022)</t>
  </si>
  <si>
    <r>
      <t xml:space="preserve">2022 m.: </t>
    </r>
    <r>
      <rPr>
        <sz val="10"/>
        <color rgb="FF000000"/>
        <rFont val="Times New Roman"/>
      </rPr>
      <t xml:space="preserve">Rodikliai nepakito. Sodų bendrijos likviduojamos Civilinio kodekso ir  Sodininkų bendrijų įstatymo nustatyta tvarka.  </t>
    </r>
  </si>
  <si>
    <t>Žemėtvarkos skyrius</t>
  </si>
  <si>
    <r>
      <rPr>
        <b/>
        <sz val="10"/>
        <color rgb="FF000000"/>
        <rFont val="Times New Roman"/>
        <family val="1"/>
        <charset val="186"/>
      </rPr>
      <t>2021 m.:</t>
    </r>
    <r>
      <rPr>
        <sz val="10"/>
        <color rgb="FF000000"/>
        <rFont val="Times New Roman"/>
        <family val="1"/>
        <charset val="186"/>
      </rPr>
      <t xml:space="preserve"> Likviduota sodų bendrija „Tauras“.</t>
    </r>
  </si>
  <si>
    <t>P-3.2.2.7-2</t>
  </si>
  <si>
    <t>Namų ūkių, esančių sodų bendrijų teritorijoje, prisijungusių prie centralizuotų geriamojo vandens tiekimo ir nuotekų šalinimo tinklų, dalis (proc.), (tušti, neužstatyti sklypai į skaičių neįtraukiami)</t>
  </si>
  <si>
    <t>81,7 (2020)</t>
  </si>
  <si>
    <t>90,0 (2030)</t>
  </si>
  <si>
    <r>
      <t xml:space="preserve">2022 m.: </t>
    </r>
    <r>
      <rPr>
        <sz val="10"/>
        <color rgb="FF000000"/>
        <rFont val="Times New Roman"/>
      </rPr>
      <t xml:space="preserve"> Dalinis finansavimas skirtas 8 namų ūkiams:
1) Renetų g. 5; 2) Baltijos 4-oji g. 8; 3) Molo g. 4-3; 4) Baltijos 9-oji g. 1; 5) Renetų g. 9; 6) Inkaro 2 -oji g. 3; 7) Baltijos 11-oji g. 14; 8) Jūratės g. 16.</t>
    </r>
  </si>
  <si>
    <t>Statinių administravimo skyrius, 
AB „Klaipėdos vanduo“</t>
  </si>
  <si>
    <r>
      <rPr>
        <b/>
        <sz val="10"/>
        <color rgb="FF000000"/>
        <rFont val="Times New Roman"/>
        <family val="1"/>
        <charset val="186"/>
      </rPr>
      <t>2021 m.:</t>
    </r>
    <r>
      <rPr>
        <sz val="10"/>
        <color rgb="FF000000"/>
        <rFont val="Times New Roman"/>
        <family val="1"/>
        <charset val="186"/>
      </rPr>
      <t xml:space="preserve"> Prie centralizuotų tinklų prisijungė  13 namų ūkių: 1) Veterinarijos g. 31A; 2) Draugystės 1-oji g. 11; 3) Tauro 6-oji g. 6; 4) Inkaro 2-oji g. 12; 5)   Prienų g. 5; 6) Tauro 3-oji 12; 7) Raganių 4-oji 33; 8) Stoties g. 4-1; 9) Labrencų Dvaro g. 11; 10) Jaunystės g. 11; 11) Molo g. 11; 12) Druskininkų g. 5-1; 13) Barškių g. 27.</t>
    </r>
  </si>
  <si>
    <t>3.2.3.1.</t>
  </si>
  <si>
    <t>Sutvarkyti piliakalnius ir juos pritaikyti lankymui ir / ar kitoms viešosioms funkcijoms</t>
  </si>
  <si>
    <t>P-3.2.3.1-1</t>
  </si>
  <si>
    <t>1. Sutvarkyti Žardės – Kuncų piliakalnį ir išvalyti bei sutvarkyti teritorijoje esantį vandens telkinį</t>
  </si>
  <si>
    <t>2. Sutvarkyti Purmalių piliakalnį</t>
  </si>
  <si>
    <t>3.2.3.2.</t>
  </si>
  <si>
    <t>Atkurti Šv. Jono bažnyčią</t>
  </si>
  <si>
    <t>P-3.2.3.2-1</t>
  </si>
  <si>
    <t>Atkurtas objektas (vnt.)</t>
  </si>
  <si>
    <t>Paveldosaugos skyrius, 
Projektų skyrius</t>
  </si>
  <si>
    <r>
      <rPr>
        <b/>
        <sz val="10"/>
        <color rgb="FF000000"/>
        <rFont val="Times New Roman"/>
      </rPr>
      <t>2021 m.:</t>
    </r>
    <r>
      <rPr>
        <sz val="10"/>
        <color rgb="FF000000"/>
        <rFont val="Times New Roman"/>
      </rPr>
      <t xml:space="preserve"> Siekiant atkurti Šv. Jono bažnyčia, yra sprendžiami tokie klausimai: detaliojo plano rengimo, techninio projekto rengimo, archeologinių tyrimų, finansavimo ir bendradarbiavimo su parapija. Detaliojo plano rengimo darbai sustabdyti, siekiant išsiaiškinti, kas turi būti valstybės svarbos projekto planavimo organizatoriumi. Dėl techninio projekto rengimo yra pasirašyta sutartis tarp evangelikų liuteronų parapijos ir UAB „Senamiesčio projektai“. Archeologiniai tyrimai vykdomi trečius metus iš eilės (2022 m. numatomi vykdyti iš dalies finansuojami iš savivaldybės biudžeto tyrimai, po kurių nebeliks kliučių atkurti bokštą). Finansavimo klausimai sprendžiami su parapija, siekiant pasirašyti atitinkamus sutartinius įsipareigojimus (rengia Teisės skyrius).    </t>
    </r>
  </si>
  <si>
    <t>P-3.2.3.2-2</t>
  </si>
  <si>
    <t>1. Atkurti Šv. Jono bažnyčią</t>
  </si>
  <si>
    <r>
      <rPr>
        <b/>
        <i/>
        <sz val="10"/>
        <color rgb="FF000000"/>
        <rFont val="Times New Roman"/>
      </rPr>
      <t>2022 m.:</t>
    </r>
    <r>
      <rPr>
        <i/>
        <sz val="10"/>
        <color rgb="FF000000"/>
        <rFont val="Times New Roman"/>
      </rPr>
      <t xml:space="preserve"> Pilnai atlikti bažnyčios bokšto sklypo dalyje archeologiniai tyrimai. Klaipėdos evangelikų-liuteronų parapijos užsakymu atlikti bažnyčios sklypo geologiniai tyrimai. Su projektuotojais aptarta preliminari bažnyčios bokšto įveiklinimo koncepcija ir patalpų principinė išdėstymo schema. Sukurtas Šv. Jono bažnyčios atsatatymo tinklalapis  https://www.svjono.lt; Informacija nuolat pildoma. Pasirinktas projektavimo darbų finansavimo modelis.  </t>
    </r>
  </si>
  <si>
    <t>Projektų skyrius, Paveldosaugos skyrius</t>
  </si>
  <si>
    <r>
      <rPr>
        <b/>
        <i/>
        <sz val="10"/>
        <color rgb="FF000000"/>
        <rFont val="Times New Roman"/>
        <family val="1"/>
        <charset val="186"/>
      </rPr>
      <t>2021 m.:</t>
    </r>
    <r>
      <rPr>
        <i/>
        <sz val="10"/>
        <color rgb="FF000000"/>
        <rFont val="Times New Roman"/>
        <family val="1"/>
        <charset val="186"/>
      </rPr>
      <t xml:space="preserve"> 2021-07-02 pasirašyta projektavimo sutartis tarp Klaipėdos miesto evalgelikų liuteronų parapijos ir projektavimo firmos „Senamiesčio projektai“. Teisės skyriaus parengtas ir pradėtas derinti Šv. Jono bažnyčios bokšto atkūrimo projektavimo finansavimo sutarties projektas. Vykdomi archeologiniai darbai, kuriuos atlika Baltijos regiono istorijos ir archeologijos instituto darbuotojai.   </t>
    </r>
  </si>
  <si>
    <t>3.2.3.3.</t>
  </si>
  <si>
    <t>Restauruoti ir atgaivinti Klaipėdos pilies ir bastionų kompleksą</t>
  </si>
  <si>
    <t>P-3.2.3.3-1</t>
  </si>
  <si>
    <t>3 (2028)</t>
  </si>
  <si>
    <t xml:space="preserve">Projektų skyrius, 
Paveldosaugos skyrius,
Urbanistikos ir architektūros skyrius </t>
  </si>
  <si>
    <t>1. Atkurti Pilies didįjį bokštą</t>
  </si>
  <si>
    <t>1 (2021–2026)</t>
  </si>
  <si>
    <r>
      <rPr>
        <b/>
        <i/>
        <sz val="10"/>
        <color rgb="FF000000"/>
        <rFont val="Times New Roman"/>
      </rPr>
      <t>2022 m.:</t>
    </r>
    <r>
      <rPr>
        <i/>
        <sz val="10"/>
        <color rgb="FF000000"/>
        <rFont val="Times New Roman"/>
      </rPr>
      <t xml:space="preserve"> Įgyvendinant projektą „Klaipėdos pilies ir bastionų komplekso restauravimas ir atgaivinimas (II etapas, pilies didžiojo bokšto atkūrimas“ įvykdytas rangos darbų viešasis pirkimas. 2022-09-28 pasirašyta rangos darbų sutartis su UAB „Pamario restauratorius“, pradėti pilies didžiojo bokšto atkūrimo darbai, atilkta  apie 5 proc. rangos darbų. Darbai vykdomi pagal patvirtintą grafiką.</t>
    </r>
  </si>
  <si>
    <r>
      <rPr>
        <b/>
        <i/>
        <sz val="10"/>
        <color rgb="FF000000"/>
        <rFont val="Times New Roman"/>
        <family val="1"/>
        <charset val="186"/>
      </rPr>
      <t>2021 m.:</t>
    </r>
    <r>
      <rPr>
        <i/>
        <sz val="10"/>
        <color rgb="FF000000"/>
        <rFont val="Times New Roman"/>
        <family val="1"/>
        <charset val="186"/>
      </rPr>
      <t xml:space="preserve"> Įgyvendinant projektą „Pilies didžiojo bokšto atkūrimas“ parengtas techninis projektas ir gautas statybą leidžiantis dokumentas.</t>
    </r>
  </si>
  <si>
    <t>2. Sutvarkyti istorines krantines</t>
  </si>
  <si>
    <t>3. Atkurti Vakarinę kurtiną ir įveiklinti esamą nenaudojamą pastatą (sutvarkyti pastatą (buv. istorinis irklavimo klubo „Neptun“), įkuriant jame jūrinės tematikos centrą)</t>
  </si>
  <si>
    <t>1 (2023–2028)</t>
  </si>
  <si>
    <t>P-3.2.3.3-2</t>
  </si>
  <si>
    <t>Klaipėdos pilies istorinės, kartografinės ir ikonografinės medžiagos paieškos užsienio archyvuose (parengtos medžiagos/ataskaitos apimtis, kompl.)</t>
  </si>
  <si>
    <r>
      <rPr>
        <b/>
        <sz val="10"/>
        <color rgb="FF000000"/>
        <rFont val="Times New Roman"/>
      </rPr>
      <t>2022 m.:</t>
    </r>
    <r>
      <rPr>
        <sz val="10"/>
        <color rgb="FF000000"/>
        <rFont val="Times New Roman"/>
      </rPr>
      <t xml:space="preserve"> Priemonę planuojama įgyvendinti ateityje. </t>
    </r>
  </si>
  <si>
    <t>Kultūros skyrius,  Paveldosaugos skyrius, 
Mažosios Lietuvos istorijos muziejus</t>
  </si>
  <si>
    <t>3.2.3.4.</t>
  </si>
  <si>
    <t>Įveiklinti karinio paveldo objektus, pritaikant juos lankymui</t>
  </si>
  <si>
    <t>P-3.2.3.4-1</t>
  </si>
  <si>
    <t>1. Pritaikyti lankymui „Memel Sud“ priešlėktuvinę bateriją Smiltynėje</t>
  </si>
  <si>
    <r>
      <t xml:space="preserve">2022 m.: </t>
    </r>
    <r>
      <rPr>
        <i/>
        <sz val="10"/>
        <color rgb="FF000000"/>
        <rFont val="Times New Roman"/>
      </rPr>
      <t xml:space="preserve">Numatyta, kad baterijos sutvarkymo projektas bus rengiamas 2023–2024 m. Šiuo metu rengiama medžiaga viešiesiems pirkimams. </t>
    </r>
  </si>
  <si>
    <r>
      <rPr>
        <b/>
        <i/>
        <sz val="10"/>
        <color rgb="FF000000"/>
        <rFont val="Times New Roman"/>
      </rPr>
      <t>2021 m.:</t>
    </r>
    <r>
      <rPr>
        <i/>
        <sz val="10"/>
        <color rgb="FF000000"/>
        <rFont val="Times New Roman"/>
      </rPr>
      <t xml:space="preserve"> „Memel Sud“ priešlėktuvinės baterijos sutvarkymo technino projekto parengimą numatoma organizuoti 2023–2024 m.</t>
    </r>
  </si>
  <si>
    <t>3.2.3.5.</t>
  </si>
  <si>
    <t>Skatinti ne savivaldybės pavaldumo kultūros paveldo objektų tvarkymą, atnaujinimą ir įveiklinimą</t>
  </si>
  <si>
    <t>P-3.2.3.5-1</t>
  </si>
  <si>
    <t>Atnaujintų kultūros paveldo objektų skaičius (vnt.)</t>
  </si>
  <si>
    <t>59 (2030)</t>
  </si>
  <si>
    <r>
      <rPr>
        <b/>
        <sz val="10"/>
        <color rgb="FF000000"/>
        <rFont val="Times New Roman"/>
        <family val="1"/>
        <charset val="186"/>
      </rPr>
      <t>2021 m.:</t>
    </r>
    <r>
      <rPr>
        <sz val="10"/>
        <color rgb="FF000000"/>
        <rFont val="Times New Roman"/>
        <family val="1"/>
        <charset val="186"/>
      </rPr>
      <t xml:space="preserve"> Vykdant dalinį finansavimą iš savivaldybės biudžeto, buvo tvarkomi 6 kultūros paveldo objektai.</t>
    </r>
  </si>
  <si>
    <t>P-3.2.3.5-2</t>
  </si>
  <si>
    <t>Savivaldybės taikytos priemonės, siekiant išsaugoti ir pritaikyti šiuolaikinėms reikmėms Centrinio pašto pastatų ir Buvusio policijos komisariato pastatų kompleksus (vnt.)</t>
  </si>
  <si>
    <r>
      <rPr>
        <b/>
        <sz val="10"/>
        <color rgb="FF000000"/>
        <rFont val="Times New Roman"/>
      </rPr>
      <t>2021 m.:</t>
    </r>
    <r>
      <rPr>
        <sz val="10"/>
        <color rgb="FF000000"/>
        <rFont val="Times New Roman"/>
      </rPr>
      <t xml:space="preserve"> Parengta Klaipėdos centrinio pašto komplekso įveiklinimo galimybių studija. Savivaldybė dalyvavo rengiant šią galimybių studiją, kurią parengti užsakė LR Kultūros ministerija.</t>
    </r>
  </si>
  <si>
    <t>3.2.3.6.</t>
  </si>
  <si>
    <t>Įprasminti senąsias (istorines) kapines</t>
  </si>
  <si>
    <t>P-3.2.3.6-1</t>
  </si>
  <si>
    <t>Pažymėtų, prižiūrimų ir kitaip įamžintų senųjų (istorinių) kapinių dalis nuo visų senųjų (istorinių) kapinių (proc.)</t>
  </si>
  <si>
    <r>
      <rPr>
        <b/>
        <sz val="10"/>
        <color rgb="FF000000"/>
        <rFont val="Times New Roman"/>
        <family val="1"/>
        <charset val="186"/>
      </rPr>
      <t>2021 m.:</t>
    </r>
    <r>
      <rPr>
        <sz val="10"/>
        <color rgb="FF000000"/>
        <rFont val="Times New Roman"/>
        <family val="1"/>
        <charset val="186"/>
      </rPr>
      <t xml:space="preserve"> Vyko Skulptūrų parko (senųjų miesto kapinių) sutvarkymo viešųjų pirkimų procedūros, darbai prasidėjo 2022 metais. 2021 metais buvo įvertintos ir pasiūlytos įrašyti į Kultūros vertybių registrą I ir II pasaulinių karų vokiečių karių kapines. 2022 metais numatoma pradėti rengti Smeltės, 2023 metais - Vitės istorinių kapinių, o 2025 metais - buvusių kaimų  ir dvarų istorinių kapinaičių sutvarkymo techninius projektus. </t>
    </r>
  </si>
  <si>
    <t>P-3.2.3.6-2</t>
  </si>
  <si>
    <t>1. Sutvarkyti Klaipėdos Smeltės istorines kapines</t>
  </si>
  <si>
    <t>2022–2026</t>
  </si>
  <si>
    <r>
      <t xml:space="preserve">2022 m.: </t>
    </r>
    <r>
      <rPr>
        <i/>
        <sz val="10"/>
        <color rgb="FF000000"/>
        <rFont val="Times New Roman"/>
      </rPr>
      <t>Parengtas Smeltės istorinių kapinių sutvarkymo techninio projekto I etapas (toponuotrauka, esamos situacijos analizė, meninio akcento pasiūlymas). Numatoma projektą užbaigti 2023 metais.</t>
    </r>
  </si>
  <si>
    <r>
      <rPr>
        <b/>
        <i/>
        <sz val="10"/>
        <color rgb="FF000000"/>
        <rFont val="Times New Roman"/>
        <family val="1"/>
        <charset val="186"/>
      </rPr>
      <t xml:space="preserve">2021 m.: </t>
    </r>
    <r>
      <rPr>
        <i/>
        <sz val="10"/>
        <color rgb="FF000000"/>
        <rFont val="Times New Roman"/>
        <family val="1"/>
        <charset val="186"/>
      </rPr>
      <t>2022 metais numatome pradėti rengti Smeltės istorinių kapinių sutvarkymo techninį projektą.</t>
    </r>
  </si>
  <si>
    <t>2. Sutvarkyti istorines Vitės kapines</t>
  </si>
  <si>
    <t>2024–2030</t>
  </si>
  <si>
    <r>
      <t>2022 m.:</t>
    </r>
    <r>
      <rPr>
        <i/>
        <sz val="10"/>
        <color rgb="FF000000"/>
        <rFont val="Times New Roman"/>
      </rPr>
      <t>Vitės istorinių kapinių sutvarkymo projekto rengimas numatomas 2024–2025 metais.</t>
    </r>
  </si>
  <si>
    <r>
      <rPr>
        <b/>
        <i/>
        <sz val="10"/>
        <color rgb="FF000000"/>
        <rFont val="Times New Roman"/>
        <family val="1"/>
        <charset val="186"/>
      </rPr>
      <t xml:space="preserve">2021 m.: </t>
    </r>
    <r>
      <rPr>
        <i/>
        <sz val="10"/>
        <color rgb="FF000000"/>
        <rFont val="Times New Roman"/>
        <family val="1"/>
        <charset val="186"/>
      </rPr>
      <t>2024 metais numatome pradėti rengti Vitės istorinių kapinių sutvarkymo techninį projektą.</t>
    </r>
  </si>
  <si>
    <t>3. Sutvarkyti istorines buvusių kaimų, dvarų kapinaites</t>
  </si>
  <si>
    <t>2025–2030</t>
  </si>
  <si>
    <r>
      <rPr>
        <b/>
        <i/>
        <sz val="10"/>
        <color rgb="FF000000"/>
        <rFont val="Times New Roman"/>
      </rPr>
      <t>2022 m.:</t>
    </r>
    <r>
      <rPr>
        <i/>
        <sz val="10"/>
        <color rgb="FF000000"/>
        <rFont val="Times New Roman"/>
      </rPr>
      <t>Numatoma, kad 2026 metais bus pradėtas rengti bendras istorinių dvarų ir kaimų kaipinaičių sutvarkymo projektas</t>
    </r>
  </si>
  <si>
    <t>3.3.1. Uždavinys. Užtikrinti tvarų kraštovaizdžio vystymą (-si), išsaugant ekosistemas ir prisitaikant prie klimato kaitos</t>
  </si>
  <si>
    <t>3.3.1.1.</t>
  </si>
  <si>
    <t>Parengti Klaipėdos miesto želdynų tvarkymo schemą</t>
  </si>
  <si>
    <t>P-3.3.1.1-1</t>
  </si>
  <si>
    <t>Parengta schema (vnt.)</t>
  </si>
  <si>
    <t>3.3.1.2.</t>
  </si>
  <si>
    <t>Išplėtoti apsaugines funkcijas atliekančius želdynus ir jų sistemas</t>
  </si>
  <si>
    <t>P-3.3.1.2-1</t>
  </si>
  <si>
    <t>Apsauginę funkciją atliekančių želdynų plotas (ha)</t>
  </si>
  <si>
    <t>432,65 (2020)</t>
  </si>
  <si>
    <t>501,40 (2030)</t>
  </si>
  <si>
    <r>
      <rPr>
        <b/>
        <sz val="10"/>
        <color rgb="FF000000"/>
        <rFont val="Times New Roman"/>
      </rPr>
      <t>2022 m.:</t>
    </r>
    <r>
      <rPr>
        <sz val="10"/>
        <color rgb="FF000000"/>
        <rFont val="Times New Roman"/>
      </rPr>
      <t xml:space="preserve"> Duomenys iš 2023 metų Nacionalinės žemės tarnybos prie ŽŪM kasmetinių Lietuvos Respublikos žemės fondo ataskaitos: 2022 m. (iki 2023-01-01) Klaipėdos mieste buvo 484,92 ha medžių ir krūmų želdinių (pagal Lietuvos Respublikos žemės fondo ataskaitos sąvokų išaiškinimą, „Medžių ir krūmų želdiniai“ – tai yra „atskirieji želdynai (parkai, skverai, žaliosios jungtys) ir želdinių (medžių ir krūmų) plotai, nepriskirti prie miškų. Pavieniai medžiai ir krūmai, jų grupės, eilės prie želdinių (medžių ir krūmų) plotų priskiriami, kai sudaro ne mažesnio kaip 0,1 ha ploto kontūrą.“).</t>
    </r>
  </si>
  <si>
    <t>Urbanistikos ir architektūros skyrius, Miesto tvarkymo skyrius,
Projektų skyrius</t>
  </si>
  <si>
    <r>
      <rPr>
        <b/>
        <sz val="10"/>
        <color rgb="FF000000"/>
        <rFont val="Times New Roman"/>
      </rPr>
      <t>2021 m.:</t>
    </r>
    <r>
      <rPr>
        <sz val="10"/>
        <color rgb="FF000000"/>
        <rFont val="Times New Roman"/>
      </rPr>
      <t xml:space="preserve"> Duomenys iš 2022 metų Nacionalinės žemės tarnybos prie ŽŪM kasmetinių Lietuvos Respublikos žemės fondo ataskaitos: 2021 m. (iki 2022-01-01) Klaipėdos mieste buvo 484,92 ha medžių ir krūmų želdinių (pagal Lietuvos Respublikos žemės fondo ataskaitos sąvokų išaiškinimą, „Medžių ir krūmų želdiniai“ – tai yra „atskirieji želdynai (parkai, skverai, žaliosios jungtys) ir želdinių (medžių ir krūmų) plotai, nepriskirti prie miškų. Pavieniai medžiai ir krūmai, jų grupės, eilės prie želdinių (medžių ir krūmų) plotų priskiriami, kai sudaro ne mažesnio kaip 0,1 ha ploto kontūrą.“).</t>
    </r>
  </si>
  <si>
    <t>P-3.3.1.2-2</t>
  </si>
  <si>
    <t>Projektų skyrius, 
Urbanistikos ir architektūros skyrius, 
Miesto tvarkymo skyrius</t>
  </si>
  <si>
    <t>1. Įrengti parką palei Šilutės pl. nuo Smiltelės g. iki Jūrininkų pr. (rajoninis atskirasis rekreacinės paskirties želdynas; 2.11 Bandužių II)</t>
  </si>
  <si>
    <r>
      <rPr>
        <b/>
        <i/>
        <sz val="10"/>
        <color rgb="FF000000"/>
        <rFont val="Times New Roman"/>
      </rPr>
      <t>2022 m.:</t>
    </r>
    <r>
      <rPr>
        <i/>
        <sz val="10"/>
        <color rgb="FF000000"/>
        <rFont val="Times New Roman"/>
      </rPr>
      <t xml:space="preserve"> Nupirktos želdyno palei Šilutės pl. nuo Smiltelės g. iki Jūrininkų pr. projekto parengimo ir projekto vykdymo priežiūros paslaugos.</t>
    </r>
  </si>
  <si>
    <r>
      <rPr>
        <b/>
        <i/>
        <sz val="10"/>
        <color rgb="FF000000"/>
        <rFont val="Times New Roman"/>
      </rPr>
      <t>2021 m.:</t>
    </r>
    <r>
      <rPr>
        <i/>
        <sz val="10"/>
        <color rgb="FF000000"/>
        <rFont val="Times New Roman"/>
      </rPr>
      <t xml:space="preserve"> Surengtas Želdyno palei Šilutės pl. nuo Smiltelės g. iki Jūrininkų pr. projekto idėjos (koncepcijos) parengimo supaprastintas projekto konkursas.</t>
    </r>
  </si>
  <si>
    <t>2. Įrengti želdyną teritorijoje tarp geležinkelio ir žemės sklypų Upelio g. 25 ir Nendrių g. 36</t>
  </si>
  <si>
    <r>
      <t xml:space="preserve">2022 m.: </t>
    </r>
    <r>
      <rPr>
        <i/>
        <sz val="10"/>
        <color rgb="FF000000"/>
        <rFont val="Times New Roman"/>
      </rPr>
      <t>Vykdomos viešųjų pirkimų procedūros apželdinimo darbams įsigyti. 2023 m. numatomas darbų vykdymas.</t>
    </r>
  </si>
  <si>
    <r>
      <rPr>
        <b/>
        <i/>
        <sz val="10"/>
        <color rgb="FF000000"/>
        <rFont val="Times New Roman"/>
        <family val="1"/>
        <charset val="186"/>
      </rPr>
      <t>2021 m.:</t>
    </r>
    <r>
      <rPr>
        <i/>
        <sz val="10"/>
        <color rgb="FF000000"/>
        <rFont val="Times New Roman"/>
        <family val="1"/>
        <charset val="186"/>
      </rPr>
      <t xml:space="preserve"> Vykdymas numatytas 2022 m.</t>
    </r>
  </si>
  <si>
    <t>3. Įrengti apsauginės paskirties želdyną prie Švyturio g.</t>
  </si>
  <si>
    <r>
      <rPr>
        <b/>
        <i/>
        <sz val="10"/>
        <color rgb="FF000000"/>
        <rFont val="Times New Roman"/>
      </rPr>
      <t xml:space="preserve">2022 m.: </t>
    </r>
    <r>
      <rPr>
        <i/>
        <sz val="10"/>
        <color rgb="FF000000"/>
        <rFont val="Times New Roman"/>
      </rPr>
      <t xml:space="preserve"> Rengiamas pavienių apsauginės paskirties želdinių prie Švyturio g., Klaipėdoje, veisimo projektas.</t>
    </r>
  </si>
  <si>
    <r>
      <rPr>
        <b/>
        <i/>
        <sz val="10"/>
        <color rgb="FF000000"/>
        <rFont val="Times New Roman"/>
        <family val="1"/>
        <charset val="186"/>
      </rPr>
      <t xml:space="preserve">2021 m.: </t>
    </r>
    <r>
      <rPr>
        <i/>
        <sz val="10"/>
        <color rgb="FF000000"/>
        <rFont val="Times New Roman"/>
        <family val="1"/>
        <charset val="186"/>
      </rPr>
      <t>Neįtraukta į 2021 m. KMSA metinį veiklos planą.</t>
    </r>
  </si>
  <si>
    <t>4. Įrengti želdyną palei geležinkelį Klevų g. 6H</t>
  </si>
  <si>
    <r>
      <rPr>
        <b/>
        <i/>
        <sz val="10"/>
        <color rgb="FF000000"/>
        <rFont val="Times New Roman"/>
      </rPr>
      <t>2022 m.:</t>
    </r>
    <r>
      <rPr>
        <i/>
        <sz val="10"/>
        <color rgb="FF000000"/>
        <rFont val="Times New Roman"/>
      </rPr>
      <t xml:space="preserve">  Nupirktos viešojo atskirojo želdyno palei geležinkelį, Klevų g. 6H, kūrimo projekto parengimo ir projekto vykdymo priežiūros paslaugos.</t>
    </r>
  </si>
  <si>
    <r>
      <rPr>
        <b/>
        <i/>
        <sz val="10"/>
        <color rgb="FF000000"/>
        <rFont val="Times New Roman"/>
        <family val="1"/>
        <charset val="186"/>
      </rPr>
      <t xml:space="preserve">2021 m.: </t>
    </r>
    <r>
      <rPr>
        <i/>
        <sz val="10"/>
        <color rgb="FF000000"/>
        <rFont val="Times New Roman"/>
        <family val="1"/>
        <charset val="186"/>
      </rPr>
      <t>Rengiamas žemės sklypo Klevų g. 6G bei jo gretimybių detaliojo plano, patvirtinto Klaipėdos miesto savivaldybės administracijos direktoriaus 2007 m. rugsėjo 12 d. įsakymu Nr. AD1-2095, keitimas.</t>
    </r>
  </si>
  <si>
    <t>5. Įrengti želdyną teritorijoje nuo Veliuonos g. iki KVJUD ribos (rajoninis atskirasis rekreacinės paskirties želdynas; 2.1 Smeltės I)</t>
  </si>
  <si>
    <t>6. Įrengti želdyną Tauralaukyje prie Danės upės (centrinis atskirasis rekreacinės paskirties želdynas; 9.5 Luizės ąžuolo II)</t>
  </si>
  <si>
    <t>7. Įrengti žaliąsias jungtis 2.5 Laukininkų I ir 2.6 Laukininkų II kvartaluose</t>
  </si>
  <si>
    <t>8. Įrengti želdyną Tauralaukio šiaurinėje dalyje (centrinis atskirasis rekreacinės paskirties želdynas; 9.10. Dvaro slėnio I)</t>
  </si>
  <si>
    <t>3.3.1.3.</t>
  </si>
  <si>
    <t>Išsaugoti biologinę įvairovę</t>
  </si>
  <si>
    <t>P-3.3.1.3-1</t>
  </si>
  <si>
    <t>Taikytų priemonių skaičius (vnt.) (priemonių pavyzdžiai; sąrašas negalutinis):</t>
  </si>
  <si>
    <t xml:space="preserve">Urbanistikos ir architektūros skyrius, 
Aplinkosaugos skyrius </t>
  </si>
  <si>
    <t>- Gatvėse prie gamtinių teritorijų (miškų, neužstatytų teritorijų, želdynų) migracinių koridorių gyvūnams įrengimas bei barjerų, kliudančių laukiniams gyvūnams išbėgti į kelius, formavimas</t>
  </si>
  <si>
    <r>
      <rPr>
        <b/>
        <i/>
        <sz val="10"/>
        <color rgb="FF000000"/>
        <rFont val="Times New Roman"/>
      </rPr>
      <t xml:space="preserve">2022 m.: </t>
    </r>
    <r>
      <rPr>
        <i/>
        <sz val="10"/>
        <color rgb="FF000000"/>
        <rFont val="Times New Roman"/>
      </rPr>
      <t>Nenumatyta projektuose.</t>
    </r>
  </si>
  <si>
    <t xml:space="preserve">Urbanistikos ir architektūros skyrius </t>
  </si>
  <si>
    <t>- Natūralių pievų įveisimas (nešienaujami plotai) želdynuose vabzdžių, ypač bičių, buveinių sukūrimui, vabzdžių namelių įveisinimas</t>
  </si>
  <si>
    <r>
      <rPr>
        <b/>
        <i/>
        <sz val="10"/>
        <color rgb="FF000000"/>
        <rFont val="Times New Roman"/>
      </rPr>
      <t>2022 m.:</t>
    </r>
    <r>
      <rPr>
        <i/>
        <sz val="10"/>
        <color rgb="FF000000"/>
        <rFont val="Times New Roman"/>
      </rPr>
      <t xml:space="preserve"> Įtraukta į želdyno palei Šilutės pl. nuo Smiltelės g. iki Jūrininkų pr. projekto parengimo techninę užduotį.</t>
    </r>
  </si>
  <si>
    <r>
      <rPr>
        <b/>
        <i/>
        <sz val="10"/>
        <color rgb="FF000000"/>
        <rFont val="Times New Roman"/>
      </rPr>
      <t xml:space="preserve">2021 m.: </t>
    </r>
    <r>
      <rPr>
        <i/>
        <sz val="10"/>
        <color rgb="FF000000"/>
        <rFont val="Times New Roman"/>
      </rPr>
      <t>Natūralių pievų įveisimas (nešienaujami plotai) želdynuose vabzdžių, ypač bičių, buveinių sukūrimui, numatytas želdyno teritorijoje tarp geležinkelio ir žemės sklypų Upelio g. 25 ir Nendrių g. 36 projekte.</t>
    </r>
  </si>
  <si>
    <t>- Lietaus sodų įrengimas</t>
  </si>
  <si>
    <r>
      <rPr>
        <b/>
        <i/>
        <sz val="10"/>
        <color rgb="FF000000"/>
        <rFont val="Times New Roman"/>
        <family val="1"/>
        <charset val="186"/>
      </rPr>
      <t xml:space="preserve">2021 m.: </t>
    </r>
    <r>
      <rPr>
        <i/>
        <sz val="10"/>
        <color rgb="FF000000"/>
        <rFont val="Times New Roman"/>
        <family val="1"/>
        <charset val="186"/>
      </rPr>
      <t>Lietaus sodo įrengimas numatytas želdyno teritorijoje tarp geležinkelio ir žemės sklypų Upelio g. 25 ir Nendrių g. 36 projekte.</t>
    </r>
  </si>
  <si>
    <t>- Dirbtinės plūduriuojančios salos, naudojamos vandens kokybei pagerinti bei natūralių upės pakrančių buveinėms sukurti</t>
  </si>
  <si>
    <r>
      <rPr>
        <b/>
        <i/>
        <sz val="10"/>
        <color rgb="FF000000"/>
        <rFont val="Times New Roman"/>
      </rPr>
      <t xml:space="preserve">2022 m.: </t>
    </r>
    <r>
      <rPr>
        <i/>
        <sz val="10"/>
        <color rgb="FF000000"/>
        <rFont val="Times New Roman"/>
      </rPr>
      <t>Nenumatyta.</t>
    </r>
  </si>
  <si>
    <r>
      <rPr>
        <b/>
        <i/>
        <sz val="10"/>
        <color rgb="FF000000"/>
        <rFont val="Times New Roman"/>
        <family val="1"/>
        <charset val="186"/>
      </rPr>
      <t>2021 m.:</t>
    </r>
    <r>
      <rPr>
        <i/>
        <sz val="10"/>
        <color rgb="FF000000"/>
        <rFont val="Times New Roman"/>
        <family val="1"/>
        <charset val="186"/>
      </rPr>
      <t xml:space="preserve"> Dirbtinė plaukiojanti sala įrengta naujajame Žardės tvenkinyje.</t>
    </r>
  </si>
  <si>
    <t>- Bendruomenių sodų įrengimas su galimybe pasisodinti vaismedžių, vaiskrūmių, daržovių ir kt.</t>
  </si>
  <si>
    <r>
      <rPr>
        <b/>
        <i/>
        <sz val="10"/>
        <color rgb="FF000000"/>
        <rFont val="Times New Roman"/>
      </rPr>
      <t>2022 m.:</t>
    </r>
    <r>
      <rPr>
        <i/>
        <sz val="10"/>
        <color rgb="FF000000"/>
        <rFont val="Times New Roman"/>
      </rPr>
      <t xml:space="preserve"> Nenumatyta projektuose.</t>
    </r>
  </si>
  <si>
    <t>3.3.1.4.</t>
  </si>
  <si>
    <t>Gerinti vandens telkinių vandens kokybę, įskaitant potvynių riziką mažinančias priemones</t>
  </si>
  <si>
    <t>P-3.3.1.4-1</t>
  </si>
  <si>
    <t>Miesto tvarkymo skyrius, Aplinkosaugos skyrius, AB „Klaipėdos vanduo“, Projektų skyrius</t>
  </si>
  <si>
    <t>- Danės upės vagos išvalymas ir gilinimas, siekiant palaikyti vandens kelio parametrus bei išsaugoti natūralias ekosistemas</t>
  </si>
  <si>
    <r>
      <t xml:space="preserve">2022 m.: </t>
    </r>
    <r>
      <rPr>
        <i/>
        <sz val="10"/>
        <color rgb="FF000000"/>
        <rFont val="Times New Roman"/>
      </rPr>
      <t xml:space="preserve">Klaipėdos miesto savivaldybės 2022–2024 metų strateginiame veiklos plane 2022 m. priemonė nebuvo numatyta įgyvendinti. </t>
    </r>
  </si>
  <si>
    <r>
      <rPr>
        <b/>
        <i/>
        <sz val="10"/>
        <color rgb="FF000000"/>
        <rFont val="Times New Roman"/>
        <family val="1"/>
        <charset val="186"/>
      </rPr>
      <t xml:space="preserve">2021 m.: </t>
    </r>
    <r>
      <rPr>
        <i/>
        <sz val="10"/>
        <color rgb="FF000000"/>
        <rFont val="Times New Roman"/>
        <family val="1"/>
        <charset val="186"/>
      </rPr>
      <t xml:space="preserve">Buvo rengiama atrankos informacija  dėl  Danės upės valymo, gilinimo ir tvarkymo darbų Klaipėdos miesto savivaldybės teritorijoje poveikio aplinkai vertinimo. Aplinkos apsaugos agentūra 2022-03-17 priėmė atrankos išvadą Nr. (30.2)-A4E-3023 - poveikio aplinkai vertinimas neprivalomas </t>
    </r>
  </si>
  <si>
    <t>- Lietaus nuotekų kaupyklų ir valymo įrenginių prie išleistuvų į atvirus vandens telkinius įrengimas</t>
  </si>
  <si>
    <r>
      <t xml:space="preserve">2022 m.: </t>
    </r>
    <r>
      <rPr>
        <i/>
        <sz val="10"/>
        <color rgb="FF000000"/>
        <rFont val="Times New Roman"/>
      </rPr>
      <t>Eksploatuojami 5 išleistuvai su 6 valymo įrenginiais. Išleistuvas Nr.4 turi 2 valymo įrenginius dėl tinklų išsidėstymo specifikos. Šiuo metu rengiami du paviršinių nuotekų valymo įrenginių statybos projektai ties išleistuvais Nr. 16a ir Nr. 7.
PNVĮ ties išleistuvu Nr. 16a pateiktas Infostatybai statybos leidimo gavimui, PNVĮ ties išleistuvu Nr.7 projektavimo stadijoje.</t>
    </r>
  </si>
  <si>
    <t>AB „Klaipėdos vanduo“, 
Miesto tvarkymo skyrius, Aplinkosaugos skyrius,  Projektų skyrius</t>
  </si>
  <si>
    <r>
      <rPr>
        <b/>
        <i/>
        <sz val="10"/>
        <color rgb="FF000000"/>
        <rFont val="Times New Roman"/>
        <family val="1"/>
        <charset val="186"/>
      </rPr>
      <t>2021 m.:</t>
    </r>
    <r>
      <rPr>
        <i/>
        <sz val="10"/>
        <color rgb="FF000000"/>
        <rFont val="Times New Roman"/>
        <family val="1"/>
        <charset val="186"/>
      </rPr>
      <t xml:space="preserve"> Pastatyti šie lietaus nuotekų valymo įrenginiai (4 vnt.) ant išleistuvų į atvirus vandens telkinius: Nemuno gatvėje ant išleistuvo Nr.4 (30 l/s našumo); Varnėnų gatvėje ant išleistuvo Nr.4  (2 x 390 l/s našumo); Minijos gatvėje ant išleistuvo Nr. 10  (75 l/s našumo); Liepų g gatvėje ant išleistuvo Nr. 17  (2 x 220 l/s našumo).
2023-2025 m. planuojama papildomai suprojektuoti ir įrengti valymo įrenginius šiose vietose: ties išleistuvu Nr. 16a, Artojų g.; ties išleistuvu Nr. 7, Jūrininkų pr., ties išleistuvu Nr. 8, Smiltelės g.</t>
    </r>
  </si>
  <si>
    <t>- Potvynių riziką mažinančių priemonių diegimas</t>
  </si>
  <si>
    <t>P-3.3.1.4-2</t>
  </si>
  <si>
    <t>1. Išvalyti Smeltalės upę</t>
  </si>
  <si>
    <r>
      <rPr>
        <b/>
        <i/>
        <sz val="10"/>
        <color rgb="FF000000"/>
        <rFont val="Times New Roman"/>
      </rPr>
      <t xml:space="preserve">2022 m.: </t>
    </r>
    <r>
      <rPr>
        <i/>
        <sz val="10"/>
        <color rgb="FF000000"/>
        <rFont val="Times New Roman"/>
      </rPr>
      <t xml:space="preserve">Parengtas Smeltalės upės Klaipėdos mieste valymo darbų projektas (Smeltalės upės ruožas nuo Minijos g. tilto iki Klaipėdos m. savivaldybės ribos). Atlikta Smeltalės upės prieplaukos akvatorijos ir upės dalies iki Minijos g. tilto batimetrija, krantinių apžiūra, parengtas teritorijos topografinis planas, apskaičiuoti darbų kiekiai, paimti ir ištirti dumblo  bei vandens mėginiai, parengti pylimų grunto ir dumblo tyrimo protokolai. Parengta PAV ataskaita, parengtas viešas pristatymas visuomenei. Parengta  „Smeltalės upės prieplaukos akvatorijos ir upės dalies iki Minijos g. tilto valymo (gilinimo) poveikio aplinkai vertinimo ataskaita ir 2022-12-09 pateikta Aplinkos apsaugos agentūrai vertinimui. </t>
    </r>
  </si>
  <si>
    <t xml:space="preserve">Projektų skyrius, 
Aplinkosaugos skyrius </t>
  </si>
  <si>
    <r>
      <rPr>
        <b/>
        <i/>
        <sz val="10"/>
        <color rgb="FF000000"/>
        <rFont val="Times New Roman"/>
        <family val="1"/>
        <charset val="186"/>
      </rPr>
      <t xml:space="preserve">2021 m.: </t>
    </r>
    <r>
      <rPr>
        <i/>
        <sz val="10"/>
        <color rgb="FF000000"/>
        <rFont val="Times New Roman"/>
        <family val="1"/>
        <charset val="186"/>
      </rPr>
      <t xml:space="preserve">2021-09-09 pasirašyta sutartis Nr. J9-2245 su UAB „Inžinerinis projektavimas“ dėl Smeltalės upės valymo nuo Minijos g.tilto iki Klaipėdos miesto savivaldybės ribos projekto parengimo paslaugos. Sutarties terminas – 6 mėn. Sutarties kaina – 14 200,56 Eur. 2021-10-13 pasirašyta paslaugų sutartis Nr. J9-2562 su UAB „Geotaškas“ j. v. su UAB „Aplinkos inžinierių grupė“ dėl Smeltalės upės prieplaukos akvatorijos ir upės dalies iki Minijos g. tilto valymo (gilinimo) poveikio aplinkai vertinimo paslaugos. Sutarties terminas – 10 mėn. Bendra sutarties vertė – 90 750 Eur. </t>
    </r>
  </si>
  <si>
    <t>3.3.2.1.</t>
  </si>
  <si>
    <t>Atnaujinti (modernizuoti) daugiabučius gyvenamuosius namus, didinant energetinį efektyvumą</t>
  </si>
  <si>
    <t>P-3.3.2.1-1</t>
  </si>
  <si>
    <t>Atnaujintų (modernizuotų) daugiabučių namų, kuriuose įdiegtos energetinį efektyvumą didinančios priemonės, skaičius (vnt.)</t>
  </si>
  <si>
    <t>201 (2020)</t>
  </si>
  <si>
    <r>
      <t xml:space="preserve">2022 m.: </t>
    </r>
    <r>
      <rPr>
        <sz val="10"/>
        <color rgb="FF000000"/>
        <rFont val="Times New Roman"/>
      </rPr>
      <t>Pagal APVA duomenis.</t>
    </r>
  </si>
  <si>
    <t>Statinių administravimo skyrius (pagal APVA  duomenis)</t>
  </si>
  <si>
    <r>
      <rPr>
        <b/>
        <sz val="10"/>
        <color rgb="FF000000"/>
        <rFont val="Times New Roman"/>
      </rPr>
      <t>2021 m.:</t>
    </r>
    <r>
      <rPr>
        <sz val="10"/>
        <color rgb="FF000000"/>
        <rFont val="Times New Roman"/>
      </rPr>
      <t xml:space="preserve"> Pagal APVA duomenis (2021-11-01 BETA susijungė su APVA).</t>
    </r>
  </si>
  <si>
    <t>3.3.2.2.</t>
  </si>
  <si>
    <t>Modernizuoti Savivaldybės viešuosius pastatus, taikant energijos išteklių panaudojimo efektyvumo didinimo priemones</t>
  </si>
  <si>
    <t>P-3.3.2.2-1</t>
  </si>
  <si>
    <t>Modernizuotų pastatų dalis nuo visų viešųjų pastatų (priklausančių KMSA) (proc.)</t>
  </si>
  <si>
    <r>
      <rPr>
        <b/>
        <sz val="10"/>
        <color rgb="FF000000"/>
        <rFont val="Times New Roman"/>
      </rPr>
      <t>2022 m.:</t>
    </r>
    <r>
      <rPr>
        <sz val="10"/>
        <color rgb="FF000000"/>
        <rFont val="Times New Roman"/>
      </rPr>
      <t xml:space="preserve"> Baigtas projektas Klaipėdos karalienės Luizės jaunimo centro (Puodžių g. ) modernizavimas, plėtojant neformaliojo ugdymosi galimybes“. Baigti rangos darbai BĮ Klaipėdos Prano Mašioto progimnazijos pastato  Varpų g. 3, kur didžiausią vykdomų darbų dalį sudarė išorinių sienų šiltinimas.    </t>
    </r>
  </si>
  <si>
    <r>
      <rPr>
        <b/>
        <sz val="10"/>
        <color rgb="FF000000"/>
        <rFont val="Times New Roman"/>
      </rPr>
      <t>2021 m.:</t>
    </r>
    <r>
      <rPr>
        <sz val="10"/>
        <color rgb="FF000000"/>
        <rFont val="Times New Roman"/>
      </rPr>
      <t xml:space="preserve"> Iki 2021 m. iš viso įgyvendinti 28 projektai (viešosios paskirties pastatų renovavimas – 4 projektai; viešosios paskirties pastatų renovavimas regioniniu lygiu – 11 projektų; viešosios paskirties pastatų renovavimas nacionaliniu lygiu – 6 projektai; „Klaipėdos lopšelio-darželio „Puriena“ pastato Naikupės g. 27 rekonstravimas, pristatant priestatą (2017 m. ); SBĮ bandomojo energijos suvartojimo efektyvumo didinimo projekto įgyvendinimas „Klevelis“ (2020 m.); Irklavimo bazė; Fachverkas; Laikino apnakvindinimo (Šilutės pl. 8)).</t>
    </r>
  </si>
  <si>
    <r>
      <rPr>
        <b/>
        <sz val="10"/>
        <color rgb="FF000000"/>
        <rFont val="Times New Roman"/>
      </rPr>
      <t>2022 m.</t>
    </r>
    <r>
      <rPr>
        <sz val="10"/>
        <color rgb="FF000000"/>
        <rFont val="Times New Roman"/>
      </rPr>
      <t xml:space="preserve"> Baigti rangos darbai l/d „Alksniukas“ ir „Želmenėlis“.</t>
    </r>
  </si>
  <si>
    <t>P-3.3.2.2-2</t>
  </si>
  <si>
    <t>Šilumos energijos metinis suvartojimas Savivaldybės ir Savivaldybės pavaldumo įstaigose (kWh/ 1 kv. m/ per metus)*</t>
  </si>
  <si>
    <t>110 (2020)</t>
  </si>
  <si>
    <r>
      <rPr>
        <b/>
        <sz val="10"/>
        <color rgb="FF000000"/>
        <rFont val="Times New Roman"/>
      </rPr>
      <t>2022 m.:</t>
    </r>
    <r>
      <rPr>
        <sz val="10"/>
        <color rgb="FF000000"/>
        <rFont val="Times New Roman"/>
      </rPr>
      <t xml:space="preserve"> Klaipėdos miesto biudžetinėse įstaigose šilumos suvartojimas buvo 95,52 kWh/1 kv. m/ per metus (kartu su šiluma karštam vandeniui ruošti).</t>
    </r>
  </si>
  <si>
    <r>
      <rPr>
        <b/>
        <sz val="10"/>
        <color rgb="FF000000"/>
        <rFont val="Times New Roman"/>
        <family val="1"/>
        <charset val="186"/>
      </rPr>
      <t>2021 m.:</t>
    </r>
    <r>
      <rPr>
        <sz val="10"/>
        <color rgb="FF000000"/>
        <rFont val="Times New Roman"/>
        <family val="1"/>
        <charset val="186"/>
      </rPr>
      <t xml:space="preserve"> Klaipėdos miesto biudžetinėse įstaigose šilumos suvartojimas buvo 109,99 kWh/1 kv. m/ per metus (kartu su šiluma karštam vandeniui ruošti).</t>
    </r>
  </si>
  <si>
    <t>3.3.2.3.</t>
  </si>
  <si>
    <t>Išnaudoti ir stiprinti Klaipėdos miesto gamtos išteklių energinį potencialą</t>
  </si>
  <si>
    <t>P-3.3.2.3-1</t>
  </si>
  <si>
    <t>Alternatyvių energijos (vėjo, saulės ir kt.) šaltinių instaliuotoji galia (MW)</t>
  </si>
  <si>
    <t>700 (2030)</t>
  </si>
  <si>
    <r>
      <t xml:space="preserve">2021 m.: </t>
    </r>
    <r>
      <rPr>
        <sz val="10"/>
        <color rgb="FF000000"/>
        <rFont val="Times New Roman"/>
      </rPr>
      <t>60,18 kW.</t>
    </r>
  </si>
  <si>
    <t>Planavimo ir analizės skyrius, Statinių administravimo skyrius</t>
  </si>
  <si>
    <t>P-3.3.2.3-2</t>
  </si>
  <si>
    <t>Savivaldybės įstaigų ir įmonių pastatų, kuriuose įrengtos alternatyvios energijos gamybos priemonės, skaičius (vnt.)</t>
  </si>
  <si>
    <r>
      <t xml:space="preserve">2022 m.: </t>
    </r>
    <r>
      <rPr>
        <sz val="10"/>
        <color rgb="FF000000"/>
        <rFont val="Times New Roman"/>
      </rPr>
      <t>Ruošiama dokumentacija saulės (fotovoltinių) elektrinių įrengimui 5 švietimo įstaigose (S. Dacho, Vitės, Gedminų, „Smeltės“ progimnazijose, l.-d. „Vyturėlis“). Dėl užsitęsusių darbų elektrines planuojama įrengti 2023 m.</t>
    </r>
  </si>
  <si>
    <t>Statinių administravimo skyrius,
 Planavimo ir analizės skyrius,
Švietimo skyrius</t>
  </si>
  <si>
    <r>
      <rPr>
        <b/>
        <sz val="10"/>
        <color rgb="FF000000"/>
        <rFont val="Times New Roman"/>
        <family val="1"/>
        <charset val="186"/>
      </rPr>
      <t>2021 m.:</t>
    </r>
    <r>
      <rPr>
        <sz val="10"/>
        <color rgb="FF000000"/>
        <rFont val="Times New Roman"/>
        <family val="1"/>
        <charset val="186"/>
      </rPr>
      <t xml:space="preserve"> Lengvosios atletikos maniežas.</t>
    </r>
  </si>
  <si>
    <t>P-3.3.2.3-3</t>
  </si>
  <si>
    <t>Statinių administravimo skyrius, 
UAB „Klaipėdos regiono atliekų tvarkymo centras“</t>
  </si>
  <si>
    <t>1. Atsinaujinančios energijos išteklių saulės fotovoltinės elektrinės įrengimas ant rekultivuoto Glaudėnų sąvartyno Klaipėdos rajone</t>
  </si>
  <si>
    <r>
      <t xml:space="preserve">2022 m.: </t>
    </r>
    <r>
      <rPr>
        <i/>
        <sz val="10"/>
        <color rgb="FF000000"/>
        <rFont val="Times New Roman"/>
      </rPr>
      <t>Vykdant projektą „Fotovoltinės saulės elektrinės įrengimas ant uždaryto sąvartyno“ 2 kartus buvo paskelbti konkursai dėl saulės elektrinės įrangos įsigijimo ir įrengimo darbų, tačiau konkursai neįvyko. Atsižvelgiant į projekto sudėtingumą, kad elektrinė turi būti įrengta ant uždaryto sąvartyno, kuris smenga ir sudėtinga atlikti montavimo darbus, buvo atlikta ekspertizė dėl elektrinės įrengimo ant uždaryto sąvartyno. Atlikus ekspertizę, bendrovė kreipėsi į APVA dėl projekto termino pratęsimo, keičiant projekto aprašyme nurodytą saulės elektrinės įrengimo vietą, perkeliant ją nuo sąvartyno kaupo į kitą tinkamą vietą tame pačiame sklype. 
2022 m. lapkričio mėn. pavyko gauti pritarimą iš agentūros dėl naujos statybos vietos ir sutarties pratęsimo 9 mėnesiams. 2022 m. gruodžio mėn., atsižvelgiant į Viešųjų pirkimų įstatymo reikalavimus, atlikus būtiną rinkos konsultaciją, bendrovė paskelbė apie saulės elektrinės pirkimą per CPO LT katalogą.</t>
    </r>
  </si>
  <si>
    <t>UAB „Klaipėdos regiono atliekų tvarkymo centras“</t>
  </si>
  <si>
    <r>
      <rPr>
        <b/>
        <i/>
        <sz val="10"/>
        <color rgb="FF000000"/>
        <rFont val="Times New Roman"/>
        <family val="1"/>
        <charset val="186"/>
      </rPr>
      <t xml:space="preserve">2021 m.: </t>
    </r>
    <r>
      <rPr>
        <i/>
        <sz val="10"/>
        <color rgb="FF000000"/>
        <rFont val="Times New Roman"/>
        <family val="1"/>
        <charset val="186"/>
      </rPr>
      <t>2021 m. gegužės mėn. pasirašyta sutartis su APVA dėl projekto finansavimo,  parengtas saulės elektrinės įrengimo projektas.</t>
    </r>
  </si>
  <si>
    <t>2. Atsinaujinančių energijos išteklių  panaudojimas savivaldybės biudžetinių įstaigų pastatuose</t>
  </si>
  <si>
    <r>
      <t xml:space="preserve">2022 m.: </t>
    </r>
    <r>
      <rPr>
        <i/>
        <sz val="10"/>
        <color rgb="FF000000"/>
        <rFont val="Times New Roman"/>
      </rPr>
      <t>Ruošiama dokumentacija saulės (fotovoltinių) elektrinių įrengimui 5  švietimo įstaigose (S. Dacho, Vitės, Gedminų, „Smeltės“ progimnazijose, l.-d. „Vyturėlis“). Dėl užsitęsusių darbų elektrines planuojama įrengti 2023 m.</t>
    </r>
  </si>
  <si>
    <t>Statinių administravimo skyrius,
Planavimo ir analizės skyrius,
Švietimo skyrius</t>
  </si>
  <si>
    <r>
      <rPr>
        <b/>
        <i/>
        <sz val="10"/>
        <color rgb="FF000000"/>
        <rFont val="Times New Roman"/>
      </rPr>
      <t xml:space="preserve">2021 m.: </t>
    </r>
    <r>
      <rPr>
        <i/>
        <sz val="10"/>
        <color rgb="FF000000"/>
        <rFont val="Times New Roman"/>
      </rPr>
      <t>L/d Čiauškutė ir Lengvosios atletikos maniežas.</t>
    </r>
  </si>
  <si>
    <t>3.3.2.4.</t>
  </si>
  <si>
    <t>Didinti Miesto apšvietimo efektyvumą ir kokybę</t>
  </si>
  <si>
    <t>P-3.3.2.4-1</t>
  </si>
  <si>
    <t>Apšvietimo tinklų, kuriuose įdiegtos energiją taupančios priemonės, dalis nuo visų tinklų sistemos (proc.)</t>
  </si>
  <si>
    <r>
      <rPr>
        <b/>
        <sz val="10"/>
        <color rgb="FF000000"/>
        <rFont val="Times New Roman"/>
      </rPr>
      <t>2022 m.:</t>
    </r>
    <r>
      <rPr>
        <sz val="10"/>
        <color rgb="FF000000"/>
        <rFont val="Times New Roman"/>
      </rPr>
      <t xml:space="preserve"> Baigti du Europos Sąjungos finansuojami projektai pakeičiant seno tipo natrio šviestuvus į LED tipo šviestuvus. </t>
    </r>
  </si>
  <si>
    <t xml:space="preserve">Miesto tvarkymo skyrius, 
UAB „Klaipėdos autobusų parkas“  </t>
  </si>
  <si>
    <t>P-3.3.2.4-2</t>
  </si>
  <si>
    <t>Elektros suvartojimas miesto apšvietimo poreikiams tenkinti (MW/m.)</t>
  </si>
  <si>
    <t>9,4 (2019)</t>
  </si>
  <si>
    <t>9,2 (2030)</t>
  </si>
  <si>
    <r>
      <rPr>
        <b/>
        <sz val="10"/>
        <color rgb="FF000000"/>
        <rFont val="Times New Roman"/>
      </rPr>
      <t>2022 m.:</t>
    </r>
    <r>
      <rPr>
        <sz val="10"/>
        <color rgb="FF000000"/>
        <rFont val="Times New Roman"/>
      </rPr>
      <t xml:space="preserve"> Reikšmę pasiekti leido didelės investicijos į seno tipo šviestuvų keitimą bei pritaikius elektros taupymo planus.</t>
    </r>
  </si>
  <si>
    <r>
      <rPr>
        <b/>
        <sz val="10"/>
        <color rgb="FF000000"/>
        <rFont val="Times New Roman"/>
        <family val="1"/>
        <charset val="186"/>
      </rPr>
      <t>2021 m.:</t>
    </r>
    <r>
      <rPr>
        <sz val="10"/>
        <color rgb="FF000000"/>
        <rFont val="Times New Roman"/>
        <family val="1"/>
        <charset val="186"/>
      </rPr>
      <t xml:space="preserve"> Per pastaruosius 2 metus buvo įgyvendinta daugiau projektų nei planuota susijusių su seno apšvietimo keitimo į naują LED apšvietimą.  Tai leido pasiekti šį rodiklį ankščiau nei buvo planuota.</t>
    </r>
  </si>
  <si>
    <t>P-3.3.2.4-3</t>
  </si>
  <si>
    <t xml:space="preserve">Miesto tvarkymo skyrius,
UAB „Klaipėdos autobusų parkas“ </t>
  </si>
  <si>
    <t>1. Išplėsti (modernizuojant, įrengiant ir pan.) viešųjų erdvių, gatvių ir kiemų apšvietimo tinklus</t>
  </si>
  <si>
    <r>
      <rPr>
        <b/>
        <i/>
        <sz val="10"/>
        <color rgb="FF000000"/>
        <rFont val="Times New Roman"/>
      </rPr>
      <t xml:space="preserve">2022 m.: </t>
    </r>
    <r>
      <rPr>
        <i/>
        <sz val="10"/>
        <color rgb="FF000000"/>
        <rFont val="Times New Roman"/>
      </rPr>
      <t>Kaštonų g. (nuo Kretingos g. iki Valstiečių g.) ir praėjime nuo Veterinarijos g. iki Neringos sodų (įrengta 12 šviestuvų). Taip pat įrengtas apšvietimas skvere tarp H. Manto g. 36 ir 38 .</t>
    </r>
  </si>
  <si>
    <t xml:space="preserve">Miesto tvarkymo skyrius 
 </t>
  </si>
  <si>
    <r>
      <rPr>
        <b/>
        <i/>
        <sz val="10"/>
        <color rgb="FF000000"/>
        <rFont val="Times New Roman"/>
      </rPr>
      <t xml:space="preserve">2022 m.: </t>
    </r>
    <r>
      <rPr>
        <i/>
        <sz val="10"/>
        <color rgb="FF000000"/>
        <rFont val="Times New Roman"/>
      </rPr>
      <t xml:space="preserve">Atnaujinti šviestuvai Dragūnų gyv. Namų kvartale ir "Poilsio parke" H. Manto g. </t>
    </r>
  </si>
  <si>
    <r>
      <rPr>
        <b/>
        <i/>
        <sz val="10"/>
        <color rgb="FF000000"/>
        <rFont val="Times New Roman"/>
      </rPr>
      <t xml:space="preserve">2021 m. </t>
    </r>
    <r>
      <rPr>
        <i/>
        <sz val="10"/>
        <color rgb="FF000000"/>
        <rFont val="Times New Roman"/>
      </rPr>
      <t>įrengtas Karlskronos aikštės apšvietimas.</t>
    </r>
  </si>
  <si>
    <t>Miesto tvarkymo skyrius, 
 UAB „Klaipėdos autobusų parkas“</t>
  </si>
  <si>
    <t>2. Užtikrinti gatvių ir viešųjų erdvių apšvietimo organizavimo funkcijos įgyvendinimą, modernizuojant šviestuvus bei įrengiant saulės elektrines</t>
  </si>
  <si>
    <r>
      <t xml:space="preserve">2022 m.: </t>
    </r>
    <r>
      <rPr>
        <i/>
        <sz val="10"/>
        <color rgb="FF000000"/>
        <rFont val="Times New Roman"/>
      </rPr>
      <t xml:space="preserve">Modernizuotas apšvietimas Liepojos g., Tauralaukio g. ir Dvaro g. įrengta saulės elektrinė 30kW ant Rūtų g. 6 pastato stogo. </t>
    </r>
  </si>
  <si>
    <r>
      <rPr>
        <b/>
        <i/>
        <sz val="10"/>
        <color rgb="FF000000"/>
        <rFont val="Times New Roman"/>
      </rPr>
      <t xml:space="preserve">2021 m.: </t>
    </r>
    <r>
      <rPr>
        <i/>
        <sz val="10"/>
        <color rgb="FF000000"/>
        <rFont val="Times New Roman"/>
      </rPr>
      <t>Šiuo metu UAB „Gatvių apšvietimas“ vykdo Liepojos g. apšvietimo modernizavimą. Bus užbaigta 2022 m. birželio mėnesį.</t>
    </r>
  </si>
  <si>
    <t>3.3.2.5.</t>
  </si>
  <si>
    <t>Kurti ir diegti bioenergetikos sprendinius Klaipėdos regiono pramonėje, siekiant sumažinti energijos bei išteklių sąnaudas ir optimizuoti generuojamos energijos srautus, leisiančius užtikrinti tvarią bioekonomikos ekosistemą</t>
  </si>
  <si>
    <t> </t>
  </si>
  <si>
    <t>P-3.3.2.5-1</t>
  </si>
  <si>
    <t>Parengta alternatyvių energijos šaltinių paieškos, jų pritaikymo galimybių sprendimų analizė ir analizės pagrindu suformuoti pasiūlymai verslui (kompl.)</t>
  </si>
  <si>
    <t>0 (2010)</t>
  </si>
  <si>
    <r>
      <rPr>
        <b/>
        <sz val="10"/>
        <color rgb="FF000000"/>
        <rFont val="Times New Roman"/>
      </rPr>
      <t>2022 m.:</t>
    </r>
    <r>
      <rPr>
        <sz val="10"/>
        <color rgb="FF000000"/>
        <rFont val="Times New Roman"/>
      </rPr>
      <t xml:space="preserve"> Geoterminės energetikos centras </t>
    </r>
  </si>
  <si>
    <t>P-3.3.2.5-2</t>
  </si>
  <si>
    <t>Sukurti papildomi produktai iš alternatyviosios energijos pertekliaus (vnt.)</t>
  </si>
  <si>
    <r>
      <rPr>
        <b/>
        <sz val="10"/>
        <color rgb="FF000000"/>
        <rFont val="Times New Roman"/>
      </rPr>
      <t>2022 m.:</t>
    </r>
    <r>
      <rPr>
        <sz val="10"/>
        <color rgb="FF000000"/>
        <rFont val="Times New Roman"/>
      </rPr>
      <t xml:space="preserve"> Krevečių akavakultūros sistema </t>
    </r>
  </si>
  <si>
    <t>3.3.2.6.</t>
  </si>
  <si>
    <t>Paskatinti namų ūkius atsisakyti kietojo kuro šildymo poreikiams tenkinti</t>
  </si>
  <si>
    <t>P-3.3.2.6-1</t>
  </si>
  <si>
    <t>Vykdytų informacinių priemonių skaičius (vnt. per metus)</t>
  </si>
  <si>
    <r>
      <t>2022 m.:</t>
    </r>
    <r>
      <rPr>
        <sz val="10"/>
        <color rgb="FF000000"/>
        <rFont val="Times New Roman"/>
      </rPr>
      <t xml:space="preserve"> Pagal 2022-06-08 sutartį Nr. J9-1822 VšĮ „Žaliosios politikos institutas“ įgyvendino aplinkosauginį švietimo projektą „Nacionalinis aplinkosaugos egzaminas“. Aplinkosauginio projekto metu buvo parengti ir paviešinti straipsniai („Dujų ir elektros kainų šuolis gali nublokšti į energetinį skurdą: kaip išsivaduoti iš užburto rato“, „Energetinio skurdo akivaizdoje – viskas, ką reikia žinoti: kokios kompensacijos lietuviams priklauso ir kaip galima papildomai pataupyti“) apie energetinį skurdą, kuriame buvo pateikta informacija apie kasmet vykdomus Aplinkos projektų valdymo agentūros (APVA) kvietimus mažiau taršiems šilumos įrenginiams (katilams, šilumos siurbliams), saulės elektrinėms įsigyti bei informacija apie energijos vartojimo efektyvumo didinimą.</t>
    </r>
  </si>
  <si>
    <r>
      <rPr>
        <b/>
        <sz val="10"/>
        <color rgb="FF000000"/>
        <rFont val="Times New Roman"/>
        <family val="1"/>
        <charset val="186"/>
      </rPr>
      <t>2021 m.:</t>
    </r>
    <r>
      <rPr>
        <sz val="10"/>
        <color rgb="FF000000"/>
        <rFont val="Times New Roman"/>
        <family val="1"/>
        <charset val="186"/>
      </rPr>
      <t xml:space="preserve"> Pagal 2021-03-25 sutartį Nr. J9-937 Klaipėdos bendruomenių asociacija įgyvendino aplinkosauginį švietimo projektą „Seną šildymo katilą keiti – sveikiau gyveni“. Projekto metu buvo vykdomas Klaipėdos mieto gyventojų informavimas apie namų ūkių (būstų) šildymo poveikį aplinkai, kuris gerina gyventojų sąmoningumą. Šio projekto apimtyje  buvo vykdoma gyventojų apklausa „Apie būsto šildymo, oro taršos problemas“, vyko nuotoliniai susitikimai, įgyvendintas projekto viešinimas viešosiose erdvėse.</t>
    </r>
  </si>
  <si>
    <t xml:space="preserve">* Šilumos energijos suvartojimas (kWh), tenkantis vienam kvadratiniam metrui ploto Savivaldybės ir Savivaldybės pavaldumo įstaigų pastatuose, per metus					</t>
  </si>
  <si>
    <t>3.3.3. Uždavinys. Modernizuoti miesto inžinerinę infrastruktūrą laikantis inovatyvumo ir ekologiškumo principų</t>
  </si>
  <si>
    <t>3.3.3.1.</t>
  </si>
  <si>
    <t>Plėtoti ir tobulinti šilumos energijos tiekimo infrastruktūrą</t>
  </si>
  <si>
    <t>P-3.3.3.1-1</t>
  </si>
  <si>
    <t>Peržiūrėtas ir pagal poreikį atnaujintas arba parengtas naujas šilumos ūkio specialusis planas (vnt.)</t>
  </si>
  <si>
    <r>
      <rPr>
        <b/>
        <sz val="10"/>
        <color rgb="FF000000"/>
        <rFont val="Times New Roman"/>
      </rPr>
      <t>2022 m.:</t>
    </r>
    <r>
      <rPr>
        <sz val="10"/>
        <color rgb="FF000000"/>
        <rFont val="Times New Roman"/>
      </rPr>
      <t xml:space="preserve"> Rengiamas specialusis planas – KMS tarybos 2021-10-28 sprendimas Nr. T2-226 dėl specialiojo plano rengimo pradžios. 2022-10-03 pasirašyta paslaugų sutartis J9-3238, pritarta esamos būklės analizei, parengta koncepcija.</t>
    </r>
  </si>
  <si>
    <r>
      <rPr>
        <b/>
        <sz val="10"/>
        <color rgb="FF000000"/>
        <rFont val="Times New Roman"/>
      </rPr>
      <t>2021 m.:</t>
    </r>
    <r>
      <rPr>
        <sz val="10"/>
        <color rgb="FF000000"/>
        <rFont val="Times New Roman"/>
      </rPr>
      <t xml:space="preserve"> Pradėtas rengti specialusis planas – KMS tarybos 2021-10-28 sprendimas Nr. T2-226 dėl specialiojo plano rengimo pradžios. </t>
    </r>
  </si>
  <si>
    <t>P-3.3.3.1-2</t>
  </si>
  <si>
    <t>1. Rekonstruoti ir kitaip atnaujinti AB „Klaipėdos energija“ šilumos tiekimo trasas ir kitą ilgalaikį turtą, įdiegti alternatyvius atsinaujinančius energijos šaltinius</t>
  </si>
  <si>
    <t>2021–2030</t>
  </si>
  <si>
    <r>
      <rPr>
        <b/>
        <i/>
        <sz val="10"/>
        <color rgb="FF000000"/>
        <rFont val="Times New Roman"/>
      </rPr>
      <t>2022 m.:</t>
    </r>
    <r>
      <rPr>
        <i/>
        <sz val="10"/>
        <color rgb="FF000000"/>
        <rFont val="Times New Roman"/>
      </rPr>
      <t xml:space="preserve"> 1. Projektas taršių technologijų keitimui: „Tinklo siurblio Nr. 8 Klaipėdos Elektrinėje keitimas į naują ir KRK VŠK Nr. 8 degiklių pakeitimas į moduliacinius mažos generacijos NOx degiklius“. 
2. Iškastinio kuro mažinimui: „Akumuliacinės talpos ir saulės baterijų įrengimas AB „Klaipėdos energija“ katilinėse“. 
3. Aplinkos apsaugai: „lektrostatinio filtro įrengimas Klaipėdos RK biokuro katilams Nr. 5 ir Nr. 6“.</t>
    </r>
  </si>
  <si>
    <r>
      <rPr>
        <b/>
        <i/>
        <sz val="10"/>
        <color rgb="FF000000"/>
        <rFont val="Times New Roman"/>
      </rPr>
      <t xml:space="preserve">2021 m.: </t>
    </r>
    <r>
      <rPr>
        <i/>
        <sz val="10"/>
        <color rgb="FF000000"/>
        <rFont val="Times New Roman"/>
      </rPr>
      <t>1.  Įrengta 100 KW galios saulės elektrinė ant AB „Klaipėdos energija“ gamybinių pastatų stogų adresu Danės g. 8;  
2. Rekonstruotas 10KV elektros skirstymo įrenginių relinių apsaugų terminalas (Danės g. 8) pakeičiant senas relines apsaugas į naujas mikroprocesorines. 3. AB "Klaipėdos energija" katilinėje (Šilutės pl. 26) sumontuotas absorbcinis 1,2 MW galios šilumos siurblys naudojantis išmetamų dūmų šilumą.</t>
    </r>
  </si>
  <si>
    <t>2. Išplėtoti Miesto centralizuoto šilumos tiekimo tinklus</t>
  </si>
  <si>
    <r>
      <rPr>
        <b/>
        <i/>
        <sz val="10"/>
        <color rgb="FF000000"/>
        <rFont val="Times New Roman"/>
      </rPr>
      <t>2022 m.:</t>
    </r>
    <r>
      <rPr>
        <i/>
        <sz val="10"/>
        <color rgb="FF000000"/>
        <rFont val="Times New Roman"/>
      </rPr>
      <t xml:space="preserve"> Pradėta šilumos tinklų statyba į naują daugiabučių gyvenamųjų namų kvartalą „Klaipėdos Holivudas“ Kretingos gatvėje.</t>
    </r>
  </si>
  <si>
    <r>
      <rPr>
        <b/>
        <i/>
        <sz val="10"/>
        <color rgb="FF000000"/>
        <rFont val="Times New Roman"/>
        <family val="1"/>
        <charset val="186"/>
      </rPr>
      <t>2021 m.:</t>
    </r>
    <r>
      <rPr>
        <i/>
        <sz val="10"/>
        <color rgb="FF000000"/>
        <rFont val="Times New Roman"/>
        <family val="1"/>
        <charset val="186"/>
      </rPr>
      <t xml:space="preserve"> Išplėtoti nauji šilumos tinklai Ragainės gatvėje  gyvenamuosios paskirties pastatams Ragainės g. 9, 11, 13, 15, 17,1 9, 20 ir Arimų g. 64.</t>
    </r>
  </si>
  <si>
    <t>3. Šiaurinėje miesto dalyje pastatyti naują šilumos šaltinį (teritorijos, esančios adresu Danės g. 8, pilnos konversijos atveju)</t>
  </si>
  <si>
    <r>
      <rPr>
        <b/>
        <i/>
        <sz val="10"/>
        <color rgb="FF000000"/>
        <rFont val="Times New Roman"/>
      </rPr>
      <t>2022 m.:</t>
    </r>
    <r>
      <rPr>
        <i/>
        <sz val="10"/>
        <color rgb="FF000000"/>
        <rFont val="Times New Roman"/>
      </rPr>
      <t xml:space="preserve">  Vykdoma teritorijos, esančios adresu Danės g. 8, konversija, projektas dėl naujo šilumos šaltinio 2022 metais nebuvo atliekamas.</t>
    </r>
  </si>
  <si>
    <r>
      <rPr>
        <b/>
        <i/>
        <sz val="10"/>
        <color rgb="FF000000"/>
        <rFont val="Times New Roman"/>
        <family val="1"/>
        <charset val="186"/>
      </rPr>
      <t>2021 m.:</t>
    </r>
    <r>
      <rPr>
        <i/>
        <sz val="10"/>
        <color rgb="FF000000"/>
        <rFont val="Times New Roman"/>
        <family val="1"/>
        <charset val="186"/>
      </rPr>
      <t xml:space="preserve"> Parinkta vieta naujam šilumos šaltiniui, patvirtintas teritorijos detalusis planas, toliau vykdomas detaliojo plano sprendinių įgyvendinimas.</t>
    </r>
  </si>
  <si>
    <t>P-3.3.3.1-3</t>
  </si>
  <si>
    <t>Naujai (per 2021–2030 m. ataskaitinį laikotarpį) įrengtų šilumos tinklų ilgis (km)</t>
  </si>
  <si>
    <r>
      <rPr>
        <b/>
        <sz val="10"/>
        <color rgb="FF000000"/>
        <rFont val="Times New Roman"/>
      </rPr>
      <t>2022 m.:</t>
    </r>
    <r>
      <rPr>
        <sz val="10"/>
        <color rgb="FF000000"/>
        <rFont val="Times New Roman"/>
      </rPr>
      <t xml:space="preserve"> Nauji įvadai įrengti į pastatus Kretingos g. 28; Kūlių Vartų g. 3; Dubysos g. 60 A; Dubysos g. 60 A; Žvejų g. 15; Turgaus a. 14; Rūtų g. 9; Žvejų g. 2B; S. Šimkaus g. 16A; Rumpiškės g. 24B; Ragainės g. 9; 11; Kretingos g.100; Daukanto g. 11; Kareivinių g. 2 ir 4, Klaipėdoje.</t>
    </r>
  </si>
  <si>
    <r>
      <rPr>
        <b/>
        <sz val="10"/>
        <color rgb="FF000000"/>
        <rFont val="Times New Roman"/>
        <family val="1"/>
        <charset val="186"/>
      </rPr>
      <t xml:space="preserve">2021 m.: </t>
    </r>
    <r>
      <rPr>
        <sz val="10"/>
        <color rgb="FF000000"/>
        <rFont val="Times New Roman"/>
        <family val="1"/>
        <charset val="186"/>
      </rPr>
      <t xml:space="preserve">Įrengti nauji šilumos tinklų įvadiniai tinklai į pastatus Rumpiškės, Taikos pr., Senvagės, Tilžės, Šilutės pl., Trinyčių, Liepų, Kretingos, Janonio, Laukininkų, Minijos, Sandėlių, Karoso ir Mainų gatvėse. </t>
    </r>
  </si>
  <si>
    <t>P-3.3.3.1-4</t>
  </si>
  <si>
    <t>Rekonstruotų, modernizuotų ar kitaip atnaujintų (per 2021–2030 m. ataskaitinį laikotarpį) šilumos sistemos tinklų ilgis (km)</t>
  </si>
  <si>
    <r>
      <rPr>
        <b/>
        <sz val="10"/>
        <color rgb="FF000000"/>
        <rFont val="Times New Roman"/>
      </rPr>
      <t>2022 m.:</t>
    </r>
    <r>
      <rPr>
        <sz val="10"/>
        <color rgb="FF000000"/>
        <rFont val="Times New Roman"/>
      </rPr>
      <t xml:space="preserve"> Rekonstruoti kvartalinių šilumos tinklų ruožai pakeičiant senus, kanaluose sumontuotus vamzdžius, naujais bekanaliais gamykliškai izoliuotais vamzdžiais Nidos, Sulupės, Naikupės, Minijos, Sportininkų, Malūnininkų, Karklų, Gulbių gatvių bei Baltijos ir Taikos prospektų kvartaluose.</t>
    </r>
  </si>
  <si>
    <r>
      <rPr>
        <b/>
        <sz val="10"/>
        <color rgb="FF000000"/>
        <rFont val="Times New Roman"/>
        <family val="1"/>
        <charset val="186"/>
      </rPr>
      <t>2021 m.:</t>
    </r>
    <r>
      <rPr>
        <sz val="10"/>
        <color rgb="FF000000"/>
        <rFont val="Times New Roman"/>
        <family val="1"/>
        <charset val="186"/>
      </rPr>
      <t xml:space="preserve"> Rekonstruoti kvartalinių šilumos tinklų ruožai pakeičiant senus, kanaluose sumontuotus vamzdžius, naujais bekanaliais gamykliškai izoliuotais vamzdžiais Gedminų, Debreceno, Reikjaviko, Alksnynės, Simonaitytės, Vyturio kvartaluose bei dalyje senamiesčio.</t>
    </r>
  </si>
  <si>
    <t>3.3.3.2.</t>
  </si>
  <si>
    <t>Modernizuoti geriamojo vandens tiekimo ir nuotekų šalinimo ir valymo sistemą</t>
  </si>
  <si>
    <t>P-3.3.3.2-1</t>
  </si>
  <si>
    <t>Tinklų ir įrenginių, sudarančių inžinerinę sistemą, kuriems neatlikta teisinė registracija, apimtis (km)</t>
  </si>
  <si>
    <t>228,5 (2020)</t>
  </si>
  <si>
    <r>
      <rPr>
        <b/>
        <sz val="10"/>
        <color rgb="FF000000"/>
        <rFont val="Times New Roman"/>
      </rPr>
      <t>2022 m.:</t>
    </r>
    <r>
      <rPr>
        <sz val="10"/>
        <color rgb="FF000000"/>
        <rFont val="Times New Roman"/>
      </rPr>
      <t xml:space="preserve"> Pagal 2019-11-26  sutartį Nr. 2019/SUT.01-62 buvo inventorizuojami vandentiekio ir buitinių nuotekų tinklai  šiaurinėje Klaipėdos m. dalyje. Pagal 2019-11-28 sutartį Nr. 2019/SUT.01-64 buvo inventorizuojami vandentiekio ir buitinių nuotekų tinklai  pietinėje Klaipėdos m. dalyje.                                                                      </t>
    </r>
  </si>
  <si>
    <t>AB „Klaipėdos vanduo“</t>
  </si>
  <si>
    <t>P-3.3.3.2-2</t>
  </si>
  <si>
    <t>Parengtas naujas Klaipėdos miesto vandens tiekimo ir nuotekų tvarkymo infrastruktūros plėtros specialusis planas (vnt.)</t>
  </si>
  <si>
    <r>
      <rPr>
        <b/>
        <sz val="10"/>
        <color rgb="FF000000"/>
        <rFont val="Times New Roman"/>
      </rPr>
      <t>2022 m.:</t>
    </r>
    <r>
      <rPr>
        <sz val="10"/>
        <color rgb="FF000000"/>
        <rFont val="Times New Roman"/>
      </rPr>
      <t xml:space="preserve"> Rengiamas specialusis planas – KMS tarybos 2021-10-28 sprendimas Nr. T2-227 dėl specialiojo plano rengimo pradžios. 2022-10-13 pasirašyta paslaugų sutartis J9-3380, pritarta esamos būklės analizei.</t>
    </r>
  </si>
  <si>
    <r>
      <rPr>
        <b/>
        <sz val="10"/>
        <color rgb="FF000000"/>
        <rFont val="Times New Roman"/>
      </rPr>
      <t>2021 m.:</t>
    </r>
    <r>
      <rPr>
        <sz val="10"/>
        <color rgb="FF000000"/>
        <rFont val="Times New Roman"/>
      </rPr>
      <t xml:space="preserve"> Pradėtas rengti specialusis planas - KMS tarybos 2021-10-28 sprendimas Nr. T2-227 dėl specialiojo plano rengimo pradžios. </t>
    </r>
  </si>
  <si>
    <t>P-3.3.3.2-3</t>
  </si>
  <si>
    <t>Įgyvendintų pažangos projektų skaičius (vnt.) (per 2021–2030 m. ataskaitinį laikotarpį):</t>
  </si>
  <si>
    <t>1. Rekonstruoti geriamojo vandens tiekimo ir nuotekų tvarkymo tinklus*</t>
  </si>
  <si>
    <t>2. Atlikti AB „Klaipėdos vanduo“ Klaipėdos miesto vandenviečių atnaujinimą ir remontą</t>
  </si>
  <si>
    <r>
      <t xml:space="preserve">2022 m.: </t>
    </r>
    <r>
      <rPr>
        <i/>
        <sz val="10"/>
        <color rgb="FF000000"/>
        <rFont val="Times New Roman"/>
      </rPr>
      <t xml:space="preserve">Vykdomi atnaujinimo ir remonto darbai:                                                                                                                                                                        </t>
    </r>
    <r>
      <rPr>
        <b/>
        <i/>
        <sz val="10"/>
        <color rgb="FF000000"/>
        <rFont val="Times New Roman"/>
      </rPr>
      <t xml:space="preserve">Klaipėdos m. 1-oje vandenvietėje:    </t>
    </r>
    <r>
      <rPr>
        <i/>
        <sz val="10"/>
        <color rgb="FF000000"/>
        <rFont val="Times New Roman"/>
      </rPr>
      <t xml:space="preserve">                                                                                                                             1. Aeracinių koštuvų Nr. 1, 10 remonto darbai;
2. Vieno iš atbulinio osmoso įrenginio membranų pakeitimas;                                                                               3. Naujų orapūčių įsigijimas ir sumontavimas;                                                                                                           4. Siekiant laikinai išspręsti Klaipėdos miesto šiaurinėje dalyje vandens trūkumą (iki kol bus pastatytos III kėlimo siurblinės Klaipėdos g. 6a ir Medelyno g., Klaipėda) buvo nupirktas ir Kalotės siurblinėje pastatytas galingesnis siurblys.                                                                                                                          </t>
    </r>
    <r>
      <rPr>
        <b/>
        <i/>
        <sz val="10"/>
        <color rgb="FF000000"/>
        <rFont val="Times New Roman"/>
      </rPr>
      <t xml:space="preserve">Klaipėdos m. III-oje vandenvietėje:  </t>
    </r>
    <r>
      <rPr>
        <i/>
        <sz val="10"/>
        <color rgb="FF000000"/>
        <rFont val="Times New Roman"/>
      </rPr>
      <t xml:space="preserve">                                                                                                                            5. Atlikta 3-čios vandenvietės tvoros (aplink svarbius technologinius pastatus) statyba, įspėjamųjų ženklų atnaujinimas, saugos radarų įsigijimas ir sumontavimas;
6. Atliktas dalinis (1-o) filtrų įkrovos keitimas, kuris bus tęsiamas ir 2023 m.; 
7.  Vykdomas 3-ios vandenvietės Actiflo kamerų remontas, kuris bus tęsiamas ir 2023 m. </t>
    </r>
  </si>
  <si>
    <r>
      <rPr>
        <b/>
        <i/>
        <sz val="10"/>
        <color rgb="FF000000"/>
        <rFont val="Times New Roman"/>
        <family val="1"/>
        <charset val="186"/>
      </rPr>
      <t xml:space="preserve">2021 m.: </t>
    </r>
    <r>
      <rPr>
        <i/>
        <sz val="10"/>
        <color rgb="FF000000"/>
        <rFont val="Times New Roman"/>
        <family val="1"/>
        <charset val="186"/>
      </rPr>
      <t xml:space="preserve">Klaipėdos m. 1-oje vandenvietėje: aeracinių koštuvų Nr. 2, 4, 7 remonto darbai; vieno iš atbulinio osmoso įrenginio membranų pakeitimas; pakeistas vandenvietės fontanuojančio gręžinio Nr. 7 siurblys; pakeistas II kėlimo siurblys.
Klaipėdos m. 3-oje vandenvietėje: dviejų filtrų įkrovų pakeitimas; nupirkti nauji ir kapitaliai remontuoti esami drenų siurbliai E10S64/1CD+MAC630-8V. </t>
    </r>
  </si>
  <si>
    <t>3. Atlikti AB „Klaipėdos vanduo“ Klaipėdos miesto nuotekų valyklos atnaujinimą ir/ar remontą</t>
  </si>
  <si>
    <r>
      <rPr>
        <b/>
        <i/>
        <sz val="10"/>
        <color rgb="FF000000"/>
        <rFont val="Times New Roman"/>
      </rPr>
      <t>2022 m.:</t>
    </r>
    <r>
      <rPr>
        <i/>
        <sz val="10"/>
        <color rgb="FF000000"/>
        <rFont val="Times New Roman"/>
      </rPr>
      <t xml:space="preserve"> Vykdomi atnuajinimo ir remonto darbai:                                                                                                                                                                                 1. Energetinių įrenginių modernizavimas, t.y. atliktas kogeneracinių jėgainių variklių blokų keitimas;
2. Atliktas oro tiekimo sistemos modernizavimas;
3. Atliktas dumblo sausinimo įrenginių modernizavimas; 
4. Atliktas atvežtinių nuotekų priėmimo stotelės modernizavimas;                                                                                               5.  Įdiegta kvapų monitoringo sistema Klaipėdos m. nuotekų valykloje.</t>
    </r>
  </si>
  <si>
    <r>
      <rPr>
        <b/>
        <i/>
        <sz val="10"/>
        <color rgb="FF000000"/>
        <rFont val="Times New Roman"/>
        <family val="1"/>
        <charset val="186"/>
      </rPr>
      <t xml:space="preserve">2021 m.: </t>
    </r>
    <r>
      <rPr>
        <i/>
        <sz val="10"/>
        <color rgb="FF000000"/>
        <rFont val="Times New Roman"/>
        <family val="1"/>
        <charset val="186"/>
      </rPr>
      <t>Klaipėdos m. nuotekų valykloje 2021 m. įgyvendinta:  Lietuvoje analogų neturinti kvapų mažinimo sistema smėliagaudėse, kuomet kvapai šalinami jau pradiniame nuotekų valymo etape, t.y. atitekančios nuotekos smėliagaudėje papildomai veikiamos aktyvios oksidacijos proceso, ko pasekoje nuotekose esantys sieros ir azoto junginiai yra papildomai oksiduojami ir tokiu būdu slopinamas nemalonaus kvapo išsiskyrimas; išplėstas esamos nuotekų valymo technologinio proceso nuotolinės kontrolės ir valdymo sistemos Hubgrade veikimas, įgyvendinant smėliagaudžių orapūčių valdymo modernizavimą ir papildomą nitratų analizatorių įsigijimą ir automatizavimą; atnaujinta Klaipėdos m. nuotekų valyklos aeracinė sistema 1-ame iš 4 aerotankų; įsigyta ir sumontuota nauja Dujų talpykla.</t>
    </r>
  </si>
  <si>
    <t>P-3.3.3.2-4</t>
  </si>
  <si>
    <t>Rekonstruotų, modernizuotų ar kitaip atnaujintų (per 2021–2030 m. ataskaitinį laikotarpį) vandens tiekimo tinklų ilgis (km)</t>
  </si>
  <si>
    <r>
      <rPr>
        <b/>
        <sz val="10"/>
        <color rgb="FF000000"/>
        <rFont val="Times New Roman"/>
        <family val="1"/>
        <charset val="186"/>
      </rPr>
      <t>2021 m.:</t>
    </r>
    <r>
      <rPr>
        <sz val="10"/>
        <color rgb="FF000000"/>
        <rFont val="Times New Roman"/>
        <family val="1"/>
        <charset val="186"/>
      </rPr>
      <t xml:space="preserve"> Pagal sutartį „Vandentiekio tinklų statyba Baltijos pr. 25, 27, 29, 31, 33, 35 Klaipėdoje“, rekonstruota ir įrengta naujai  551,31 m tinklų, naikinant senus blogos būklės tranzitinius  tinklus ir iškeliant juos iš daugiabučių namų tranzitinių koridorių.         </t>
    </r>
  </si>
  <si>
    <t>P-3.3.3.2-5</t>
  </si>
  <si>
    <t>Rekonstruotų, modernizuotų ar kitaip atnaujintų (per 2021–2030 m. ataskaitinį laikotarpį) nuotekų šalinimo tinklų ilgis (km)</t>
  </si>
  <si>
    <r>
      <rPr>
        <b/>
        <sz val="10"/>
        <color rgb="FF000000"/>
        <rFont val="Times New Roman"/>
        <family val="1"/>
        <charset val="186"/>
      </rPr>
      <t>2021 m.:</t>
    </r>
    <r>
      <rPr>
        <sz val="10"/>
        <color rgb="FF000000"/>
        <rFont val="Times New Roman"/>
        <family val="1"/>
        <charset val="186"/>
      </rPr>
      <t xml:space="preserve"> Pasirašytos buitinių nuotekų tinklų projektavimo paslaugų sutartys dėl buitinių nuotekų tinklų rekonstravimo ir pagal jas parengti rekonstravimo projektai:                                                                                                                                                                                                                                                                                                                      1. Savitakinių buitinių nuotekų tinklų rekonstravimo projekto parengimas Šiaulių g. 3; 5, Nidos g. 48, Naikupės g. 6; 8 ir I. Simonaitytės g. 33; 35; 37 Klaipėdos mieste ir projekto vykdymo priežiūros paslaugos. Pagal projektą bus rekonstruota 690,2 m nuotekų tinklų.                                                                                                                                                               2. Nuotekų tinklų rekonstravimo projektavimas Vyturio g., Liepų g.,  Klaipėdos m. Pagal projektą bus rekonstruota 616 m nuotekų tinklų.   </t>
    </r>
  </si>
  <si>
    <t>P-3.3.3.2-6</t>
  </si>
  <si>
    <t>Bešeimininkių vandentiekio tinklų teisinė registracija ir perdavimas AB „Klaipėdos vanduo“ (perimtų tinklų dalis, nuo pripažintų „bešeimininkiais“, proc.)</t>
  </si>
  <si>
    <r>
      <rPr>
        <b/>
        <sz val="10"/>
        <color rgb="FF000000"/>
        <rFont val="Times New Roman"/>
      </rPr>
      <t>2022 m.:</t>
    </r>
    <r>
      <rPr>
        <sz val="10"/>
        <color rgb="FF000000"/>
        <rFont val="Times New Roman"/>
      </rPr>
      <t xml:space="preserve"> Buvo vykdoma bešeimininkių vandentiekio tinklų teisinė registracija.</t>
    </r>
  </si>
  <si>
    <r>
      <rPr>
        <b/>
        <sz val="10"/>
        <color rgb="FF000000"/>
        <rFont val="Times New Roman"/>
      </rPr>
      <t>2021 m.:</t>
    </r>
    <r>
      <rPr>
        <sz val="10"/>
        <color rgb="FF000000"/>
        <rFont val="Times New Roman"/>
      </rPr>
      <t xml:space="preserve"> Buvo vykdoma bešeimininkių vandentiekio tinklų teisinė registracija.</t>
    </r>
  </si>
  <si>
    <t>P-3.3.3.2-7</t>
  </si>
  <si>
    <t>Išleista nuotekų, kurių nereikia valyti, ir išvalytų iki normos nuotekų dalis (proc.)</t>
  </si>
  <si>
    <t>99,8 (2018)</t>
  </si>
  <si>
    <t>99,95 (2020)</t>
  </si>
  <si>
    <t>99,89 (2021)</t>
  </si>
  <si>
    <t>VDA, 
AB „Klaipėdos vanduo“</t>
  </si>
  <si>
    <t>3.3.3.3.</t>
  </si>
  <si>
    <t>Pakeisti aukštosios įtampos oro linijos atšaką (nuo Stadiono g. iki magistralinio kelio A13) kabelių linija</t>
  </si>
  <si>
    <t>P-3.3.3.3-1</t>
  </si>
  <si>
    <t>Nutiesta kabelių linija (km)</t>
  </si>
  <si>
    <t>0,5 (2030)</t>
  </si>
  <si>
    <r>
      <rPr>
        <b/>
        <sz val="10"/>
        <color rgb="FF000000"/>
        <rFont val="Times New Roman"/>
      </rPr>
      <t>2022 m.:</t>
    </r>
    <r>
      <rPr>
        <sz val="10"/>
        <color rgb="FF000000"/>
        <rFont val="Times New Roman"/>
      </rPr>
      <t xml:space="preserve"> 2022 m. liepos 1 d. Litgrid AB Valdybos sprendimu buvo patvirtintas Lietuvos elektros energetikos sistemos 400-110 kV tinklų plėtros planas 2022-2031 m. (Plėtros planas). Litgrid Plėtros plane nėra numatyta vykdyti nurodytos oro linijos ruožo (nuo Stadiono g. iki magistralinio kelio A13) pakeitimo kabelių linijomis. Informuojame, kad oro linijų keitimas kabelių linijomis ar jų iškėlimas yra vykdomas fizinių ar juridinių asmenų prašymu ir lėšomis, vadovaujantis LR energetikos įstatymo 15 str. 4 d. ir LR energetikos ministro 2012 m. liepos 4 d. įsakymu Nr. 1-127 patvirtinto Elektros energijos gamintojų ir vartotojų elektros įrenginių prijungimo prie elektros tinklų tvarkos aprašo (Aprašas) nuostatomis, t. y. 54 punktu, nustatančiu, kad „Vartotojo, gamintojo ar kitų asmenų pageidaujami perkelti ar rekonstruoti operatoriui priklausantys energetikos objektai (elektros tinklai ir įrenginiai), &lt;...&gt; kliudantys statinių statybai ar dėl kitų priežasčių, yra perkeliami ar rekonstruojami remiantis operatoriui pateikta paraiška ir pagal teisės aktų nustatyta tvarka operatoriaus išduotas prijungimo sąlygas, Aprašo nustatyta vartotojų elektros įrenginių prijungimo tvarka ir sąlygomis. Šiuo atveju paraišką pateikęs vartotojas, gamintojas ar kitas asmuo savo lėšomis ir vadovaudamasis operatoriaus pateiktomis prijungimo sąlygomis parengia ir pateikia operatoriui teisės aktų nustatyta tvarka parengtą operatoriaus elektros tinklų ir (ar) kitų įrenginių statybos (tiesimo) ir (ar) rekonstrukcijos projektą ir sąmatą. Vartotojas, gamintojas ar kitas asmuo pageidaujantis pats atlikti operatoriaus elektros tinklų įrengimą, ir (ar) rekonstravimą, ir (ar) perkėlimą, ir (ar) statybą, vadovaujasi Aprašo VII skyriaus nuostatomis.“ </t>
    </r>
  </si>
  <si>
    <t xml:space="preserve">AB LITGRID </t>
  </si>
  <si>
    <r>
      <rPr>
        <b/>
        <sz val="10"/>
        <color rgb="FF000000"/>
        <rFont val="Times New Roman"/>
        <family val="1"/>
        <charset val="186"/>
      </rPr>
      <t>2021 m.:</t>
    </r>
    <r>
      <rPr>
        <sz val="10"/>
        <color rgb="FF000000"/>
        <rFont val="Times New Roman"/>
        <family val="1"/>
        <charset val="186"/>
      </rPr>
      <t xml:space="preserve"> 2021 m. birželio 18 d. Litgrid AB Valdybos sprendimu buvo patvirtintas Lietuvos elektros energetikos sistemos 400-110 kV tinklų plėtros planas 2021-2030 m. (Plėtros planas).  Litgrid Plėtros plane nėra numatyta vykdyti nurodytos oro linijos ruožo (nuo Stadiono g. iki magistralinio kelio A13) pakeitimo kabelių linijomis. Informuojame, kad oro linijų keitimas kabelių linijomis ar jų iškėlimas yra vykdomas fizinių ar juridinių asmenų prašymu ir lėšomis, vadovaujantis LR energetikos įstatymo 15 str. 4 d. ir LR energetikos ministro 2012 m. liepos 4 d. įsakymu Nr. 1-127 patvirtinto Elektros energijos gamintojų ir vartotojų elektros įrenginių prijungimo prie elektros tinklų tvarkos aprašo (Aprašas) nuostatomis, t. y. 54 punktu, nustatančiu, kad „Vartotojo, gamintojo ar kitų asmenų pageidaujami perkelti ar rekonstruoti operatoriui priklausantys energetikos objektai (elektros tinklai ir įrenginiai), &lt;...&gt; kliudantys statinių statybai ar dėl kitų priežasčių, yra perkeliami ar rekonstruojami remiantis operatoriui pateikta paraiška ir pagal teisės aktų nustatyta tvarka operatoriaus išduotas prijungimo sąlygas, Aprašo nustatyta vartotojų elektros įrenginių prijungimo tvarka ir sąlygomis. Šiuo atveju paraišką pateikęs vartotojas, gamintojas ar kitas asmuo savo lėšomis ir vadovaudamasis operatoriaus pateiktomis prijungimo sąlygomis parengia ir pateikia operatoriui teisės aktų nustatyta tvarka parengtą operatoriaus elektros tinklų ir (ar) kitų įrenginių statybos (tiesimo) ir (ar) rekonstrukcijos projektą ir sąmatą. Vartotojas, gamintojas ar kitas asmuo pageidaujantis pats atlikti operatoriaus elektros tinklų įrengimą, ir (ar) rekonstravimą, ir (ar) perkėlimą, ir (ar) statybą, vadovaujasi Aprašo VI1 skyriaus nuostatomis.“ </t>
    </r>
  </si>
  <si>
    <t>3.3.3.4.</t>
  </si>
  <si>
    <t>Išplėtoti ir modernizuoti paviršinių nuotekų surinkimo ir valymo sistemą (tinklus, įrenginius)</t>
  </si>
  <si>
    <t>P-3.3.3.4-1</t>
  </si>
  <si>
    <t>Atlikta tinklų ir įrenginių, sudarančių inžinerinę sistemą, inventorizacija (vnt.)</t>
  </si>
  <si>
    <t>500 (2030)</t>
  </si>
  <si>
    <r>
      <rPr>
        <b/>
        <sz val="10"/>
        <color rgb="FF000000"/>
        <rFont val="Times New Roman"/>
      </rPr>
      <t>2022 m.:</t>
    </r>
    <r>
      <rPr>
        <sz val="10"/>
        <color rgb="FF000000"/>
        <rFont val="Times New Roman"/>
      </rPr>
      <t xml:space="preserve"> Atlikta 385 vnt. tinklų ir įrenginių inventorizacija.</t>
    </r>
  </si>
  <si>
    <t>344 (2020)</t>
  </si>
  <si>
    <r>
      <rPr>
        <b/>
        <sz val="10"/>
        <color rgb="FF000000"/>
        <rFont val="Times New Roman"/>
      </rPr>
      <t>2021 m.:</t>
    </r>
    <r>
      <rPr>
        <sz val="10"/>
        <color rgb="FF000000"/>
        <rFont val="Times New Roman"/>
      </rPr>
      <t xml:space="preserve"> Atlikta 400 vnt. tinklų ir įrenginių inventorizacija.</t>
    </r>
  </si>
  <si>
    <t>P-3.3.3.4-2</t>
  </si>
  <si>
    <t>Parengtas Klaipėdos miesto lietaus nuotekų tvarkymo infrastruktūros plėtros specialusis planas (kompl.)</t>
  </si>
  <si>
    <r>
      <rPr>
        <b/>
        <sz val="10"/>
        <color rgb="FF000000"/>
        <rFont val="Times New Roman"/>
      </rPr>
      <t>2021 m.:</t>
    </r>
    <r>
      <rPr>
        <sz val="10"/>
        <color rgb="FF000000"/>
        <rFont val="Times New Roman"/>
      </rPr>
      <t xml:space="preserve"> Pradėtas rengti specialusis planas – KMS tarybos 2021-10-28 sprendimas Nr. T2-227 dėl specialiojo plano rengimo pradžios. </t>
    </r>
  </si>
  <si>
    <t>P-3.3.3.4-3</t>
  </si>
  <si>
    <t>Priimtas sprendimas dėl paviršinių nuotekų tinklų perdavimo AB „Klaipėdos vanduo“ (vnt.)</t>
  </si>
  <si>
    <r>
      <rPr>
        <b/>
        <sz val="10"/>
        <color rgb="FF000000"/>
        <rFont val="Times New Roman"/>
      </rPr>
      <t xml:space="preserve">2022 m.: </t>
    </r>
    <r>
      <rPr>
        <sz val="10"/>
        <color rgb="FF000000"/>
        <rFont val="Times New Roman"/>
      </rPr>
      <t>Klaipėdos miesto savivaldybės taryba 2022 m. sausio 20 d. priėmė sprendimą Nr. T2-11 dėl paviršinių nuotekų perdavimo AB „Klaipėdos vanduo“, didinant įmonės įstatinį kapitalą.</t>
    </r>
  </si>
  <si>
    <t>P-3.3.3.4-4</t>
  </si>
  <si>
    <t>Bešeimininkių paviršinių nuotekų tinklų teisinė registracija ir perdavimas AB „Klaipėdos vanduo“ (perimtų tinklų ilgis, nuo pripažintų „bešeimininkiais“, proc.)</t>
  </si>
  <si>
    <r>
      <t xml:space="preserve"> 2022 m: </t>
    </r>
    <r>
      <rPr>
        <sz val="10"/>
        <color rgb="FF000000"/>
        <rFont val="Times New Roman"/>
      </rPr>
      <t>Priimtas sprendimas dėl dalies miesto paviršinių nuotekų tinklų perdavimo AB „Klaipėdos vanduo“, kurie sudaro apie 50 proc. miesto paviršinių nuotekų tinklų sistemos.</t>
    </r>
  </si>
  <si>
    <r>
      <rPr>
        <b/>
        <sz val="10"/>
        <color rgb="FF000000"/>
        <rFont val="Times New Roman"/>
      </rPr>
      <t>2021 m.:</t>
    </r>
    <r>
      <rPr>
        <sz val="10"/>
        <color rgb="FF000000"/>
        <rFont val="Times New Roman"/>
      </rPr>
      <t xml:space="preserve"> Priimtas sprendimas dėl dalies miesto paviršinių nuotekų tinklų perdavimo AB „Klaipėdos vanduo“, kurie sudaro apie 50 proc. miesto paviršinių nuotekų tinklų sistemos.</t>
    </r>
  </si>
  <si>
    <t>P-3.3.3.4-5</t>
  </si>
  <si>
    <t>Naujai įrengtų, rekonstruotų, modernizuotų ar kitaip atnaujintų (per 2021–2030 m. ataskaitinį laikotarpį) paviršinių nuotekų tinklų ilgis (km)</t>
  </si>
  <si>
    <t>2,1 km                                         4 lietaus valymo įrenginiai</t>
  </si>
  <si>
    <t>1,7 km
5 išleistuvai su 6 valymo įrenginiais</t>
  </si>
  <si>
    <r>
      <rPr>
        <b/>
        <sz val="10"/>
        <color rgb="FF000000"/>
        <rFont val="Times New Roman"/>
      </rPr>
      <t>2022 m.:</t>
    </r>
    <r>
      <rPr>
        <sz val="10"/>
        <color rgb="FF000000"/>
        <rFont val="Times New Roman"/>
      </rPr>
      <t xml:space="preserve"> 1. Taikos pr.4,8A, Liepų g.21,23,25 Klaipėdos g.26,30 Kadagių g.11 Klaipėdoje pastatyta 294,06 m tinklų.
2. Danės g., Gulbių, g., Vytauto g., Skerdyklos g., Tilžės g., Klaipėdoje pastatyta 180,22 m.
3. Klaipėdos m. Stovyklos g. pastatyta 1233,88 m paviršinių nuotekų tinklų ir 1 paviršinių nuotekų siurblinė.
4. Pasirašytos projektavimo darbų sutartys: UAB „Dagnis“, UAB „Kesrama“, UAB „Grundas“, UAB „Atamis“ dėl paviršinių nuotekų tinklų statybos bei nuotekų valymo įrenginių projektavimo.</t>
    </r>
  </si>
  <si>
    <r>
      <rPr>
        <b/>
        <sz val="10"/>
        <color rgb="FF000000"/>
        <rFont val="Times New Roman"/>
        <family val="1"/>
        <charset val="186"/>
      </rPr>
      <t>2021 m.:</t>
    </r>
    <r>
      <rPr>
        <sz val="10"/>
        <color rgb="FF000000"/>
        <rFont val="Times New Roman"/>
        <family val="1"/>
        <charset val="186"/>
      </rPr>
      <t xml:space="preserve"> AB „Klaipėdos vanduo“ įgyvendino šiuos projektus:                                                                                                                 
1. „Paviršinių nuotekų tinklų statyba Taikos pr. 4, 8A, Liepų g. 21, 23, 25 Klaipėdos g. 26, 30 Kadagių g. 11 Klaipėdoje“. Pastatyta 0,294 km paviršinių nuotekų tinklų.                                   
2. „Paviršinių nuotekų tinklų statyba Klaipėdoje“.  Ties S. Daukanto g. 31, Sportininkų g. 14, Ryšininkų g. 11, Kadagių g. 4, 6, H. Manto g. 1 namais Klaipėdoje pastatyta 0,207 km paviršinių nuotekų  tinklų.                                       
3. Paviršinių nuotekų tinklų statyba Jūrininkų pr. Pastatyta 0,968 km  paviršinių nuotekų tinklų.                                          
4. Paviršinių nuotekų tinklų statyba Bangų, Joniškės g. Pastatyta 0,436 km paviršinių nuotekų tinklų.                                                                   
5. Paviršinių nuotekų valymo įrenginių statyba ant išleistuvių Nr. 4, 10, 17. Pastatyta 0,197 km  paviršinių nuotekų tinklų ir 4 paviršinių nuotekų valymo įrenginiai.</t>
    </r>
  </si>
  <si>
    <r>
      <rPr>
        <b/>
        <sz val="10"/>
        <color rgb="FF000000"/>
        <rFont val="Times New Roman"/>
      </rPr>
      <t>2022 m.:</t>
    </r>
    <r>
      <rPr>
        <sz val="10"/>
        <color rgb="FF000000"/>
        <rFont val="Times New Roman"/>
      </rPr>
      <t xml:space="preserve"> Baigti rangos darbai: paviršinių nuotekų tinklų įrengimas Turistų g. (Giruliuose).</t>
    </r>
  </si>
  <si>
    <r>
      <rPr>
        <b/>
        <sz val="10"/>
        <color rgb="FF000000"/>
        <rFont val="Times New Roman"/>
      </rPr>
      <t>2021 m.:</t>
    </r>
    <r>
      <rPr>
        <sz val="10"/>
        <color rgb="FF000000"/>
        <rFont val="Times New Roman"/>
      </rPr>
      <t xml:space="preserve"> 2021-08-17 pasirašyta rangos sutartis įrengti paviršinių nuotekų tinklus Turistų g. (Giruliuose). Darbų pabaiga 2022 m.</t>
    </r>
  </si>
  <si>
    <r>
      <rPr>
        <b/>
        <sz val="10"/>
        <color rgb="FF000000"/>
        <rFont val="Times New Roman"/>
      </rPr>
      <t xml:space="preserve">2022 m.: </t>
    </r>
    <r>
      <rPr>
        <sz val="10"/>
        <color rgb="FF000000"/>
        <rFont val="Times New Roman"/>
      </rPr>
      <t>Atlikta Renetų g. lietaus nuotekų tinklo rekonstrukcija 150 m.</t>
    </r>
  </si>
  <si>
    <r>
      <rPr>
        <b/>
        <sz val="10"/>
        <color rgb="FF000000"/>
        <rFont val="Times New Roman"/>
      </rPr>
      <t>2021 m.:</t>
    </r>
    <r>
      <rPr>
        <sz val="10"/>
        <color rgb="FF000000"/>
        <rFont val="Times New Roman"/>
      </rPr>
      <t xml:space="preserve"> Dėl užtrukusio projektavimo nevykdyti. 2022 m. bus atlikta Renetų g. lietaus nuotekų tinklo rekonstrukcija 150 m.</t>
    </r>
  </si>
  <si>
    <t>P-3.3.3.4-6</t>
  </si>
  <si>
    <t>Statybos ir infrastruktūros plėtros skyrius, 
Miesto tvarkymo skyrius, 
AB „Klaipėdos vanduo“</t>
  </si>
  <si>
    <t>1. Statyti ir atnaujinti (rekonstruoti) paviršinių nuotekų infrastruktūrą (tinklus, paviršinių nuotekų valyklas)*</t>
  </si>
  <si>
    <r>
      <rPr>
        <b/>
        <i/>
        <sz val="10"/>
        <color rgb="FF000000"/>
        <rFont val="Times New Roman"/>
      </rPr>
      <t>2022 m.:</t>
    </r>
    <r>
      <rPr>
        <i/>
        <sz val="10"/>
        <color rgb="FF000000"/>
        <rFont val="Times New Roman"/>
      </rPr>
      <t xml:space="preserve"> Baigti rangos darbai: paviršinių nuotekų tinklų įrengimas Turistų g. (Giruliuose).</t>
    </r>
  </si>
  <si>
    <t xml:space="preserve">Statybos ir infrastruktūros plėtros skyrius, 
Miesto tvarkymo skyrius, 
</t>
  </si>
  <si>
    <r>
      <rPr>
        <b/>
        <i/>
        <sz val="10"/>
        <color rgb="FF000000"/>
        <rFont val="Times New Roman"/>
        <family val="1"/>
        <charset val="186"/>
      </rPr>
      <t xml:space="preserve">2021 m.: </t>
    </r>
    <r>
      <rPr>
        <i/>
        <sz val="10"/>
        <color rgb="FF000000"/>
        <rFont val="Times New Roman"/>
        <family val="1"/>
        <charset val="186"/>
      </rPr>
      <t>2021-08-17 pasirašyta rangos sutartis įrengti paviršinių nuotekų tinklus Turistų g. (Giruliuose). Darbų pabaiga 2022 m.</t>
    </r>
  </si>
  <si>
    <t xml:space="preserve">* Pažangos projektas gali būti įgyvendintas per vieną investicinį projektą ar kelis suplanuotus investicinius projektus ir/ar tęstinius rekonstrukcijos/kitos esminio atnaujinimo projektus </t>
  </si>
  <si>
    <t>3.3.4.1.</t>
  </si>
  <si>
    <t>Išplėtoti komunalinių atliekų surinkimo ir tvarkymo infrastruktūrą</t>
  </si>
  <si>
    <t>P-3.3.4.1-1</t>
  </si>
  <si>
    <t>Požeminių, pusiau požeminių atliekų aikštelių dalis nuo visų atliekų surinkimo aikštelių (proc.)</t>
  </si>
  <si>
    <t>P-3.3.4.1-2</t>
  </si>
  <si>
    <t>Įdiegtų naujų atliekų surinkimo ir tvarkymo metodų ir technologijų skaičius (vnt.)</t>
  </si>
  <si>
    <t>P-3.3.4.1-3</t>
  </si>
  <si>
    <t>UAB „Klaipėdos regiono atliekų tvarkymo centras“, 
Projektų skyrius</t>
  </si>
  <si>
    <t>1. Įrengti požeminių, pusiau požeminių ir kt. konteinerių aikšteles visame mieste</t>
  </si>
  <si>
    <r>
      <t xml:space="preserve">2022 m.: </t>
    </r>
    <r>
      <rPr>
        <i/>
        <sz val="10"/>
        <color rgb="FF000000"/>
        <rFont val="Times New Roman"/>
      </rPr>
      <t>Klaipėdos m. iki 2022–08–01 buvo atlikti visi suplanuoti darbai, t.y. įrengtos 266 pusiau požeminės ir 12 požeminių konteinerių aikštelių. Planuojama 2023 m. Klaipėdos mieste įrengti 40 antžeminių konteinerių aikštelių. Projekto pabaiga 2023-12-31.</t>
    </r>
  </si>
  <si>
    <r>
      <rPr>
        <b/>
        <i/>
        <sz val="10"/>
        <color rgb="FF000000"/>
        <rFont val="Times New Roman"/>
        <family val="1"/>
        <charset val="186"/>
      </rPr>
      <t>2021 m.:</t>
    </r>
    <r>
      <rPr>
        <i/>
        <sz val="10"/>
        <color rgb="FF000000"/>
        <rFont val="Times New Roman"/>
        <family val="1"/>
      </rPr>
      <t xml:space="preserve"> Klaipėdos m. priduota eksploatuoti  10 vnt. požeminių konteinerių aikštelių iš 12 ir 94 vnt.  pusiau požeminių konteinerių aikštelių iš 266. Be jau priduotų 94 aikštelių dar yra įrengta ir sutvarkytas gerbūvis 69 vnt. aikštelių, tačiau dar neparengta dokumentacija pridavimui. Projekto vykdymo pabaiga 2023-09-01.</t>
    </r>
  </si>
  <si>
    <t>2. Įrengti Klaipėdos regioninio sąvartyno III sekciją</t>
  </si>
  <si>
    <r>
      <t xml:space="preserve">2022 m.: </t>
    </r>
    <r>
      <rPr>
        <i/>
        <sz val="10"/>
        <color rgb="FF000000"/>
        <rFont val="Times New Roman"/>
      </rPr>
      <t>Klaipėdos regioninio sąvartyno III sekcija įrengta ir pradėta eksploatuoti.</t>
    </r>
  </si>
  <si>
    <r>
      <rPr>
        <b/>
        <i/>
        <sz val="10"/>
        <color rgb="FF000000"/>
        <rFont val="Times New Roman"/>
      </rPr>
      <t>2021 m.:</t>
    </r>
    <r>
      <rPr>
        <i/>
        <sz val="10"/>
        <color rgb="FF000000"/>
        <rFont val="Times New Roman"/>
      </rPr>
      <t xml:space="preserve"> Gegužės mėn. gautas statybos leidimas Klaipėdos regioninio sąvartyno III sekcijos statybai ir rugpjūčio mėn. pasirašyta rangos darbų sutartis. 2021 m. įvykdyta apie 63 proc. darbų.</t>
    </r>
  </si>
  <si>
    <t xml:space="preserve">3. Vykdyti projektą „Rūšiuojamuoju būdu iš gyventojų surenkamų maisto/virtuvės atliekų apdorojimo infrastruktūros sukūrimas ir (ar) esamos komunalinių atliekų tvarkymo infrastruktūros pritaikymas maisto/virtuvės atliekų apdorojimui bei gyventojų informavimas maisto/virtuvės atliekų prevencijos ir tvarkymo klausimais“ </t>
  </si>
  <si>
    <r>
      <t xml:space="preserve">2022 m.: </t>
    </r>
    <r>
      <rPr>
        <i/>
        <sz val="10"/>
        <color rgb="FF000000"/>
        <rFont val="Times New Roman"/>
      </rPr>
      <t>Bendrovė vykdė poveikio aplinkai vertinimo procedūras (PAV), parengė PAV ataskaitą ir atliko viešinimo bei derinimo su subjektais procedūras ir 2022–09–16 Aplinkos apsaugos agentūra pritarė PAV ataskaitai ir veiklai. Buvo pasirašyta sutartis su paslaugos teikėju dėl techninio ir darbo projekto parengimo, paskelbti depakerio ir  maisto rūšiavimo linijos viešieji  pirkimai, tačiau konkursai neįvyko, todėl buvo skelbiami iš naujo. 2022–12–30 pasirašyta sutartis dėl depakerio tiekimo ir montavimo darbų.  2022 m. pabaigoje įvykdytas viešasis pirkimas dėl maisto atliekų rūšiavimo (paruošimo apdoroti) linijos. Minėto pirkimo pasiūlymų įvertinimo dokumentai pateikti APVA derinimui prieš pasirašant sutartį su laimėtoju. Projekto pabaiga 2023-12-31.</t>
    </r>
  </si>
  <si>
    <r>
      <rPr>
        <b/>
        <i/>
        <sz val="10"/>
        <color rgb="FF000000"/>
        <rFont val="Times New Roman"/>
        <family val="1"/>
        <charset val="186"/>
      </rPr>
      <t xml:space="preserve">2021 m.: </t>
    </r>
    <r>
      <rPr>
        <i/>
        <sz val="10"/>
        <color rgb="FF000000"/>
        <rFont val="Times New Roman"/>
        <family val="1"/>
        <charset val="186"/>
      </rPr>
      <t>Birželio mėn. pasirašyta sutartis su APVA dėl projekto finansavimo. Aplinkos apsaugos agentūra pareikalavo atlikti pilną poveikio aplinkai vertinimo procedūrą dėl maisto atliekų apdorojimo veiklos vykdymo, nes planuojama veikla yra Klaipėdos regioninio sąvartyno teritorijoje.  2021 m. buvo vykdomos poveikio aplinkai vertinimo procedūros (PAV).</t>
    </r>
  </si>
  <si>
    <t>4. Užtikrinti inertinės frakcijos hidrorūšiavimą</t>
  </si>
  <si>
    <r>
      <t xml:space="preserve">2022 m.: </t>
    </r>
    <r>
      <rPr>
        <i/>
        <sz val="10"/>
        <color rgb="FF000000"/>
        <rFont val="Times New Roman"/>
      </rPr>
      <t>Nevykdoma.</t>
    </r>
  </si>
  <si>
    <r>
      <t>5. Vykdyti projektą „Žiedinis išteklių valdymas, maisto atliekų surinkimui ir perdirbimui naudojant maišelius, pagamintus iš biologinių atliekų“</t>
    </r>
    <r>
      <rPr>
        <sz val="10"/>
        <color rgb="FF000000"/>
        <rFont val="Times New Roman"/>
        <family val="1"/>
      </rPr>
      <t>:</t>
    </r>
  </si>
  <si>
    <r>
      <rPr>
        <b/>
        <i/>
        <sz val="10"/>
        <color rgb="FF000000"/>
        <rFont val="Times New Roman"/>
        <family val="1"/>
        <charset val="186"/>
      </rPr>
      <t>2021 m.:</t>
    </r>
    <r>
      <rPr>
        <i/>
        <sz val="10"/>
        <color rgb="FF000000"/>
        <rFont val="Times New Roman"/>
        <family val="1"/>
        <charset val="186"/>
      </rPr>
      <t xml:space="preserve"> Europos komisija nepritarė galutinei projekto paraiškai, todėl projektas nevykdomas.</t>
    </r>
  </si>
  <si>
    <t>3.3.4.2.</t>
  </si>
  <si>
    <t>Didinti gyventojų ir verslo organizacijų supratimą apie žiedinę ekonomiką ir skatinti sąmoningumą, siekiant gyventi ekologiškai tvariau</t>
  </si>
  <si>
    <t>P-3.3.4.2-1</t>
  </si>
  <si>
    <t>Sąmoningumą skatinančių kampanijų skaičius (vnt. per metus)</t>
  </si>
  <si>
    <r>
      <t xml:space="preserve">2022 m.: </t>
    </r>
    <r>
      <rPr>
        <sz val="10"/>
        <color rgb="FF000000"/>
        <rFont val="Times New Roman"/>
      </rPr>
      <t>1. Maisto rūšiavimo viešinimo projektas. Skirtas visuomenės (Klaipėdos, Neringos miestuose) paruošimui kitąmet prasidėsiančiam maisto atliekų rūšiavimui.
2. „Atliekų kultūros“ projektas, kuriame KRATC dalyvauja kartu 3 dar RATC‘ais. Per portalą lrytas.lt skelbiami straipsniai, susiję su atliekų tvarkymo, rūšiavimo, konteinerių naudojimo, maisto rūšiavimo ir kt. aktualijomis (prasidėjo nuo birželio, nuo rudens bus ir reportažai per „Lietuvos ryto“ televiziją.</t>
    </r>
  </si>
  <si>
    <r>
      <rPr>
        <b/>
        <sz val="10"/>
        <color rgb="FF000000"/>
        <rFont val="Times New Roman"/>
        <family val="1"/>
        <charset val="186"/>
      </rPr>
      <t xml:space="preserve">2021 m.: </t>
    </r>
    <r>
      <rPr>
        <sz val="10"/>
        <color rgb="FF000000"/>
        <rFont val="Times New Roman"/>
        <family val="1"/>
        <charset val="186"/>
      </rPr>
      <t>Dėl COVID-19 priemonės nebuvo vykdomos.</t>
    </r>
  </si>
  <si>
    <t>P-3.3.4.2-2</t>
  </si>
  <si>
    <t>Organizuotų renginių ir jų dalyvių skaičius (vnt. / asm. per metus)</t>
  </si>
  <si>
    <t>2/6000 (2019)</t>
  </si>
  <si>
    <t>ne mažiau kaip 2/6000 (2030)</t>
  </si>
  <si>
    <t>2/12000</t>
  </si>
  <si>
    <r>
      <t>2022 m.:</t>
    </r>
    <r>
      <rPr>
        <sz val="10"/>
        <color rgb="FF000000"/>
        <rFont val="Times New Roman"/>
      </rPr>
      <t xml:space="preserve"> Įvyko šie renginiai:
1. Respublikinis konkursas delfi.lt platformoje „Atliekų kultūros egzaminas“ – dalyvavo 1000 dalyvių iš Vakarų Lietuvos, virš 400 iš Klaipėdos. Egzamino užduotis https://egzaminas.atliekukultura.lt/ visoje Lietuvoje spendė apie 12000 dalyvių. 
2. „Tvarios ateities kūrėjų laboratorija 2022. BE ATLIEKŲ“ – visos dienos renginys, kuriame buvo pristatoma KRATC mainų stotelė „IMK“ – propaguojamos pakartotinio daiktų naudojimo, taisymo, keitimosi idėjos.</t>
    </r>
  </si>
  <si>
    <r>
      <rPr>
        <b/>
        <sz val="10"/>
        <color rgb="FF000000"/>
        <rFont val="Times New Roman"/>
        <family val="1"/>
        <charset val="186"/>
      </rPr>
      <t>2021 m.:</t>
    </r>
    <r>
      <rPr>
        <sz val="10"/>
        <color rgb="FF000000"/>
        <rFont val="Times New Roman"/>
        <family val="1"/>
        <charset val="186"/>
      </rPr>
      <t xml:space="preserve"> Dėl COVID-19 priemonės nebuvo vykdomos.</t>
    </r>
  </si>
  <si>
    <t>P-3.3.4.2-3</t>
  </si>
  <si>
    <t>1. Įrengti daiktų mainų punktus Klaipėdos m. aikštelėse</t>
  </si>
  <si>
    <r>
      <t xml:space="preserve">2022 m.: </t>
    </r>
    <r>
      <rPr>
        <sz val="10"/>
        <color rgb="FF000000"/>
        <rFont val="Times New Roman"/>
      </rPr>
      <t xml:space="preserve">2022 m. II ketv. Tilžės turgavietėje buvo atidaryta mainų stotelė „IMK“. Atnaujinti daiktai keliauja į šią stotelę, todėl prireikus stalo, kėdės ar kokio nors buities aksesuaro, juos galima joje pasiimti nemokamai. </t>
    </r>
  </si>
  <si>
    <r>
      <rPr>
        <b/>
        <i/>
        <sz val="10"/>
        <color rgb="FF000000"/>
        <rFont val="Times New Roman"/>
        <family val="1"/>
        <charset val="186"/>
      </rPr>
      <t>2021 m.:</t>
    </r>
    <r>
      <rPr>
        <i/>
        <sz val="10"/>
        <color rgb="FF000000"/>
        <rFont val="Times New Roman"/>
        <family val="1"/>
        <charset val="186"/>
      </rPr>
      <t xml:space="preserve"> Nebereikalingi daiktai priimami visose Klaipėdos m. aikštelėse ir gyventojams atiduodami  Tilžės g. 66A. Čia įrengtas paviljonas jų saugojimui ir remontui. </t>
    </r>
  </si>
  <si>
    <t>2. Įrengti Edukacinį centrą Glaudėnų (buv. sąvartyno) aikštelėje</t>
  </si>
  <si>
    <t>3.3.4.3.</t>
  </si>
  <si>
    <t>Mažinti vienkartinių pakuočių apimtis</t>
  </si>
  <si>
    <t>P-3.3.4.3-1</t>
  </si>
  <si>
    <t>Renginių, kuriuose draudžiamos vienkartinės pakuotės (pardavimo taškuose), dalis nuo visų renginių</t>
  </si>
  <si>
    <t>&lt;10 (2020)</t>
  </si>
  <si>
    <r>
      <t>2022 m.:</t>
    </r>
    <r>
      <rPr>
        <sz val="10"/>
        <color rgb="FF000000"/>
        <rFont val="Times New Roman"/>
      </rPr>
      <t xml:space="preserve"> Leidimuose organizuoti renginius pagal poreikį įtraukiama nuostata: „renginių metu vykdant prekybą maisto produktais ir gėrimais, naudoti tik daugkartinio naudojimo nedūžtančią ar popierinę tarą, bei užtikrinti higienos sąlygas maisto tvarkymo subjektams“.</t>
    </r>
  </si>
  <si>
    <t>Licencijų ir leidimų skyrius</t>
  </si>
  <si>
    <r>
      <rPr>
        <b/>
        <sz val="10"/>
        <color rgb="FF000000"/>
        <rFont val="Times New Roman"/>
      </rPr>
      <t>2021 m.:</t>
    </r>
    <r>
      <rPr>
        <sz val="10"/>
        <color rgb="FF000000"/>
        <rFont val="Times New Roman"/>
      </rPr>
      <t xml:space="preserve"> Išduodant leidimus renginių organizavimui Viešosios tvarkos skyrius nurodo, jog išduodant leidimus prekybai gėrimai, turi būti išpilstomi į nedūžtančius indus, tačiau nenurodo, kad draudžiama vienkartinė pakuotė, nes toks draudimas nenumatytas teisės aktuose. 2022 leidimuose organizuoti renginius pagal poreikį įtraukiama nuostata: „renginių metu vykdant prekybą maisto produktais ir gėrimais, naudoti tik daugkartinio naudojimo nedūžtančią ar popierinę tarą, bei užtikrinti higienos sąlygas maisto tvarkymo subjektams“.</t>
    </r>
  </si>
  <si>
    <t>3.3.5.1.</t>
  </si>
  <si>
    <t>Įdiegti taršos matavimo, mažinimo ir prevencijos priemones</t>
  </si>
  <si>
    <t>P-3.3.5.1-1</t>
  </si>
  <si>
    <t>Gyventojų informuotumo aplinkos kokybės klausimais didinimas (viešumo kampanijos taršos matavimo, mažinimo, prevencijos klausimais vykdymas, vnt.)</t>
  </si>
  <si>
    <r>
      <rPr>
        <b/>
        <sz val="10"/>
        <color rgb="FF000000"/>
        <rFont val="Times New Roman"/>
      </rPr>
      <t>2022 m.:</t>
    </r>
    <r>
      <rPr>
        <sz val="10"/>
        <color rgb="FF000000"/>
        <rFont val="Times New Roman"/>
      </rPr>
      <t xml:space="preserve"> Pagal aplinkosauginių projektų, finansuojamų iš 2022 m. Klaipėdos miesto savivaldybės aplinkos apsaugos rėmimo specialiosios programos lėšų, sąrašą buvo įgyvendintas aplinkosauginis projektas, susijęs su gyventojų edukacija bei informacijos viešinimu apie aplinkos oro taršą bei aplinkos oro kokybe mieste: „Nacionalinis aplinkosaugos egzaminas“. Įgyvendinta 15 interaktyvių teorinių veiklų ir 15 praktinių šviečiamųjų-lavinamųjų veiklų, skirtų Savivaldybės ikimokyklinukams ir 1–4 klasių mokiniams, 5–8 klasių mokiniams bei 9–12 klasių mokiniams, kuriose buvo įtrauktos temos ir apie aplinkos oro kokybę.</t>
    </r>
  </si>
  <si>
    <t>Aplinkosaugos skyrius, 
Sveikatos apsaugos skyrius</t>
  </si>
  <si>
    <r>
      <rPr>
        <b/>
        <sz val="10"/>
        <color rgb="FF000000"/>
        <rFont val="Times New Roman"/>
        <family val="1"/>
        <charset val="186"/>
      </rPr>
      <t>2021 m.:</t>
    </r>
    <r>
      <rPr>
        <sz val="10"/>
        <color rgb="FF000000"/>
        <rFont val="Times New Roman"/>
        <family val="1"/>
        <charset val="186"/>
      </rPr>
      <t xml:space="preserve"> Igyvendinti 5 aplinkosauginiai projektai: renginių ciklas „Uostamiesčio aplinkosaugos forumas“, „Mano draugas – gamta!“, „Seną šildymo katilą keiti – sveikiau gyveni“, „Oras gražus, kai protas šviesus“, „Pažinkime šikšnosparnių pasaulį“</t>
    </r>
  </si>
  <si>
    <t>P-3.3.5.1-2</t>
  </si>
  <si>
    <t>Vandens telkinių monitoringo užtikrinimas (užtikrinant vandens kokybės monitoringą), (vnt. per metus)</t>
  </si>
  <si>
    <t>9 (2018)</t>
  </si>
  <si>
    <r>
      <rPr>
        <b/>
        <sz val="10"/>
        <color rgb="FF000000"/>
        <rFont val="Times New Roman"/>
      </rPr>
      <t>2022 m.:</t>
    </r>
    <r>
      <rPr>
        <sz val="10"/>
        <color rgb="FF000000"/>
        <rFont val="Times New Roman"/>
      </rPr>
      <t xml:space="preserve"> Vadovaujantis Savivaldybės aplinkos monitoringo 2022–2026 m. programa, artimiausias paviršinių vandens telkinių monitoringo vykdymas numatytas 2024 m.</t>
    </r>
  </si>
  <si>
    <r>
      <rPr>
        <b/>
        <sz val="10"/>
        <color rgb="FF000000"/>
        <rFont val="Times New Roman"/>
        <family val="1"/>
        <charset val="186"/>
      </rPr>
      <t>2021 m.:</t>
    </r>
    <r>
      <rPr>
        <sz val="10"/>
        <color rgb="FF000000"/>
        <rFont val="Times New Roman"/>
        <family val="1"/>
        <charset val="186"/>
      </rPr>
      <t xml:space="preserve"> Klaipėdos mieste buvo atliekami tyrimai 9-iose vandens telkiniuoe (Danės upė, Mumlaukio ežeras, Jono kalnelis, Smeltalės upė, Malūno parko tvenkinys,  Dragystės parko tvekinys Nr. 1, Draygystė parko tvenkinys Nr. 2, Didysis Žardės tvenkinys,  K. Vilhelmo kanalas)</t>
    </r>
  </si>
  <si>
    <t>P-3.3.5.1-3</t>
  </si>
  <si>
    <t>Triukšmo prevencijos Klaipėdos miesto savivaldybės viešosiose vietose taisyklių įgyvendinimo, dažninant kontrolės reidus, stiprinimas (reidų skaičius, vnt. per metus)</t>
  </si>
  <si>
    <r>
      <rPr>
        <b/>
        <sz val="10"/>
        <color rgb="FF000000"/>
        <rFont val="Times New Roman"/>
      </rPr>
      <t>2022</t>
    </r>
    <r>
      <rPr>
        <sz val="11"/>
        <color rgb="FF000000"/>
        <rFont val="Calibri"/>
      </rPr>
      <t xml:space="preserve"> m.: </t>
    </r>
    <r>
      <rPr>
        <sz val="10"/>
        <color rgb="FF000000"/>
        <rFont val="Times New Roman"/>
      </rPr>
      <t>Atliekami triukšmo šaltinių valdytojų, vykdančių statybos darbus gyvenamosiose patalpose ir gyvenamosiose teritorijose ir kurie nėra ūkio subjektai, planiniai patikrinimai, bei Triukšmo prevencijos Klaipėdos miesto savivaldybės viešosiose vietose taisyklių laikymosi patikrinimai.</t>
    </r>
  </si>
  <si>
    <r>
      <rPr>
        <b/>
        <sz val="10"/>
        <color rgb="FF000000"/>
        <rFont val="Times New Roman"/>
      </rPr>
      <t xml:space="preserve">2021 m.: </t>
    </r>
    <r>
      <rPr>
        <sz val="10"/>
        <color rgb="FF000000"/>
        <rFont val="Times New Roman"/>
      </rPr>
      <t>Atliekami triukšmo šaltinių valdytojų, vykdančių statybos darbus gyvenamosiose patalpose ir gyvenamosiose teritorijose ir kurie nėra ūkio subjektai, planiniai patikrinimai, bei Triukšmo prevencijos Klaipėdos miesto savivaldybės viešosiose vietose taisyklių laikymosi patikrinimai.</t>
    </r>
  </si>
  <si>
    <t>P-3.3.5.1-4</t>
  </si>
  <si>
    <t>Išplėtoti oro kokybės matavimo automatinių stotelių tinklą (Savivaldybės įsigytų oro taršos matavimo prietaisų skaičius (vnt.)</t>
  </si>
  <si>
    <t>5 (2023)</t>
  </si>
  <si>
    <r>
      <rPr>
        <b/>
        <sz val="10"/>
        <color rgb="FF000000"/>
        <rFont val="Times New Roman"/>
      </rPr>
      <t>2022 m.:</t>
    </r>
    <r>
      <rPr>
        <sz val="10"/>
        <color rgb="FF000000"/>
        <rFont val="Times New Roman"/>
      </rPr>
      <t xml:space="preserve">  Neįvyko aplinkos oro monitoringo vykdymo atliekant ištisinius (nepertraukiamus) matavimus aplinkos oro analizatoriais (stotelėmis) paslaugos pirkimai. Viešųjų pirkimų procedūras numatoma kartoti 2023 m.
</t>
    </r>
  </si>
  <si>
    <r>
      <rPr>
        <b/>
        <sz val="10"/>
        <color rgb="FF000000"/>
        <rFont val="Times New Roman"/>
        <family val="1"/>
        <charset val="186"/>
      </rPr>
      <t>2021 m.:</t>
    </r>
    <r>
      <rPr>
        <sz val="10"/>
        <color rgb="FF000000"/>
        <rFont val="Times New Roman"/>
        <family val="1"/>
        <charset val="186"/>
      </rPr>
      <t xml:space="preserve"> 2022 m. pradėtos Klaipėdos miesto savivaldybės 2022–2026 m. aplinkos monitoringo vykdymo paslaugų viešojo pirkimo procedūros. Paslaugų teikėjas privalės užtikrinti stacionarių aplinkos oro kokybės stebėjimo stotelių (paslaugų teikėjo nuosavybės teise priklausanti įranga ar įrangos nuoma) įrengimą ir jų priežiūrą bei savo įrengtų aplinkos oro kokybės stotelių nepertraukiamą veikimą. Savivaldybės administracijai nuosavybes teise įrengtos stacionarios aplinkos oro kokybės stebėjimo stotelės nepriklausys, Savivaldybės administracija mokės tik už atliktus tyrimus šiose stotelėse.</t>
    </r>
  </si>
  <si>
    <t>P-3.3.5.1-5</t>
  </si>
  <si>
    <t>Reikalavimų ūkio subjektams diegti oro taršos monitoringo sistemas inicijavimas: įmonių, kuriose buvo įrengta oro taršos monitoringo sistema, skaičius (vnt.)</t>
  </si>
  <si>
    <t>P-3.3.5.1-6</t>
  </si>
  <si>
    <t>Reikalavimų ūkio subjektams diegti kvapų taršos monitoringo sistemas inicijavimas: įmonių, kuriose buvo įrengta kvapų taršos monitoringo sistema, skaičius (vnt.)</t>
  </si>
  <si>
    <r>
      <rPr>
        <b/>
        <sz val="10"/>
        <color rgb="FF000000"/>
        <rFont val="Times New Roman"/>
      </rPr>
      <t>2022 m.:</t>
    </r>
    <r>
      <rPr>
        <sz val="10"/>
        <color rgb="FF000000"/>
        <rFont val="Times New Roman"/>
      </rPr>
      <t xml:space="preserve"> Reikalavimus ūkio subjektams diegti kvapų taršos monitoringo sistemas buvo bandyta rengiant Savivaldybės tarybos sprendimo projektą dėl griežtesnių  aplinkos monitoringo reikalavimų Klaipėdos miesto savivaldybėje veikiantiems ūkio subjektams patvirtinimo. Kvapų taršos monitoringo reikalavimai nebus inicijuojami, nes savivadybės neturi teisinio pagrindo numatyti griežtesnių aplinkos monitoringo reikalavimų  ūkio subjektams, nei numatyta LR aplinkos ministro patvirtuose Ūkio subjektų aplinkos monitoringo nuostatuose.</t>
    </r>
  </si>
  <si>
    <r>
      <rPr>
        <b/>
        <sz val="10"/>
        <color rgb="FF000000"/>
        <rFont val="Times New Roman"/>
      </rPr>
      <t xml:space="preserve">2021 m.: </t>
    </r>
    <r>
      <rPr>
        <sz val="10"/>
        <color rgb="FF000000"/>
        <rFont val="Times New Roman"/>
      </rPr>
      <t>Reikalavimus ūkio subjektams diegti kvapų taršos monitoringo sistemas buvo bandyta rengiant Savivaldybės tarybos sprendimo projektą dėl griežtesnių  aplinkos monitoringo reikalavimų Klaipėdos miesto savivaldybėje veikiantiems ūkio subjektams patvirtinimo. Kvapų taršos monitoringo reikalavimai nebus inicijuojami, nes savivadybės neturi teisinio pagrindo numatyti griežtesnių aplinkos monitoringo reikalavimų  ūkio subjektams, nei numatyta LR aplinkos ministro patvirtuose Ūkio subjektų aplinkos monitoringo nuostatuose.</t>
    </r>
  </si>
  <si>
    <t>P-3.3.5.1-7</t>
  </si>
  <si>
    <t>Reikalavimų ūkio subjektams diegti vizualinio dulkėtumo monitoringo sistemas inicijavimas: įmonių, kuriose buvo įrengta vizualinio dulkėtumo monitoringo sistema, skaičius (vnt.)</t>
  </si>
  <si>
    <t>P-3.3.5.1-8</t>
  </si>
  <si>
    <t>3 (2022)</t>
  </si>
  <si>
    <t>Projektų skyrius, Aplinkosaugos skyrius, UAB „Klaipėdos autobusų parkas“</t>
  </si>
  <si>
    <t>1. Įrengti oro kokybės matavimo stacionarią įrangą</t>
  </si>
  <si>
    <r>
      <rPr>
        <b/>
        <i/>
        <sz val="10"/>
        <color rgb="FF000000"/>
        <rFont val="Times New Roman"/>
      </rPr>
      <t>2022 m.:</t>
    </r>
    <r>
      <rPr>
        <i/>
        <sz val="10"/>
        <color rgb="FF000000"/>
        <rFont val="Times New Roman"/>
      </rPr>
      <t xml:space="preserve">  Neįvyko aplinkos oro monitoringo vykdymo atliekant ištisinius (nepertraukiamus) matavimus aplinkos oro analizatoriais (stotelėmis) paslaugos pirkimai. Viešųjų pirkimų procedūras numatoma kartoti 2023 m.</t>
    </r>
  </si>
  <si>
    <r>
      <rPr>
        <b/>
        <i/>
        <sz val="10"/>
        <color rgb="FF000000"/>
        <rFont val="Times New Roman"/>
        <family val="1"/>
        <charset val="186"/>
      </rPr>
      <t>2021 m.:</t>
    </r>
    <r>
      <rPr>
        <i/>
        <sz val="10"/>
        <color rgb="FF000000"/>
        <rFont val="Times New Roman"/>
        <family val="1"/>
        <charset val="186"/>
      </rPr>
      <t xml:space="preserve"> 2022 m. pradėtos Klaipėdos miesto savivaldybės 2022–2026 m. aplinkos monitoringo vykdymo paslaugų viešojo pirkimo procedūros. Parinktas paslaugų teikėjas privalės užtikrinti stacionarių aplinkos oro kokybės stebėjimo stotelių (paslaugų teikėjo nuosavybės teise priklausančios įrangos, ar įrangos nuomos) įrengimą ir jų priežiūrą bei savo įrengtų aplinkos oro kokybės stotelių nepertraukiamą veikimą. Savivaldybės administracijai nuosavybes teise įrengtos stacionarios aplinkos oro kokybės stebėjimo stotelės nepriklausys, Savivaldybės administracija mokės tik už atliktus tyrimus šiose stotelėse.  </t>
    </r>
  </si>
  <si>
    <t>2. Įrengti mobiliąsias oro taršos matavimo stoteles ant miesto maršrutais važiuojančių autobusų, užtikrinti atvirų duomenų perdavimą</t>
  </si>
  <si>
    <r>
      <rPr>
        <b/>
        <i/>
        <sz val="10"/>
        <color rgb="FF000000"/>
        <rFont val="Times New Roman"/>
      </rPr>
      <t>2022 m.:</t>
    </r>
    <r>
      <rPr>
        <i/>
        <sz val="10"/>
        <color rgb="FF000000"/>
        <rFont val="Times New Roman"/>
      </rPr>
      <t xml:space="preserve"> Tęsiamos paieškos partnerių su kuriais būtų galima plėtoti MTEP projektą – sukurti oro taršos, matavimo stotelę, montuojamą ant judančio autobuso, bei programinę įrangą, kuri leistų kaupti ir perduoti duomenis. </t>
    </r>
  </si>
  <si>
    <r>
      <rPr>
        <b/>
        <i/>
        <sz val="10"/>
        <color rgb="FF000000"/>
        <rFont val="Times New Roman"/>
        <family val="1"/>
        <charset val="186"/>
      </rPr>
      <t>2021 m.:</t>
    </r>
    <r>
      <rPr>
        <i/>
        <sz val="10"/>
        <color rgb="FF000000"/>
        <rFont val="Times New Roman"/>
        <family val="1"/>
        <charset val="186"/>
      </rPr>
      <t xml:space="preserve"> Rinkoje nėra oro taršos matavimo stotelių, kurios galėtų būti montuojamos ant nuolat judančios transporto priemonės ir registruoti duomenis. Ieškoma galimybės kartu su Klaipėdos universiteto Jūrų tyrimų institutu, sukurti atitinkamą stotelę, bei programinę įrangą, kuri laistų kaupti ir perduoti duomenis. Priemonė įgyja MTEP požymį.</t>
    </r>
  </si>
  <si>
    <t>3. Įrengti sąšlavų, susidarančių gatvių valymo veikloje, laikino saugojimo aikštelę</t>
  </si>
  <si>
    <r>
      <rPr>
        <b/>
        <i/>
        <sz val="10"/>
        <color rgb="FF000000"/>
        <rFont val="Times New Roman"/>
        <family val="1"/>
        <charset val="186"/>
      </rPr>
      <t xml:space="preserve">2021 m.: </t>
    </r>
    <r>
      <rPr>
        <i/>
        <sz val="10"/>
        <color rgb="FF000000"/>
        <rFont val="Times New Roman"/>
        <family val="1"/>
        <charset val="186"/>
      </rPr>
      <t>Rodiklis įgyvendintas visa apimtimi.</t>
    </r>
  </si>
  <si>
    <t>3.3.5.2.</t>
  </si>
  <si>
    <t>Sudaryti taršių įmonių sąrašą, sukuriant ir palaikant teršalų išmetimo apimčių duomenų bazę bei užtikrinant duomenų analizę ir viešinimą</t>
  </si>
  <si>
    <t>P-3.3.5.2-1</t>
  </si>
  <si>
    <t>Integralaus įrankio, sujungiančio esamas duomenų bazes ir taršos matavimo stotelių stebėjimo duomenis, ir susijusio IT įrankio sukūrimas (vnt.)</t>
  </si>
  <si>
    <r>
      <rPr>
        <b/>
        <sz val="10"/>
        <color rgb="FF000000"/>
        <rFont val="Times New Roman"/>
      </rPr>
      <t>2022 m.:</t>
    </r>
    <r>
      <rPr>
        <sz val="10"/>
        <color rgb="FF000000"/>
        <rFont val="Times New Roman"/>
      </rPr>
      <t xml:space="preserve"> Klaipėdos miesto savivaldybės 2022–2024 metų strateginiame veiklos plane 2022 m. priemonė nebuvo numatyta įgyvendinti.</t>
    </r>
  </si>
  <si>
    <t xml:space="preserve">Aplinkosaugos skyrius, 
Klaipėdos LEZ, 		KVJUD,								  Klaipėdos rajono savivaldybės administracija, 
Nacionalinis visuomenės sveikatos centras, 
Aplinkos apsaugos agentūra </t>
  </si>
  <si>
    <r>
      <rPr>
        <b/>
        <sz val="10"/>
        <color rgb="FF000000"/>
        <rFont val="Times New Roman"/>
      </rPr>
      <t xml:space="preserve">2021 m.: </t>
    </r>
    <r>
      <rPr>
        <sz val="10"/>
        <color rgb="FF000000"/>
        <rFont val="Times New Roman"/>
      </rPr>
      <t xml:space="preserve">Klaipėdos miesto savivaldybės 2022–2024 metų strateginiame veiklos plane 2021 m. priemonė nebuvo numatyta įgyvendinti.  Kol kas nesutarta su LEZ, KVJUD ir Klaipėdos pramoninkų asociacija dėl projekto finansavimo.    </t>
    </r>
  </si>
  <si>
    <t>P-3.3.5.2-2</t>
  </si>
  <si>
    <t>IT įrankiu besinaudojančių gyventojų dalis (proc.)</t>
  </si>
  <si>
    <t>ne mažiau kaip 10 (2027)</t>
  </si>
  <si>
    <r>
      <rPr>
        <b/>
        <sz val="10"/>
        <color rgb="FF000000"/>
        <rFont val="Times New Roman"/>
      </rPr>
      <t>2022 m.:</t>
    </r>
    <r>
      <rPr>
        <sz val="10"/>
        <color rgb="FF000000"/>
        <rFont val="Times New Roman"/>
      </rPr>
      <t xml:space="preserve"> Klaipėdos miesto savivaldybės 2021–2023 metų strateginiame veiklos plane 2022 m. priemonė nebuvo numatyta įgyvendinti.</t>
    </r>
  </si>
  <si>
    <t>Aplinkosaugos skyrius, 
Klaipėdos LEZ, 
KVJUD, 
Klaipėdos rajono savivaldybės administracija, 
Nacionalinis visuomenės sveikatos centras, 
Aplinkos apsaugos agentūra</t>
  </si>
  <si>
    <r>
      <rPr>
        <b/>
        <sz val="10"/>
        <color rgb="FF000000"/>
        <rFont val="Times New Roman"/>
        <family val="1"/>
        <charset val="186"/>
      </rPr>
      <t xml:space="preserve">2021 m.: </t>
    </r>
    <r>
      <rPr>
        <sz val="10"/>
        <color rgb="FF000000"/>
        <rFont val="Times New Roman"/>
        <family val="1"/>
        <charset val="186"/>
      </rPr>
      <t xml:space="preserve">IT įrankis nesukurtas. </t>
    </r>
  </si>
  <si>
    <t>3.3.5.3.</t>
  </si>
  <si>
    <t>Įdiegti (įrengti) geležinkelio sukeliamo triukšmo ir vibracijos mažinimo priemones</t>
  </si>
  <si>
    <t>P-3.3.5.3-1</t>
  </si>
  <si>
    <t>Įdiegtų taršą mažinančių priemonių skaičius (negalutinis sąrašas, vnt.)</t>
  </si>
  <si>
    <t>AB „Lietuvos geležinkeliai“;
Projektų skyrius</t>
  </si>
  <si>
    <t>- triukšmo mažinimo priemonių projektų įgyvendinimas („Triukšmą slopinančių sienelių Girulių geležinkelio stotyje statybos projektas“, „Triukšmą slopinančių sienelių Klaipėdos geležinkelio stotyje statybos projektas“)</t>
  </si>
  <si>
    <r>
      <rPr>
        <b/>
        <i/>
        <sz val="10"/>
        <color rgb="FF000000"/>
        <rFont val="Times New Roman"/>
      </rPr>
      <t>2022 m.:</t>
    </r>
    <r>
      <rPr>
        <i/>
        <sz val="10"/>
        <color rgb="FF000000"/>
        <rFont val="Times New Roman"/>
      </rPr>
      <t xml:space="preserve"> Rangos darbai baigiamojoje fazėje.  Laukiama finansavimo sutarties pasirašymo (numatoma statybos užbaigimo akto gavimo data 2023 II ketv.).</t>
    </r>
  </si>
  <si>
    <r>
      <rPr>
        <b/>
        <i/>
        <sz val="10"/>
        <color rgb="FF000000"/>
        <rFont val="Times New Roman"/>
        <family val="1"/>
        <charset val="186"/>
      </rPr>
      <t>2021 m.:</t>
    </r>
    <r>
      <rPr>
        <i/>
        <sz val="10"/>
        <color rgb="FF000000"/>
        <rFont val="Times New Roman"/>
        <family val="1"/>
        <charset val="186"/>
      </rPr>
      <t xml:space="preserve"> Užsitęsusios Techninio projekto rengimo ir derinimo procedūros.</t>
    </r>
  </si>
  <si>
    <r>
      <rPr>
        <b/>
        <i/>
        <sz val="10"/>
        <color rgb="FF000000"/>
        <rFont val="Times New Roman"/>
      </rPr>
      <t>2022 m.:</t>
    </r>
    <r>
      <rPr>
        <i/>
        <sz val="10"/>
        <color rgb="FF000000"/>
        <rFont val="Times New Roman"/>
      </rPr>
      <t xml:space="preserve"> Atlikti projekto „Triukšmo mažinimo priemonių geležinkeliuose įrengimas Kalaipėdos miesto savivaldybėje. II etapas“ triukšmo sienutės statybos darbai Klaipėdos ir Girulių geležinkelio stotyse, pradėtos statybos užbaigimo procedūros. Parengta ir pateikta paraiška ES finansavimui gauti. Paraiška vertinama. </t>
    </r>
  </si>
  <si>
    <r>
      <rPr>
        <b/>
        <i/>
        <sz val="10"/>
        <color rgb="FF000000"/>
        <rFont val="Times New Roman"/>
        <family val="1"/>
        <charset val="186"/>
      </rPr>
      <t>2021 m.:</t>
    </r>
    <r>
      <rPr>
        <i/>
        <sz val="10"/>
        <color rgb="FF000000"/>
        <rFont val="Times New Roman"/>
        <family val="1"/>
        <charset val="186"/>
      </rPr>
      <t xml:space="preserve"> KMSA projekte dalyvauja kaip partneris pagal pasirašytą jungtinės veiklos sutartį. Darbai vykdomi. Vadovaujantis jungtinės veiklos nuostatomis, kol nepasirašyta ES finansavimo sutartis prisidėti prie apmokėjimo KMSA neturi pagrindo. AB „LTGI Infra“(Lietuvos geležinkeliai) teikti paraišką ES finansavimui gauti planuoja 2022 m. II ketv. Vykdomi triukšmo sienelių įrengimo darbai Girulių geležinkelio stotyje. Atlikta 7,22 proc. rangos darbų.</t>
    </r>
  </si>
  <si>
    <t>- geležinkelio kelių elektrifikavimas, įgyvendinant projektą „Ruožo Kaišiadorys – Klaipėda (Draugystės st.) elektrifikavimas</t>
  </si>
  <si>
    <r>
      <rPr>
        <b/>
        <i/>
        <sz val="10"/>
        <color rgb="FF000000"/>
        <rFont val="Times New Roman"/>
      </rPr>
      <t>2022 m.:</t>
    </r>
    <r>
      <rPr>
        <i/>
        <sz val="10"/>
        <color rgb="FF000000"/>
        <rFont val="Times New Roman"/>
      </rPr>
      <t xml:space="preserve">  Tęsiami projektavimo darbai ruože Kaišiadorys – Klaipėda. Pradedamas rangos darbų etapas. Planuojami elektrifikacijos rangos darbų pradžia 2023 IV ketv. – 2024 I ketv. Planuojami pamatų įrengimo darbai geležinkelio apsaugos zonoje.</t>
    </r>
  </si>
  <si>
    <r>
      <rPr>
        <b/>
        <i/>
        <sz val="10"/>
        <color rgb="FF000000"/>
        <rFont val="Times New Roman"/>
        <family val="1"/>
        <charset val="186"/>
      </rPr>
      <t>2021 m.:</t>
    </r>
    <r>
      <rPr>
        <i/>
        <sz val="10"/>
        <color rgb="FF000000"/>
        <rFont val="Times New Roman"/>
        <family val="1"/>
        <charset val="186"/>
      </rPr>
      <t xml:space="preserve"> Vyksta projektavimo darbai. </t>
    </r>
  </si>
  <si>
    <t>3.3.5.4.</t>
  </si>
  <si>
    <t>Rinkti, kaupti, analizuoti ir sisteminti su triukšmo tarša susijusius duomenis bei informaciją</t>
  </si>
  <si>
    <t>P-3.3.5.4-1</t>
  </si>
  <si>
    <t>Tyrimų vietų skaičius (vnt. per metus)</t>
  </si>
  <si>
    <t>44  (2020)</t>
  </si>
  <si>
    <t>ne mažiau kaip 44 (2030)</t>
  </si>
  <si>
    <r>
      <rPr>
        <b/>
        <sz val="10"/>
        <color rgb="FF000000"/>
        <rFont val="Times New Roman"/>
      </rPr>
      <t>2022 m.:</t>
    </r>
    <r>
      <rPr>
        <sz val="10"/>
        <color rgb="FF000000"/>
        <rFont val="Times New Roman"/>
      </rPr>
      <t xml:space="preserve"> Aplinkos triukšmo monitoringo tyrimai vykdyti 2 kartus per metus 47 tyrimų vietose</t>
    </r>
  </si>
  <si>
    <r>
      <rPr>
        <b/>
        <sz val="10"/>
        <color rgb="FF000000"/>
        <rFont val="Times New Roman"/>
      </rPr>
      <t>2021 m.:</t>
    </r>
    <r>
      <rPr>
        <sz val="10"/>
        <color rgb="FF000000"/>
        <rFont val="Times New Roman"/>
      </rPr>
      <t xml:space="preserve"> aplinkos triukšmo monitoringo tyrimai vykdyti 3 kartus per metus 44 tyrimų vietose</t>
    </r>
  </si>
  <si>
    <t>P-3.3.5.4-2</t>
  </si>
  <si>
    <t>Atnaujintas triukšmo kartografavimo strateginis žemėlapis (vnt.)</t>
  </si>
  <si>
    <t>20 (2019)</t>
  </si>
  <si>
    <r>
      <rPr>
        <b/>
        <sz val="10"/>
        <color rgb="FF000000"/>
        <rFont val="Times New Roman"/>
      </rPr>
      <t>2022 m.:</t>
    </r>
    <r>
      <rPr>
        <sz val="10"/>
        <color rgb="FF000000"/>
        <rFont val="Times New Roman"/>
      </rPr>
      <t xml:space="preserve"> Priemonės įgyvendinimas numatytas 2023 m.</t>
    </r>
  </si>
  <si>
    <r>
      <rPr>
        <b/>
        <sz val="10"/>
        <color rgb="FF000000"/>
        <rFont val="Times New Roman"/>
      </rPr>
      <t>2021 m.:</t>
    </r>
    <r>
      <rPr>
        <sz val="10"/>
        <color rgb="FF000000"/>
        <rFont val="Times New Roman"/>
      </rPr>
      <t xml:space="preserve"> Klaipėdos miesto savivaldybės 2022–2024 metų strateginiame veiklos plane ši priemonė nebuvo numatyta įgyvendinti 2021 m.  Klaipėdos miesto aglomeracijos strateginių triukšmo žemėlapių patikslinimas numatytas 2023 m. </t>
    </r>
  </si>
  <si>
    <t>3.3.5.5.</t>
  </si>
  <si>
    <t>Išvalyti užterštas teritorijas</t>
  </si>
  <si>
    <t>P-3.3.5.5-1</t>
  </si>
  <si>
    <t>Atliktų užterštų teritorijų ekogeologinių tyrimų skaičius (vnt.)</t>
  </si>
  <si>
    <t>11 (2022)</t>
  </si>
  <si>
    <r>
      <rPr>
        <b/>
        <sz val="10"/>
        <color rgb="FF000000"/>
        <rFont val="Times New Roman"/>
      </rPr>
      <t>2022 m.:</t>
    </r>
    <r>
      <rPr>
        <sz val="10"/>
        <color rgb="FF000000"/>
        <rFont val="Times New Roman"/>
      </rPr>
      <t xml:space="preserve"> UAB „DGE Baltic Soil and Environment“ atliko 2 detaliuosius ekogeologinius tyrimus: Klaipėdos turizmo mokyklos teritorijoje (Taikos pr. 69) ir Klaipėdos „Gilijos“ pradinės mokyklos stadiono teritorijoje (Taikos pr. 68).</t>
    </r>
  </si>
  <si>
    <r>
      <rPr>
        <b/>
        <sz val="10"/>
        <color rgb="FF000000"/>
        <rFont val="Times New Roman"/>
        <family val="1"/>
        <charset val="186"/>
      </rPr>
      <t>2021 m.:</t>
    </r>
    <r>
      <rPr>
        <sz val="10"/>
        <color rgb="FF000000"/>
        <rFont val="Times New Roman"/>
        <family val="1"/>
        <charset val="186"/>
      </rPr>
      <t xml:space="preserve"> Klaipėdos miesto savivaldybės 2022–2024 metų strateginiame veiklos plane šios priemonės įgyvendinimas numatytas 2022 m. </t>
    </r>
  </si>
  <si>
    <t>P-3.3.5.5-2</t>
  </si>
  <si>
    <t>Parengtų užterštų teritorijų tvarkymo planų skaičius (vnt.)</t>
  </si>
  <si>
    <r>
      <rPr>
        <b/>
        <sz val="10"/>
        <color rgb="FF000000"/>
        <rFont val="Times New Roman"/>
      </rPr>
      <t>2022 m.:</t>
    </r>
    <r>
      <rPr>
        <sz val="10"/>
        <color rgb="FF000000"/>
        <rFont val="Times New Roman"/>
      </rPr>
      <t xml:space="preserve"> Pagal Klaipėdos turizmo mokyklos teritorijos ir Klaipėdos „Gilijos“ pradinės mokyklos stadiono teritorijos detaliųjų ekogeologinių tyrimų ataskaitose pateiktus atliktų ekogeologinių tyrimų rezultatus nustatyta, kad šioms teritorijoms neprivaloma rengti užterštų teritorijų tvarkymo planų.</t>
    </r>
  </si>
  <si>
    <r>
      <rPr>
        <b/>
        <sz val="10"/>
        <color rgb="FF000000"/>
        <rFont val="Times New Roman"/>
        <family val="1"/>
        <charset val="186"/>
      </rPr>
      <t>2021 m.:</t>
    </r>
    <r>
      <rPr>
        <sz val="10"/>
        <color rgb="FF000000"/>
        <rFont val="Times New Roman"/>
        <family val="1"/>
        <charset val="186"/>
      </rPr>
      <t xml:space="preserve"> Klaipėdos miesto savivaldybės 2022–2024 metų strateginiame veiklos plane šios priemonės įgyvendinimas numatytas 2022 m.</t>
    </r>
  </si>
  <si>
    <t>P-3.3.5.5-3</t>
  </si>
  <si>
    <t>Išvalytų užterštų teritorijų skaičius (vnt.)</t>
  </si>
  <si>
    <t>11* (2030)</t>
  </si>
  <si>
    <r>
      <rPr>
        <b/>
        <sz val="10"/>
        <color rgb="FF000000"/>
        <rFont val="Times New Roman"/>
      </rPr>
      <t>2022 m.:</t>
    </r>
    <r>
      <rPr>
        <sz val="10"/>
        <color rgb="FF000000"/>
        <rFont val="Times New Roman"/>
      </rPr>
      <t xml:space="preserve"> 2022 m. birželio mėn. baigti l.-d. „Bitutė“ tvarkymo darbai. 2022 m. lapkričio 9 d. pasirašyta sutartis Nr. J9-3653 su UAB Vilniaus BDT dėl Švyturio teritorijos ir l.-d. „Traukinukas“ teritorijos tvarkymo darbų. 2022 metų pabaigai buvo atlikta  25 proc. darbų.</t>
    </r>
  </si>
  <si>
    <r>
      <rPr>
        <b/>
        <sz val="10"/>
        <color rgb="FF000000"/>
        <rFont val="Times New Roman"/>
        <family val="1"/>
        <charset val="186"/>
      </rPr>
      <t>2021 m.:</t>
    </r>
    <r>
      <rPr>
        <sz val="10"/>
        <color rgb="FF000000"/>
        <rFont val="Times New Roman"/>
        <family val="1"/>
        <charset val="186"/>
      </rPr>
      <t xml:space="preserve"> Klaipėdos lopšelio-darželio „Bitutė“ teritorijos, esančios Švyturio g. 14A, tvarkymo darbai dėl blogų orų sustabdyti ir bus vykdomi nuo 2022-03-01.</t>
    </r>
  </si>
  <si>
    <r>
      <rPr>
        <b/>
        <sz val="10"/>
        <color rgb="FF000000"/>
        <rFont val="Times New Roman"/>
      </rPr>
      <t>2022 m.:</t>
    </r>
    <r>
      <rPr>
        <sz val="10"/>
        <color rgb="FF000000"/>
        <rFont val="Times New Roman"/>
      </rPr>
      <t xml:space="preserve"> 2021-10-19 sutarties pagrindu atlikti Klaipėdos Vitės progimnazijos teritorijos, esančios J. Janonio g. 32, tvarkymo darbai pagal parengtą tvarkymo planą. Visi sutartiniai įsipareigojimai  įvykdyti. Gauta užterštos teritorijos tvarkymo darbų ataskaita su Lietuvos geologijos tarnybos vertinimo išvadomis.</t>
    </r>
  </si>
  <si>
    <r>
      <rPr>
        <b/>
        <sz val="10"/>
        <color rgb="FF000000"/>
        <rFont val="Times New Roman"/>
        <family val="1"/>
        <charset val="186"/>
      </rPr>
      <t xml:space="preserve">2021 m.: </t>
    </r>
    <r>
      <rPr>
        <sz val="10"/>
        <color rgb="FF000000"/>
        <rFont val="Times New Roman"/>
        <family val="1"/>
        <charset val="186"/>
      </rPr>
      <t>Vitės progimnazijos teritorijos tvarkymo darbai nupirkti iš 3 karto, nes buvo gauti pasiūlymai, žymiai viršijantys pirkimui planuotą sumą. Sutartis pasirašyta tik 2021-10-19, sutarties vertė 721 076,72 Eur. Rangovas susidūrė su nukasto grunto perdavimo atliekų tvarkytojui problema, nes grunto kiekis labai didelis, o atliekų tvarkytojai metų pabaigoje yra išnaudoję priimto atliekų kiekio galimus limitus. 2021 m. atlikta darbų už 351 027,00 Eur sumą. Darbai buvo tęsiami 2022 metų I ketvirtyje ir užbaigti 2022 m. balandžio pradžioje.</t>
    </r>
  </si>
  <si>
    <t>P-3.3.5.5-4</t>
  </si>
  <si>
    <t>Įgyvendintų užterštumo (taršos) mažinimo priemonių skaičius (vnt. per metus):</t>
  </si>
  <si>
    <t>KVJUD, 
Aplinkosaugos skyrius, 
uosto kompanijos</t>
  </si>
  <si>
    <t>- Geležinkelio transporto priemonių uosto teritorijoje elektrifikavimas, šilumvežių uosto teritorijoje keitimas elektriniais patraukimo robotais</t>
  </si>
  <si>
    <r>
      <rPr>
        <b/>
        <i/>
        <sz val="10"/>
        <color rgb="FF000000"/>
        <rFont val="Times New Roman"/>
      </rPr>
      <t>2022 m.:</t>
    </r>
    <r>
      <rPr>
        <i/>
        <sz val="10"/>
        <color rgb="FF000000"/>
        <rFont val="Times New Roman"/>
      </rPr>
      <t xml:space="preserve"> Išnuomotose uosto teritorijose tokios infrastruktūros diegimu rūpinasi uosto naudotojas.  KVJUD parengtoje Žaliojo uosto koncepcijos priemonių plane numatyta geležinkelio lokomotyvų modernizavimo programa, kurios metu UAB "BEGA" šilumvežiai bus pakeisti elektriniais lokomotyvais iki 2030 metų (3 vnt.) (KVJUD informacija).</t>
    </r>
  </si>
  <si>
    <r>
      <rPr>
        <b/>
        <i/>
        <sz val="10"/>
        <color rgb="FF000000"/>
        <rFont val="Times New Roman"/>
        <family val="1"/>
        <charset val="186"/>
      </rPr>
      <t>2021 m.:</t>
    </r>
    <r>
      <rPr>
        <i/>
        <sz val="10"/>
        <color rgb="FF000000"/>
        <rFont val="Times New Roman"/>
        <family val="1"/>
        <charset val="186"/>
      </rPr>
      <t xml:space="preserve"> Išnuomotose uosto teritorijose tokios infrastruktūros diegimu rūpinasi uosto naudotojas.  2021 metais Klaipėdos jūrų krovinių kompanija UAB "BEGA" atliko dyzelinio  geležinkelio lokomotyvo konversiją į elektrinį robotizuotą lokomotyvą. KVJUD parengtoje Žaliojo uosto koncepcijos priemonių plane numatyta geležinkelio lokomotyvų modernizavimo programa, kurios metu šilumvežiai bus pakeisti elektriniais lokomotyvais iki 2030 metų (4 vnt.) (KVJUD informacija).</t>
    </r>
  </si>
  <si>
    <t>- Laivų elektros pajungimo stotelių bei reikalingos infrastruktūros įrengimas uosto teritorijoje</t>
  </si>
  <si>
    <r>
      <rPr>
        <b/>
        <i/>
        <sz val="10"/>
        <color rgb="FF000000"/>
        <rFont val="Times New Roman"/>
      </rPr>
      <t>2022 m.:</t>
    </r>
    <r>
      <rPr>
        <i/>
        <sz val="10"/>
        <color rgb="FF000000"/>
        <rFont val="Times New Roman"/>
      </rPr>
      <t xml:space="preserve">  1. Atlikta elektros energijos tiekimo nuo kranto laivams vietų ir plėtros galimybių analizė Klaipėdos uoste. Parinktos vietos Centriniame Klaipėdos terminale, Baltijos pr. 40A, Klaipėda, krantinės Nr. 80, 80A, 81A ir Klaipėdos konteinerių terminale, Minijos g. 180, Klaipėda, krantinė Nr. 128. Parinktos preliminarios vietos OPS įrengimui kruiziniams ir konteineriniams laivams. 
2. Elektros energijos prisijungimų pajėgumams ir galimybėms prisijungti įvertinti buvo gautos AB ESO sąlygos OPS stotelėms ir elektros tinklams suprojektuoti.
3. KVJUD parengta ir 2023-01-18 pateikta paraiška finansavimui gauti projektui „Green.Port.MOVES – Transforming into a more sustainable and zero-emission maritime port in the Baltic State region by implementing green onshore power supply in the Port of Klaipeda” įgyvendinti iš Connecting Europe Facility II. Projekto „Green.Port.MOVES“ lėšomis KVJUD numato įrengti elektros tiekimo iš kranto infrastruktūrą Centriniame Klaipėdos terminale ir Klaipėdos konteinerių terminale.
4. Bendradarbiaujant su tarptautine Baltijos uostų organizacija (BPO) 2023-01-18 pateikta paraiška finansavimui gauti projektui 
„Baltic Ports for Climate“
 iš Connecting Europe Facility II dėl elektros tiekimo iš kranto kruiziniams ir konteineriniams laivams galimybių studijos finansavimui gauti. </t>
    </r>
  </si>
  <si>
    <r>
      <rPr>
        <b/>
        <i/>
        <sz val="10"/>
        <color rgb="FF000000"/>
        <rFont val="Times New Roman"/>
        <family val="1"/>
        <charset val="186"/>
      </rPr>
      <t xml:space="preserve">2021 m.: </t>
    </r>
    <r>
      <rPr>
        <i/>
        <sz val="10"/>
        <color rgb="FF000000"/>
        <rFont val="Times New Roman"/>
        <family val="1"/>
        <charset val="186"/>
      </rPr>
      <t>KVJUD atliko apklausą apie elektros energijos ir elektros stotelių laivams poreikį uoste,  uosto įrangos elektrifikavimą, alternatyvių energijos šaltinių įrenginių diegimą. 
2022 m. KVJUD kreipėsi į ESO dėl elektros tiekimo laivams nuo kranto stotelių įrengimo techninių galimių užtikrinimo pagal nurodytą poreikį.  Iš ESO gautas atsakymas, kad esamos elektros galios pagal poreikį šiuo metu neužtenka ir nurodė preliminarų investicijų dydį reikiamai infrastruktūrai įrengti. Šiuo metu vertinamos ES lėšų panaudojimo galimybės.
2020 m. ir 2021 m. UAB "Malkų įlankos terminalas" įrengė elektrifikuotą birių krovinių įrengą.</t>
    </r>
  </si>
  <si>
    <t>- Uosto įrangai elektrifikuoti reikalingos infrastruktūros įrengimas</t>
  </si>
  <si>
    <r>
      <rPr>
        <b/>
        <i/>
        <sz val="10"/>
        <color rgb="FF000000"/>
        <rFont val="Times New Roman"/>
      </rPr>
      <t>2022 m.:</t>
    </r>
    <r>
      <rPr>
        <i/>
        <sz val="10"/>
        <color rgb="FF000000"/>
        <rFont val="Times New Roman"/>
      </rPr>
      <t xml:space="preserve"> Uosto direkcija rekonstruodama uosto krantines įrengia technologinius kanalus, o uosto naudotojas pagal poreikį įsirengia reikiamus tinklus (įskaitant uosto įrangai elektrifikuoti). KVJUD neturi duomenų apie uosto naudotojų įdiegtus inžinerinius tinklus.</t>
    </r>
  </si>
  <si>
    <t>- Uosto centralizuotos energijos tiekimo iš atsinaujinančių šaltinių sistemos diegimas</t>
  </si>
  <si>
    <r>
      <rPr>
        <b/>
        <i/>
        <sz val="10"/>
        <color rgb="FF000000"/>
        <rFont val="Times New Roman"/>
      </rPr>
      <t>2022 m.:</t>
    </r>
    <r>
      <rPr>
        <i/>
        <sz val="10"/>
        <color rgb="FF000000"/>
        <rFont val="Times New Roman"/>
      </rPr>
      <t xml:space="preserve"> Uosto įmonės įsirengė saulės elektrines: UAB „Centrinis Klaipėdos terminalas“ (100 kW galios), UAB „Kamineros krovinių terminalas“ (80 kW galios).</t>
    </r>
  </si>
  <si>
    <r>
      <rPr>
        <b/>
        <i/>
        <sz val="10"/>
        <color rgb="FF000000"/>
        <rFont val="Times New Roman"/>
        <family val="1"/>
        <charset val="186"/>
      </rPr>
      <t>2021 m.:</t>
    </r>
    <r>
      <rPr>
        <i/>
        <sz val="10"/>
        <color rgb="FF000000"/>
        <rFont val="Times New Roman"/>
        <family val="1"/>
        <charset val="186"/>
      </rPr>
      <t xml:space="preserve"> Keli uosto naudotojai šiuo metu svarsto įsidiegti saulės elektrines. (KVJUD informacija)</t>
    </r>
  </si>
  <si>
    <t>- Triukšmo ir dulkių izoliacinių sienučių įrengimas, akustinių ekranų naudojimas padidėjusio triukšmo plotuose</t>
  </si>
  <si>
    <r>
      <rPr>
        <b/>
        <i/>
        <sz val="10"/>
        <color rgb="FF000000"/>
        <rFont val="Times New Roman"/>
      </rPr>
      <t>2022 m.:</t>
    </r>
    <r>
      <rPr>
        <i/>
        <sz val="10"/>
        <color rgb="FF000000"/>
        <rFont val="Times New Roman"/>
      </rPr>
      <t xml:space="preserve">  UAB „Kamineros krovinių terminalas“ įsirengė 8 m aukščio triukšmo ir dulkių slopinimo sienutę. </t>
    </r>
  </si>
  <si>
    <r>
      <rPr>
        <b/>
        <i/>
        <sz val="10"/>
        <color rgb="FF000000"/>
        <rFont val="Times New Roman"/>
      </rPr>
      <t>2021 m.:</t>
    </r>
    <r>
      <rPr>
        <i/>
        <sz val="10"/>
        <color rgb="FF000000"/>
        <rFont val="Times New Roman"/>
      </rPr>
      <t xml:space="preserve"> UAB „Kamineros krovinių terminalas“ įrengė sandėliavimo aikštelės užtvarų paaukštinimą.
LKAB "Klaipėdos Smeltė"  2015 m. įrengė prieštriukšminę sienutę Nemuno g. (nuo Kalnupės sankryžos iki Naikupės g.), nuolat vykdo triukšmo matavimus. 2021 m. suformavo triukšmą slopinančią sienutę iš konteinerių.
KVJUD lėšomis numatomas triukšmo slopinimo priemonių įdiegimas Kalnupės, Senosios Smiltelės ir Minijos gatvėse įgyvendinant parengto Klaipėdos valstybinio jūrų uosto susisiekimo infrastruktūros plėtros teritorijoje tarp Kalnupės, Minijos, Senosios Smiltelės, Marių gatvių ir Kuršių marių specialiojo plano sprendinius (Specialusis planas patvirtintas 2022 m. balandžio mėn.).</t>
    </r>
  </si>
  <si>
    <t>- Kryptingas želdynų uosto prieigose gausinimas</t>
  </si>
  <si>
    <r>
      <rPr>
        <b/>
        <i/>
        <sz val="10"/>
        <color rgb="FF000000"/>
        <rFont val="Times New Roman"/>
      </rPr>
      <t>2022 m.:</t>
    </r>
    <r>
      <rPr>
        <i/>
        <sz val="10"/>
        <color rgb="FF000000"/>
        <rFont val="Times New Roman"/>
      </rPr>
      <t xml:space="preserve"> –</t>
    </r>
  </si>
  <si>
    <r>
      <rPr>
        <b/>
        <i/>
        <sz val="10"/>
        <color rgb="FF000000"/>
        <rFont val="Times New Roman"/>
        <family val="1"/>
        <charset val="186"/>
      </rPr>
      <t>2021 m.:</t>
    </r>
    <r>
      <rPr>
        <i/>
        <sz val="10"/>
        <color rgb="FF000000"/>
        <rFont val="Times New Roman"/>
        <family val="1"/>
        <charset val="186"/>
      </rPr>
      <t xml:space="preserve"> KVJUD lėšomis numatomas želdynų gausinimas Kalnupės, Senosios Smiltelės ir Minijos gatvėse įgyvendinant parengto Klaipėdos valstybinio jūrų uosto susisiekimo infrastruktūros plėtros teritorijoje tarp Kalnupės, Minijos, Senosios Smiltelės, Marių gatvių ir Kuršių marių specialiojo plano sprendinius (Specialusis planas patvirtintas 2022 m. balandžio mėn.).
Išnuomotose uosto teritorijose želdynų diegimu rūpinasi uosto naudotojas. 
KVJUD parengtoje Žaliojo uosto koncepcijos priemonių plane numatyta želdynų ruožo įrengimas palei krovos įmonės teritoriją 2023 metais, apie 450 medelių (UAB "BEGA").
UAB "Krovinių terminalas" remia želdinių sodinimą gretimoje teritorijoje "Vitės" bendruomenėje.</t>
    </r>
  </si>
  <si>
    <t>- Dulkių sklaidos sulaikymo priemonių įrengimas, dulkių sklaidos slopinimo įrangos įsigijimas ir plėtra birių krovinių tvarkymo vietose</t>
  </si>
  <si>
    <r>
      <rPr>
        <b/>
        <i/>
        <sz val="10"/>
        <color rgb="FF000000"/>
        <rFont val="Times New Roman"/>
        <family val="1"/>
        <charset val="186"/>
      </rPr>
      <t>2021 m.:</t>
    </r>
    <r>
      <rPr>
        <i/>
        <sz val="10"/>
        <color rgb="FF000000"/>
        <rFont val="Times New Roman"/>
        <family val="1"/>
        <charset val="186"/>
      </rPr>
      <t xml:space="preserve"> Išnuomotose uosto teritorijose dulkių sklaidos priemonių diegimu rūpinasi uosto naudotojas. 2020 m. UAB "Birių krovinių terminalas" įsigijo teleskopinį krautuvą "Bobcat" su šluotomis grindiniui, krantinėms bei sandėlių sienoms valyti, taip pat sumontuotas taškinis filtras Simantek Simspot JRM 15/24 ant krantinės galerijos. 2021 m. įmonė planavo atlikti bandymą vagonų iškrovos mazge sumontuojant priemonę "sausas rūkas", tačiau dėl šalyje įvestų sankcijų ir krovinio srauto sumažėjimo šis bandymas neatliktas.
2021 m. UAB "Kamineros krovinių terminalas" ant užtvarų sumontavo vandens purkštuvų sistemą, kuri drėkina tolygiai sandėliavimo plotą bei įrengė mobilų dulkių slopinimo įrenginį.
2020 m. ir 2021 m. UAB "Malkų įlankos temrinalas" sumontavo dulkių filtrus dalyje krovinio persipylimo taškų.
2022 m. UAB "Vakarų krova" pradėjo rengti dulkių sklaidos sulaikymo įrengimo projektą.
KVJUD parengtoje Žaliojo uosto koncepcijos priemonių plane numatytos priemonės: Dulkių slopinimo (laistymo) renginių įrengimas 2023 metais (UAB Kamineros krovinių terminalas), Geležinkelių vagonų iškrovimo stoties rekonstrukcija, įrengiant dulkes sulaikančias užsklandas ant iškrovimo bunkerių 2022 metais (AB KLASCO), Kelių transporto priemonių pakrovimo sistemos modernizavimas, įrengiant dulkių sugaudymo ciklonus ir uždarą pakrovimo patalpą 2023 metais (AB KLASCO), Dulkių absorbcinės sistemos projektavimas ir analizė  2023 metais (AB KLASCO).</t>
    </r>
  </si>
  <si>
    <r>
      <t>- Naujos technikos su žema ar nuline CO</t>
    </r>
    <r>
      <rPr>
        <i/>
        <vertAlign val="subscript"/>
        <sz val="10"/>
        <color rgb="FF000000"/>
        <rFont val="Times New Roman"/>
        <family val="1"/>
      </rPr>
      <t>2</t>
    </r>
    <r>
      <rPr>
        <i/>
        <sz val="10"/>
        <color rgb="FF000000"/>
        <rFont val="Times New Roman"/>
        <family val="1"/>
      </rPr>
      <t xml:space="preserve"> emisija įsigijimas, elektros energijos įkrovimo infrastruktūros įrengimas – Uosto ir terminalų valdymo sistemų plėtra ir skaitmenizavimas</t>
    </r>
  </si>
  <si>
    <r>
      <rPr>
        <b/>
        <i/>
        <sz val="10"/>
        <color rgb="FF000000"/>
        <rFont val="Times New Roman"/>
      </rPr>
      <t>2022 m.:</t>
    </r>
    <r>
      <rPr>
        <i/>
        <sz val="10"/>
        <color rgb="FF000000"/>
        <rFont val="Times New Roman"/>
      </rPr>
      <t xml:space="preserve">  UAB „Malkų įlankos terminalas“ įsigijo pilnai elektra varomą mobilų hidraulinį kraną „Mansinen 300 ER“. UAB „Baltic Premator Klaipėda“ vietoje dalies naudojamų dyzelinų krautuvų pradėjo naudoti dujomis varomus ir akumuliatorinius keltuvus. UAB „Vakarų krova“ įsigijo elektrinį hidraulinį kraną.</t>
    </r>
  </si>
  <si>
    <r>
      <rPr>
        <b/>
        <i/>
        <sz val="10"/>
        <color rgb="FF000000"/>
        <rFont val="Times New Roman"/>
        <family val="1"/>
        <charset val="186"/>
      </rPr>
      <t>2021 m.:</t>
    </r>
    <r>
      <rPr>
        <i/>
        <sz val="10"/>
        <color rgb="FF000000"/>
        <rFont val="Times New Roman"/>
        <family val="1"/>
        <charset val="186"/>
      </rPr>
      <t xml:space="preserve"> KVJUD parengė techninę užduotį 2 locmaninių katerių su hibridine pavara pirkimui bei atlieko rinkos tyrimą, pirkimo procedūros numatomos 2022 m.
2022 m. KVJUD pradėjo rengti techninę užduotį elektrinio atliekų surinkimo laivo pirkimui bei atlikto rinkos tyrimą. Kadangi rinkos kaina itin didelė, šiuo metu vertinama ES lėšų panaudojimo galimybė. Jei būtų gautas ES finansavimas, 2022 m. pab. būtų pradėtos viešųjų pirkimo procedūros laivui įsigyti.
2022 m. UAB "Krovinių terminalas" planuoja įsigyti elektrinį automobilį ir įrengti automobilių pakrovimo stotelę.
2020 m. ir 2021 m. UAB "Malkų įlankos temrinalas" įsigijo naujausius taršos standartus atitinkančius hidromanipuliatorius, kurie pakeitė senesnės kartos taršesnę krovos įrangą. Taip pat įdiegė energiją taupančią ir CO2 išmetimą mažinančią terminalo teritorijos apšvietimo sistemą, įdiegė autotransporto judėjimo kontrolės sistemą, kuri leidžia sumažinti autotransporto judėjimą terminale, taip sutaupant išmetamą CO2. 
2020 m. LKAB "Klaipėdos Smeltė" įrengtė 2 įkrovimo stoteles elektromobiliams teritorijoje. Elektromobiliai (3 vnt) naudojami Bendrovės veikloje įsigyti 2019-2021 m. Nauji STS kranai Nr. 4 ir Nr. 5 įsigyti 2020-2021 m.
2021 m. UAB "Vakarų krova" įsigijo nauja techniką: FUCHS 360 (TIER-4F)- 2 vnt.; TERBERG TR223 (TIER 4 FINAL) - 1 vnt. KOMATSU WA380-8EO (EURO5) - 1vnt.</t>
    </r>
  </si>
  <si>
    <t>* Iš jų 5 tvarkomos savivaldybės biudžeto lėšomis</t>
  </si>
  <si>
    <r>
      <t xml:space="preserve">2022 m.: </t>
    </r>
    <r>
      <rPr>
        <sz val="10"/>
        <color rgb="FF000000"/>
        <rFont val="Times New Roman"/>
      </rPr>
      <t xml:space="preserve">Pratęstas 17 maršrutas į Ragainės g. </t>
    </r>
  </si>
  <si>
    <r>
      <rPr>
        <b/>
        <sz val="10"/>
        <color rgb="FF000000"/>
        <rFont val="Times New Roman"/>
      </rPr>
      <t>2022 m.:</t>
    </r>
    <r>
      <rPr>
        <sz val="10"/>
        <color rgb="FF000000"/>
        <rFont val="Times New Roman"/>
      </rPr>
      <t xml:space="preserve"> • 32 miesto autobusų maršrutai; • 3 maršrutinių taksi maršrutai mieste ir 2 priemiestyje (Palanga, Kretinga); • 20 privežamųjų autobusų maršrutų iš aplinkinių savivaldybių teritorijų į / iš Klaipėdą. 
Visuose maršrutuose veikia vieningo bilieto sistema. 2024 metais numatyta tolimesnė plėtra Klaipėdos rajone (14 papidomų maršrutų)</t>
    </r>
  </si>
  <si>
    <r>
      <rPr>
        <b/>
        <i/>
        <sz val="10"/>
        <color rgb="FF000000"/>
        <rFont val="Times New Roman"/>
      </rPr>
      <t>2022 m.:</t>
    </r>
    <r>
      <rPr>
        <i/>
        <sz val="10"/>
        <color rgb="FF000000"/>
        <rFont val="Times New Roman"/>
      </rPr>
      <t xml:space="preserve"> Įrengtos 9 keleivinių stotelių įvažos, vienos įvažos (Žemaičių st.) įrengimo buvo atsisakyta dėl Slyvų  g. planuojamo remonto sprendinių. Toliau vykdomi darbai  Vežėjų ir Žvejų gatvėse, pradėti darbai Daržų gatvėje, taip pat įvykdytas  Didžiojo Vandens g. rangos darbų pirkimas. 2022-03-21 pasirašyta rangos darbų sutartis su UAB „VVARFF“, pradėti vykdyti rangos darbai.  </t>
    </r>
  </si>
  <si>
    <r>
      <t xml:space="preserve">2022 m.: </t>
    </r>
    <r>
      <rPr>
        <i/>
        <sz val="10"/>
        <color rgb="FF000000"/>
        <rFont val="Times New Roman"/>
      </rPr>
      <t>2022-10-11 pasirašyta Viešųjų paslaugų teikimo sutartis 20221011/01 dėl vandens autobuso maršruto aptarnavimo Danės upe 2 vandens autobusais. Paslaugos pradedamos teikti 2023-06-15</t>
    </r>
  </si>
  <si>
    <r>
      <t xml:space="preserve">2022 m.: </t>
    </r>
    <r>
      <rPr>
        <i/>
        <sz val="10"/>
        <color rgb="FF000000"/>
        <rFont val="Times New Roman"/>
      </rPr>
      <t>Vykdomos viešųjų pirkimų procedūros siekiant nupirkti projektavimo paslaugas.</t>
    </r>
  </si>
  <si>
    <r>
      <t xml:space="preserve">2022 m.: </t>
    </r>
    <r>
      <rPr>
        <sz val="10"/>
        <color rgb="FF000000"/>
        <rFont val="Times New Roman"/>
      </rPr>
      <t>Priemonės rodiklis tiesiogiai susijęs su galimybių studijos, kurioje būtų išanalizuotas poreikis ir priemonės mažinti geležinkelių transporto poveikį urbanizuotoms teritorijoms Klaipėdos miesto centrinėje dalyje, rezultatais. 2022 m. vyko galimybių studijos pirkimo procedūra.</t>
    </r>
  </si>
  <si>
    <r>
      <t xml:space="preserve">2022 m.:  </t>
    </r>
    <r>
      <rPr>
        <i/>
        <sz val="10"/>
        <color rgb="FF000000"/>
        <rFont val="Times New Roman"/>
      </rPr>
      <t>Įdiegta transporto (eismo) valdymo sistema (Minijos g.–Pilies g.–Naujoji Uosto g.).</t>
    </r>
    <r>
      <rPr>
        <b/>
        <i/>
        <sz val="10"/>
        <color rgb="FF000000"/>
        <rFont val="Times New Roman"/>
      </rPr>
      <t xml:space="preserve"> </t>
    </r>
    <r>
      <rPr>
        <i/>
        <sz val="10"/>
        <color rgb="FF000000"/>
        <rFont val="Times New Roman"/>
        <family val="1"/>
        <charset val="186"/>
      </rPr>
      <t>Pasirašyta sutartis dėl Eismo valdymo sistemos modernizavimo Smiltelės g., Taikos pr., Tiltų g., Herkaus Manto g., Liepojos g. techninio darbo projekto parengimo</t>
    </r>
  </si>
  <si>
    <r>
      <t xml:space="preserve">2022 m.: </t>
    </r>
    <r>
      <rPr>
        <i/>
        <sz val="10"/>
        <color rgb="FF000000"/>
        <rFont val="Times New Roman"/>
        <family val="1"/>
        <charset val="186"/>
      </rPr>
      <t xml:space="preserve">Tauralaukio gyvenvietės gatvių kapitalinis remontas: Vėjo g. - II dalies nuo Pajūrio g. iki Slengių g. (ilgis 497 m.), Žvaigždžių g. (ilgis 588 m.), Vaivorykštės g. (ilgis 231 m.), Griaustinio g. (ilgis 154 m.), Lietaus g. (ilgis 119 m.), Slengių g. (ilgis 681 m.), įvažiuojamasis kelias į Žvaigždžių g. 17 ir 21 (ilgis 78 m.), Arimų g. atkarpa nuo  Tuopų g. iki Slengių g. (ilgis 211 m.), privažiuojamojo kelio tarp Uosių g. ir Virkučių g. akligatvis (ilgis 92 m.), Klaipėdos g. ruožas nuo Virkučių g. iki Vėjo g. (500 m); Sodų gatvės kapitalinis remontas: Baltijos -1 oji g. (ilgis 475 m.), Baltijos 13- oji g. (ilgis 71 m.) ir Tylos g. (ilgis 361 m.); Arimų g. (ilgis 930 m.) kapitalinis remontas. </t>
    </r>
  </si>
  <si>
    <r>
      <rPr>
        <b/>
        <i/>
        <sz val="10"/>
        <color rgb="FF000000"/>
        <rFont val="Times New Roman"/>
        <family val="1"/>
        <charset val="186"/>
      </rPr>
      <t>2021 m.:</t>
    </r>
    <r>
      <rPr>
        <i/>
        <sz val="10"/>
        <color rgb="FF000000"/>
        <rFont val="Times New Roman"/>
        <family val="1"/>
        <charset val="186"/>
      </rPr>
      <t xml:space="preserve"> Aušrinės g. (ilgis 214 m.), Dienovidžio g. (ilgis 420 m.), Užlaukio g. (ilgis 410 m.)</t>
    </r>
  </si>
  <si>
    <r>
      <t>2022 m.:</t>
    </r>
    <r>
      <rPr>
        <sz val="10"/>
        <color rgb="FF000000"/>
        <rFont val="Times New Roman"/>
      </rPr>
      <t xml:space="preserve"> Vyturio progimnazijos teritorijoje  (Laukininkų g. 30) įrengtos 5 automobilių stovėjimo vietos.</t>
    </r>
  </si>
  <si>
    <r>
      <t xml:space="preserve">2022 m.:  </t>
    </r>
    <r>
      <rPr>
        <sz val="10"/>
        <color rgb="FF000000"/>
        <rFont val="Times New Roman"/>
      </rPr>
      <t>Įdiegtos 57 eismo saugumo didinimo priemonės (greičio ribojimo kalneliai – guminiai).</t>
    </r>
  </si>
  <si>
    <r>
      <rPr>
        <b/>
        <sz val="10"/>
        <color rgb="FF000000"/>
        <rFont val="Times New Roman"/>
      </rPr>
      <t>2021 m.:</t>
    </r>
    <r>
      <rPr>
        <sz val="10"/>
        <color rgb="FF000000"/>
        <rFont val="Times New Roman"/>
      </rPr>
      <t xml:space="preserve"> Įdiegtos 35 eismo saugumo didinimo priemonės (greičio ribojimo kalneliai, apsauginės tvorelės, apsauginiai atitvarai, sferiniai veidrodžiai, plastikiniai stulpeliai).</t>
    </r>
  </si>
  <si>
    <r>
      <rPr>
        <b/>
        <sz val="10"/>
        <color rgb="FF000000"/>
        <rFont val="Times New Roman"/>
        <family val="1"/>
        <charset val="186"/>
      </rPr>
      <t xml:space="preserve">2021 m.: </t>
    </r>
    <r>
      <rPr>
        <sz val="10"/>
        <color rgb="FF000000"/>
        <rFont val="Times New Roman"/>
        <family val="1"/>
      </rPr>
      <t>Atliekama priemonių parinkimo modernizuojant esamas pervažas ir perėjas visame LTG tinkle analizė. Vykdomi  prioritetinių pervažų su pėsčiųjų takais modernizavimo projektai. Naujų vieno lygio perėjų ir pervažų įrengimas šiuo metu nenagrinėjamas.</t>
    </r>
  </si>
  <si>
    <r>
      <rPr>
        <b/>
        <i/>
        <sz val="10"/>
        <color rgb="FF000000"/>
        <rFont val="Times New Roman"/>
        <family val="1"/>
        <charset val="186"/>
      </rPr>
      <t>2022 m.:  Sukilėlių g.</t>
    </r>
    <r>
      <rPr>
        <i/>
        <sz val="10"/>
        <color rgb="FF000000"/>
        <rFont val="Times New Roman"/>
        <family val="1"/>
        <charset val="186"/>
      </rPr>
      <t xml:space="preserve"> vykdomi susisiekimo dalies (šaligatvio dangos konstrukcijos įrengimo, nuovažų /sankryžų dangos konstrukcijos, važiuojamosios dangos konstrukcijos  įrengimo darbai), elektrotechnikos  (gatvės apšvietimo) ir vandentiekio ir nuotekų šalinimo darbai. Atlikta 44 proc. rangos darbų. Dėl ESO vykdomų dujotiekio perkėlimo darbų senamiestyje nebuvo galima užbaigti Sukilėlių  g. ir šaligatvių darbų, sustabdytas sutarties terminas. Bendras Sukilėlių g. rangos darbų baigtumas 89 proc.  </t>
    </r>
    <r>
      <rPr>
        <b/>
        <i/>
        <sz val="10"/>
        <color rgb="FF000000"/>
        <rFont val="Times New Roman"/>
        <family val="1"/>
        <charset val="186"/>
      </rPr>
      <t>Teatro g.</t>
    </r>
    <r>
      <rPr>
        <i/>
        <sz val="10"/>
        <color rgb="FF000000"/>
        <rFont val="Times New Roman"/>
        <family val="1"/>
        <charset val="186"/>
      </rPr>
      <t xml:space="preserve"> pradėti vykdyti rangos darbai, atlikti  archeologiniai tyrinėjimai, buvo vykdomi susisiekimo komunikacijų, elektrotechnikos (gatvės apšvietimo), vandentiekio ir nuotekų šalinimo darbai. Atlikta 46 proc. rangos darbų.</t>
    </r>
  </si>
  <si>
    <r>
      <rPr>
        <b/>
        <i/>
        <sz val="10"/>
        <color rgb="FF000000"/>
        <rFont val="Times New Roman"/>
      </rPr>
      <t xml:space="preserve">2021 m.: </t>
    </r>
    <r>
      <rPr>
        <i/>
        <sz val="10"/>
        <color rgb="FF000000"/>
        <rFont val="Times New Roman"/>
      </rPr>
      <t>Vykdoma Klaipėdos miesto kapinių plėtros galimybių studija.
Ieškomos teritorijos Klaipėdos m., Kretingos ir Klaipėdos rajonų savivaldybių teritorijose.</t>
    </r>
  </si>
  <si>
    <r>
      <t xml:space="preserve">2022 m.: </t>
    </r>
    <r>
      <rPr>
        <sz val="10"/>
        <color rgb="FF000000"/>
        <rFont val="Times New Roman"/>
      </rPr>
      <t xml:space="preserve">Pilnai atlikti bažnyčios bokšto sklypo dalyje archeologiniai tyrimai. Klaipėdos evangelikų-liuteronų parapijos užsakymu atlikti bažnyčios sklypo geologiniai tyrimai. Su projektuotojais aptarta preliminari bažnyčios bokšto įveiklinimo koncepcija ir patalpų principinė išdėstymo schema. Sukurtas Šv. Jono bažnyčios atstatymo tinklalapis  https://www.svjono.lt. Informacija nuolat pildoma. Pasirinktas projektavimo darbų finansavimo modelis.  </t>
    </r>
  </si>
  <si>
    <r>
      <rPr>
        <b/>
        <sz val="10"/>
        <color rgb="FF000000"/>
        <rFont val="Times New Roman"/>
      </rPr>
      <t>2022 m.:</t>
    </r>
    <r>
      <rPr>
        <sz val="10"/>
        <color rgb="FF000000"/>
        <rFont val="Times New Roman"/>
      </rPr>
      <t>Vykdant dalinį finansavimą iš savivaldybės biudžeto, buvo tvarkomi 4 kultūros paveldo objektai.</t>
    </r>
  </si>
  <si>
    <r>
      <t xml:space="preserve">2022 m.: </t>
    </r>
    <r>
      <rPr>
        <sz val="10"/>
        <color rgb="FF000000"/>
        <rFont val="Times New Roman"/>
      </rPr>
      <t>Parengta Klaipėdos centrinio pašto komplekso įveiklinimo galimybių studija. Savivaldybė dalyvavo rengiant šią galimybių studiją, kurią parengti užsakė LR Kultūros ministerija. Pasirašytas Klaipėdos miesto savivaldybės ir Kultūros ministerijos ketinimų protokolas dėl Klaipėdos Centrinio pašto atnaujinimo ir įveiklinimo. Saugotini Centrinio pašto pastatai perimti valstybės nuosavybėn. Vykdomi projektavimo darbai dėl pagrindinio pašto pastato tvarkymo.</t>
    </r>
  </si>
  <si>
    <r>
      <t xml:space="preserve">2022 m.: </t>
    </r>
    <r>
      <rPr>
        <sz val="10"/>
        <color rgb="FF000000"/>
        <rFont val="Times New Roman"/>
      </rPr>
      <t xml:space="preserve">Vyko Skulptūrų parko (senųjų miesto kapinių) sutvarkymo darbai, kuriuos numatoma užbaigti 2023 m. I pusm. Atlikti pirmo etapo Smeltės istorinių kapinių projekto rengimo darbai. Paskelbtas architektūrinis konkursas II pasaulinio karo tarybinių karių palaidojimo vietos sutvarkymui. Vitės kapinių projekto rengimas atidėtas į 2024-2025 metus.  Visos kapinės, esančios Klaipėdos m. savivaldybės  teritorijoje esančių kapinių sąraše, yra pažymėtos, bet dalis yra nesutvarkyta. Numatoma, jog 2026 metais bus pradėtas rengti bendras istorinių dvarų ir kaimų kaipinaičių sutvarkymo projektas.  </t>
    </r>
  </si>
  <si>
    <r>
      <rPr>
        <b/>
        <sz val="10"/>
        <color rgb="FF000000"/>
        <rFont val="Times New Roman"/>
      </rPr>
      <t xml:space="preserve">2022 m.: </t>
    </r>
    <r>
      <rPr>
        <sz val="10"/>
        <color rgb="FF000000"/>
        <rFont val="Times New Roman"/>
      </rPr>
      <t>Klaipėdos miesto želdynų tvarkymo schemos neplanuota rengti. Laukiama LR aplinkos ministerijos Miestų žalinimo planų rengimo metodikos.</t>
    </r>
  </si>
  <si>
    <r>
      <rPr>
        <b/>
        <sz val="10"/>
        <color rgb="FF000000"/>
        <rFont val="Times New Roman"/>
      </rPr>
      <t>2021 m.:</t>
    </r>
    <r>
      <rPr>
        <sz val="10"/>
        <color rgb="FF000000"/>
        <rFont val="Times New Roman"/>
      </rPr>
      <t xml:space="preserve"> Klaipėdos miesto želdynų tvarkymo schemos neplanuota rengti. Laukiama LR aplinkos ministerijos Miestų žalinimo planų rengimo metodikos.</t>
    </r>
  </si>
  <si>
    <r>
      <t xml:space="preserve">2022 m.: </t>
    </r>
    <r>
      <rPr>
        <i/>
        <sz val="10"/>
        <color rgb="FF000000"/>
        <rFont val="Times New Roman"/>
      </rPr>
      <t>Įgyvendinti šie paviršinių nuotekų tinklų insfrastruktūros plėtros ir /arba atnaujinimo projektai, mažinantys patvinimus bei potvynių riziką: 
1. Taikos pr.4,8A, Liepų g.21,23,25 Klaipėdos g.26,30 Kadagių g.11 Klaipėdoje pastatyta 294,06 m tinklų. 
2. Danės g., Gulbių, g., Vytauto g., Skerdyklos g., Tilžės g., Klaipėdoje pastatyta 180,22 m. 
3. Klaipėdos m. Stovyklos g. pastatyta 1233,88 m paviršinių nuotekų tinklų ir 1 paviršinių nuotekų siurblinė.
Šiuo metu rengiami du paviršinių nuotekų valymo įrenginių statybos projektai ties išleistuvais Nr. 16a ir Nr. 7.
PNVĮ ties išleistuvu Nr. 16a pateiktas Infostatybai statybos leidimo gavimui, PNVĮ ties išleistuvu Nr.7 projektavimo stadijoje.</t>
    </r>
  </si>
  <si>
    <r>
      <rPr>
        <b/>
        <sz val="10"/>
        <color rgb="FF000000"/>
        <rFont val="Times New Roman"/>
      </rPr>
      <t>2022 m.:</t>
    </r>
    <r>
      <rPr>
        <sz val="10"/>
        <color rgb="FF000000"/>
        <rFont val="Times New Roman"/>
      </rPr>
      <t xml:space="preserve"> Reikalavimus ūkio subjektams diegti oro taršos monitoringo sistemas buvo bandyta rengiant Savivaldybės tarybos sprendimo projektą dėl griežtesnių  aplinkos monitoringo reikalavimų Klaipėdos miesto savivaldybėje veikiantiems ūkio subjektams patvirtinimo. Griežtesni monitoringo reikalavimai nebus inicijuojami, nes savivaldybės neturi teisinio pagrindo numatyti griežtesnių aplinkos monitoringo reikalavimų  ūkio subjektams, nei numatyta LR aplinkos ministro patvirtuose Ūkio subjektų aplinkos monitoringo nuostatuose.</t>
    </r>
  </si>
  <si>
    <r>
      <rPr>
        <b/>
        <sz val="10"/>
        <color rgb="FF000000"/>
        <rFont val="Times New Roman"/>
      </rPr>
      <t xml:space="preserve">2021 m.: </t>
    </r>
    <r>
      <rPr>
        <sz val="10"/>
        <color rgb="FF000000"/>
        <rFont val="Times New Roman"/>
      </rPr>
      <t>Reikalavimus ūkio subjektams diegti oro taršos monitoringo sistemas buvo bandyta rengiant Savivaldybės tarybos sprendimo projektą dėl griežtesnių  aplinkos monitoringo reikalavimų Klaipėdos miesto savivaldybėje veikiantiems ūkio subjektams patvirtinimo. Griežtesni monitoringo reikalavimai nebus inicijuojami, nes savivadybės neturi teisinio pagrindo numatyti griežtesnių aplinkos monitoringo reikalavimų  ūkio subjektams, nei numatyta LR aplinkos ministro patvirtuose Ūkio subjektų aplinkos monitoringo nuostatuose.</t>
    </r>
  </si>
  <si>
    <r>
      <rPr>
        <b/>
        <sz val="10"/>
        <color rgb="FF000000"/>
        <rFont val="Times New Roman"/>
      </rPr>
      <t>2021 m.:</t>
    </r>
    <r>
      <rPr>
        <sz val="10"/>
        <color rgb="FF000000"/>
        <rFont val="Times New Roman"/>
      </rPr>
      <t xml:space="preserve"> Reikalavimus ūkio subjektams diegti vizualinio dulkėtumo monitoringo sistemas buvo bandyta rengiant Savivaldybės tarybos sprendimo projektą dėl griežtesnių aplinkos monitoringo reikalavimų Klaipėdos miesto savivaldybėje veikiantiems ūkio subjektams patvirtinimo. Vizualinuo dulkėtumo reikalavimai nebus inicijuojami, nes savivadybės neturi teisinio pagrindo numatyti griežtesnių aplinkos monitoringo reikalavimų ūkio subjektams, nei numatyta LR aplinkos ministro patvirtuose Ūkio subjektų aplinkos monitoringo nuostatuose.</t>
    </r>
  </si>
  <si>
    <r>
      <rPr>
        <b/>
        <sz val="10"/>
        <color rgb="FF000000"/>
        <rFont val="Times New Roman"/>
      </rPr>
      <t>2022 m.:</t>
    </r>
    <r>
      <rPr>
        <sz val="10"/>
        <color rgb="FF000000"/>
        <rFont val="Times New Roman"/>
      </rPr>
      <t xml:space="preserve"> Reikalavimus ūkio subjektams diegti vizualinio dulkėtumo monitoringo sistemas buvo bandyta rengiant Savivaldybės tarybos sprendimo projektą dėl griežtesnių aplinkos monitoringo reikalavimų Klaipėdos miesto savivaldybėje veikiantiems ūkio subjektams patvirtinimo. Vizualinuo dulkėtumo reikalavimai nebus inicijuojami, nes savivadybės neturi teisinio pagrindo numatyti griežtesnių aplinkos monitoringo reikalavimų ūkio subjektams, nei numatyta LR aplinkos ministro patvirtuose Ūkio subjektų aplinkos monitoringo nuostatuose.</t>
    </r>
  </si>
  <si>
    <r>
      <rPr>
        <b/>
        <sz val="10"/>
        <color rgb="FF000000"/>
        <rFont val="Times New Roman"/>
      </rPr>
      <t>2021 m.</t>
    </r>
    <r>
      <rPr>
        <sz val="10"/>
        <color rgb="FF000000"/>
        <rFont val="Times New Roman"/>
      </rPr>
      <t>: 1255 m. pėsčiųjų ir dviračių takas šalia įrengto laikino kelio Lypkių g. (LEZ). 2478 m. dviračių takas šalia rekonstruotos Tilžės g., Šilutės pl. ir Mokyklos g. keturšalės sankryžos. 1377 m. dviračių takas šalia rekonstruotos Pajūrio g. 392 m. šalia rekonstruoto Šilutės pl. (įskaitant su Kauno g. sankryža). 1163 m. Taikos pr. dviračių takas nuo Sausio 15-osios g. iki Kauno g. 236 m. dviračių takas Vaidilos a.</t>
    </r>
  </si>
  <si>
    <r>
      <t xml:space="preserve">2022 m.: </t>
    </r>
    <r>
      <rPr>
        <sz val="10"/>
        <color rgb="FF000000"/>
        <rFont val="Times New Roman"/>
      </rPr>
      <t>SVP 2022–2024 m. ši priemonė nebuvo įtraukta.</t>
    </r>
  </si>
  <si>
    <r>
      <t xml:space="preserve">2022 m.: </t>
    </r>
    <r>
      <rPr>
        <sz val="10"/>
        <color rgb="FF000000"/>
        <rFont val="Times New Roman"/>
      </rPr>
      <t>Renginiai vyko sausio–gegužės, rugsėjo–lapkričio mėn.</t>
    </r>
  </si>
  <si>
    <r>
      <rPr>
        <b/>
        <sz val="10"/>
        <color rgb="FF000000"/>
        <rFont val="Times New Roman"/>
        <family val="1"/>
        <charset val="186"/>
      </rPr>
      <t>2021 m.:</t>
    </r>
    <r>
      <rPr>
        <sz val="10"/>
        <color rgb="FF000000"/>
        <rFont val="Times New Roman"/>
        <family val="1"/>
        <charset val="186"/>
      </rPr>
      <t xml:space="preserve"> Renginiai vyko rugsėjo–lapkričio mėn.</t>
    </r>
  </si>
  <si>
    <r>
      <t xml:space="preserve">2022 m.:  </t>
    </r>
    <r>
      <rPr>
        <i/>
        <sz val="10"/>
        <color rgb="FF000000"/>
        <rFont val="Times New Roman"/>
      </rPr>
      <t>Įgyvendinti projektai: 
1.Vandentiekio tinklų statyba ir rekonstravimas Baltijos pr., Šilutės pl.                                                                                                                                     
2. Nuotekų tinklų rekonstravimas I. Simonaitytės g., Šiaulių g., Nidos g., Naikupės g., Vyturio g., Liepų g.</t>
    </r>
  </si>
  <si>
    <r>
      <rPr>
        <b/>
        <sz val="10"/>
        <color rgb="FF000000"/>
        <rFont val="Times New Roman"/>
      </rPr>
      <t>2022 m.:</t>
    </r>
    <r>
      <rPr>
        <sz val="10"/>
        <color rgb="FF000000"/>
        <rFont val="Times New Roman"/>
      </rPr>
      <t xml:space="preserve"> </t>
    </r>
    <r>
      <rPr>
        <sz val="10"/>
        <color rgb="FF000000"/>
        <rFont val="Times New Roman"/>
      </rPr>
      <t xml:space="preserve">Pagal projektus „Vandentiekio tinklų statyba ir rekonstravimas Baltijos pr. 17, 15, 13, 21, 23, Klaipėda“ bei „Vandentiekio įvadų į pastatą Šilutės pl. 31, Klaipėda rekonstravimas“ rekonstruota 511,31 m ir 142,09 m vandentiekio tinklų.           
</t>
    </r>
    <r>
      <rPr>
        <sz val="10"/>
        <color rgb="FF000000"/>
        <rFont val="Times New Roman"/>
      </rPr>
      <t xml:space="preserve"> </t>
    </r>
  </si>
  <si>
    <r>
      <rPr>
        <b/>
        <sz val="10"/>
        <color rgb="FF000000"/>
        <rFont val="Times New Roman"/>
      </rPr>
      <t>2022 m.:</t>
    </r>
    <r>
      <rPr>
        <sz val="10"/>
        <color rgb="FF000000"/>
        <rFont val="Times New Roman"/>
      </rPr>
      <t xml:space="preserve"> 1. Pagal projektą „Savitakinių buitinių nuotekų tinklų rekonstravimas Šiaulių g. 3; 5, Nidos g. 48, Naikupės g. 6; 8 ir I. Simonaitytės g. 33; 35; 37, Klaipėdoje“ rekonstruota 690,95 m buitinių nuotekų tinklų.                                                                                                                                                                                                                                                                                                                                                                                                                                                                                                                                                         
2. Pagal projektą „Buitinių nuotekų tinklų rekonstravimas Vyturio g., Liepų g.,  Klaipėdos m.“ rekonstruota 616 m  buitinių nuotekų tinklų. 
</t>
    </r>
  </si>
  <si>
    <r>
      <t xml:space="preserve">2022 m.:  </t>
    </r>
    <r>
      <rPr>
        <i/>
        <sz val="10"/>
        <color rgb="FF000000"/>
        <rFont val="Times New Roman"/>
      </rPr>
      <t>Įgyvendinti šie paviršinių nuotekų tinklų insfrastruktūros plėtros ir / arba atnaujinimo projektai, mažinantyts patvinimus bei potvynių riziką: 
1. Taikos pr.4,8A, Liepų g.21,23,25 Klaipėdos g.26,30 Kadagių g.11 Klaipėdoje pastatyta 294,06 m tinklų.
2. Danės g., Gulbių, g., Vytauto g., Skerdyklos g., Tilžės g., Klaipėdoje pastatyta 180,22 m.
3. Klaipėdos m. Stovyklos g. pastatyta 1233,88 m paviršinių nuotekų tinklų ir 1 paviršinių nuotekų siurblinė.</t>
    </r>
  </si>
  <si>
    <r>
      <rPr>
        <b/>
        <i/>
        <sz val="10"/>
        <color rgb="FF000000"/>
        <rFont val="Times New Roman"/>
      </rPr>
      <t>2022 m:.</t>
    </r>
    <r>
      <rPr>
        <i/>
        <sz val="10"/>
        <color rgb="FF000000"/>
        <rFont val="Times New Roman"/>
      </rPr>
      <t xml:space="preserve"> UAB „Baltic Premator Klaipėda“ įsirengė oro ventiliacinę filtravimo sistemą, kuri sumažina dažymo metu į aplinkos orą išskiriamų teršalų kiekį. AB "Klaipėdos jūrų krovinių kompanija" atliko geležinkelių vagonų iškrovimo stoties rekonstrukciją ant iškrovimo bunkerių įrengiant dulkes sulaikančias užsklandas 2-juose geležinkelio keliuose. </t>
    </r>
  </si>
  <si>
    <r>
      <rPr>
        <b/>
        <i/>
        <sz val="10"/>
        <color rgb="FF000000"/>
        <rFont val="Times New Roman"/>
      </rPr>
      <t>2022 m.:</t>
    </r>
    <r>
      <rPr>
        <i/>
        <sz val="10"/>
        <color rgb="FF000000"/>
        <rFont val="Times New Roman"/>
      </rPr>
      <t xml:space="preserve"> Neskirtas finansavimas.</t>
    </r>
  </si>
  <si>
    <r>
      <rPr>
        <b/>
        <sz val="10"/>
        <color rgb="FF000000"/>
        <rFont val="Times New Roman"/>
      </rPr>
      <t xml:space="preserve">2022 m.: </t>
    </r>
    <r>
      <rPr>
        <sz val="10"/>
        <color rgb="FF000000"/>
        <rFont val="Times New Roman"/>
      </rPr>
      <t>Klaipėdos regioną aptarnavo 3 keleivinių traukinių maršrutai: 
1. Vilnius–Klaipėda–Vilnius; 
2. Klaipėda–Radviliškis–Klaipėda;
3. Klaipėda–Šilutė–Klaipėda.</t>
    </r>
  </si>
  <si>
    <t>36,6 (ikimokykl.)/ 33,3 (bendrojo)</t>
  </si>
  <si>
    <t>71,4 (ikimokykl./ 50 (bendrojo ugdymo mokyklų)</t>
  </si>
  <si>
    <r>
      <rPr>
        <b/>
        <i/>
        <sz val="10"/>
        <color rgb="FF000000"/>
        <rFont val="Times New Roman"/>
      </rPr>
      <t xml:space="preserve">2022 m.: </t>
    </r>
    <r>
      <rPr>
        <i/>
        <sz val="10"/>
        <color rgb="FF000000"/>
        <rFont val="Times New Roman"/>
      </rPr>
      <t>Parengtas ir įgyvendintas projektas „Parodos „1923-ieji. Klaipėda ir Lietuva: istorija, politika, diplomatija“, programa „Informacijos išteklių visuomenei plėtra, istorinės atminties, tradicijų, kultūros paveldo apsauga ir aktualizavimas“, projektas „XIX a. pradžios dekoratyvinio audinio karalienės Luizės suknelei restauravimas ir tyrimai“.</t>
    </r>
  </si>
  <si>
    <r>
      <rPr>
        <b/>
        <i/>
        <sz val="10"/>
        <color rgb="FF000000"/>
        <rFont val="Times New Roman"/>
      </rPr>
      <t xml:space="preserve">2022 m.: </t>
    </r>
    <r>
      <rPr>
        <i/>
        <sz val="10"/>
        <color rgb="FF000000"/>
        <rFont val="Times New Roman"/>
      </rPr>
      <t>2022–2024 m. strateginiame veiklos plane lėšų nebuvo numatyta.</t>
    </r>
  </si>
  <si>
    <r>
      <rPr>
        <b/>
        <i/>
        <sz val="10"/>
        <color rgb="FF000000"/>
        <rFont val="Times New Roman"/>
      </rPr>
      <t>2022 m</t>
    </r>
    <r>
      <rPr>
        <i/>
        <sz val="10"/>
        <color rgb="FF000000"/>
        <rFont val="Times New Roman"/>
      </rPr>
      <t>.: BĮ Klaipėdos sutrikusio vystymosi kūdikių namams, kaip projekto vykdytojui, 2023-04-03 UAB „Darbasta“ pateikė galutinį techninio projekto bendrosios ekspertizės aktą.  Ruošiama tarptautinio pirkimo dokumentacija rangos darbų pirkimo paskelbimui per CVP IS sistemą. Pirkimą organizuoja Savivaldybės Viešųjų pirkimų skyrius.</t>
    </r>
  </si>
  <si>
    <r>
      <rPr>
        <b/>
        <sz val="10"/>
        <color rgb="FF000000"/>
        <rFont val="Times New Roman"/>
      </rPr>
      <t>2022 m</t>
    </r>
    <r>
      <rPr>
        <sz val="10"/>
        <color rgb="FF000000"/>
        <rFont val="Times New Roman"/>
      </rPr>
      <t>. Įvertinta balais: VšĮ Jūrininkų sveikatos priežiūros centras – 0,95, VšĮ Klaipėdos psichikos sveikatos centras – 0,9, VšĮ Klaipėdos miesto poliklinika - 0,83, VšĮ Senamiesčio pirminis sveikatos centras – 0,9, VšĮ Klaipėdos medicininės slaugos ligoninė – 0,99, VšĮ Klaipėdos vaikų ligoninė – 0,99 balo.</t>
    </r>
  </si>
  <si>
    <r>
      <rPr>
        <b/>
        <sz val="10"/>
        <color rgb="FF000000"/>
        <rFont val="Times New Roman"/>
      </rPr>
      <t>2021 m.:</t>
    </r>
    <r>
      <rPr>
        <sz val="10"/>
        <color rgb="FF000000"/>
        <rFont val="Times New Roman"/>
      </rPr>
      <t xml:space="preserve"> Šis rodiklis apskaičiuojamas vadovaujantis  LR sveikatos apsaugos ministro 2021-08-30 įsakymu Nr. V-1964 (Pacientų pasitenkinimo ASPĮ teikiamomis asmens sveikatos priežiūros paslaugomis lygis = Pacientų, kurie teigiamai įvertino ASPĮ suteiktas paslaugas, skaičius/	Visų apklaustų pacientų skaičiaus; lygis ne mažiau kaip 0,8 balo). 2021 m. įvertinta balais VšĮ Klaipėdos greitoji medicininė stotis – 0,97, VšĮ Jūrininkų sveikatos priežiūros centras – 0,98, VšĮ Klaipėdos psichikos sveikatos centras – 0,89, VšĮ Klaipėdos universitetinė ligoninė - 0,98, VšĮ Klaipėdos miesto poliklinika – 0,98, VšĮ Senamiesčio pirminis sveikatos centras – 0,9, VšĮ Klaipėdos medicininės slaugos ligoninė – 0,99, VšĮ Klaipėdos vaikų ligoninė – 0,99.</t>
    </r>
  </si>
  <si>
    <r>
      <rPr>
        <b/>
        <sz val="10"/>
        <color rgb="FF000000"/>
        <rFont val="Times New Roman"/>
        <family val="1"/>
        <charset val="186"/>
      </rPr>
      <t xml:space="preserve">2021 m.: </t>
    </r>
    <r>
      <rPr>
        <sz val="10"/>
        <color rgb="FF000000"/>
        <rFont val="Times New Roman"/>
        <family val="1"/>
        <charset val="186"/>
      </rPr>
      <t>Rangovas UAB „Termosat" pagal 2020-11-12 sutartį suremontavo 9 butus; rangovas UAB „Klaibuta" pagal 2021-07-09 sutartį – 23 butus.</t>
    </r>
  </si>
  <si>
    <r>
      <t xml:space="preserve">2022 m.: </t>
    </r>
    <r>
      <rPr>
        <sz val="10"/>
        <color rgb="FF000000"/>
        <rFont val="Times New Roman"/>
      </rPr>
      <t>Neįgaliųjų socialinei intergracijai ties 7 autobusų stotelėmis suremontuota ir įrengta įspėjamoji danga 280 m</t>
    </r>
    <r>
      <rPr>
        <vertAlign val="superscript"/>
        <sz val="10"/>
        <color rgb="FF000000"/>
        <rFont val="Times New Roman"/>
        <family val="1"/>
        <charset val="186"/>
      </rPr>
      <t>2</t>
    </r>
    <r>
      <rPr>
        <sz val="10"/>
        <color rgb="FF000000"/>
        <rFont val="Times New Roman"/>
      </rPr>
      <t xml:space="preserve"> („Dragūnų“ – 1 vnt., „Lakštučių“ – 2 vnt., „Regitros“ – 1 vnt., „Šiaulių“ – 2 vnt., „Smiltelės“ – 1 vnt.) </t>
    </r>
  </si>
  <si>
    <r>
      <rPr>
        <b/>
        <sz val="10"/>
        <rFont val="Times New Roman"/>
        <family val="1"/>
        <charset val="186"/>
      </rPr>
      <t xml:space="preserve">2021 m.: </t>
    </r>
    <r>
      <rPr>
        <sz val="10"/>
        <rFont val="Times New Roman"/>
        <family val="1"/>
        <charset val="186"/>
      </rPr>
      <t>Neįgaliųjų socialinei integracijai ties 11 autobuso stotelėmis suremontuota ir įrengta įspėjamoji danga 286 m</t>
    </r>
    <r>
      <rPr>
        <vertAlign val="superscript"/>
        <sz val="10"/>
        <rFont val="Times New Roman"/>
        <family val="1"/>
        <charset val="186"/>
      </rPr>
      <t xml:space="preserve">2 </t>
    </r>
    <r>
      <rPr>
        <sz val="10"/>
        <rFont val="Times New Roman"/>
        <family val="1"/>
        <charset val="186"/>
      </rPr>
      <t>(„Botanikos sodo“ – 2 vnt., „Sodų“ – 1 vnt., „Kino studijos“ – 1 vnt., „Ligoninės“ – 1 vnt., „Darželio“ – 2 vnt., „Debreceno“ – 2 vnt., „Dubysos“ – 1 vnt., „Klaipėdos energijos“ – 1 vnt.).</t>
    </r>
  </si>
  <si>
    <r>
      <t xml:space="preserve">2022 m.: </t>
    </r>
    <r>
      <rPr>
        <sz val="10"/>
        <color rgb="FF000000"/>
        <rFont val="Times New Roman"/>
      </rPr>
      <t>Vaikų, kuriems suteiktos Kompleksinių paslaugų vaikų dienos užimtumo centro paslaugos BĮ Klaipėdos sutrikusio vystymosi kūdikių namuose, skaičius - 60; Šeimoms suteiktų paslaugų skaičius –120.</t>
    </r>
  </si>
  <si>
    <r>
      <rPr>
        <b/>
        <sz val="10"/>
        <color rgb="FF000000"/>
        <rFont val="Times New Roman"/>
      </rPr>
      <t xml:space="preserve">2022 m.: </t>
    </r>
    <r>
      <rPr>
        <sz val="10"/>
        <color rgb="FF000000"/>
        <rFont val="Times New Roman"/>
      </rPr>
      <t>Vaikų, kuriems</t>
    </r>
    <r>
      <rPr>
        <b/>
        <sz val="10"/>
        <color rgb="FF000000"/>
        <rFont val="Times New Roman"/>
      </rPr>
      <t xml:space="preserve"> </t>
    </r>
    <r>
      <rPr>
        <sz val="10"/>
        <color rgb="FF000000"/>
        <rFont val="Times New Roman"/>
      </rPr>
      <t>suteiktos Kompleksinių paslaugų vaikų dienos užimtumo centro paslaugos BĮ Klaipėdos sutrikusio vystymosi kūdikių namuose, skaičius - 60; Šeimoms suteiktų paslaugų skaičius – 120.</t>
    </r>
  </si>
  <si>
    <r>
      <rPr>
        <b/>
        <i/>
        <sz val="10"/>
        <color rgb="FF000000"/>
        <rFont val="Times New Roman"/>
        <family val="1"/>
        <charset val="186"/>
      </rPr>
      <t>2021 m.:</t>
    </r>
    <r>
      <rPr>
        <i/>
        <sz val="10"/>
        <color rgb="FF000000"/>
        <rFont val="Times New Roman"/>
        <family val="1"/>
        <charset val="186"/>
      </rPr>
      <t xml:space="preserve"> Projektas baigtas. Projektą įgyvendino VšĮ Klaipėdos vaikų ligoninė. KMSA apmokėjo netinkamas finansuoti projekto išlaidas.</t>
    </r>
  </si>
  <si>
    <r>
      <t xml:space="preserve">2022 m.: </t>
    </r>
    <r>
      <rPr>
        <sz val="10"/>
        <color rgb="FF000000"/>
        <rFont val="Times New Roman"/>
      </rPr>
      <t>Parengta ir patvirtinta Erasmus + programos projekto paraiška „Jaunimo forumas Baltijos šalyse“; kartu su norvegais, portugalais ir estais parengta Erasmus+ programos paraiška „Youth council participation in Europe“ ir gautas finansavimas; pradėtas įgyvendinti kartu su partneriais iš Graikijos, Lenkijos, Italijos, Rumunijos projektas „Skaitmeninis pilietinis dalyvavimas – DCP V.2.0“.</t>
    </r>
  </si>
  <si>
    <r>
      <rPr>
        <b/>
        <sz val="10"/>
        <color rgb="FF000000"/>
        <rFont val="Times New Roman"/>
      </rPr>
      <t>2021 m.:</t>
    </r>
    <r>
      <rPr>
        <sz val="10"/>
        <color rgb="FF000000"/>
        <rFont val="Times New Roman"/>
      </rPr>
      <t xml:space="preserve"> Klaipėdos jaunimo organizacijų asociacija „Apskritasis stalas" vykdė tarptautinį Šiaurės ministrų tarybos projektą apie darnaus vystymosi tikslus bei Erasmus+programos projektą.</t>
    </r>
  </si>
  <si>
    <r>
      <t xml:space="preserve">2022 m.: </t>
    </r>
    <r>
      <rPr>
        <sz val="10"/>
        <color rgb="FF000000"/>
        <rFont val="Times New Roman"/>
      </rPr>
      <t>1. Google paieškos integracija klaipeda.lt svetainėje.
2. Visi svetainės klaipeda.lt moduliai pritaikyti neįgaliesiems.
3. Atnaujintas VIISP Tapatybės nustatymo paslaugos sertifikatas, kuris skirtas perduodamų autentifikavimo duomenų parašo tikrinimui.
4. Sukurtas saugumo nustatymas, kad vartotojui(administratoriui) pirmą kartą prisijungus prie turinio valdymo sistemos (EW4 TVS) būtų reikalavimas pasikeisti slaptažodį.
5. Sukurtas funkcionalumas, kad jei nėra nurodyta teksto ant titulinės nuotraukos, tai automatiškai ant nuotraukos nerodo ir baltos juostelės, kurioje būna tekstas. Jei tekstas yra, tai šis tekstas ant titulinės nuotraukos atvaizduojamas baltoje juostelėje.
6. Įdiegtas virtualus asistentas.
7. Įdiegtas automatinio vertimo įrankis Tilde.</t>
    </r>
  </si>
  <si>
    <r>
      <rPr>
        <b/>
        <sz val="10"/>
        <color rgb="FF000000"/>
        <rFont val="Times New Roman"/>
      </rPr>
      <t>2022 m.:</t>
    </r>
    <r>
      <rPr>
        <sz val="10"/>
        <color rgb="FF000000"/>
        <rFont val="Times New Roman"/>
      </rPr>
      <t xml:space="preserve"> Baigti projektai:                                                                                                      1. Savivaldybės jungiančių turizmo trasų ir turizmo maršrutų informacinės infrastruktūros plėtra“;                                                                                                          2. Rentgeno diagnostikos įrangos įsigijimas VšĮ Klaipėdos vaikų ligoninei;          3.Danės upės krantinių rekonstrukcija ir prieigų (Danės skveras su fontanais) sutvarkymas (rangos darbai baigti 2021 m., tačiau 2022 m. buvo pateiktas galutinis mokėjimo prašymas ir gautas patvirtinimas);                                                                                                                       4. Pėsčiųjų tako sutvarkymas palei Taikos pr. nuo Sausio 15-osios iki Kauno g. paverčiant viešąja erdve, pritaikyta gyventojams bei smulkiajam ir vidutiniam verslui (rangos darbai baigti 2021 m., tačiau 2022 m. buvo pareiktas galutinis mokėjimo prašymas ir gautas patvirtinimas);                                                                                                                                                       5. Kultūrų diasporos centro infrastruktūros kompleksinė plėtra (socialinio kultūrinio klasterio „Vilties miestas“ infrastruktūros kompleksinė plėtra);              
6. Klaipėdos Karalienės Luizės jaunimo centro (Puodžių g. ) modernizavimas, plėtojant neformaliojo ugdymosi galimybes;                                                                            7. Elektra varomo viešojo transporto naujų galimybių plėtra (DEPO), ELENA; 8. BĮ Klaipėdos Prano Mašioto progimnazijos pastato Varpų g. 3 rekonstravimas.</t>
    </r>
  </si>
  <si>
    <r>
      <rPr>
        <b/>
        <sz val="10"/>
        <rFont val="Times New Roman"/>
        <family val="1"/>
        <charset val="186"/>
      </rPr>
      <t xml:space="preserve">2021 m.: </t>
    </r>
    <r>
      <rPr>
        <sz val="10"/>
        <rFont val="Times New Roman"/>
        <family val="1"/>
        <charset val="1"/>
      </rPr>
      <t>VšĮ Klaipėdos paplūdimiai 63 proc. darbuotojų tobulino kvalifikaciją mokymuose ir seminaruose. VšĮ ,,Klaipėdos keleivinis transportas“ – 40 proc. 2021 m. VšĮ Klaipėdos medicininės pagalbos stotis – 24 proc. VšĮ Jūrininkų sveikatos priežūros centras – 280 darbuot./469 kartus (90 proc.). VšĮ Klaipėdos psichikos sveikatos centras 32 proc. VšĮ Klaipėdos universitetinė ligoninė –14 proc. VšĮ Klaipėdos medicininės slaugos ligoninė – 36 proc. VšĮ KID – 75 proc.. VšĮ KTIC – 63 proc. VšĮ Klaipėdos vaikų ligoninė – 36,8 proc. VšĮ „Klaipėdos butai“ – 100 proc. VšĮ Klaipėdos futbolo mokykla – 24 darbuotojai (86 proc.) VšĮ „Žiemys“ – 0. VšĮ Klaipėdos irklavimo centras – 25 proc. VšĮ Klaipėdos šventės – 10 proc. BĮ Klaipėdos sutrikusio vystymosi kūdikių namai – 86,6 proc. BĮ Klaipėdos visuomenės sveikatos biuras – 89 proc. 2021 m. BĮ Klaipėdos miesto šeimos ir vaiko gerovės centre 97,1 proc.: iš 104 darbuotojų kvalifikaciją tobulino 101 darbuotojas, 3 darbuotojai kurie nedalyvavo kvalifikacijos tobulinime – valytojas, darbininkas, vairuotojas. BĮ Klaipėdos miesto socialinės paramos centras - 100 proc. BĮ Klaipėdos miesto nakvynės namuose 32 darbuotojai iš 35 – 91 proc. BĮ Klaipėdos socialinių paslaugų centre „Danė“ 75 darbuotojai iš 86 – 87 proc. BĮ Klaipėdos vaikų globos namuose „Rytas“ 58 darbuotojai iš 58 – 74 proc. BĮ Klaipėdos miesto globos namuose 44 darbuotojai iš 62 – 71 proc. BĮ Neįgaliųjų centre „Klaipėdos lakštutė“ 138 darbuotojai iš 140 – 99 proc. BĮ Klaipėdos sporto bazių valdymo centras – 13 darbuotojų (10 proc.). BĮ „Viesulo“ sporto centras – 51 proc. BĮ Klaipėdos „Gintaro“ sporto centras – 20 darb. (57 proc.). BĮ Klaipėdos lengvosios atletikos mokykla – 20 darb. (65 proc.). BĮ Klaipėdos V. Knašiaus krepšinio mokykla – 29 darb. (18 proc.). BĮ Klaipėdos koncertų salė – 39,53 proc. BĮ Klaipėdos etnokultūros centras – 90 proc. BĮ I. Kanto viešoji biblioteka – 90 proc. BĮ Mažosios Lietuvos istorijos muziejus – 16,8 proc. BĮ Klaipėdos kultūrų komunikacijų centras – 35 proc.  BĮ Kultūros centras Žvejų rūmai – 26 proc. BĮ Tautinių kultūrų centras – 83 proc. Iš viso 89 Klaipėdos švietimo įstaigose 3921 (83, 15 %): BU mokyklose 2070 (93,11 %); Ikimokyklinėse 1353 (65,66 %); Neformaliojo švietimo 498 (90,67 %).</t>
    </r>
  </si>
  <si>
    <r>
      <rPr>
        <b/>
        <sz val="10"/>
        <color rgb="FF000000"/>
        <rFont val="Times New Roman"/>
        <family val="1"/>
        <charset val="186"/>
      </rPr>
      <t xml:space="preserve">2021 m.: </t>
    </r>
    <r>
      <rPr>
        <sz val="10"/>
        <color rgb="FF000000"/>
        <rFont val="Times New Roman"/>
      </rPr>
      <t>Sporto rėmimo fondo konkursui pateikta sporto projekto paraiška Nr. SRF-FAV-2021-1-0031 „Fizinio aktyvumo skatinimas Klaipėdos mieste“, LT03-1-SAM-K01-001 projektas „Adaptuoto ir išplėsto jaunimui palankių sveikatos priežiūros paslaugų (JPSPP) teikimo modelio įdiegimas Klaipėdos miesto savivaldybėje“, dalyvauta Sveikų miestų tinklo VII fazėje, bendradarbiauta įgyvendinant projektą „Augu su biblioteka“.</t>
    </r>
  </si>
  <si>
    <t xml:space="preserve">
Sveikatos apsaugos skyrius (koordinatorius), asmens sveikatos priežiūros įstaigos, Klaipėdos m. visuomenės sveikatos biuras</t>
  </si>
  <si>
    <r>
      <rPr>
        <b/>
        <sz val="10"/>
        <rFont val="Times New Roman"/>
        <family val="1"/>
        <charset val="186"/>
      </rPr>
      <t>2022 m.:</t>
    </r>
    <r>
      <rPr>
        <sz val="10"/>
        <rFont val="Times New Roman"/>
        <family val="1"/>
        <charset val="186"/>
      </rPr>
      <t xml:space="preserve"> 1. Įgyvendintos dvi rinkodaros kampanijos talentų pritraukimui studijuoti, dirbti ir gyventi Klaipėdoje. Kampanijas stengtasi įgyvendinti efektyviausiais ir mažiausiai kaštų reikalaujančiais būdais. Bendrai kampanijos parodytos virš 3 milijonų kartų ir pasiekė
daugiau nei 500 000 unikalių tikslinėse grupėse esančių talentų. 2. Workation Klaipėda'22, kuria siekiama pakviesti profesionalus, laisvai samdomus darbuotojus išmėginti Klaipėdą kaip darbo vietą vasaros metu. 3. TIC rinkodaros kampanijos, skirtos viešinti Klaipėdą kaip geriausią vietą vandens ir sveikatingumo turizmui.</t>
    </r>
  </si>
  <si>
    <r>
      <rPr>
        <b/>
        <sz val="10"/>
        <color rgb="FF000000"/>
        <rFont val="Times New Roman"/>
      </rPr>
      <t xml:space="preserve">2022 m.: </t>
    </r>
    <r>
      <rPr>
        <sz val="10"/>
        <color rgb="FF000000"/>
        <rFont val="Times New Roman"/>
        <family val="1"/>
        <charset val="186"/>
      </rPr>
      <t xml:space="preserve"> „K</t>
    </r>
    <r>
      <rPr>
        <sz val="10"/>
        <color rgb="FF000000"/>
        <rFont val="Times New Roman"/>
      </rPr>
      <t>auno atžalyno“ bibliotekoje</t>
    </r>
    <r>
      <rPr>
        <b/>
        <sz val="10"/>
        <color rgb="FF000000"/>
        <rFont val="Times New Roman"/>
      </rPr>
      <t xml:space="preserve"> </t>
    </r>
    <r>
      <rPr>
        <sz val="10"/>
        <color rgb="FF000000"/>
        <rFont val="Times New Roman"/>
      </rPr>
      <t>apsilankė 40440 lankytojų, 27 proc. nuo visų miesto gyventojų.</t>
    </r>
  </si>
  <si>
    <t>Išplėtoti bibliotekų-bendruomenės centrų tinklą</t>
  </si>
  <si>
    <r>
      <rPr>
        <b/>
        <sz val="10"/>
        <color rgb="FF000000"/>
        <rFont val="Times New Roman"/>
      </rPr>
      <t xml:space="preserve">2022 m.: </t>
    </r>
    <r>
      <rPr>
        <sz val="10"/>
        <color rgb="FF000000"/>
        <rFont val="Times New Roman"/>
        <family val="1"/>
        <charset val="186"/>
      </rPr>
      <t xml:space="preserve"> „</t>
    </r>
    <r>
      <rPr>
        <sz val="10"/>
        <color rgb="FF000000"/>
        <rFont val="Times New Roman"/>
      </rPr>
      <t xml:space="preserve">Kauno atžalyno“ bibliotekoje </t>
    </r>
    <r>
      <rPr>
        <b/>
        <sz val="10"/>
        <color rgb="FF000000"/>
        <rFont val="Times New Roman"/>
      </rPr>
      <t>t</t>
    </r>
    <r>
      <rPr>
        <sz val="10"/>
        <color rgb="FF000000"/>
        <rFont val="Times New Roman"/>
      </rPr>
      <t>eikiama 16 mokamų ir nemokamų paslaugų grupių, 28 priemonės.</t>
    </r>
  </si>
  <si>
    <r>
      <rPr>
        <b/>
        <sz val="10"/>
        <color rgb="FF000000"/>
        <rFont val="Times New Roman"/>
      </rPr>
      <t xml:space="preserve">2021 m.: </t>
    </r>
    <r>
      <rPr>
        <sz val="10"/>
        <color rgb="FF000000"/>
        <rFont val="Times New Roman"/>
        <family val="1"/>
        <charset val="186"/>
      </rPr>
      <t>„</t>
    </r>
    <r>
      <rPr>
        <sz val="10"/>
        <color rgb="FF000000"/>
        <rFont val="Times New Roman"/>
      </rPr>
      <t xml:space="preserve">Kauno atžalyno“ bibliotekoje teikiama 16 mokamų ir nemokamų paslaugų.  </t>
    </r>
  </si>
  <si>
    <r>
      <rPr>
        <b/>
        <sz val="10"/>
        <color rgb="FF000000"/>
        <rFont val="Times New Roman"/>
      </rPr>
      <t xml:space="preserve">2021 m.: </t>
    </r>
    <r>
      <rPr>
        <sz val="10"/>
        <color rgb="FF000000"/>
        <rFont val="Times New Roman"/>
      </rPr>
      <t>Naujoje „Kauno atžalyno“ bibliotekoje apsilankė 36,3 tūkst. gyventojų, t. y., 24,3 proc. nuo visų  miesto gyventojų (149,1 tūkst.).</t>
    </r>
  </si>
  <si>
    <t>Parengta studija / veiksmų planas (vnt.)</t>
  </si>
  <si>
    <r>
      <t xml:space="preserve">2022 m.: </t>
    </r>
    <r>
      <rPr>
        <sz val="10"/>
        <color rgb="FF000000"/>
        <rFont val="Times New Roman"/>
      </rPr>
      <t xml:space="preserve">Atnaujinta 13 vnt. jūrinio stiliaus spalvų kryprodžių stovai su kryprodėmis. Mieste esančios gėlinės apsodintos gėlėmis, kurių atspalviai artimi jūrinei tematikai. </t>
    </r>
  </si>
  <si>
    <t>Kultūros skyrius,
Projektų skyrius</t>
  </si>
  <si>
    <r>
      <t xml:space="preserve">2022 m.:  </t>
    </r>
    <r>
      <rPr>
        <sz val="10"/>
        <color rgb="FF000000"/>
        <rFont val="Times New Roman"/>
        <family val="1"/>
        <charset val="186"/>
      </rPr>
      <t>S</t>
    </r>
    <r>
      <rPr>
        <sz val="10"/>
        <color rgb="FF000000"/>
        <rFont val="Times New Roman"/>
      </rPr>
      <t xml:space="preserve">utvarkytas ir atnaujintas Danės skveras, kuriame įrengtas muzikinis fontanas (su projekcinėmis vaizdo instaliacijomis). </t>
    </r>
  </si>
  <si>
    <r>
      <t xml:space="preserve">2022 m.: </t>
    </r>
    <r>
      <rPr>
        <sz val="10"/>
        <color rgb="FF000000"/>
        <rFont val="Times New Roman"/>
      </rPr>
      <t xml:space="preserve"> Atnaujintame Danės skvere vyko tarptautinis nematerialaus kultūros paveldo festivalis „Lauksnos“, Tautinių kultūrų diena, Lietuvos jūrų muziejaus iniciatyva „Tvarios ateities kūrėjų laboratorija BE ATLIEKŲ. 2022”, vasaros laikotarpiu veikė muzikinis fontanas (grojo klasikinės muzikos kūriniai, kuriuos iliustravo projekcinės vaizdo instaliacijos).</t>
    </r>
  </si>
  <si>
    <r>
      <rPr>
        <b/>
        <i/>
        <sz val="10"/>
        <color rgb="FF000000"/>
        <rFont val="Times New Roman"/>
      </rPr>
      <t xml:space="preserve">2022 m.: </t>
    </r>
    <r>
      <rPr>
        <i/>
        <sz val="10"/>
        <color rgb="FF000000"/>
        <rFont val="Times New Roman"/>
      </rPr>
      <t xml:space="preserve">  2023 m. planuojama rengti techninį projektą. </t>
    </r>
  </si>
  <si>
    <r>
      <t xml:space="preserve">2022 m.:  </t>
    </r>
    <r>
      <rPr>
        <sz val="10"/>
        <color rgb="FF000000"/>
        <rFont val="Times New Roman"/>
      </rPr>
      <t>Socialinės paramos skyrius 2022 m. pateikė paraišką Projektų skyriui dėl krizių centro bausmę atlikusių asmenų integracijai steigimo ES lėšomis. Į trimetį SVP ši priemonė nebuvo įtraukta.</t>
    </r>
  </si>
  <si>
    <r>
      <t xml:space="preserve">2022 m.: </t>
    </r>
    <r>
      <rPr>
        <i/>
        <sz val="10"/>
        <color rgb="FF000000"/>
        <rFont val="Times New Roman"/>
      </rPr>
      <t xml:space="preserve"> 2023 m. planuojama atlikti analizę dėl naujo pastato Savivaldybės administracijai, kur būtų planuojamas ir klientų aptarnavimas</t>
    </r>
    <r>
      <rPr>
        <i/>
        <sz val="10"/>
        <color rgb="FF000000"/>
        <rFont val="Times New Roman"/>
        <family val="1"/>
        <charset val="186"/>
      </rPr>
      <t>.</t>
    </r>
  </si>
  <si>
    <r>
      <t xml:space="preserve">2022 m.: </t>
    </r>
    <r>
      <rPr>
        <sz val="10"/>
        <color rgb="FF000000"/>
        <rFont val="Times New Roman"/>
      </rPr>
      <t>Personalo apskaitos sistema įdiegta 108 biudžetinėse įstaigose</t>
    </r>
    <r>
      <rPr>
        <b/>
        <sz val="10"/>
        <color rgb="FF000000"/>
        <rFont val="Times New Roman"/>
      </rPr>
      <t>.</t>
    </r>
  </si>
  <si>
    <r>
      <t xml:space="preserve">2022 m.: </t>
    </r>
    <r>
      <rPr>
        <sz val="10"/>
        <color rgb="FF000000"/>
        <rFont val="Times New Roman"/>
      </rPr>
      <t>Centralizuota nekilnojamojo turto valdymo informacinė sistema nebuvo diegiama.</t>
    </r>
  </si>
  <si>
    <r>
      <rPr>
        <b/>
        <i/>
        <sz val="10"/>
        <color rgb="FF000000"/>
        <rFont val="Times New Roman"/>
      </rPr>
      <t>2022 m.:</t>
    </r>
    <r>
      <rPr>
        <i/>
        <sz val="10"/>
        <color rgb="FF000000"/>
        <rFont val="Times New Roman"/>
      </rPr>
      <t xml:space="preserve"> 2022-10-11 pasirašyta Viešųjų paslaugų teikimo sutartis 20221011/01 dėl vandens autobuso maršruto aptarnavimo Danės upe. Autobusas sukurtas ir pagamintas investavus į startuolį „Popa LT“, UAB</t>
    </r>
  </si>
  <si>
    <r>
      <t xml:space="preserve">2022 m.: </t>
    </r>
    <r>
      <rPr>
        <i/>
        <sz val="10"/>
        <color rgb="FF000000"/>
        <rFont val="Times New Roman"/>
      </rPr>
      <t xml:space="preserve">Dėl AB „Klaipėdos energija“ teritorijos konversijos atlikti šie darbai: patvirtinta galimybių studija; Savivaldybės  administracija parengė žemės sklypo Danės g. 8 plano kadastrinius matavimus pagal detaliojo plano sprendinius – atitraukta sklypo riba nuo Danės g. (sumažintas žemės sklypo plotas ir  sudarytos sąlygos Danės g. rekonstrukcijai). Žemės sklypo kadastrinių matavimų pakeitimai įregistruoti Nekilnojamo turto registre. Įgyvendindama galimybių studijoje numatytą veiksmų planą įmonė  teritorijoje suformavo ir įregistravo atskirus turto vienetus, į investicijų planą įsitraukė antžeminės trasos iškėlimą, ruošiasi skelbti pardavimo bei architektūrinius konkursus, ieško būdų daugiau įveiklinti dabartines teritorijas.  </t>
    </r>
  </si>
  <si>
    <r>
      <rPr>
        <b/>
        <i/>
        <sz val="10"/>
        <color rgb="FF000000"/>
        <rFont val="Times New Roman"/>
        <family val="1"/>
        <charset val="186"/>
      </rPr>
      <t xml:space="preserve">2021 m.: </t>
    </r>
    <r>
      <rPr>
        <i/>
        <sz val="10"/>
        <color rgb="FF000000"/>
        <rFont val="Times New Roman"/>
        <family val="1"/>
        <charset val="186"/>
      </rPr>
      <t>2025 metais numatoma pradėti rengti istorinių buvusių kaimų, dvarų kapinaičių sutvarkymo projektą (projektus).</t>
    </r>
  </si>
  <si>
    <r>
      <rPr>
        <b/>
        <sz val="10"/>
        <color rgb="FF000000"/>
        <rFont val="Times New Roman"/>
      </rPr>
      <t xml:space="preserve">2022 m.: </t>
    </r>
    <r>
      <rPr>
        <sz val="10"/>
        <color rgb="FF000000"/>
        <rFont val="Times New Roman"/>
      </rPr>
      <t>Klaipėdos universiteto „Žemynos“, „Vėtrungės“ ir Vytauto Didžiojo gimnazijos.</t>
    </r>
  </si>
  <si>
    <r>
      <t>2022 m.:</t>
    </r>
    <r>
      <rPr>
        <sz val="10"/>
        <color rgb="FF000000"/>
        <rFont val="Times New Roman"/>
      </rPr>
      <t xml:space="preserve"> Lopšelyje-darželyje „Sakalėlis“ atliktas sanitarinės hidroprocedūrinės patalpos remontas, pritaikant patalpas neįgaliesiems (durų praplatinimas, masažinės vonios įrengimas ir kt.).</t>
    </r>
  </si>
  <si>
    <r>
      <t xml:space="preserve">2022 m.: </t>
    </r>
    <r>
      <rPr>
        <sz val="10"/>
        <color rgb="FF000000"/>
        <rFont val="Times New Roman"/>
      </rPr>
      <t>Trasos ilgis pateiktas remiantis turimais duomenimis.</t>
    </r>
  </si>
  <si>
    <r>
      <rPr>
        <b/>
        <sz val="10"/>
        <color rgb="FF000000"/>
        <rFont val="Times New Roman"/>
        <family val="1"/>
        <charset val="186"/>
      </rPr>
      <t>2022 m.:</t>
    </r>
    <r>
      <rPr>
        <sz val="10"/>
        <color rgb="FF000000"/>
        <rFont val="Times New Roman"/>
      </rPr>
      <t xml:space="preserve"> Nėra</t>
    </r>
  </si>
  <si>
    <r>
      <rPr>
        <b/>
        <sz val="10"/>
        <rFont val="Times New Roman"/>
        <family val="1"/>
        <charset val="186"/>
      </rPr>
      <t>2022 m.</t>
    </r>
    <r>
      <rPr>
        <sz val="10"/>
        <rFont val="Times New Roman"/>
        <family val="1"/>
        <charset val="186"/>
      </rPr>
      <t xml:space="preserve">: „Victoria Hotel Klaipėda“, „Amberton Klaipėda“, „Ararat“ Apart Hotel, „Euterpė“, „Dunetton“, „Mercure Klaipėda city“, „Michaelson boutique Hotel“, „National“, „Navalis“. </t>
    </r>
  </si>
  <si>
    <r>
      <rPr>
        <b/>
        <sz val="10"/>
        <color rgb="FF000000"/>
        <rFont val="Times New Roman"/>
      </rPr>
      <t xml:space="preserve">2022 m.: </t>
    </r>
    <r>
      <rPr>
        <sz val="10"/>
        <color rgb="FF000000"/>
        <rFont val="Times New Roman"/>
      </rPr>
      <t>Įgyvendinant projektą įvykdytas rangos darbų viešasis pirkimas.2022-09-28 pasirašyta rangos sutartis su UAB „Pamario restauratorius“, pradėti pilies didžiojo bokšto atkūrimo darbai, atlikta apie 5 proc. rangos darbų. Įgyvendinant projektą „Šv. Jono bažnyčios su bokštu atkūrimas Klaipėdoje“ pilnai atlikti bažnyčios bokšto sklypo dalyje archeologiniai tyrimai, atlikti bažnyčios sklypo geologiniai tyrimai. Su projektuotojais aptarta preliminari bažnyčios bokšto įveiklinimo koncepcija ir patalpų principinė išdėstymo schema. Sukurtas Šv. Jono bažnyčios atstatymo tinklalapis https://www.svjono.lt;  pasirinktas projektavimo darbų finansavimo modelis.</t>
    </r>
  </si>
  <si>
    <r>
      <rPr>
        <b/>
        <sz val="10"/>
        <color rgb="FF000000"/>
        <rFont val="Times New Roman"/>
      </rPr>
      <t>2022 m.:</t>
    </r>
    <r>
      <rPr>
        <sz val="10"/>
        <color rgb="FF000000"/>
        <rFont val="Times New Roman"/>
      </rPr>
      <t xml:space="preserve"> MB „Belaiko“ įgyvendino projektą  „Nestacionarios (kilnojamosios) lauko kavinė „Ateik Ateik“ įrengimas Danės skvere, Danės g."</t>
    </r>
  </si>
  <si>
    <r>
      <rPr>
        <b/>
        <i/>
        <sz val="10"/>
        <color rgb="FF000000"/>
        <rFont val="Times New Roman"/>
        <family val="1"/>
        <charset val="186"/>
      </rPr>
      <t>2021 m.:</t>
    </r>
    <r>
      <rPr>
        <i/>
        <sz val="10"/>
        <color rgb="FF000000"/>
        <rFont val="Times New Roman"/>
        <family val="1"/>
        <charset val="186"/>
      </rPr>
      <t xml:space="preserve"> Pasirašytos ir pradėtos vykdyti sutartys: 1. Pėsčiųjų takų ties planuojamomis įrengti pontoninėmis prieplaukomis Danės upėje projekto parengimo sutartis; 2. Žmonėms su negalia pritaikytos nuovažos Danės upės krantinėje (ties Turgaus g. 37a) įrengimo darbai. 2022 m. planuojama užbaigti 2021 m. sutartis ir įrengti pontonines prieplaukas, pėsčiųjų takus iki prieplaukų, elektros įvadus įkrovimo stotelėms. –  Pateikta paraiška ir pasirašyta finansavimo sutartis su Aplinkos ministerija dėl projekto „Laivų nuleidimo prieplaukos ir saugojimo aikštelės sklype šalia Liepų g. tilto įrengimas“. Pradėti projektavimo darbai.</t>
    </r>
  </si>
  <si>
    <r>
      <rPr>
        <b/>
        <sz val="10"/>
        <color rgb="FF000000"/>
        <rFont val="Times New Roman"/>
      </rPr>
      <t>2022 m.:</t>
    </r>
    <r>
      <rPr>
        <sz val="10"/>
        <color rgb="FF000000"/>
        <rFont val="Times New Roman"/>
      </rPr>
      <t xml:space="preserve"> Smiltynės ir Girulių vietovių istorinio paveldo aktualizavimo ir atgaivinimo studijos parengimas suplanuotas 2024–2025 m.</t>
    </r>
  </si>
  <si>
    <r>
      <t xml:space="preserve">2022 m.: </t>
    </r>
    <r>
      <rPr>
        <i/>
        <sz val="10"/>
        <color rgb="FF000000"/>
        <rFont val="Times New Roman"/>
      </rPr>
      <t>Numatoma 2024 - 2025 m.</t>
    </r>
  </si>
  <si>
    <t>2022 m.: Iš esmės visus kurortinės vietovės kriterijus Smiltynė atitinka, tačiau dėl reabilitacinio gydymo buvo organizuojami susitikimai su suinteresuotomis institucijomis – poliklinikomis, žmonių su gyvūnų pagalba reabilitologais, kurie dirba KU ir Jūrų muziejuje. Smiltynėje net yra reabilitacijos paslauga, bet nėra įteisintos institucijos. Jūrų muziejus yra kultūros, bet ne medicinos įstaiga. Šį klausimą rekomenduojama spręsti sutartiniu pagrindu.</t>
  </si>
  <si>
    <r>
      <rPr>
        <b/>
        <sz val="10"/>
        <rFont val="Times New Roman"/>
        <family val="1"/>
        <charset val="186"/>
      </rPr>
      <t>2022 m.:</t>
    </r>
    <r>
      <rPr>
        <sz val="10"/>
        <rFont val="Times New Roman"/>
        <family val="1"/>
        <charset val="186"/>
      </rPr>
      <t xml:space="preserve"> Per ataskaitinį laikotarpį buvo organizuota 17 verslumo renginių, tame tarpe tarptautinės teastro kūrybiškumo dirbtuvės, su partneriais organizuota 19 verslumo renginių (bendrai – 36 vnt.).  KUFA organizuotose verslumo renginiuose dalyvavo 366 dalyvių (taip pat dalyviai turėjo galimybę konsultuotis renginių metu), su partneriais organizuotuose verslumo renginiuose dalyvavo 1263 dalyvių (bendrai – 1269 vnt.).</t>
    </r>
  </si>
  <si>
    <r>
      <rPr>
        <b/>
        <sz val="10"/>
        <color rgb="FF000000"/>
        <rFont val="Times New Roman"/>
      </rPr>
      <t>2022 m.:</t>
    </r>
    <r>
      <rPr>
        <sz val="10"/>
        <color rgb="FF000000"/>
        <rFont val="Times New Roman"/>
      </rPr>
      <t xml:space="preserve"> VšĮ „Klaipėda ID“ bei Savivaldybės pastangomis 2021 m. buvo pritrauktas investuotojas UAB TechZity, kuris investuos į Švyturio gamyklos konversinę teritoriją. Numatoma investuoti apie 10 mln. Eur ir sukurti infrastruktūrą 400 naujų darbo vietų 15 000 kv.m. plote. Projektas suformuos ne tik naują traukos centrą mieste, pritrauks kitus verslo atstovus (restoranų, meno galerijų, renginių organizavimo veiklos srityse), bet ir sukurs infrastruktūrą startuolių ekosistemai. Statybą leidžiantis dokumentas UAB TechZity buvo gautas 2023 m. sausio 4 d. Objektą numatoma atidaryti 2024 m. rudenį. Startuolių skatimimo programoje per 2022 m. VšĮ „Klaipėda ID“ su Klaipėdos m. savivaldybe pasirašė trimetę finansavimo sutartį dėl viešųjų paslaugų smulkiam ir vidutiniam verslui teikimo ir kūrybinių industrijų subjektų inkubavimo programos įgyvendinimo. Programoje iš viso dalyvavo 13 įvairių KKI sričių rezidentų.</t>
    </r>
  </si>
  <si>
    <r>
      <rPr>
        <b/>
        <sz val="10"/>
        <color rgb="FF000000"/>
        <rFont val="Times New Roman"/>
      </rPr>
      <t>2021 m.:</t>
    </r>
    <r>
      <rPr>
        <sz val="10"/>
        <color rgb="FF000000"/>
        <rFont val="Times New Roman"/>
      </rPr>
      <t xml:space="preserve"> Priemonės įgyvendinimas siejamas su TechZity veiklos pradžia Klaipėdoje, kadangi savarankiškai Savivaldybė su savo įstaigomis nėra pajėgi sukurti reikiamos infrastruktūros bei neturi galimybių sukaupti reikiamų kompetencijų startuolių skatinimo programai parengti bei įgyvendinti.                                                      
2. Dėl startuolių skatinimo: startuolių skatinimas 2021 m. nebuvo pradėtas, kadangi 2021 m. Savivaldybė neskyrė suplanuoto finansavimo per VšĮ „Klaipėda ID“.                       </t>
    </r>
  </si>
  <si>
    <r>
      <t xml:space="preserve">2022 m.: </t>
    </r>
    <r>
      <rPr>
        <i/>
        <sz val="10"/>
        <color rgb="FF000000"/>
        <rFont val="Times New Roman"/>
      </rPr>
      <t>Pakeista dirbtinės žolės danga Klaipėdos centriniame stadione (Sportininkų g. 46, Klaipėda).</t>
    </r>
  </si>
  <si>
    <t>1. Renovuoti VšĮ Klaipėdos universitetinės ligoninės pastatus Liepojos g. 41, 49 ir 39</t>
  </si>
  <si>
    <r>
      <rPr>
        <b/>
        <i/>
        <sz val="10"/>
        <rFont val="Times New Roman"/>
        <family val="1"/>
        <charset val="186"/>
      </rPr>
      <t xml:space="preserve">2022 m.: </t>
    </r>
    <r>
      <rPr>
        <i/>
        <sz val="10"/>
        <rFont val="Times New Roman"/>
        <family val="1"/>
        <charset val="186"/>
      </rPr>
      <t>Rekonstruotas VšĮ Klaipėdos universitetinės ligoninės dalies pastatas Liepojos g. 39, visi rangos darbai pagal 2019-09-03 su UAB „Konsolė“ pasirašytą sutartį Nr. J9-2399 pilnai atlikti, 2022-10-05 pasirašytas rangovo užbaigtų statybos darbų perdavimo statytojui aktas Nr. SIP4-57. Likusi suma darbų apmokėjimui pateikta 2022-10-10.</t>
    </r>
  </si>
  <si>
    <r>
      <rPr>
        <b/>
        <i/>
        <sz val="10"/>
        <rFont val="Times New Roman"/>
        <family val="1"/>
        <charset val="186"/>
      </rPr>
      <t>2021 m.:</t>
    </r>
    <r>
      <rPr>
        <i/>
        <sz val="10"/>
        <rFont val="Times New Roman"/>
        <family val="1"/>
        <charset val="186"/>
      </rPr>
      <t xml:space="preserve"> Vykdomi rangos darbai tik Liepojos g. 39 adresu (D korpusas). 2021 m. baigtos remontuoti ir perduotos eksploatuoti 2-3 aukšto infekcinės laboratorijos patalpos. Liko 2 liftų įrengimo darbai, kurie bus užbaigti 2022 m. II pusmetyje.</t>
    </r>
  </si>
  <si>
    <t>Projektų skyrius, 
Statybos ir infrastruktūros plėtros skyrius,
Miesto tvarkymo skyrius</t>
  </si>
  <si>
    <r>
      <t xml:space="preserve">2022 m.: </t>
    </r>
    <r>
      <rPr>
        <sz val="10"/>
        <rFont val="Times New Roman"/>
        <family val="1"/>
        <charset val="186"/>
      </rPr>
      <t>Pradėtas stebėti Rumpiškės kvartalas.</t>
    </r>
  </si>
  <si>
    <r>
      <rPr>
        <b/>
        <sz val="10"/>
        <rFont val="Times New Roman"/>
        <family val="1"/>
        <charset val="186"/>
      </rPr>
      <t>2021 m.:</t>
    </r>
    <r>
      <rPr>
        <sz val="10"/>
        <rFont val="Times New Roman"/>
        <family val="1"/>
        <charset val="186"/>
      </rPr>
      <t xml:space="preserve"> Klaipėdos miesto savivaldybės administracija atliko vieną darbo mikroklimato tyrimą 2021 m. VšĮ Klaipėdos paplūdimiai 2022 m. suplanuotas atlikti įstaigos mikroklimato tyrimas. 2021 m. asmens sveikatos įstaigose nebuvo atliekami  psichosocialinės aplinkos tyrimai. 2021 m.  BĮ Klaipėdos miesto šeimos ir vaiko gerovės centre buvo atliko 18 tyrimų. BĮ Klaipėdos miesto socialinės paramos centras psichosocialinės aplinkos tyrimą atlieka kas 2 metus, buvo atlikra 2020 m. ir 2022 m., 2021 nebuvo atliekama. VšĮ KID – du kartus per metus yra atliekamas kiekvieno darbuotojo vertinimas: tiek su vadovu, tiek su darbuotojų komanda. BĮ Klaipėdos vaikų globos namuose „Rytas“ atlikti šie tyrimai: profesinės rizikos vertinimas – psichosocialinės aplinkos tyrimas ir  mikroklimato vertinimas.  BĮ Klaipėdos miesto nakvynės namas atliko darbuotojų psichologinės savijautos darbe ir paslaugų kokybės vertinimą. BĮ Klaipėdos socialinių paslaugų centre „Danė“ atliktas psichosocialinių veiksmų profesinės rizikos vertinimas.
BĮ Klaipėdos miesto globos namuose atlikti šie tyrimai: vidinis darbuotojų nuomonės tyrimas ir išorinis psichosocialinių rizikos veiksnių tyrimas. BĮ Neįgaliųjų centre „Klaipėdos lakštutė“ atlikti šie tyrimai: organizacinės kultūros tyrimas ir psichosocialinės aplinkos tyrimas. BĮ V. Knašiaus krepšinio mokykla – Anketinė apklausa „Darbuotojų psichologinio saugumo užtikrinimas“. BĮ Klaipėdos „Gintaro“ sporto centras – 2021-08-27 direktoriaus buvo patvirtintas „Darbuotojų psichologinio saugumo užtikrinimo politikos įgyvendinimo tvarkos aprašas“. 1 priedas šio aprašo yra anketa: Darbuotojo psichologinio saugumo užtikrinimas. BĮ Lengvosios atletikos mokykla – Profesinės rizikos vertinimas (psichosocialinių veiksnių vertinimas).
2021 m. Klaipėdos koncertų salėje ir Klaipėdos kultūrų komunikacijų centre atliktas psichosocialinės aplinkos tyrimas, I. Kanto viešojoje bibliotekoje atliktas profesinės rizikos vertinimas, vertinta psichosomatinė aplinka. Iš viso 89 Klaipėdos švietimo įstaigose.</t>
    </r>
  </si>
  <si>
    <r>
      <rPr>
        <b/>
        <i/>
        <sz val="10"/>
        <color rgb="FF000000"/>
        <rFont val="Times New Roman"/>
      </rPr>
      <t xml:space="preserve">2022 m.: </t>
    </r>
    <r>
      <rPr>
        <i/>
        <sz val="10"/>
        <color rgb="FF000000"/>
        <rFont val="Times New Roman"/>
      </rPr>
      <t>2022 m. atliktas VšĮ Klaipėdos vaikų ligoninės I-o aukšto sienų remontas bei parengtas Priėmimo skyriaus patalpų išplėtimo projektas. Priėmimo skyriaus patalpų išplėtimo projekto įgyvendinimo pradžia planuojama 2023 m.</t>
    </r>
  </si>
  <si>
    <r>
      <rPr>
        <b/>
        <i/>
        <sz val="10"/>
        <rFont val="Times New Roman"/>
        <family val="1"/>
        <charset val="186"/>
      </rPr>
      <t xml:space="preserve">2022 m.: </t>
    </r>
    <r>
      <rPr>
        <i/>
        <sz val="10"/>
        <rFont val="Times New Roman"/>
        <family val="1"/>
        <charset val="186"/>
      </rPr>
      <t>Klaipėdos miesto savivaldybės taryba 2022 m. gegužės mėn. Tarybos posėdyje pritarė Koncesijos sutarties projektui. Koncesijos sutartis dėl Ledo arenos projektavimo, statybos ir valdymo pasirašyta 2022 m. gruodžio mėn.</t>
    </r>
  </si>
  <si>
    <r>
      <rPr>
        <b/>
        <sz val="10"/>
        <color rgb="FF000000"/>
        <rFont val="Times New Roman"/>
      </rPr>
      <t xml:space="preserve">2022 m.: </t>
    </r>
    <r>
      <rPr>
        <sz val="10"/>
        <color rgb="FF000000"/>
        <rFont val="Times New Roman"/>
      </rPr>
      <t>Viena komanda dirba Karalienės Luizės jaunimo centro Atvirame jaunimo centre pietinėje dalyje. Komandų skaičius, lyginant su 2021 m., sumažėjo, nes Karalienės Luizės jaunimo centre dėl darbuotojų stygiaus buvo suformuota tik viena komanda.</t>
    </r>
  </si>
  <si>
    <r>
      <t xml:space="preserve">2022 m.: </t>
    </r>
    <r>
      <rPr>
        <sz val="10"/>
        <color rgb="FF000000"/>
        <rFont val="Times New Roman"/>
      </rPr>
      <t>Savivaldybė turi šiuos naujienų sklaidos kanalus: 1) interneto svetainė www.klaipeda.lt;  2) paskyra socialiniame tinkle „Facebook“; 3) paskyra YouTube.
Pagal paslaugų teikimo sutartis turi galimybę viešinti informaciją šiose visuomenės informavimo priemonėse: 1) laikraštis „Klaipėda“; 2)	interneto portalas klaipeda.diena.lt; 3) laikraštis „Vakarų ekspresas“ (+ FB paskyra); 4) interneto portalas ve.lt (+FB paskyra); 5) radijo stotis „Laluna“; 6) radijo stotis „Raduga“; 7) interneto portalas 15min.lt (+ FB paskyra)</t>
    </r>
    <r>
      <rPr>
        <sz val="10"/>
        <color rgb="FF000000"/>
        <rFont val="Times New Roman"/>
        <family val="1"/>
        <charset val="186"/>
      </rPr>
      <t>.</t>
    </r>
  </si>
  <si>
    <t>Miesto tvarkymo skyrius, Transporto skyrius</t>
  </si>
  <si>
    <r>
      <t>2022 m.:</t>
    </r>
    <r>
      <rPr>
        <i/>
        <sz val="10"/>
        <color rgb="FF000000"/>
        <rFont val="Times New Roman"/>
        <family val="1"/>
        <charset val="186"/>
      </rPr>
      <t xml:space="preserve"> 1. Parengtas projektas „Pėsčiųjų takų ir aikštelių ties planuojamomis įrengti pontoninėmis prieplaukomis Danės upėje, Klaipėdoje, statybos projektas“. Darbus planuojama įvykdyti 2023 m. 2. Įrengta žmonėms su negalia pritaikyta nuovaža Danės upės krantinėje (ties Turgaus g. 37a). 3. Įvykdytas konkursas dėl reguliaraus elektrinių vandens autobusų kursavimo maršrutu Senamiestis – Tauralaukio tiltas, aptarnavimo (parinktas vežėjas AB ,,Klaipėdos paslaugos“). </t>
    </r>
  </si>
  <si>
    <r>
      <rPr>
        <b/>
        <i/>
        <sz val="10"/>
        <color rgb="FF000000"/>
        <rFont val="Times New Roman"/>
        <family val="1"/>
        <charset val="186"/>
      </rPr>
      <t xml:space="preserve">2022 m.: </t>
    </r>
    <r>
      <rPr>
        <i/>
        <sz val="10"/>
        <color rgb="FF000000"/>
        <rFont val="Times New Roman"/>
        <family val="1"/>
        <charset val="186"/>
      </rPr>
      <t>Neskirtas finansavimas.</t>
    </r>
  </si>
  <si>
    <t>Miesto tvarkymo skyrius, Projektų skyrius, Statybos ir infrastruktūros plėtros skyrius, Transporto skyrius</t>
  </si>
  <si>
    <r>
      <rPr>
        <b/>
        <i/>
        <sz val="10"/>
        <color rgb="FF000000"/>
        <rFont val="Times New Roman"/>
      </rPr>
      <t>2022 m.:</t>
    </r>
    <r>
      <rPr>
        <i/>
        <sz val="10"/>
        <color rgb="FF000000"/>
        <rFont val="Times New Roman"/>
      </rPr>
      <t xml:space="preserve"> Pateikta paraiška VšĮ CPVA dėl finansavimo skyrimo, pasirašyta projekto finansavimo administravimo sutartis dėl 6 vnt. elektra varomų autobusų įsigijimo. Pateiktas prašymas Susisiekimo ministerijai ir dokumentai CPVA dėl papildomo finansavimo skyrimo. Pasirašytas finansavimo sutarties  pakeitimas dėl papildomo finansavimo ir papildomų 6 vnt. autobusų įsigijimo. Projekto partneris UAB „Klaipėdos autobusų parkas“ atliko viešojo pirkimo procedūras ir pasirašė sutartį su tiekėju dėl 13 vnt. elektra varomų autobusų įsigijimo (dėl pasiūlytos kainos atsirado galimybė įsigyti 1 autobusu daugiau nei planuota)</t>
    </r>
    <r>
      <rPr>
        <b/>
        <i/>
        <sz val="10"/>
        <color rgb="FF000000"/>
        <rFont val="Times New Roman"/>
        <family val="1"/>
        <charset val="186"/>
      </rPr>
      <t>.</t>
    </r>
    <r>
      <rPr>
        <b/>
        <i/>
        <sz val="10"/>
        <color rgb="FFFF0000"/>
        <rFont val="Times New Roman"/>
        <family val="1"/>
        <charset val="186"/>
      </rPr>
      <t xml:space="preserve"> </t>
    </r>
  </si>
  <si>
    <r>
      <t xml:space="preserve">2022 m.: </t>
    </r>
    <r>
      <rPr>
        <i/>
        <sz val="10"/>
        <color rgb="FF000000"/>
        <rFont val="Times New Roman"/>
      </rPr>
      <t>Parengtas projektas „Infrastruktūros įrengimas, reikalingas BRT sistemai funkcionuoti“.</t>
    </r>
    <r>
      <rPr>
        <b/>
        <i/>
        <sz val="10"/>
        <color rgb="FF000000"/>
        <rFont val="Times New Roman"/>
      </rPr>
      <t xml:space="preserve"> 
</t>
    </r>
    <r>
      <rPr>
        <i/>
        <sz val="10"/>
        <color rgb="FF000000"/>
        <rFont val="Times New Roman"/>
        <family val="1"/>
        <charset val="186"/>
      </rPr>
      <t>2022-12-06 pasirašyta projektavimo sutartis dėl ,,Eismo valdymo sistemos modernizavimo Smiltelės g., Taikos pr., Tiltų g., H. Manto g. ir Liepojos g., Klaipėdoje techninio darbo projekto parengimo paslaugos“ (projektavimo darbų pabaiga planuojams 2024 m.).</t>
    </r>
  </si>
  <si>
    <r>
      <rPr>
        <b/>
        <sz val="10"/>
        <color rgb="FF000000"/>
        <rFont val="Times New Roman"/>
        <family val="1"/>
        <charset val="186"/>
      </rPr>
      <t>2021 m.:</t>
    </r>
    <r>
      <rPr>
        <sz val="10"/>
        <color rgb="FF000000"/>
        <rFont val="Times New Roman"/>
        <family val="1"/>
        <charset val="186"/>
      </rPr>
      <t xml:space="preserve"> Atliktas Liepų, Jaunystės ir Arimų gatvių sankryžos kapitalinis remontas, įrengiant šviesoforinę sankryžą. 2021 m. įrengta trišalė šviesoforinė sankryža Kauno g. ir Šilutės pl. 2021 m. Įrengta šviesoforinė trišalė sankryža Tilžės g. ir privažiuojamojo kelio (šalia Malūno parko). 2021 m. baigta pertvarkyti žiedinę sankryžą į keturšalę reguliuojamą sankryžą – Šilutės pl., Tilžės g. ir Mokyklos g.</t>
    </r>
  </si>
  <si>
    <r>
      <t xml:space="preserve">2022 m.: </t>
    </r>
    <r>
      <rPr>
        <sz val="10"/>
        <color rgb="FF000000"/>
        <rFont val="Times New Roman"/>
        <family val="1"/>
        <charset val="186"/>
      </rPr>
      <t>Pasiūlymus, susijusius su miesto tvarkymu bei strateginiu vystymu pateikė 3 seniūnaitijų seniūnaičiai (Melnragės, Paupių, Draugystės).</t>
    </r>
  </si>
  <si>
    <r>
      <rPr>
        <b/>
        <sz val="10"/>
        <color rgb="FF000000"/>
        <rFont val="Times New Roman"/>
      </rPr>
      <t>2021 m.:</t>
    </r>
    <r>
      <rPr>
        <sz val="10"/>
        <color rgb="FF000000"/>
        <rFont val="Times New Roman"/>
      </rPr>
      <t xml:space="preserve"> Pasiūlymus, susijusius su miesto tvarkymu bei strateginiu vystymu pateikė 5 seniūnaitijų seniūnaičiai (Baltijos, Daukanto, Paupių, Smiltynės, Girulių).</t>
    </r>
  </si>
  <si>
    <t xml:space="preserve">Sporto skyrius,
Miesto tvarkymo skyrius,
 Statinių administravimo skyrius, 
Projektų skyrius
</t>
  </si>
  <si>
    <t>Klaipėdos miesto savivaldybės valdomose sporto bazėse suteiktų sporto paslaugų organizacijoms skaičius per metus (tūkst. val. per metus)</t>
  </si>
  <si>
    <r>
      <rPr>
        <b/>
        <sz val="10"/>
        <color rgb="FF000000"/>
        <rFont val="Times New Roman"/>
      </rPr>
      <t>2022 m.:</t>
    </r>
    <r>
      <rPr>
        <sz val="10"/>
        <color rgb="FF000000"/>
        <rFont val="Times New Roman"/>
      </rPr>
      <t xml:space="preserve"> Tai nauja priemonė, kurią dėl žmogiškųjų išteklių trūkumo Sporto skyriuje planuojama pradėti įgyvendinti 2024 metais. 2023 m. bus sudaryta darbo grupė, kuri išanalizuos esamą situaciją ir parengs Klaipėdos miesto sportiško gyvenimo būdo diegimo programą</t>
    </r>
    <r>
      <rPr>
        <b/>
        <sz val="10"/>
        <color rgb="FF000000"/>
        <rFont val="Times New Roman"/>
        <family val="1"/>
        <charset val="186"/>
      </rPr>
      <t>.</t>
    </r>
  </si>
  <si>
    <r>
      <rPr>
        <b/>
        <sz val="10"/>
        <color rgb="FF000000"/>
        <rFont val="Times New Roman"/>
      </rPr>
      <t xml:space="preserve">2022 m.: </t>
    </r>
    <r>
      <rPr>
        <sz val="10"/>
        <color rgb="FF000000"/>
        <rFont val="Times New Roman"/>
      </rPr>
      <t>Tai nauja priemonė, kurią dėl žmogiškųjų išteklių trūkumo Sporto skyriuje planuojama pradėti įgyvendinti 2024 metais. 2023 m. bus sudaryta darbo grupė, kuri išanalizuos esamą situaciją ir parengs Klaipėdos miesto sportiško gyvenimo būdo diegimo programą (bendradarbiaujant Sveikatos, Švietimo ir Sporto skyriams), atsižvelgiant į įvairias amžiaus bei socialines grupes.</t>
    </r>
  </si>
  <si>
    <r>
      <rPr>
        <b/>
        <sz val="10"/>
        <rFont val="Times New Roman"/>
        <family val="1"/>
        <charset val="186"/>
      </rPr>
      <t>2021 m.:</t>
    </r>
    <r>
      <rPr>
        <sz val="10"/>
        <rFont val="Times New Roman"/>
        <family val="1"/>
        <charset val="186"/>
      </rPr>
      <t xml:space="preserve"> VšĮ „Klaipėda ID“ bei Savivaldybės pastangomis 2021 m. buvo pritrauktas investuotojas UAB TechZity, kuris investavo į Švyturio gamyklos konversinę teritoriją. Šiuo projektu numatoma investuoti apie 10 mln. Eur ir sukurti infrastruktūrą 400 naujų darbo vietų 15 000 kv.m. plote. Projektas suformuos ne tik naują traukos centrą mieste, pritrauks kitus verslo atstovus (restoranų, meno galerijų, renginių organizavimo veiklos srityse), bet ir sukurs infrastruktūrą startuolių ekosistemai.                                                           
Šaltinis: VšĮ „Klaipėda ID“ veiklos ataskaita už 2021 m.</t>
    </r>
  </si>
  <si>
    <r>
      <t xml:space="preserve">2022 m.: </t>
    </r>
    <r>
      <rPr>
        <sz val="10"/>
        <rFont val="Times New Roman"/>
        <family val="1"/>
        <charset val="186"/>
      </rPr>
      <t>2022 m. nebuvo pradėtų prekybos žmonėmis bylų Klaipėdoje, todėl pagalba nepilnamečiams nebuvo suteikta.</t>
    </r>
  </si>
  <si>
    <r>
      <rPr>
        <b/>
        <sz val="10"/>
        <rFont val="Times New Roman"/>
        <family val="1"/>
        <charset val="186"/>
      </rPr>
      <t>2022 m.:</t>
    </r>
    <r>
      <rPr>
        <sz val="10"/>
        <rFont val="Times New Roman"/>
        <family val="1"/>
        <charset val="186"/>
      </rPr>
      <t xml:space="preserve"> Metų pabaigoje įvykdytas projektų valdymo informacinės sistemos sukūrimo, konfigūravimo, diegimo, naudotojų apmokymo ir garantinio aptarnavimo paslaugų pirkimas atviro konkurso būdu. 2023-02-09 pasirašyta paslaugų sutartis su UAB „Evolco LT“. Paslaugos kaina –75 988,0 Eur. Šiuo metu yra sukurta sistemos bandomoji versija. Projektų skyrius šią sistemą bando, teikia pastabas. Sistema pagal sutartį galutinai įdiegta turi būti iki 2024-02.</t>
    </r>
  </si>
  <si>
    <r>
      <rPr>
        <b/>
        <sz val="10"/>
        <color rgb="FF000000"/>
        <rFont val="Times New Roman"/>
      </rPr>
      <t>2022 m.:</t>
    </r>
    <r>
      <rPr>
        <sz val="10"/>
        <color rgb="FF000000"/>
        <rFont val="Times New Roman"/>
      </rPr>
      <t xml:space="preserve"> Paskelbus informaciją, kad gyventojai gali dalyvauti automobilių parkavimo vietų plėtroje prie daugiabučių namų, gautas Naujakiemio g. 15 daugiabučio namo prašymas 10 proc. prisidėti savo lėšomis prie namo kiemo infrastruktūros gerinimo. 2023 m. numatytas projekto parengimas, o 2024 m. – įgyvendinimas.</t>
    </r>
    <r>
      <rPr>
        <sz val="10"/>
        <color rgb="FF000000"/>
        <rFont val="Times New Roman"/>
        <family val="1"/>
        <charset val="186"/>
      </rPr>
      <t xml:space="preserve"> </t>
    </r>
  </si>
  <si>
    <t>Sporto šakų, kuriose sportinis ugdymas vystomas „piramidės“ principu, skaičius (vnt.)</t>
  </si>
  <si>
    <r>
      <rPr>
        <b/>
        <sz val="10"/>
        <color rgb="FF000000"/>
        <rFont val="Times New Roman"/>
      </rPr>
      <t xml:space="preserve">2022 m.: </t>
    </r>
    <r>
      <rPr>
        <sz val="10"/>
        <color rgb="FF000000"/>
        <rFont val="Times New Roman"/>
      </rPr>
      <t xml:space="preserve">Fiksuojamas 170 suaugusiųjų ir neįgaliųjų skaičius, kurie dalyvauja Klaipėdos miesto savivaldybės dalinio finansavimo konkurse, o parengus naują Klaipėdos miesto sportiško gyvenimo būdo diegimo programą, ši priemonė bus integruota ir patobulinta.
</t>
    </r>
  </si>
  <si>
    <r>
      <rPr>
        <b/>
        <sz val="10"/>
        <color rgb="FF000000"/>
        <rFont val="Times New Roman"/>
      </rPr>
      <t xml:space="preserve">2021 m.: </t>
    </r>
    <r>
      <rPr>
        <sz val="10"/>
        <color rgb="FF000000"/>
        <rFont val="Times New Roman"/>
      </rPr>
      <t>Klaipėdos miesto savivaldybės dalinio finansavimo konkurse dalyvavo 176 suaugusieji ir neįgalieji.</t>
    </r>
  </si>
  <si>
    <r>
      <t xml:space="preserve">2022 m.: </t>
    </r>
    <r>
      <rPr>
        <sz val="10"/>
        <rFont val="Times New Roman"/>
        <family val="1"/>
        <charset val="186"/>
      </rPr>
      <t>2023 m. bus parengtas lygių galimybių viešojoje erdvėje tyrimas</t>
    </r>
    <r>
      <rPr>
        <b/>
        <sz val="10"/>
        <rFont val="Times New Roman"/>
        <family val="1"/>
        <charset val="186"/>
      </rPr>
      <t xml:space="preserve">. </t>
    </r>
    <r>
      <rPr>
        <sz val="10"/>
        <rFont val="Times New Roman"/>
        <family val="1"/>
        <charset val="186"/>
      </rPr>
      <t>Lygių galimybių viešojoje erdvėje įvertinimas numatomas pradėti rengti 2024 m.</t>
    </r>
  </si>
  <si>
    <r>
      <t xml:space="preserve">2022 m.: </t>
    </r>
    <r>
      <rPr>
        <sz val="10"/>
        <rFont val="Times New Roman"/>
        <family val="1"/>
        <charset val="186"/>
      </rPr>
      <t>Pagal atlikto lygių galimybių tyrimo išvadas 2024–2025 metais bus rengiamas veiksmų planas, didinant lygių galimybių užtikrinimą mieste.</t>
    </r>
  </si>
  <si>
    <r>
      <rPr>
        <b/>
        <sz val="10"/>
        <rFont val="Times New Roman"/>
        <family val="1"/>
        <charset val="186"/>
      </rPr>
      <t xml:space="preserve">2021 m.: </t>
    </r>
    <r>
      <rPr>
        <sz val="10"/>
        <rFont val="Times New Roman"/>
        <family val="1"/>
        <charset val="186"/>
      </rPr>
      <t>Pradėtas įgyvendinti projektas „Teatro ir Sukilėlių gatvių rekonstrukcija“. Pasirašyta rangos darbų sutartis. Darbai buvo vykdomi tik Sukilėlių g. Atlikta 45 proc. Sukilėlių g. rangos darbų. Pasirašyta finansavimo sutartis dėl projekto „Darnaus judumo priemonių diegimas Klaipėdos mieste“ ( Žvejų g., Vežėjų g., Daržų g.) įgyvendinimo. Pradėti rangos darbai. Gatvės: atlikta 18 proc. rangos darbų. Įrengtos 5 įvažos: Kauno g. (Ąžuolyno st.), Joniškės g. (Slyvų st.), Statybininkų pr. (Šilutės st.) , Taikos pr. (Kurėno st.), Smiltelės g. (Irklų st.). Pradėti ir beveik užbaigti darbai 7 iš 10 šiuo projektu planuojamų įrengti įvažų.</t>
    </r>
  </si>
  <si>
    <r>
      <rPr>
        <b/>
        <sz val="10"/>
        <rFont val="Times New Roman"/>
        <family val="1"/>
        <charset val="186"/>
      </rPr>
      <t>2022.:</t>
    </r>
    <r>
      <rPr>
        <sz val="10"/>
        <rFont val="Times New Roman"/>
        <family val="1"/>
        <charset val="186"/>
      </rPr>
      <t xml:space="preserve"> </t>
    </r>
    <r>
      <rPr>
        <b/>
        <sz val="10"/>
        <rFont val="Times New Roman"/>
        <family val="1"/>
        <charset val="186"/>
      </rPr>
      <t>Sukilėlių g.</t>
    </r>
    <r>
      <rPr>
        <sz val="10"/>
        <rFont val="Times New Roman"/>
        <family val="1"/>
        <charset val="186"/>
      </rPr>
      <t xml:space="preserve"> buvo vykdomi susisiekimo dalies  (šaligatvio dangos konstrukcijos įrengimo, nuovažų/sankryžų dangos konstrukcijos, važiuojamosios dangos konstrukcijos įrengimo darbai), elektrotechnikos (gatvės apšvietimo) ir vandentiekio ir nuotekų šalinimo darbai. Atlikta 44 proc. rangos darbų. Dėl ESO vykdomų dujotiekio perkėlimo darbų senamiestyje nebuvo galima užbaigti Sukilėlių g. ir šaligatvių darbų, sustabdytas sutarties terminas (ESO vykdo dujotiekio perkėlimo darbus, tačiau dėl kultūros paveldo radinių projektas buvo koreguojamas ir derinamas su tinklininkais, o suderinus, buvo teikiama derinimui KPD). Bendras Sukilėlių g. rangos darbų baigtumas 89 proc.  </t>
    </r>
    <r>
      <rPr>
        <b/>
        <sz val="10"/>
        <rFont val="Times New Roman"/>
        <family val="1"/>
        <charset val="186"/>
      </rPr>
      <t>Teatro g</t>
    </r>
    <r>
      <rPr>
        <sz val="10"/>
        <rFont val="Times New Roman"/>
        <family val="1"/>
        <charset val="186"/>
      </rPr>
      <t xml:space="preserve">. pradėti vykdyti rangos darbai, atlikti archeologiniai tyrinėjimai, vykdomi susisiekimo komunikacijų, elektrotechnikos (gatvės apšvietimo) ir vandentiekio/nuotekų šalinimo darbai. Atlikta 46 proc. rangos darbų. Projekto </t>
    </r>
    <r>
      <rPr>
        <b/>
        <sz val="10"/>
        <rFont val="Times New Roman"/>
        <family val="1"/>
        <charset val="186"/>
      </rPr>
      <t>„Darnaus judumo priemonių diegimas Klaipėdos mieste“</t>
    </r>
    <r>
      <rPr>
        <sz val="10"/>
        <rFont val="Times New Roman"/>
        <family val="1"/>
        <charset val="186"/>
      </rPr>
      <t xml:space="preserve"> įgyvendinimo metu įrengtos 9 keleivinių stotelių įvažos, vienos įvažos (Žemaičių st.) įrengimo buvo atsisakyta dėl Slyvų g. planuojamo remonto sprendinių. 2022 m. įrengtos 4 įvažos: Priestočio g. (Autobusų stoties st.), Liepų g. (Savivaldybės st.), Sausio 15-osios g. (Malūno tvenkinio st.),  Mogiliovo g. (Mogiliovo st.). Toliau vykdomi darbai Vežėjų ir Žvejų gatvėse, pradėti darbai Daržų gatvėje. Įvykdytas D. Vandens g. rangos darbų pirkimas, 2022-03-21 pasirašyta rangos darbų sutartis.</t>
    </r>
  </si>
  <si>
    <r>
      <rPr>
        <b/>
        <i/>
        <sz val="10"/>
        <rFont val="Times New Roman"/>
        <family val="1"/>
      </rPr>
      <t>2022 m.:</t>
    </r>
    <r>
      <rPr>
        <i/>
        <sz val="10"/>
        <rFont val="Times New Roman"/>
        <family val="1"/>
      </rPr>
      <t xml:space="preserve"> Pagaminti 2 maršrutiniai vandens autobusai (pagamino UAB ,,Popa Lt“).</t>
    </r>
  </si>
  <si>
    <r>
      <t xml:space="preserve">2022 m.:  </t>
    </r>
    <r>
      <rPr>
        <sz val="10"/>
        <color rgb="FF000000"/>
        <rFont val="Times New Roman"/>
      </rPr>
      <t>Iš viso teikiamos 223 administracinės paslaugos, 86 – 4 brandos lygiu, 48 – 5 brandos lygiu</t>
    </r>
    <r>
      <rPr>
        <sz val="10"/>
        <color rgb="FF000000"/>
        <rFont val="Times New Roman"/>
        <family val="1"/>
        <charset val="186"/>
      </rPr>
      <t xml:space="preserve">. 2022 m. buvo panaikintos 3 paslaugos, teiktos 5 brandos lygiu: 1) kartu gyvenančio vyresnio kaip 16 metų asmens sutikimas dėl vaiko globėjo (rūpintojo) skyrimo, nes ši funkcija perduota Vaiko teisių specialistams nuo 2022-07-01; 2) dėl pasirengimo vaiko priežiūrai organizavimo (vykdyti budinčio globotojo veiklą), nes ši funkcija tai pat perduota Vaiko teisių specialistams nuo 2022-07-01; 3) pažymų patvirtinančių teisę į paramą būstui įsigyti išdavimas, nes šiai paramai nebuvo skirtas finansavimas. Socialinės apsaugos ir darbo ministerija (toliau – SADM) nebuvo suderinusi ir pasirašiusi sutarčių su valstybės iš dalies kompensuojamus būsto kreditus pageidaujančiais teikti kredito davėjais (bankais, kreditavimo įstaigomis)  dėl valstybės iš dalies kompensuojamų būsto kreditų teikimo (subsidijų finansavimo) tvarkos. Gyventojus informavo raštu, kad prašymai suteikti paramą būstui įsigyti iš gyventojų bus priimami ir pažymos, patvirtinančios teisę į paramą būstui įsigyti bus išduodamos, SADM pateikus informaciją apie skirtą finansavimą. Dėl šios priežasties buvo sustabdyta paslauga. </t>
    </r>
  </si>
  <si>
    <r>
      <rPr>
        <b/>
        <sz val="10"/>
        <color rgb="FF000000"/>
        <rFont val="Times New Roman"/>
      </rPr>
      <t>2021 m.:</t>
    </r>
    <r>
      <rPr>
        <sz val="10"/>
        <color rgb="FF000000"/>
        <rFont val="Times New Roman"/>
      </rPr>
      <t xml:space="preserve"> Nebuvo verslo, kultūros ir kitų sričių organizacijų, įsikūrusių ir/ar veiklą vykdančių modernizuotoje aplinkoje.</t>
    </r>
  </si>
  <si>
    <r>
      <t xml:space="preserve">2022 m.: </t>
    </r>
    <r>
      <rPr>
        <sz val="10"/>
        <color rgb="FF000000"/>
        <rFont val="Times New Roman"/>
        <family val="1"/>
        <charset val="186"/>
      </rPr>
      <t>N</t>
    </r>
    <r>
      <rPr>
        <sz val="10"/>
        <color rgb="FF000000"/>
        <rFont val="Times New Roman"/>
      </rPr>
      <t>ebuvo verslo, kultūros ir kitų sričių organizacijų, įsikūrusių ir/ar veiklą vykdančių modernizuotoje aplinkoje.</t>
    </r>
  </si>
  <si>
    <t>7767/36,65</t>
  </si>
  <si>
    <r>
      <t xml:space="preserve">2022 m.: </t>
    </r>
    <r>
      <rPr>
        <sz val="10"/>
        <color rgb="FF000000"/>
        <rFont val="Times New Roman"/>
      </rPr>
      <t>Organizuotai sportuojančių mokinių skaičius 7767, visų Klaipėdos miesto mokinių skaičius 21194. Duomenys surinkti iš visų Klaipėdos mieste veikiančių sporto organizacijų (biudžetinių įstaigų, viešųjų įstaigų ir asociacijų) ir pateikti Lietuvos sporto centrui.</t>
    </r>
  </si>
  <si>
    <r>
      <t xml:space="preserve">2022 m.: </t>
    </r>
    <r>
      <rPr>
        <sz val="10"/>
        <rFont val="Times New Roman"/>
        <family val="1"/>
      </rPr>
      <t>Sporto šakų, kuriose sportinis ugdymas vystomas „piramidės“ principu, skaičius – 25 vnt.</t>
    </r>
  </si>
  <si>
    <r>
      <rPr>
        <b/>
        <sz val="10"/>
        <rFont val="Times New Roman"/>
        <family val="1"/>
      </rPr>
      <t>2021 m.:</t>
    </r>
    <r>
      <rPr>
        <sz val="10"/>
        <rFont val="Times New Roman"/>
        <family val="1"/>
      </rPr>
      <t xml:space="preserve"> Šio rodiklio reikšmė bus skaičiuojama nuo 2022 m.</t>
    </r>
  </si>
  <si>
    <r>
      <t xml:space="preserve">2022 m.: </t>
    </r>
    <r>
      <rPr>
        <sz val="10"/>
        <rFont val="Times New Roman"/>
        <family val="1"/>
        <charset val="186"/>
      </rPr>
      <t>Sporto organizacijų, patenkančių į Klaipėdos miesto strateginių sporto šakų sąrašą, skaičius - 41.</t>
    </r>
  </si>
  <si>
    <r>
      <t xml:space="preserve">2022 m.: </t>
    </r>
    <r>
      <rPr>
        <sz val="10"/>
        <rFont val="Times New Roman"/>
        <family val="1"/>
        <charset val="186"/>
      </rPr>
      <t>Klaipėdos miesto savivaldybės 2022-04-28 tarybos sprendimu Nr. T2-104 „Dėl Klaipėdos miesto strateginių sporto šakų sąrašo olimpiniam ciklui patvirtinimo“ patvirtinta 12 strateginių sporto šakų: futbolas, gimnastika, imtynės, krepšinis, irklavimas, lauko tenisas, ledo ritulys, lengvoji atletika, plaukimas, rankinis, buriavimas, sunkioji atletika.</t>
    </r>
  </si>
  <si>
    <t>1/n. d.</t>
  </si>
  <si>
    <r>
      <rPr>
        <b/>
        <sz val="10"/>
        <color rgb="FF000000"/>
        <rFont val="Times New Roman"/>
      </rPr>
      <t xml:space="preserve">2022 m.: </t>
    </r>
    <r>
      <rPr>
        <sz val="10"/>
        <color rgb="FF000000"/>
        <rFont val="Times New Roman"/>
      </rPr>
      <t>Yra sukurtas ir viešai publikuojamas Klaipėdos miesto žemėlapis, kuriame pateikta informacija apie sporto objektus (su adresais, kontaktais ir kt.). Prieiga yra tobulinama, nuolat papildoma informacija. Prieiga pasinaudojusių asmenų skaičius bus fiksuojamas nuo 2023 metų.</t>
    </r>
  </si>
  <si>
    <r>
      <rPr>
        <b/>
        <sz val="10"/>
        <rFont val="Times New Roman"/>
        <family val="1"/>
        <charset val="186"/>
      </rPr>
      <t xml:space="preserve">2021 m.: </t>
    </r>
    <r>
      <rPr>
        <sz val="10"/>
        <rFont val="Times New Roman"/>
        <family val="1"/>
        <charset val="186"/>
      </rPr>
      <t xml:space="preserve">Įgyvendintas projektas „Futbolo mokyklos ir baseino pastato konversija"; atlikti BĮ Klaipėdos „Gintaro“ sporto centro pastato patalpų atnaujinimo darbai; kapitališkai suremontuota Klaipėdos miesto savivaldybės jachta „Lietuva“ . </t>
    </r>
  </si>
  <si>
    <r>
      <rPr>
        <b/>
        <sz val="10"/>
        <color rgb="FF000000"/>
        <rFont val="Times New Roman"/>
        <family val="1"/>
        <charset val="186"/>
      </rPr>
      <t>2021 m.:</t>
    </r>
    <r>
      <rPr>
        <sz val="10"/>
        <color rgb="FF000000"/>
        <rFont val="Times New Roman"/>
        <family val="1"/>
        <charset val="186"/>
      </rPr>
      <t xml:space="preserve"> Visos įstaigos turi galiojančius higienos pasus. </t>
    </r>
  </si>
  <si>
    <r>
      <rPr>
        <b/>
        <sz val="10"/>
        <rFont val="Times New Roman"/>
        <family val="1"/>
        <charset val="186"/>
      </rPr>
      <t xml:space="preserve">2022 m.: </t>
    </r>
    <r>
      <rPr>
        <sz val="10"/>
        <rFont val="Times New Roman"/>
        <family val="1"/>
        <charset val="186"/>
      </rPr>
      <t>Pakeista dirbtinės žolės danga Klaipėdos centriniame stadione (Sportininkų g. 46, Klaipėda), atnaujinta krepšinio aikštelė pagal 3x3 krepšinio reikalavimus (Dariaus ir Girėno g. 10, Klaipėda), atlikti „Smeltės“ progimnazijos universalios sporto aikštelės įrengimo darbai, „Vėtrungės“ gimnazijos stadiono bėgimo takų ir lengvosios atletikos sektoriaus dangų pakeitimo darbai, „Žaliakalnio“ gimnazijos universalios sporto aikštelės atnaujinimo darbai, Vitės progimnazijos sporto aikštyno atnaujinimo darbai.</t>
    </r>
  </si>
  <si>
    <r>
      <rPr>
        <b/>
        <sz val="10"/>
        <color rgb="FF000000"/>
        <rFont val="Times New Roman"/>
      </rPr>
      <t>2022 m.:</t>
    </r>
    <r>
      <rPr>
        <sz val="10"/>
        <color rgb="FF000000"/>
        <rFont val="Times New Roman"/>
      </rPr>
      <t xml:space="preserve"> Visos įstaigos, vykdančios veiklą, turi galiojančius higienos pasus. 2022 m. liepos mėn. Vaikų laisvalaikio centro klubui „Želmenėlis“ perduotos patalpos Vingio g.  Iki 2022 m. gruodžio 31 d. buvo atliekamas kapitalinis remontas, įrenginėjamos patalpos. Turto valdymo skyrius rengia kadastrinius dokumentus. Kol kadastrinių dokumentų nėra, teikti prašymo dėl higienos paso negalima. 
Molo g. pastatas po rekonstrukcijos Vaikų laisvalaikio centrui perduotas 2023 m. sausio mėn., Turto valdymo skyrius tvarko dokumentus. </t>
    </r>
  </si>
  <si>
    <r>
      <rPr>
        <b/>
        <sz val="10"/>
        <color rgb="FF000000"/>
        <rFont val="Times New Roman"/>
      </rPr>
      <t xml:space="preserve">2022 m.: </t>
    </r>
    <r>
      <rPr>
        <sz val="10"/>
        <color rgb="FF000000"/>
        <rFont val="Times New Roman"/>
      </rPr>
      <t>Tai naujas rodiklis, kurį dėl žmogiškųjų išteklių trūkumo Sporto skyriuje planuojama pradėti įgyvendinti 2023 metais sudarant darbo grupę.</t>
    </r>
  </si>
  <si>
    <r>
      <t xml:space="preserve">2021 m.: </t>
    </r>
    <r>
      <rPr>
        <sz val="10"/>
        <rFont val="Times New Roman"/>
        <family val="1"/>
        <charset val="186"/>
      </rPr>
      <t>Parengti apšvietimo projektai:
1. Taikos pr. 121-125, Reikjaviko g. 4, 6, 8; Taikos pr. 127, 133; Kalnupės g. 21, Nidos g. 54-56, Minijos g. 143-147; Minijos g. 120-122, Sulupės g. 5, 7;
2. Liubeko g. 7, 9, 15; Kareivinių g. 2 – 4,       J. Janonio g. 16 – 18; Sportininkų g. 8 – 16; Statybininkų pr. 30, 32, 28;
3. Liepų g. 8, Danės g. 21, 23, 25, Pilies g. 1;
4. Danės g. 31, laivų skg. 4, Liepų g. 26,28,30; 
5. Danės g. 33, 35, 37; 
6. Liepų g. 8, Danės g. 21, 23, 25; 
7. Pilies g. 1; 
8. H. Manto g. 4, Vytauto g. 16-22;
9. Šaulių g. 8;
10. Baltijos pr. takas nuo 105 iki 117, pagal 107, 109 ir pagal Nidos g. 1, 1A, 1B; 
11. Minijos g. 133-137, Nidos g. 46, 48, Sulupės g. 18-20; 
12. Taikos pr. 94, 96, 98, Pietinė g. 4, 6, 8; 
13. Sportininkų g. 20-28, Pušyno g. 23; 
14. Kretingos g. 10-16;
15. Debreceno g.31; I. Simonaitytės g. 28,34; Baltijos pr. 14, 16; Baltijos pr. 67-73; Rumpiškės g. 27-33, Ryšininkų g. 2-8;
16. Baltijos pr. 33–43; Debreceno g. 6–16; Baltijos pr. 79–91; 
17. Kalnupės g. 7–11, Žalgirio g. 9–15, Naikupės g. 4–6; Darželio g. 11, Naikupės g. 36–40; Šilutės pl. 72–76;Turgaus a. 7–17; 
18. Liepų g. 19; Liepų g. 21–25; Minijos g. 136–144; H. Manto g. 4–8.</t>
    </r>
  </si>
  <si>
    <r>
      <rPr>
        <b/>
        <sz val="10"/>
        <color rgb="FF000000"/>
        <rFont val="Times New Roman"/>
        <family val="1"/>
        <charset val="186"/>
      </rPr>
      <t>2022 m.:</t>
    </r>
    <r>
      <rPr>
        <sz val="10"/>
        <color rgb="FF000000"/>
        <rFont val="Times New Roman"/>
        <family val="1"/>
        <charset val="186"/>
      </rPr>
      <t xml:space="preserve"> Parengti apšvietimo projektai:
1. Sulupės g. 11/11a–13/13a; Jūrininkų pr. 4, 6, Lūžų g. 2, 4, Bandužių g. 1–5; Jūrininkų pr. 12, 14, Vingio g. 47, Bandužių g. 17–21;
2. Liubeko g. 7, 9, 15; Kareivinių g. 2 – 4,       J. Janonio g. 16 – 18; Sportininkų g. 8 – 16; Statybininkų pr. 30, 32, 28;
3. Naujakiemio g. 13–27;Veterinarijos g. 29 ir Kretingos g. 58; Daukanto g. 4 ir Šimkaus g. 18; H. Manto g. 11A–11B–13;
4. I. Kanto g. 42–46; Šiaulių g. 1–9; Šiaulių g. 12–14; H. Manto g. 3–5; Bokštų g. 7–9.
Parengtas kiemų aikštelių (automobilių stovėjimo aikštelės) projektas – J. Janonio g. 26, 28, Malūnininkų g. 2, 8, 10, Smilties Pylimo g. 3, Sportininkų g. 5, 9.</t>
    </r>
  </si>
  <si>
    <r>
      <t xml:space="preserve">2022 m.: </t>
    </r>
    <r>
      <rPr>
        <i/>
        <sz val="10"/>
        <rFont val="Times New Roman"/>
        <family val="1"/>
        <charset val="186"/>
      </rPr>
      <t xml:space="preserve">Su šiuo rodikliu yra susijęs yra kitas SVP esantis objektas „Dviračių ir pėsčiųjų tilto per Danės upę, jungiančio naująją mokyklą šiaurinėje miesto dalyje su Tauralaukio kvartalu, statyba“ – jo vykdytojas Urbanistikos ir architektūros skyrius, 2024 m. numatytas architektūrinis konkursas. Šis takas nuo Klaipėdos g. tilto iki Senvagės mokyklos beveik yra palei Žolynų kvartalą, tačiau trūksta dalies naujos jungties privataus investuotojo, kurie stato gyvenamųjų namų kvartalą. Yra sudaryta infrastruktūros sutartis (2016-12-09 sutartis Nr. J9-2210 su UAB „Danės krantas“), kurioje numatyta, kad pagal jų teritoriją atsiranda tako (pėsčiųjų-dviračių) nauja jungtis iki naujos mokyklos sklypo. </t>
    </r>
  </si>
  <si>
    <r>
      <t xml:space="preserve">2022 m.: </t>
    </r>
    <r>
      <rPr>
        <i/>
        <sz val="10"/>
        <rFont val="Times New Roman"/>
        <family val="1"/>
        <charset val="186"/>
      </rPr>
      <t>Projekto parengimas planuojamas 2025 m.</t>
    </r>
  </si>
  <si>
    <r>
      <t xml:space="preserve">2022 .:  </t>
    </r>
    <r>
      <rPr>
        <sz val="10"/>
        <rFont val="Times New Roman"/>
        <family val="1"/>
        <charset val="186"/>
      </rPr>
      <t xml:space="preserve"> Siektina reikšmė numatyta 2024 m., todėl veiksmų planą planuojama įtraukti į 2024–2026 m. SVP projektą ir parengti 2024 m. </t>
    </r>
  </si>
  <si>
    <t>Komunikacijos skyrius, 
Turto valdymo skyrius</t>
  </si>
  <si>
    <r>
      <rPr>
        <b/>
        <sz val="10"/>
        <rFont val="Times New Roman"/>
        <family val="1"/>
        <charset val="186"/>
      </rPr>
      <t>2022 m.:</t>
    </r>
    <r>
      <rPr>
        <sz val="10"/>
        <rFont val="Times New Roman"/>
        <family val="1"/>
        <charset val="186"/>
      </rPr>
      <t xml:space="preserve"> Atskiro dokumento, kuriuo būtų nustatytas skelbtinos informacijos standartas SVĮ, VŠĮ ir BĮ nėra. 
VšĮ yra nustatytas skelbtinos informacijos, duomenų ir dokumentų sąrašas.
SVĮ akcininko lūkesčių raštuose nustatytas tikslas – pilna apimtimi skelbti informaciją, duomenis ir dokumentus pagal Lietuvos Respublikos Vyriausybės 2010 m. liepos 14 d. nutarime Nr. 1052 „Dėl Valstybės valdomų įmonių veiklos skaidrumo užtikrinimo gairių aprašo patvirtinimo“ įtvirtintą skelbtinos informacijos sąrašą.
BĮ nustatyto skelbtinos informacijos standarto nėra.</t>
    </r>
  </si>
  <si>
    <r>
      <t xml:space="preserve">2022 m.: </t>
    </r>
    <r>
      <rPr>
        <sz val="10"/>
        <rFont val="Times New Roman"/>
        <family val="1"/>
        <charset val="186"/>
      </rPr>
      <t>Atskiro dokumento, kuriuo būtų nustatytas skelbtinos informacijos standartas bendrai SVĮ, VŠĮ ir BĮ nėra.</t>
    </r>
  </si>
  <si>
    <r>
      <rPr>
        <b/>
        <sz val="10"/>
        <rFont val="Times New Roman"/>
        <family val="1"/>
        <charset val="186"/>
      </rPr>
      <t xml:space="preserve">2021 m.: </t>
    </r>
    <r>
      <rPr>
        <sz val="10"/>
        <rFont val="Times New Roman"/>
        <family val="1"/>
        <charset val="186"/>
      </rPr>
      <t>Atskiro dokumento, kuriuo būtų nustatytas skelbtinos informacijos standartas bendrai SVĮ, VŠĮ ir BĮ nėra.</t>
    </r>
  </si>
  <si>
    <r>
      <t xml:space="preserve">2022 m.: </t>
    </r>
    <r>
      <rPr>
        <sz val="10"/>
        <color rgb="FF000000"/>
        <rFont val="Times New Roman"/>
      </rPr>
      <t>Klaipėdos m. savivaldybės Darnaus judumo plane yra numatytos dvi zonos be automobilio (Smiltynė ir Senamiestis), jos kol kas neįrengtos. Planuojama netoli Senamiesčio įrengti požeminę automobilių stovėjimo aikštelę po Atgimimo a. 2022 m. buvo rengiamas minėtos aikštelės projektas. Taip pat pradėta įrenginėti automobilių stovėjimo aikštelė, nugriovus pastatą Pilies g. 2A. R</t>
    </r>
    <r>
      <rPr>
        <sz val="10"/>
        <color rgb="FF000000"/>
        <rFont val="Times New Roman"/>
        <family val="1"/>
        <charset val="186"/>
      </rPr>
      <t>angos darbai atliekami  pagal 2022-05-31 sutartį su UAB „Kavesta“, kurie vėluoja dėl subrangovo įsipareigojimo nevykdymo dėl sporto salės griovimo darbų.</t>
    </r>
    <r>
      <rPr>
        <b/>
        <sz val="10"/>
        <color rgb="FF000000"/>
        <rFont val="Times New Roman"/>
        <family val="1"/>
        <charset val="186"/>
      </rPr>
      <t xml:space="preserve"> </t>
    </r>
    <r>
      <rPr>
        <sz val="10"/>
        <color rgb="FF000000"/>
        <rFont val="Times New Roman"/>
        <family val="1"/>
        <charset val="186"/>
      </rPr>
      <t>Esama aikštelė bus praplečiama 1140 m² ir bus įrengtos 39 automobilių stovėjimo vietos. Jos dangų ir jų konstrukcijų sprendiniai bus priderinti prie čia įrengtos prieš keletą metų aikštelės.</t>
    </r>
  </si>
  <si>
    <r>
      <rPr>
        <b/>
        <sz val="10"/>
        <color rgb="FF000000"/>
        <rFont val="Times New Roman"/>
      </rPr>
      <t xml:space="preserve">2022 m.: </t>
    </r>
    <r>
      <rPr>
        <sz val="10"/>
        <color rgb="FF000000"/>
        <rFont val="Times New Roman"/>
      </rPr>
      <t>Klaipėdos miesto savivaldybės valdomose sporto bazėse suteiktų sporto paslaugų organizacijoms skaičius – 1254, tai sudaro 54,5 tūkst. val. per metus.</t>
    </r>
    <r>
      <rPr>
        <b/>
        <sz val="10"/>
        <color rgb="FF000000"/>
        <rFont val="Times New Roman"/>
        <family val="1"/>
        <charset val="186"/>
      </rPr>
      <t xml:space="preserve"> </t>
    </r>
  </si>
  <si>
    <r>
      <rPr>
        <b/>
        <i/>
        <sz val="10"/>
        <color rgb="FF000000"/>
        <rFont val="Times New Roman"/>
      </rPr>
      <t xml:space="preserve">2022 m.: </t>
    </r>
    <r>
      <rPr>
        <i/>
        <sz val="10"/>
        <color rgb="FF000000"/>
        <rFont val="Times New Roman"/>
      </rPr>
      <t>Kursų apimtis – 223 val. per metus.</t>
    </r>
  </si>
  <si>
    <r>
      <rPr>
        <b/>
        <sz val="10"/>
        <rFont val="Times New Roman"/>
        <family val="1"/>
        <charset val="186"/>
      </rPr>
      <t>2021 m.:</t>
    </r>
    <r>
      <rPr>
        <sz val="10"/>
        <rFont val="Times New Roman"/>
        <family val="1"/>
        <charset val="186"/>
      </rPr>
      <t xml:space="preserve"> Visų kategorijų sporto specialistų skaičius 282, iš jų 56 – sporto specialistai su aukščiausios kvalifikacijos kategorija.</t>
    </r>
  </si>
  <si>
    <r>
      <t xml:space="preserve">2022 m.: </t>
    </r>
    <r>
      <rPr>
        <sz val="10"/>
        <color rgb="FF000000"/>
        <rFont val="Times New Roman"/>
      </rPr>
      <t>Sąrašas nesudarytas, atsiradus nenumatytoms aplinkybėms pagal poreikį į ukrainiečių k. buvo verčiami administracinių paslaugų aprašymai ir ruošiama informacija, aktuali Ukrainos karo pabėgėliams.</t>
    </r>
  </si>
  <si>
    <r>
      <rPr>
        <b/>
        <i/>
        <sz val="10"/>
        <color rgb="FF000000"/>
        <rFont val="Times New Roman"/>
        <family val="1"/>
        <charset val="186"/>
      </rPr>
      <t xml:space="preserve">2021 m.: </t>
    </r>
    <r>
      <rPr>
        <i/>
        <sz val="10"/>
        <color rgb="FF000000"/>
        <rFont val="Times New Roman"/>
        <family val="1"/>
        <charset val="1"/>
      </rPr>
      <t>Liepų, Jaunystės ir Arimų gatvių sankryžos (įrengiant šviesoforus ir apšvietimą) kapitalinis remontas yra pilnai atliktas, 2021 m. lapkričio mėn. jis buvo perduotas eksploatacijai (2021-10-15 Papild. susitarim. Nr. J9-2606).</t>
    </r>
  </si>
  <si>
    <r>
      <t xml:space="preserve">2022 m.: </t>
    </r>
    <r>
      <rPr>
        <sz val="10"/>
        <rFont val="Times New Roman"/>
        <family val="1"/>
        <charset val="186"/>
      </rPr>
      <t xml:space="preserve">Iš dalies finansuotas VšĮ „Stebėk teises“ projektas „Lytiškumo ugdymo ir psichikos sveikatos stiprinimas“. </t>
    </r>
    <r>
      <rPr>
        <b/>
        <sz val="10"/>
        <rFont val="Times New Roman"/>
        <family val="1"/>
        <charset val="186"/>
      </rPr>
      <t xml:space="preserve">
</t>
    </r>
    <r>
      <rPr>
        <sz val="10"/>
        <rFont val="Times New Roman"/>
        <family val="1"/>
        <charset val="186"/>
      </rPr>
      <t>Bandomieji projektai bus atliekami nuo 2025 metų pagal parengtą lygių galimybių veiksmų planą.</t>
    </r>
  </si>
  <si>
    <r>
      <rPr>
        <b/>
        <i/>
        <sz val="10"/>
        <color rgb="FF000000"/>
        <rFont val="Times New Roman"/>
      </rPr>
      <t xml:space="preserve">2022 m.: </t>
    </r>
    <r>
      <rPr>
        <i/>
        <sz val="10"/>
        <color rgb="FF000000"/>
        <rFont val="Times New Roman"/>
      </rPr>
      <t xml:space="preserve">Atliktas pastato ir sklypo (Kalvos g. 4) paskirties keitimas į gyvenamąją. Parengtas pastato rekonstrukcijos techninis projektas, atlikta projekto ekspertizė. Parengti dokumentai statybą leidžiančio dokumento gavimui. Atliktos viešųjų pirkimų procedūros rekonstrukcijos darbų ir techninės priežiūros pirkimui. 2022-12-16 su UAB „Rangova“ pasirašyta rekonstrukcijos darbų sutartis Nr. J9-3964.  </t>
    </r>
  </si>
  <si>
    <r>
      <rPr>
        <b/>
        <sz val="10"/>
        <rFont val="Times New Roman"/>
        <family val="1"/>
        <charset val="186"/>
      </rPr>
      <t>2022 m:</t>
    </r>
    <r>
      <rPr>
        <sz val="10"/>
        <rFont val="Times New Roman"/>
        <family val="1"/>
        <charset val="186"/>
      </rPr>
      <t xml:space="preserve">  Bendrajame miesto plane numatyta, kad didžiulė teritorija, kuri gali būti skirta investicijoms, susijusioms su nematerialiu intelektualiu produktu.
1. Kalotės trikampiui vystyti dar nėra suformuotas sklypas. Teritorija labai didelė.
2. Turi būti parengtas detalusis planas, kuriame būtų apibrėžiamas sklypas, numatyta jo naudojimo paskirtis. Pagal tai bus aišku, kur gali būti, pvz. administracinė, gyvenamoji, infrastruktūrinė, gamybos, rekreacinė paskirtis ir pan.
3. Tik po detaliojo plano parengimo (procedūra gali trukti iki 1,5 metų) gali būti rengiamas sklypo nuomos/pardavimo aukcionas arba sudaroma koncesijos sutartis;
4. Tik nuo 2024 m. sausio 1 d. įstatymiškai ši teritorija patikėjimo teise bus perduota Klaipėdos m. savivaldybei. 
5. Studija / veiksmų planas gali būti rengiamas kartu su detaliojo plano rengimu.</t>
    </r>
  </si>
  <si>
    <t>Aiškinamojo rašto priedas</t>
  </si>
  <si>
    <r>
      <t>2022 m.:</t>
    </r>
    <r>
      <rPr>
        <sz val="10"/>
        <color rgb="FF000000"/>
        <rFont val="Times New Roman"/>
      </rPr>
      <t xml:space="preserve"> Iš 111 pateikusių duomenis įstaigų 69 įstaigose atlikti tyrimai. Bendras tyrimų skaičius per visas įstaigas – 104. Kai kurie tyrimai buvo atlikti 2021 m., todėl, laikantis 2 metų periodiškumo, bus atlikti 2023 m.
Koreguojat KSP, reikia tikslinti siektiną reikšmę, nes ji neteisinga, pats rodiklis kalba apie tyrimų skaičių, o siektina reikšmė – apie įstaigų skaičių.  </t>
    </r>
  </si>
  <si>
    <r>
      <t xml:space="preserve">2022 m.: </t>
    </r>
    <r>
      <rPr>
        <sz val="10"/>
        <color rgb="FF000000"/>
        <rFont val="Times New Roman"/>
      </rPr>
      <t>2022-06-22 tarybos sprendimu Nr. T2-162 „Dėl Klaipėdos miesto savivaldybės tarybos 2019 m. lapkričio 28 d. sprendimo Nr. T2-333 „Dėl Klaipėdos miesto savivaldybės administracijos struktūros patvirtinimo“ pakeitimo“, 2022-06-22 tarybos sprendimu Nr. T2-163 „Dėl didžiausio leistino valstybės tarnautojų ir darbuotojų, dirbančių pagal darbo sutartį, skaičiaus Klaipėdos miesto savivaldybės administracijoje“ pakeista KMSA struktūra bei leistinas darbuotojų skaičius. Struktūroje atlikti pokyčiai:
1. Viešosios tvarkos skyriuje įsteigtas Civilinės saugos ir mobilizacijos poskyris.
2. Apibrėžta vieta struktūroje pareigybėms, neįeinančios į struktūrinio padalinio sudėtį, į kurią įtraukiamos iki tol nebuvusios struktūriniame vienete vyriausiųjų patarėjų pareigybės, vyriausiųjų specialistų-ekonomistų ir duomenų apsaugos pareigūno pareigybės.
3. Bendrojo skyriaus vyriausiojo specialisto, atsakingo už korupcijai atsparios aplinkos kūrimą, pareigybė perkelta iš Bendrojo skyriaus į tiesioginį Klaipėdos miesto savivaldybės administracijos direktoriaus pavaldumą (pareigybė, neįeinanti į struktūrinio padalinio sudėtį).
4. Panaikinta Duomenų apsaugos pareigūno – darbuotojo, dirbančio pagal darbo sutartį, pareigybė ir įsteigiama karjeros valstybės tarnautojo – Duomenų apsaugos pareigūno (vyriausiojo specialisto) pareigybė (pareigybė, neįeinanti į struktūrinio padalinio sudėtį).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</si>
</sst>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0"/>
      <name val="Arial"/>
      <charset val="186"/>
    </font>
    <font>
      <sz val="10"/>
      <name val="Times New Roman"/>
      <family val="1"/>
    </font>
    <font>
      <b/>
      <sz val="10"/>
      <name val="Times New Roman"/>
      <family val="1"/>
    </font>
    <font>
      <b/>
      <u/>
      <sz val="12"/>
      <name val="Times New Roman"/>
      <family val="1"/>
    </font>
    <font>
      <sz val="10"/>
      <color indexed="8"/>
      <name val="Times New Roman"/>
      <family val="1"/>
    </font>
    <font>
      <sz val="10"/>
      <name val="Arial"/>
      <family val="2"/>
      <charset val="186"/>
    </font>
    <font>
      <i/>
      <sz val="10"/>
      <color indexed="8"/>
      <name val="Times New Roman"/>
      <family val="1"/>
    </font>
    <font>
      <i/>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indexed="8"/>
      <name val="Times New Roman"/>
      <family val="1"/>
      <charset val="186"/>
    </font>
    <font>
      <b/>
      <u/>
      <sz val="10"/>
      <name val="Times New Roman"/>
      <family val="1"/>
    </font>
    <font>
      <i/>
      <sz val="10"/>
      <name val="Times New Roman"/>
      <family val="1"/>
    </font>
    <font>
      <i/>
      <sz val="10"/>
      <color indexed="8"/>
      <name val="Times New Roman"/>
      <family val="1"/>
      <charset val="186"/>
    </font>
    <font>
      <sz val="10"/>
      <color rgb="FFFF0000"/>
      <name val="Times New Roman"/>
      <family val="1"/>
      <charset val="186"/>
    </font>
    <font>
      <sz val="10"/>
      <color rgb="FF000000"/>
      <name val="Times New Roman"/>
      <family val="1"/>
    </font>
    <font>
      <i/>
      <sz val="10"/>
      <color rgb="FF000000"/>
      <name val="Times New Roman"/>
      <family val="1"/>
    </font>
    <font>
      <b/>
      <i/>
      <sz val="10"/>
      <color rgb="FF000000"/>
      <name val="Times New Roman"/>
      <family val="1"/>
    </font>
    <font>
      <sz val="10"/>
      <color rgb="FF000000"/>
      <name val="Times New Roman"/>
      <family val="1"/>
      <charset val="186"/>
    </font>
    <font>
      <i/>
      <sz val="10"/>
      <color rgb="FF000000"/>
      <name val="Times New Roman"/>
      <family val="1"/>
      <charset val="186"/>
    </font>
    <font>
      <sz val="10"/>
      <color rgb="FF000000"/>
      <name val="Times New Roman"/>
      <family val="1"/>
      <charset val="1"/>
    </font>
    <font>
      <i/>
      <sz val="10"/>
      <color rgb="FF000000"/>
      <name val="Times New Roman"/>
      <family val="1"/>
      <charset val="1"/>
    </font>
    <font>
      <b/>
      <u/>
      <sz val="12"/>
      <color rgb="FF000000"/>
      <name val="Times New Roman"/>
      <family val="1"/>
    </font>
    <font>
      <sz val="10"/>
      <name val="Times New Roman"/>
      <family val="1"/>
      <charset val="1"/>
    </font>
    <font>
      <i/>
      <sz val="10"/>
      <color rgb="FFFF0000"/>
      <name val="Times New Roman"/>
      <family val="1"/>
      <charset val="186"/>
    </font>
    <font>
      <sz val="10"/>
      <color rgb="FF000000"/>
      <name val="Calibri"/>
      <family val="2"/>
      <charset val="1"/>
    </font>
    <font>
      <sz val="11"/>
      <color theme="1"/>
      <name val="Calibri"/>
      <family val="2"/>
      <scheme val="minor"/>
    </font>
    <font>
      <sz val="10"/>
      <color theme="1"/>
      <name val="Calibri"/>
      <family val="2"/>
      <scheme val="minor"/>
    </font>
    <font>
      <sz val="10"/>
      <color theme="1"/>
      <name val="Times New Roman"/>
      <family val="1"/>
      <charset val="186"/>
    </font>
    <font>
      <sz val="12"/>
      <name val="Times New Roman"/>
      <family val="1"/>
      <charset val="1"/>
    </font>
    <font>
      <sz val="10"/>
      <color rgb="FFFF0000"/>
      <name val="Arial"/>
      <family val="2"/>
      <charset val="186"/>
    </font>
    <font>
      <i/>
      <sz val="10"/>
      <name val="Times New Roman"/>
      <family val="1"/>
      <charset val="1"/>
    </font>
    <font>
      <sz val="8"/>
      <color rgb="FF000000"/>
      <name val="Arial"/>
      <family val="2"/>
      <charset val="186"/>
    </font>
    <font>
      <sz val="10"/>
      <color rgb="FFFFFFFF"/>
      <name val="Arial"/>
      <family val="2"/>
      <charset val="186"/>
    </font>
    <font>
      <u/>
      <sz val="10"/>
      <color theme="10"/>
      <name val="Arial"/>
      <family val="2"/>
      <charset val="186"/>
    </font>
    <font>
      <b/>
      <sz val="10"/>
      <color rgb="FF000000"/>
      <name val="Times New Roman"/>
      <family val="1"/>
      <charset val="186"/>
    </font>
    <font>
      <b/>
      <i/>
      <sz val="10"/>
      <name val="Times New Roman"/>
      <family val="1"/>
      <charset val="186"/>
    </font>
    <font>
      <b/>
      <i/>
      <sz val="10"/>
      <color rgb="FF000000"/>
      <name val="Times New Roman"/>
      <family val="1"/>
      <charset val="186"/>
    </font>
    <font>
      <b/>
      <sz val="10"/>
      <color theme="1"/>
      <name val="Times New Roman"/>
      <family val="1"/>
      <charset val="186"/>
    </font>
    <font>
      <sz val="9"/>
      <color indexed="81"/>
      <name val="Tahoma"/>
      <family val="2"/>
      <charset val="186"/>
    </font>
    <font>
      <b/>
      <sz val="10"/>
      <color indexed="8"/>
      <name val="Times New Roman"/>
      <family val="1"/>
      <charset val="186"/>
    </font>
    <font>
      <sz val="12"/>
      <name val="Times New Roman"/>
      <family val="1"/>
      <charset val="186"/>
    </font>
    <font>
      <b/>
      <i/>
      <sz val="10"/>
      <color rgb="FF000000"/>
      <name val="Times New Roman"/>
    </font>
    <font>
      <i/>
      <sz val="10"/>
      <color rgb="FF000000"/>
      <name val="Times New Roman"/>
    </font>
    <font>
      <b/>
      <sz val="10"/>
      <color rgb="FF000000"/>
      <name val="Times New Roman"/>
    </font>
    <font>
      <sz val="10"/>
      <color rgb="FF000000"/>
      <name val="Times New Roman"/>
    </font>
    <font>
      <sz val="10"/>
      <color rgb="FF000000"/>
      <name val="Times New Roman"/>
      <charset val="1"/>
    </font>
    <font>
      <sz val="11"/>
      <color rgb="FF000000"/>
      <name val="Calibri"/>
    </font>
    <font>
      <sz val="10"/>
      <color rgb="FFFF0000"/>
      <name val="Times New Roman"/>
    </font>
    <font>
      <b/>
      <i/>
      <sz val="10"/>
      <name val="Times New Roman"/>
      <family val="1"/>
    </font>
    <font>
      <sz val="10"/>
      <color rgb="FF000000"/>
      <name val="Arial"/>
      <charset val="186"/>
    </font>
    <font>
      <b/>
      <sz val="10"/>
      <color rgb="FF000000"/>
      <name val="Times New Roman"/>
      <family val="1"/>
    </font>
    <font>
      <i/>
      <sz val="10"/>
      <name val="Arial"/>
      <charset val="186"/>
    </font>
    <font>
      <sz val="10"/>
      <color rgb="FFFF0000"/>
      <name val="Times New Roman"/>
      <family val="1"/>
    </font>
    <font>
      <sz val="10"/>
      <color rgb="FF002060"/>
      <name val="Times New Roman"/>
    </font>
    <font>
      <sz val="10"/>
      <color rgb="FFFF0000"/>
      <name val="Arial"/>
      <charset val="186"/>
    </font>
    <font>
      <i/>
      <vertAlign val="subscript"/>
      <sz val="10"/>
      <color rgb="FF000000"/>
      <name val="Times New Roman"/>
      <family val="1"/>
    </font>
    <font>
      <b/>
      <u/>
      <sz val="10"/>
      <color rgb="FF000000"/>
      <name val="Times New Roman"/>
      <family val="1"/>
    </font>
    <font>
      <sz val="10"/>
      <color rgb="FF000000"/>
      <name val="Arial"/>
      <family val="2"/>
      <charset val="186"/>
    </font>
    <font>
      <sz val="11"/>
      <color rgb="FF000000"/>
      <name val="Calibri"/>
      <family val="2"/>
      <charset val="1"/>
    </font>
    <font>
      <i/>
      <sz val="10"/>
      <color rgb="FF000000"/>
      <name val="Arial"/>
      <family val="2"/>
      <charset val="186"/>
    </font>
    <font>
      <sz val="11"/>
      <color rgb="FF000000"/>
      <name val="Times New Roman"/>
      <family val="1"/>
      <charset val="1"/>
    </font>
    <font>
      <i/>
      <sz val="10"/>
      <color rgb="FF000000"/>
      <name val="Arial"/>
      <charset val="186"/>
    </font>
    <font>
      <i/>
      <sz val="10"/>
      <color rgb="FF000000"/>
      <name val="Times New Roman"/>
      <charset val="1"/>
    </font>
    <font>
      <i/>
      <sz val="10"/>
      <color theme="1"/>
      <name val="Times New Roman"/>
      <family val="1"/>
      <charset val="186"/>
    </font>
    <font>
      <vertAlign val="superscript"/>
      <sz val="10"/>
      <color rgb="FF000000"/>
      <name val="Times New Roman"/>
      <family val="1"/>
      <charset val="186"/>
    </font>
    <font>
      <vertAlign val="superscript"/>
      <sz val="10"/>
      <name val="Times New Roman"/>
      <family val="1"/>
      <charset val="186"/>
    </font>
    <font>
      <b/>
      <i/>
      <sz val="10"/>
      <color rgb="FFFF0000"/>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99FF99"/>
        <bgColor indexed="64"/>
      </patternFill>
    </fill>
    <fill>
      <patternFill patternType="solid">
        <fgColor rgb="FFFAA7EE"/>
        <bgColor indexed="64"/>
      </patternFill>
    </fill>
  </fills>
  <borders count="3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rgb="FF000000"/>
      </right>
      <top/>
      <bottom/>
      <diagonal/>
    </border>
    <border>
      <left/>
      <right/>
      <top/>
      <bottom style="thin">
        <color rgb="FF000000"/>
      </bottom>
      <diagonal/>
    </border>
    <border>
      <left/>
      <right/>
      <top/>
      <bottom style="medium">
        <color rgb="FF000000"/>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medium">
        <color indexed="64"/>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rgb="FF000000"/>
      </bottom>
      <diagonal/>
    </border>
    <border>
      <left style="thin">
        <color rgb="FF000000"/>
      </left>
      <right style="medium">
        <color rgb="FF000000"/>
      </right>
      <top/>
      <bottom style="thin">
        <color rgb="FF000000"/>
      </bottom>
      <diagonal/>
    </border>
    <border>
      <left/>
      <right style="thin">
        <color indexed="64"/>
      </right>
      <top/>
      <bottom style="medium">
        <color rgb="FF000000"/>
      </bottom>
      <diagonal/>
    </border>
    <border>
      <left/>
      <right style="medium">
        <color rgb="FF000000"/>
      </right>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bottom style="thin">
        <color rgb="FF000000"/>
      </bottom>
      <diagonal/>
    </border>
    <border>
      <left style="thin">
        <color indexed="64"/>
      </left>
      <right style="thin">
        <color indexed="64"/>
      </right>
      <top/>
      <bottom style="medium">
        <color rgb="FF000000"/>
      </bottom>
      <diagonal/>
    </border>
    <border>
      <left style="thin">
        <color indexed="64"/>
      </left>
      <right style="thin">
        <color indexed="64"/>
      </right>
      <top style="medium">
        <color indexed="64"/>
      </top>
      <bottom style="dotted">
        <color rgb="FF000000"/>
      </bottom>
      <diagonal/>
    </border>
    <border>
      <left/>
      <right style="medium">
        <color rgb="FF000000"/>
      </right>
      <top/>
      <bottom style="dotted">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thin">
        <color indexed="64"/>
      </left>
      <right style="thin">
        <color indexed="64"/>
      </right>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medium">
        <color indexed="64"/>
      </right>
      <top/>
      <bottom style="dotted">
        <color rgb="FF000000"/>
      </bottom>
      <diagonal/>
    </border>
    <border>
      <left style="thin">
        <color indexed="64"/>
      </left>
      <right style="medium">
        <color indexed="64"/>
      </right>
      <top style="thin">
        <color indexed="64"/>
      </top>
      <bottom style="dotted">
        <color rgb="FF000000"/>
      </bottom>
      <diagonal/>
    </border>
    <border>
      <left style="medium">
        <color rgb="FF000000"/>
      </left>
      <right style="thin">
        <color indexed="64"/>
      </right>
      <top/>
      <bottom/>
      <diagonal/>
    </border>
    <border>
      <left style="thin">
        <color indexed="64"/>
      </left>
      <right style="medium">
        <color rgb="FF000000"/>
      </right>
      <top/>
      <bottom style="thin">
        <color rgb="FF000000"/>
      </bottom>
      <diagonal/>
    </border>
    <border>
      <left style="medium">
        <color rgb="FF000000"/>
      </left>
      <right style="thin">
        <color indexed="64"/>
      </right>
      <top/>
      <bottom style="medium">
        <color rgb="FF000000"/>
      </bottom>
      <diagonal/>
    </border>
    <border>
      <left style="thin">
        <color indexed="64"/>
      </left>
      <right style="medium">
        <color rgb="FF000000"/>
      </right>
      <top/>
      <bottom style="dotted">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style="thin">
        <color indexed="64"/>
      </right>
      <top/>
      <bottom style="thin">
        <color rgb="FF000000"/>
      </bottom>
      <diagonal/>
    </border>
    <border>
      <left style="thin">
        <color indexed="64"/>
      </left>
      <right style="medium">
        <color indexed="64"/>
      </right>
      <top/>
      <bottom style="medium">
        <color rgb="FF000000"/>
      </bottom>
      <diagonal/>
    </border>
    <border>
      <left style="thin">
        <color indexed="64"/>
      </left>
      <right style="thin">
        <color indexed="64"/>
      </right>
      <top style="medium">
        <color indexed="64"/>
      </top>
      <bottom style="medium">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thin">
        <color indexed="64"/>
      </left>
      <right style="medium">
        <color rgb="FF000000"/>
      </right>
      <top/>
      <bottom style="thin">
        <color indexed="64"/>
      </bottom>
      <diagonal/>
    </border>
    <border>
      <left style="thin">
        <color indexed="64"/>
      </left>
      <right style="medium">
        <color indexed="64"/>
      </right>
      <top style="medium">
        <color indexed="64"/>
      </top>
      <bottom style="dotted">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bottom style="thin">
        <color rgb="FF000000"/>
      </bottom>
      <diagonal/>
    </border>
    <border>
      <left style="thin">
        <color indexed="64"/>
      </left>
      <right style="medium">
        <color rgb="FF000000"/>
      </right>
      <top style="medium">
        <color indexed="64"/>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top style="thin">
        <color indexed="64"/>
      </top>
      <bottom/>
      <diagonal/>
    </border>
    <border>
      <left style="medium">
        <color rgb="FF000000"/>
      </left>
      <right style="thin">
        <color indexed="64"/>
      </right>
      <top style="thin">
        <color indexed="64"/>
      </top>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thin">
        <color indexed="64"/>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medium">
        <color indexed="64"/>
      </bottom>
      <diagonal/>
    </border>
    <border>
      <left style="thin">
        <color indexed="64"/>
      </left>
      <right style="medium">
        <color rgb="FF000000"/>
      </right>
      <top style="medium">
        <color indexed="64"/>
      </top>
      <bottom/>
      <diagonal/>
    </border>
    <border>
      <left style="thin">
        <color rgb="FF000000"/>
      </left>
      <right style="thin">
        <color indexed="64"/>
      </right>
      <top style="thin">
        <color indexed="64"/>
      </top>
      <bottom/>
      <diagonal/>
    </border>
    <border>
      <left style="thin">
        <color rgb="FF000000"/>
      </left>
      <right style="medium">
        <color rgb="FF000000"/>
      </right>
      <top style="thin">
        <color rgb="FF000000"/>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medium">
        <color indexed="64"/>
      </left>
      <right style="thin">
        <color indexed="64"/>
      </right>
      <top/>
      <bottom style="medium">
        <color rgb="FF000000"/>
      </bottom>
      <diagonal/>
    </border>
    <border>
      <left style="thin">
        <color indexed="64"/>
      </left>
      <right style="thin">
        <color rgb="FF000000"/>
      </right>
      <top/>
      <bottom/>
      <diagonal/>
    </border>
    <border>
      <left style="thin">
        <color rgb="FF000000"/>
      </left>
      <right style="thin">
        <color indexed="64"/>
      </right>
      <top/>
      <bottom style="thin">
        <color indexed="64"/>
      </bottom>
      <diagonal/>
    </border>
    <border>
      <left style="medium">
        <color rgb="FF000000"/>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top/>
      <bottom/>
      <diagonal/>
    </border>
    <border>
      <left style="thin">
        <color rgb="FF000000"/>
      </left>
      <right style="thin">
        <color indexed="64"/>
      </right>
      <top style="thin">
        <color rgb="FF000000"/>
      </top>
      <bottom/>
      <diagonal/>
    </border>
    <border>
      <left style="medium">
        <color rgb="FF000000"/>
      </left>
      <right style="thin">
        <color rgb="FF000000"/>
      </right>
      <top style="thin">
        <color rgb="FF000000"/>
      </top>
      <bottom/>
      <diagonal/>
    </border>
    <border>
      <left style="thin">
        <color indexed="64"/>
      </left>
      <right style="medium">
        <color indexed="64"/>
      </right>
      <top style="medium">
        <color rgb="FF000000"/>
      </top>
      <bottom/>
      <diagonal/>
    </border>
    <border>
      <left style="medium">
        <color rgb="FF000000"/>
      </left>
      <right style="thin">
        <color rgb="FF000000"/>
      </right>
      <top style="thin">
        <color rgb="FF000000"/>
      </top>
      <bottom style="medium">
        <color rgb="FF000000"/>
      </bottom>
      <diagonal/>
    </border>
    <border>
      <left style="thin">
        <color indexed="64"/>
      </left>
      <right style="thin">
        <color rgb="FF000000"/>
      </right>
      <top/>
      <bottom style="thin">
        <color rgb="FF000000"/>
      </bottom>
      <diagonal/>
    </border>
    <border>
      <left style="thin">
        <color rgb="FF000000"/>
      </left>
      <right style="medium">
        <color rgb="FF000000"/>
      </right>
      <top/>
      <bottom/>
      <diagonal/>
    </border>
    <border>
      <left style="medium">
        <color indexed="64"/>
      </left>
      <right style="thin">
        <color indexed="64"/>
      </right>
      <top/>
      <bottom style="thin">
        <color rgb="FF000000"/>
      </bottom>
      <diagonal/>
    </border>
    <border>
      <left style="medium">
        <color rgb="FF000000"/>
      </left>
      <right style="thin">
        <color indexed="64"/>
      </right>
      <top style="medium">
        <color indexed="64"/>
      </top>
      <bottom/>
      <diagonal/>
    </border>
    <border>
      <left style="medium">
        <color rgb="FF000000"/>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thin">
        <color indexed="64"/>
      </left>
      <right style="medium">
        <color rgb="FF000000"/>
      </right>
      <top style="thin">
        <color rgb="FF000000"/>
      </top>
      <bottom/>
      <diagonal/>
    </border>
    <border>
      <left style="thin">
        <color rgb="FF000000"/>
      </left>
      <right/>
      <top/>
      <bottom style="thin">
        <color indexed="64"/>
      </bottom>
      <diagonal/>
    </border>
    <border>
      <left/>
      <right style="thin">
        <color rgb="FF000000"/>
      </right>
      <top/>
      <bottom/>
      <diagonal/>
    </border>
    <border>
      <left/>
      <right/>
      <top/>
      <bottom style="dotted">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dotted">
        <color rgb="FF000000"/>
      </bottom>
      <diagonal/>
    </border>
    <border>
      <left style="medium">
        <color indexed="64"/>
      </left>
      <right/>
      <top/>
      <bottom style="thin">
        <color indexed="64"/>
      </bottom>
      <diagonal/>
    </border>
    <border>
      <left/>
      <right style="thin">
        <color indexed="64"/>
      </right>
      <top/>
      <bottom style="dotted">
        <color rgb="FF000000"/>
      </bottom>
      <diagonal/>
    </border>
    <border>
      <left style="thin">
        <color indexed="64"/>
      </left>
      <right style="medium">
        <color rgb="FF000000"/>
      </right>
      <top style="medium">
        <color indexed="64"/>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medium">
        <color rgb="FF000000"/>
      </top>
      <bottom style="medium">
        <color indexed="64"/>
      </bottom>
      <diagonal/>
    </border>
    <border>
      <left style="thin">
        <color indexed="64"/>
      </left>
      <right style="medium">
        <color indexed="64"/>
      </right>
      <top style="thin">
        <color rgb="FF000000"/>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rgb="FF000000"/>
      </top>
      <bottom style="hair">
        <color indexed="64"/>
      </bottom>
      <diagonal/>
    </border>
    <border>
      <left style="thin">
        <color indexed="64"/>
      </left>
      <right style="thin">
        <color indexed="64"/>
      </right>
      <top style="dotted">
        <color rgb="FF000000"/>
      </top>
      <bottom/>
      <diagonal/>
    </border>
    <border>
      <left style="thin">
        <color indexed="64"/>
      </left>
      <right style="medium">
        <color indexed="64"/>
      </right>
      <top style="dotted">
        <color rgb="FF000000"/>
      </top>
      <bottom/>
      <diagonal/>
    </border>
    <border>
      <left/>
      <right/>
      <top style="thin">
        <color rgb="FF000000"/>
      </top>
      <bottom/>
      <diagonal/>
    </border>
    <border>
      <left style="thin">
        <color indexed="64"/>
      </left>
      <right style="thin">
        <color rgb="FF000000"/>
      </right>
      <top style="thin">
        <color rgb="FF000000"/>
      </top>
      <bottom/>
      <diagonal/>
    </border>
    <border>
      <left style="thin">
        <color indexed="64"/>
      </left>
      <right/>
      <top/>
      <bottom style="medium">
        <color indexed="64"/>
      </bottom>
      <diagonal/>
    </border>
    <border>
      <left/>
      <right style="thin">
        <color indexed="64"/>
      </right>
      <top style="thin">
        <color rgb="FF000000"/>
      </top>
      <bottom/>
      <diagonal/>
    </border>
    <border>
      <left style="thin">
        <color rgb="FF000000"/>
      </left>
      <right style="thin">
        <color indexed="64"/>
      </right>
      <top style="hair">
        <color indexed="64"/>
      </top>
      <bottom style="thin">
        <color rgb="FF000000"/>
      </bottom>
      <diagonal/>
    </border>
    <border>
      <left style="thin">
        <color indexed="64"/>
      </left>
      <right style="thin">
        <color indexed="64"/>
      </right>
      <top style="hair">
        <color indexed="64"/>
      </top>
      <bottom style="thin">
        <color rgb="FF000000"/>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rgb="FF000000"/>
      </top>
      <bottom/>
      <diagonal/>
    </border>
    <border>
      <left style="medium">
        <color rgb="FF000000"/>
      </left>
      <right style="thin">
        <color rgb="FF000000"/>
      </right>
      <top/>
      <bottom style="thin">
        <color rgb="FF000000"/>
      </bottom>
      <diagonal/>
    </border>
    <border>
      <left style="medium">
        <color indexed="64"/>
      </left>
      <right style="thin">
        <color rgb="FF000000"/>
      </right>
      <top style="thin">
        <color indexed="64"/>
      </top>
      <bottom/>
      <diagonal/>
    </border>
    <border>
      <left style="medium">
        <color indexed="64"/>
      </left>
      <right style="thin">
        <color rgb="FF000000"/>
      </right>
      <top/>
      <bottom style="thin">
        <color rgb="FF000000"/>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style="medium">
        <color rgb="FF000000"/>
      </bottom>
      <diagonal/>
    </border>
    <border>
      <left/>
      <right style="medium">
        <color indexed="64"/>
      </right>
      <top style="medium">
        <color indexed="64"/>
      </top>
      <bottom/>
      <diagonal/>
    </border>
    <border>
      <left style="thin">
        <color indexed="64"/>
      </left>
      <right style="thin">
        <color indexed="64"/>
      </right>
      <top style="hair">
        <color indexed="64"/>
      </top>
      <bottom style="dotted">
        <color rgb="FF000000"/>
      </bottom>
      <diagonal/>
    </border>
    <border>
      <left/>
      <right/>
      <top style="thin">
        <color indexed="64"/>
      </top>
      <bottom/>
      <diagonal/>
    </border>
    <border>
      <left style="medium">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medium">
        <color rgb="FF000000"/>
      </right>
      <top/>
      <bottom style="thin">
        <color indexed="64"/>
      </bottom>
      <diagonal/>
    </border>
    <border>
      <left/>
      <right style="medium">
        <color rgb="FF000000"/>
      </right>
      <top style="medium">
        <color rgb="FF000000"/>
      </top>
      <bottom/>
      <diagonal/>
    </border>
    <border>
      <left style="thin">
        <color rgb="FF000000"/>
      </left>
      <right style="medium">
        <color rgb="FF000000"/>
      </right>
      <top style="thin">
        <color indexed="64"/>
      </top>
      <bottom/>
      <diagonal/>
    </border>
    <border>
      <left style="thin">
        <color rgb="FF000000"/>
      </left>
      <right style="thin">
        <color indexed="64"/>
      </right>
      <top style="hair">
        <color indexed="64"/>
      </top>
      <bottom style="thin">
        <color indexed="64"/>
      </bottom>
      <diagonal/>
    </border>
    <border>
      <left style="thin">
        <color rgb="FF000000"/>
      </left>
      <right style="thin">
        <color rgb="FF000000"/>
      </right>
      <top style="thin">
        <color indexed="64"/>
      </top>
      <bottom style="hair">
        <color indexed="64"/>
      </bottom>
      <diagonal/>
    </border>
    <border>
      <left style="thin">
        <color rgb="FF000000"/>
      </left>
      <right style="thin">
        <color rgb="FF000000"/>
      </right>
      <top style="hair">
        <color indexed="64"/>
      </top>
      <bottom style="thin">
        <color indexed="64"/>
      </bottom>
      <diagonal/>
    </border>
    <border>
      <left style="thin">
        <color rgb="FF000000"/>
      </left>
      <right style="thin">
        <color rgb="FF000000"/>
      </right>
      <top style="hair">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hair">
        <color indexed="64"/>
      </bottom>
      <diagonal/>
    </border>
    <border>
      <left style="thin">
        <color indexed="64"/>
      </left>
      <right style="thin">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style="medium">
        <color indexed="64"/>
      </bottom>
      <diagonal/>
    </border>
    <border>
      <left/>
      <right style="medium">
        <color rgb="FF000000"/>
      </right>
      <top style="medium">
        <color indexed="64"/>
      </top>
      <bottom style="thin">
        <color rgb="FF000000"/>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style="medium">
        <color indexed="64"/>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indexed="64"/>
      </right>
      <top style="thin">
        <color indexed="64"/>
      </top>
      <bottom style="medium">
        <color rgb="FF000000"/>
      </bottom>
      <diagonal/>
    </border>
    <border>
      <left/>
      <right style="medium">
        <color indexed="64"/>
      </right>
      <top style="medium">
        <color indexed="64"/>
      </top>
      <bottom style="medium">
        <color indexed="64"/>
      </bottom>
      <diagonal/>
    </border>
    <border>
      <left style="medium">
        <color rgb="FF000000"/>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rgb="FF000000"/>
      </right>
      <top style="dotted">
        <color rgb="FF000000"/>
      </top>
      <bottom/>
      <diagonal/>
    </border>
    <border>
      <left style="thin">
        <color indexed="64"/>
      </left>
      <right style="thin">
        <color indexed="64"/>
      </right>
      <top style="medium">
        <color rgb="FF000000"/>
      </top>
      <bottom style="hair">
        <color indexed="64"/>
      </bottom>
      <diagonal/>
    </border>
    <border>
      <left style="medium">
        <color indexed="64"/>
      </left>
      <right/>
      <top/>
      <bottom style="medium">
        <color rgb="FF000000"/>
      </bottom>
      <diagonal/>
    </border>
    <border>
      <left style="medium">
        <color rgb="FF000000"/>
      </left>
      <right style="medium">
        <color indexed="64"/>
      </right>
      <top style="medium">
        <color rgb="FF000000"/>
      </top>
      <bottom/>
      <diagonal/>
    </border>
    <border>
      <left style="thin">
        <color indexed="64"/>
      </left>
      <right style="thin">
        <color rgb="FF000000"/>
      </right>
      <top style="hair">
        <color indexed="64"/>
      </top>
      <bottom style="thin">
        <color indexed="64"/>
      </bottom>
      <diagonal/>
    </border>
    <border>
      <left style="thin">
        <color indexed="64"/>
      </left>
      <right style="thin">
        <color rgb="FF000000"/>
      </right>
      <top style="thin">
        <color indexed="64"/>
      </top>
      <bottom style="hair">
        <color indexed="64"/>
      </bottom>
      <diagonal/>
    </border>
    <border>
      <left style="thin">
        <color indexed="64"/>
      </left>
      <right style="thin">
        <color rgb="FF000000"/>
      </right>
      <top style="thin">
        <color indexed="64"/>
      </top>
      <bottom style="thin">
        <color indexed="64"/>
      </bottom>
      <diagonal/>
    </border>
    <border>
      <left/>
      <right style="medium">
        <color rgb="FF000000"/>
      </right>
      <top style="medium">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style="thin">
        <color indexed="64"/>
      </left>
      <right/>
      <top/>
      <bottom style="medium">
        <color rgb="FF000000"/>
      </bottom>
      <diagonal/>
    </border>
    <border>
      <left style="thin">
        <color indexed="64"/>
      </left>
      <right style="thin">
        <color indexed="64"/>
      </right>
      <top style="dotted">
        <color rgb="FF000000"/>
      </top>
      <bottom style="hair">
        <color indexed="64"/>
      </bottom>
      <diagonal/>
    </border>
    <border>
      <left style="thin">
        <color indexed="64"/>
      </left>
      <right style="thin">
        <color indexed="64"/>
      </right>
      <top style="dotted">
        <color indexed="64"/>
      </top>
      <bottom style="dotted">
        <color rgb="FF000000"/>
      </bottom>
      <diagonal/>
    </border>
    <border>
      <left style="thin">
        <color indexed="64"/>
      </left>
      <right style="thin">
        <color indexed="64"/>
      </right>
      <top style="dotted">
        <color rgb="FF000000"/>
      </top>
      <bottom style="thin">
        <color indexed="64"/>
      </bottom>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right style="medium">
        <color indexed="64"/>
      </right>
      <top/>
      <bottom style="medium">
        <color rgb="FF000000"/>
      </bottom>
      <diagonal/>
    </border>
    <border>
      <left style="thin">
        <color indexed="64"/>
      </left>
      <right style="thin">
        <color indexed="64"/>
      </right>
      <top style="dotted">
        <color indexed="64"/>
      </top>
      <bottom style="thin">
        <color indexed="64"/>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style="thin">
        <color indexed="64"/>
      </right>
      <top/>
      <bottom style="thin">
        <color rgb="FF000000"/>
      </bottom>
      <diagonal/>
    </border>
    <border>
      <left/>
      <right style="medium">
        <color rgb="FF000000"/>
      </right>
      <top style="thin">
        <color rgb="FF000000"/>
      </top>
      <bottom/>
      <diagonal/>
    </border>
    <border>
      <left style="medium">
        <color indexed="64"/>
      </left>
      <right style="thin">
        <color rgb="FF000000"/>
      </right>
      <top/>
      <bottom style="medium">
        <color rgb="FF000000"/>
      </bottom>
      <diagonal/>
    </border>
    <border>
      <left style="thin">
        <color rgb="FF000000"/>
      </left>
      <right style="thin">
        <color indexed="64"/>
      </right>
      <top/>
      <bottom style="medium">
        <color rgb="FF000000"/>
      </bottom>
      <diagonal/>
    </border>
    <border>
      <left style="thin">
        <color indexed="64"/>
      </left>
      <right style="thin">
        <color rgb="FF000000"/>
      </right>
      <top/>
      <bottom style="medium">
        <color rgb="FF000000"/>
      </bottom>
      <diagonal/>
    </border>
    <border>
      <left style="thin">
        <color indexed="64"/>
      </left>
      <right style="thin">
        <color rgb="FF000000"/>
      </right>
      <top style="dotted">
        <color rgb="FF000000"/>
      </top>
      <bottom/>
      <diagonal/>
    </border>
    <border>
      <left style="thin">
        <color indexed="64"/>
      </left>
      <right style="thin">
        <color rgb="FF000000"/>
      </right>
      <top/>
      <bottom style="medium">
        <color indexed="64"/>
      </bottom>
      <diagonal/>
    </border>
    <border>
      <left style="thin">
        <color rgb="FF000000"/>
      </left>
      <right style="medium">
        <color rgb="FF000000"/>
      </right>
      <top style="dotted">
        <color rgb="FF000000"/>
      </top>
      <bottom/>
      <diagonal/>
    </border>
    <border>
      <left style="thin">
        <color rgb="FF000000"/>
      </left>
      <right style="medium">
        <color rgb="FF000000"/>
      </right>
      <top/>
      <bottom style="medium">
        <color indexed="64"/>
      </bottom>
      <diagonal/>
    </border>
    <border>
      <left style="thin">
        <color rgb="FF000000"/>
      </left>
      <right style="thin">
        <color rgb="FF000000"/>
      </right>
      <top style="hair">
        <color indexed="64"/>
      </top>
      <bottom style="medium">
        <color rgb="FF000000"/>
      </bottom>
      <diagonal/>
    </border>
    <border>
      <left style="thin">
        <color indexed="64"/>
      </left>
      <right style="medium">
        <color rgb="FF000000"/>
      </right>
      <top/>
      <bottom style="dotted">
        <color indexed="64"/>
      </bottom>
      <diagonal/>
    </border>
    <border>
      <left/>
      <right style="medium">
        <color indexed="64"/>
      </right>
      <top style="thin">
        <color indexed="64"/>
      </top>
      <bottom/>
      <diagonal/>
    </border>
    <border>
      <left style="thin">
        <color indexed="64"/>
      </left>
      <right style="thin">
        <color rgb="FF000000"/>
      </right>
      <top style="hair">
        <color indexed="64"/>
      </top>
      <bottom style="medium">
        <color indexed="64"/>
      </bottom>
      <diagonal/>
    </border>
    <border>
      <left style="thin">
        <color indexed="64"/>
      </left>
      <right style="thin">
        <color indexed="64"/>
      </right>
      <top style="medium">
        <color indexed="64"/>
      </top>
      <bottom style="dotted">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dotted">
        <color rgb="FF000000"/>
      </top>
      <bottom/>
      <diagonal/>
    </border>
    <border>
      <left/>
      <right style="medium">
        <color rgb="FF000000"/>
      </right>
      <top style="dotted">
        <color rgb="FF000000"/>
      </top>
      <bottom/>
      <diagonal/>
    </border>
    <border>
      <left style="thin">
        <color indexed="64"/>
      </left>
      <right style="medium">
        <color rgb="FF000000"/>
      </right>
      <top style="thin">
        <color rgb="FF000000"/>
      </top>
      <bottom style="thin">
        <color indexed="64"/>
      </bottom>
      <diagonal/>
    </border>
    <border>
      <left/>
      <right style="medium">
        <color indexed="64"/>
      </right>
      <top/>
      <bottom style="medium">
        <color indexed="64"/>
      </bottom>
      <diagonal/>
    </border>
    <border>
      <left style="thin">
        <color rgb="FF000000"/>
      </left>
      <right style="thin">
        <color rgb="FF000000"/>
      </right>
      <top style="hair">
        <color indexed="64"/>
      </top>
      <bottom style="dotted">
        <color rgb="FF000000"/>
      </bottom>
      <diagonal/>
    </border>
    <border>
      <left style="thin">
        <color rgb="FF000000"/>
      </left>
      <right style="medium">
        <color rgb="FF000000"/>
      </right>
      <top/>
      <bottom style="dotted">
        <color rgb="FF000000"/>
      </bottom>
      <diagonal/>
    </border>
    <border>
      <left style="thin">
        <color indexed="64"/>
      </left>
      <right/>
      <top style="medium">
        <color indexed="64"/>
      </top>
      <bottom style="medium">
        <color indexed="64"/>
      </bottom>
      <diagonal/>
    </border>
    <border>
      <left style="thin">
        <color rgb="FF000000"/>
      </left>
      <right style="medium">
        <color rgb="FF000000"/>
      </right>
      <top style="medium">
        <color rgb="FF000000"/>
      </top>
      <bottom/>
      <diagonal/>
    </border>
    <border>
      <left style="thin">
        <color rgb="FF000000"/>
      </left>
      <right/>
      <top/>
      <bottom/>
      <diagonal/>
    </border>
    <border>
      <left style="thin">
        <color rgb="FF000000"/>
      </left>
      <right style="medium">
        <color rgb="FF000000"/>
      </right>
      <top/>
      <bottom style="dotted">
        <color indexed="64"/>
      </bottom>
      <diagonal/>
    </border>
    <border>
      <left style="thin">
        <color rgb="FF000000"/>
      </left>
      <right style="thin">
        <color rgb="FF000000"/>
      </right>
      <top style="dotted">
        <color indexed="64"/>
      </top>
      <bottom/>
      <diagonal/>
    </border>
    <border>
      <left style="thin">
        <color rgb="FF000000"/>
      </left>
      <right/>
      <top style="dotted">
        <color indexed="64"/>
      </top>
      <bottom/>
      <diagonal/>
    </border>
    <border>
      <left style="thin">
        <color indexed="64"/>
      </left>
      <right style="thin">
        <color rgb="FF000000"/>
      </right>
      <top style="dotted">
        <color indexed="64"/>
      </top>
      <bottom style="hair">
        <color indexed="64"/>
      </bottom>
      <diagonal/>
    </border>
    <border>
      <left style="thin">
        <color rgb="FF000000"/>
      </left>
      <right style="medium">
        <color rgb="FF000000"/>
      </right>
      <top style="dotted">
        <color indexed="64"/>
      </top>
      <bottom/>
      <diagonal/>
    </border>
    <border>
      <left style="thin">
        <color rgb="FF000000"/>
      </left>
      <right/>
      <top style="thin">
        <color rgb="FF000000"/>
      </top>
      <bottom/>
      <diagonal/>
    </border>
    <border>
      <left style="thin">
        <color indexed="64"/>
      </left>
      <right/>
      <top style="thin">
        <color indexed="64"/>
      </top>
      <bottom style="medium">
        <color rgb="FF000000"/>
      </bottom>
      <diagonal/>
    </border>
    <border>
      <left style="thin">
        <color indexed="64"/>
      </left>
      <right/>
      <top style="thin">
        <color indexed="64"/>
      </top>
      <bottom style="hair">
        <color indexed="64"/>
      </bottom>
      <diagonal/>
    </border>
    <border>
      <left style="medium">
        <color rgb="FF000000"/>
      </left>
      <right style="thin">
        <color indexed="64"/>
      </right>
      <top/>
      <bottom style="thin">
        <color rgb="FF000000"/>
      </bottom>
      <diagonal/>
    </border>
    <border>
      <left style="medium">
        <color indexed="64"/>
      </left>
      <right style="thin">
        <color indexed="64"/>
      </right>
      <top style="thin">
        <color rgb="FF000000"/>
      </top>
      <bottom/>
      <diagonal/>
    </border>
    <border>
      <left style="thin">
        <color indexed="64"/>
      </left>
      <right/>
      <top style="medium">
        <color rgb="FF000000"/>
      </top>
      <bottom style="hair">
        <color indexed="64"/>
      </bottom>
      <diagonal/>
    </border>
    <border>
      <left/>
      <right style="thin">
        <color indexed="64"/>
      </right>
      <top style="dotted">
        <color rgb="FF000000"/>
      </top>
      <bottom style="hair">
        <color indexed="64"/>
      </bottom>
      <diagonal/>
    </border>
    <border>
      <left/>
      <right/>
      <top style="medium">
        <color rgb="FF000000"/>
      </top>
      <bottom/>
      <diagonal/>
    </border>
    <border>
      <left/>
      <right style="thin">
        <color indexed="64"/>
      </right>
      <top style="medium">
        <color indexed="64"/>
      </top>
      <bottom style="thin">
        <color indexed="64"/>
      </bottom>
      <diagonal/>
    </border>
    <border>
      <left style="thin">
        <color rgb="FF000000"/>
      </left>
      <right style="thin">
        <color indexed="64"/>
      </right>
      <top style="thin">
        <color rgb="FF000000"/>
      </top>
      <bottom style="medium">
        <color rgb="FF000000"/>
      </bottom>
      <diagonal/>
    </border>
    <border>
      <left style="thin">
        <color indexed="64"/>
      </left>
      <right style="thin">
        <color rgb="FF000000"/>
      </right>
      <top style="medium">
        <color indexed="64"/>
      </top>
      <bottom style="hair">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indexed="64"/>
      </left>
      <right style="thin">
        <color rgb="FF000000"/>
      </right>
      <top style="thin">
        <color rgb="FF000000"/>
      </top>
      <bottom style="hair">
        <color indexed="64"/>
      </bottom>
      <diagonal/>
    </border>
    <border>
      <left style="thin">
        <color rgb="FF000000"/>
      </left>
      <right style="medium">
        <color indexed="64"/>
      </right>
      <top/>
      <bottom style="medium">
        <color indexed="64"/>
      </bottom>
      <diagonal/>
    </border>
    <border>
      <left style="thin">
        <color rgb="FF000000"/>
      </left>
      <right style="thin">
        <color indexed="64"/>
      </right>
      <top style="hair">
        <color indexed="64"/>
      </top>
      <bottom style="medium">
        <color indexed="64"/>
      </bottom>
      <diagonal/>
    </border>
    <border>
      <left style="medium">
        <color indexed="64"/>
      </left>
      <right style="medium">
        <color indexed="64"/>
      </right>
      <top style="medium">
        <color rgb="FF000000"/>
      </top>
      <bottom style="thin">
        <color indexed="64"/>
      </bottom>
      <diagonal/>
    </border>
    <border>
      <left/>
      <right style="medium">
        <color indexed="64"/>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thin">
        <color indexed="64"/>
      </bottom>
      <diagonal/>
    </border>
    <border>
      <left style="thin">
        <color rgb="FF000000"/>
      </left>
      <right style="thin">
        <color indexed="64"/>
      </right>
      <top style="medium">
        <color rgb="FF000000"/>
      </top>
      <bottom/>
      <diagonal/>
    </border>
    <border>
      <left style="thin">
        <color rgb="FF000000"/>
      </left>
      <right style="thin">
        <color indexed="64"/>
      </right>
      <top/>
      <bottom/>
      <diagonal/>
    </border>
    <border>
      <left style="thin">
        <color indexed="64"/>
      </left>
      <right/>
      <top style="medium">
        <color rgb="FF000000"/>
      </top>
      <bottom style="medium">
        <color rgb="FF000000"/>
      </bottom>
      <diagonal/>
    </border>
    <border>
      <left style="thin">
        <color indexed="64"/>
      </left>
      <right style="medium">
        <color rgb="FF000000"/>
      </right>
      <top style="thin">
        <color rgb="FF000000"/>
      </top>
      <bottom style="dotted">
        <color rgb="FF000000"/>
      </bottom>
      <diagonal/>
    </border>
    <border>
      <left/>
      <right style="thin">
        <color indexed="64"/>
      </right>
      <top style="medium">
        <color rgb="FF000000"/>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rgb="FF000000"/>
      </left>
      <right style="medium">
        <color indexed="64"/>
      </right>
      <top style="thin">
        <color indexed="64"/>
      </top>
      <bottom/>
      <diagonal/>
    </border>
    <border>
      <left style="thin">
        <color rgb="FF000000"/>
      </left>
      <right style="medium">
        <color indexed="64"/>
      </right>
      <top/>
      <bottom style="thin">
        <color indexed="64"/>
      </bottom>
      <diagonal/>
    </border>
    <border>
      <left style="thin">
        <color rgb="FF000000"/>
      </left>
      <right style="medium">
        <color indexed="64"/>
      </right>
      <top style="medium">
        <color rgb="FF000000"/>
      </top>
      <bottom/>
      <diagonal/>
    </border>
    <border>
      <left style="thin">
        <color indexed="64"/>
      </left>
      <right/>
      <top style="hair">
        <color indexed="64"/>
      </top>
      <bottom style="medium">
        <color indexed="64"/>
      </bottom>
      <diagonal/>
    </border>
    <border>
      <left style="thin">
        <color indexed="64"/>
      </left>
      <right style="thin">
        <color rgb="FF000000"/>
      </right>
      <top style="thin">
        <color indexed="64"/>
      </top>
      <bottom style="thin">
        <color rgb="FF000000"/>
      </bottom>
      <diagonal/>
    </border>
    <border>
      <left style="thin">
        <color rgb="FF000000"/>
      </left>
      <right/>
      <top/>
      <bottom style="dotted">
        <color indexed="64"/>
      </bottom>
      <diagonal/>
    </border>
    <border>
      <left style="thin">
        <color indexed="64"/>
      </left>
      <right style="thin">
        <color rgb="FF000000"/>
      </right>
      <top style="medium">
        <color indexed="64"/>
      </top>
      <bottom/>
      <diagonal/>
    </border>
    <border>
      <left style="thin">
        <color indexed="64"/>
      </left>
      <right style="thin">
        <color indexed="64"/>
      </right>
      <top style="thin">
        <color rgb="FF000000"/>
      </top>
      <bottom style="thin">
        <color rgb="FF000000"/>
      </bottom>
      <diagonal/>
    </border>
    <border>
      <left/>
      <right style="thin">
        <color indexed="64"/>
      </right>
      <top style="dotted">
        <color rgb="FF000000"/>
      </top>
      <bottom/>
      <diagonal/>
    </border>
    <border>
      <left style="thin">
        <color indexed="64"/>
      </left>
      <right style="thin">
        <color indexed="64"/>
      </right>
      <top style="thin">
        <color rgb="FF000000"/>
      </top>
      <bottom style="dotted">
        <color rgb="FF000000"/>
      </bottom>
      <diagonal/>
    </border>
    <border>
      <left style="thin">
        <color indexed="64"/>
      </left>
      <right style="medium">
        <color rgb="FF000000"/>
      </right>
      <top style="thin">
        <color indexed="64"/>
      </top>
      <bottom style="dotted">
        <color rgb="FF000000"/>
      </bottom>
      <diagonal/>
    </border>
    <border>
      <left style="thin">
        <color indexed="64"/>
      </left>
      <right style="thin">
        <color rgb="FF000000"/>
      </right>
      <top style="thin">
        <color indexed="64"/>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indexed="64"/>
      </right>
      <top style="thin">
        <color rgb="FF000000"/>
      </top>
      <bottom style="dotted">
        <color rgb="FF000000"/>
      </bottom>
      <diagonal/>
    </border>
    <border>
      <left style="thin">
        <color indexed="64"/>
      </left>
      <right style="thin">
        <color rgb="FF000000"/>
      </right>
      <top style="thin">
        <color rgb="FF000000"/>
      </top>
      <bottom style="dotted">
        <color rgb="FF000000"/>
      </bottom>
      <diagonal/>
    </border>
    <border>
      <left/>
      <right style="medium">
        <color rgb="FF000000"/>
      </right>
      <top style="thin">
        <color rgb="FF000000"/>
      </top>
      <bottom style="dotted">
        <color rgb="FF000000"/>
      </bottom>
      <diagonal/>
    </border>
    <border>
      <left style="thin">
        <color rgb="FF000000"/>
      </left>
      <right style="thin">
        <color indexed="64"/>
      </right>
      <top style="dotted">
        <color rgb="FF000000"/>
      </top>
      <bottom/>
      <diagonal/>
    </border>
    <border>
      <left style="thin">
        <color rgb="FF000000"/>
      </left>
      <right/>
      <top style="dotted">
        <color rgb="FF000000"/>
      </top>
      <bottom/>
      <diagonal/>
    </border>
    <border>
      <left style="thin">
        <color rgb="FF000000"/>
      </left>
      <right style="medium">
        <color indexed="64"/>
      </right>
      <top style="dotted">
        <color rgb="FF000000"/>
      </top>
      <bottom/>
      <diagonal/>
    </border>
    <border>
      <left style="thin">
        <color indexed="64"/>
      </left>
      <right/>
      <top style="dotted">
        <color indexed="64"/>
      </top>
      <bottom style="hair">
        <color indexed="64"/>
      </bottom>
      <diagonal/>
    </border>
    <border>
      <left style="thin">
        <color indexed="64"/>
      </left>
      <right/>
      <top style="hair">
        <color indexed="64"/>
      </top>
      <bottom/>
      <diagonal/>
    </border>
    <border>
      <left style="thin">
        <color rgb="FF000000"/>
      </left>
      <right style="thin">
        <color indexed="64"/>
      </right>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medium">
        <color indexed="64"/>
      </right>
      <top style="dotted">
        <color rgb="FF000000"/>
      </top>
      <bottom style="dotted">
        <color rgb="FF000000"/>
      </bottom>
      <diagonal/>
    </border>
    <border>
      <left style="thin">
        <color rgb="FF000000"/>
      </left>
      <right style="medium">
        <color rgb="FF000000"/>
      </right>
      <top style="medium">
        <color indexed="64"/>
      </top>
      <bottom/>
      <diagonal/>
    </border>
    <border>
      <left style="thin">
        <color rgb="FF000000"/>
      </left>
      <right style="thin">
        <color rgb="FF000000"/>
      </right>
      <top style="medium">
        <color indexed="64"/>
      </top>
      <bottom/>
      <diagonal/>
    </border>
    <border>
      <left style="thin">
        <color indexed="64"/>
      </left>
      <right/>
      <top style="medium">
        <color indexed="64"/>
      </top>
      <bottom style="hair">
        <color indexed="64"/>
      </bottom>
      <diagonal/>
    </border>
    <border>
      <left style="thin">
        <color rgb="FF000000"/>
      </left>
      <right style="thin">
        <color indexed="64"/>
      </right>
      <top style="medium">
        <color indexed="64"/>
      </top>
      <bottom/>
      <diagonal/>
    </border>
    <border>
      <left style="thin">
        <color indexed="64"/>
      </left>
      <right/>
      <top style="thin">
        <color rgb="FF000000"/>
      </top>
      <bottom style="hair">
        <color indexed="64"/>
      </bottom>
      <diagonal/>
    </border>
    <border>
      <left style="thin">
        <color rgb="FF000000"/>
      </left>
      <right style="thin">
        <color indexed="64"/>
      </right>
      <top/>
      <bottom style="medium">
        <color indexed="64"/>
      </bottom>
      <diagonal/>
    </border>
    <border>
      <left style="thin">
        <color rgb="FF000000"/>
      </left>
      <right style="thin">
        <color indexed="64"/>
      </right>
      <top/>
      <bottom style="dotted">
        <color indexed="64"/>
      </bottom>
      <diagonal/>
    </border>
    <border>
      <left style="thin">
        <color rgb="FF000000"/>
      </left>
      <right/>
      <top style="medium">
        <color indexed="64"/>
      </top>
      <bottom/>
      <diagonal/>
    </border>
    <border>
      <left style="thin">
        <color indexed="64"/>
      </left>
      <right/>
      <top/>
      <bottom style="hair">
        <color indexed="64"/>
      </bottom>
      <diagonal/>
    </border>
    <border>
      <left style="thin">
        <color indexed="64"/>
      </left>
      <right/>
      <top style="hair">
        <color indexed="64"/>
      </top>
      <bottom style="dotted">
        <color rgb="FF000000"/>
      </bottom>
      <diagonal/>
    </border>
    <border>
      <left style="thin">
        <color rgb="FF000000"/>
      </left>
      <right/>
      <top style="thin">
        <color indexed="64"/>
      </top>
      <bottom style="hair">
        <color indexed="64"/>
      </bottom>
      <diagonal/>
    </border>
    <border>
      <left style="dotted">
        <color rgb="FF000000"/>
      </left>
      <right style="dotted">
        <color rgb="FF000000"/>
      </right>
      <top style="dotted">
        <color rgb="FF000000"/>
      </top>
      <bottom style="dotted">
        <color rgb="FF000000"/>
      </bottom>
      <diagonal/>
    </border>
    <border>
      <left style="thin">
        <color rgb="FF000000"/>
      </left>
      <right style="thin">
        <color rgb="FF000000"/>
      </right>
      <top style="dotted">
        <color indexed="64"/>
      </top>
      <bottom style="hair">
        <color indexed="64"/>
      </bottom>
      <diagonal/>
    </border>
    <border>
      <left style="thin">
        <color rgb="FF000000"/>
      </left>
      <right style="thin">
        <color indexed="64"/>
      </right>
      <top style="hair">
        <color indexed="64"/>
      </top>
      <bottom/>
      <diagonal/>
    </border>
    <border>
      <left style="thin">
        <color indexed="64"/>
      </left>
      <right style="medium">
        <color rgb="FF000000"/>
      </right>
      <top style="thin">
        <color indexed="64"/>
      </top>
      <bottom style="medium">
        <color indexed="64"/>
      </bottom>
      <diagonal/>
    </border>
  </borders>
  <cellStyleXfs count="3">
    <xf numFmtId="0" fontId="0" fillId="0" borderId="0"/>
    <xf numFmtId="0" fontId="27" fillId="0" borderId="0"/>
    <xf numFmtId="0" fontId="35" fillId="0" borderId="0" applyNumberFormat="0" applyFill="0" applyBorder="0" applyAlignment="0" applyProtection="0"/>
  </cellStyleXfs>
  <cellXfs count="2592">
    <xf numFmtId="0" fontId="0" fillId="0" borderId="0" xfId="0"/>
    <xf numFmtId="0" fontId="1" fillId="0" borderId="0" xfId="0" applyFont="1"/>
    <xf numFmtId="0" fontId="1" fillId="0" borderId="0" xfId="0" applyFont="1" applyAlignment="1">
      <alignment horizontal="left" vertical="top" wrapText="1"/>
    </xf>
    <xf numFmtId="0" fontId="5" fillId="0" borderId="0" xfId="0" applyFont="1"/>
    <xf numFmtId="0" fontId="0" fillId="0" borderId="0" xfId="0" applyAlignment="1">
      <alignment wrapText="1"/>
    </xf>
    <xf numFmtId="0" fontId="7" fillId="0" borderId="0" xfId="0" applyFont="1"/>
    <xf numFmtId="0" fontId="1" fillId="0" borderId="7" xfId="0" applyFont="1" applyBorder="1" applyAlignment="1">
      <alignment vertical="center" wrapText="1"/>
    </xf>
    <xf numFmtId="0" fontId="0" fillId="0" borderId="0" xfId="0" applyAlignment="1">
      <alignment horizontal="center"/>
    </xf>
    <xf numFmtId="0" fontId="0" fillId="0" borderId="0" xfId="0" applyAlignment="1">
      <alignment vertical="top"/>
    </xf>
    <xf numFmtId="0" fontId="1" fillId="0" borderId="7" xfId="0" applyFont="1" applyBorder="1" applyAlignment="1">
      <alignment horizontal="center" vertical="center" wrapText="1"/>
    </xf>
    <xf numFmtId="0" fontId="2" fillId="0" borderId="0" xfId="0" applyFont="1" applyAlignment="1">
      <alignment horizontal="left" vertical="center" wrapText="1"/>
    </xf>
    <xf numFmtId="0" fontId="2" fillId="0" borderId="2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xf>
    <xf numFmtId="0" fontId="7" fillId="0" borderId="0" xfId="0" applyFont="1" applyAlignment="1">
      <alignment horizontal="center"/>
    </xf>
    <xf numFmtId="0" fontId="5" fillId="0" borderId="0" xfId="0" applyFont="1" applyAlignment="1">
      <alignment horizontal="center"/>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1" fillId="0" borderId="25" xfId="0" applyFont="1" applyBorder="1" applyAlignment="1">
      <alignment horizontal="center" vertical="center" wrapText="1"/>
    </xf>
    <xf numFmtId="0" fontId="5" fillId="0" borderId="26" xfId="0" applyFont="1" applyBorder="1" applyAlignment="1">
      <alignment horizontal="center"/>
    </xf>
    <xf numFmtId="0" fontId="1" fillId="0" borderId="0" xfId="0" applyFont="1" applyAlignment="1">
      <alignment horizontal="left" vertical="center" wrapText="1"/>
    </xf>
    <xf numFmtId="0" fontId="8" fillId="3" borderId="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top" wrapText="1"/>
    </xf>
    <xf numFmtId="0" fontId="8" fillId="0" borderId="0" xfId="0" applyFont="1" applyAlignment="1">
      <alignment horizontal="center"/>
    </xf>
    <xf numFmtId="0" fontId="12" fillId="0" borderId="0" xfId="0" applyFont="1" applyAlignment="1">
      <alignment horizontal="left" vertical="center" wrapText="1"/>
    </xf>
    <xf numFmtId="0" fontId="1" fillId="0" borderId="0" xfId="0" applyFont="1" applyAlignment="1">
      <alignment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6" fillId="3" borderId="8" xfId="0" applyFont="1" applyFill="1" applyBorder="1" applyAlignment="1">
      <alignment horizontal="right" vertical="center" wrapText="1"/>
    </xf>
    <xf numFmtId="0" fontId="4" fillId="3" borderId="7" xfId="0" applyFont="1" applyFill="1" applyBorder="1" applyAlignment="1">
      <alignment vertical="center" wrapText="1"/>
    </xf>
    <xf numFmtId="0" fontId="16" fillId="3" borderId="2" xfId="0" applyFont="1" applyFill="1" applyBorder="1" applyAlignment="1">
      <alignment horizontal="justify" vertical="center" wrapText="1"/>
    </xf>
    <xf numFmtId="0" fontId="16" fillId="3" borderId="7" xfId="0" applyFont="1" applyFill="1" applyBorder="1" applyAlignment="1">
      <alignment vertical="center" wrapText="1"/>
    </xf>
    <xf numFmtId="0" fontId="1" fillId="3" borderId="7" xfId="0" applyFont="1" applyFill="1" applyBorder="1" applyAlignment="1">
      <alignment vertical="center" wrapText="1"/>
    </xf>
    <xf numFmtId="0" fontId="16" fillId="3" borderId="7" xfId="0" applyFont="1" applyFill="1" applyBorder="1" applyAlignment="1">
      <alignment horizontal="justify" vertical="center" wrapText="1"/>
    </xf>
    <xf numFmtId="0" fontId="13" fillId="0" borderId="0" xfId="0" applyFont="1" applyAlignment="1">
      <alignment vertical="center" wrapText="1"/>
    </xf>
    <xf numFmtId="0" fontId="2" fillId="0" borderId="24" xfId="0" applyFont="1" applyBorder="1" applyAlignment="1">
      <alignment horizontal="center" vertical="center" wrapText="1"/>
    </xf>
    <xf numFmtId="0" fontId="1" fillId="0" borderId="8" xfId="0" applyFont="1" applyBorder="1" applyAlignment="1">
      <alignment horizontal="right"/>
    </xf>
    <xf numFmtId="0" fontId="16" fillId="0" borderId="7" xfId="0" applyFont="1" applyBorder="1" applyAlignment="1">
      <alignment vertical="center" wrapText="1"/>
    </xf>
    <xf numFmtId="0" fontId="16" fillId="2" borderId="2" xfId="0" applyFont="1" applyFill="1" applyBorder="1" applyAlignment="1">
      <alignment horizontal="justify" vertical="center" wrapText="1"/>
    </xf>
    <xf numFmtId="0" fontId="16" fillId="2" borderId="8" xfId="0" applyFont="1" applyFill="1" applyBorder="1" applyAlignment="1">
      <alignment horizontal="right" vertical="center" wrapText="1"/>
    </xf>
    <xf numFmtId="0" fontId="17" fillId="2" borderId="2" xfId="0"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16" fillId="2" borderId="23" xfId="0" applyFont="1" applyFill="1" applyBorder="1" applyAlignment="1">
      <alignment horizontal="justify" vertical="center" wrapText="1"/>
    </xf>
    <xf numFmtId="0" fontId="1" fillId="0" borderId="8" xfId="0" applyFont="1" applyBorder="1" applyAlignment="1">
      <alignment horizontal="right" vertical="center"/>
    </xf>
    <xf numFmtId="0" fontId="17" fillId="2" borderId="1" xfId="0" applyFont="1" applyFill="1" applyBorder="1" applyAlignment="1">
      <alignment horizontal="justify" vertical="center" wrapText="1"/>
    </xf>
    <xf numFmtId="0" fontId="16" fillId="2" borderId="0" xfId="0" applyFont="1" applyFill="1" applyAlignment="1">
      <alignment horizontal="justify" vertical="center" wrapText="1"/>
    </xf>
    <xf numFmtId="0" fontId="17" fillId="2" borderId="0" xfId="0" applyFont="1" applyFill="1" applyAlignment="1">
      <alignment horizontal="justify" vertical="center" wrapText="1"/>
    </xf>
    <xf numFmtId="0" fontId="18" fillId="2" borderId="2" xfId="0" applyFont="1" applyFill="1" applyBorder="1" applyAlignment="1">
      <alignment horizontal="justify" vertical="center" wrapText="1"/>
    </xf>
    <xf numFmtId="0" fontId="16" fillId="2" borderId="2" xfId="0" applyFont="1" applyFill="1" applyBorder="1" applyAlignment="1">
      <alignment vertical="center" wrapText="1"/>
    </xf>
    <xf numFmtId="0" fontId="16" fillId="0" borderId="2" xfId="0" applyFont="1" applyBorder="1" applyAlignment="1">
      <alignment vertical="center" wrapText="1"/>
    </xf>
    <xf numFmtId="0" fontId="1" fillId="0" borderId="2" xfId="0" applyFont="1" applyBorder="1" applyAlignment="1">
      <alignment vertical="center" wrapText="1"/>
    </xf>
    <xf numFmtId="0" fontId="13" fillId="2" borderId="2" xfId="0" applyFont="1" applyFill="1" applyBorder="1" applyAlignment="1">
      <alignment horizontal="justify" vertical="center" wrapText="1"/>
    </xf>
    <xf numFmtId="0" fontId="16" fillId="0" borderId="2" xfId="0" applyFont="1" applyBorder="1" applyAlignment="1">
      <alignment horizontal="justify" vertical="center" wrapText="1"/>
    </xf>
    <xf numFmtId="0" fontId="16" fillId="0" borderId="0" xfId="0" applyFont="1" applyAlignment="1">
      <alignment vertical="center" wrapText="1"/>
    </xf>
    <xf numFmtId="0" fontId="12" fillId="0" borderId="0" xfId="0" applyFont="1" applyAlignment="1">
      <alignment horizontal="left"/>
    </xf>
    <xf numFmtId="0" fontId="11" fillId="3" borderId="7" xfId="0" applyFont="1" applyFill="1" applyBorder="1" applyAlignment="1">
      <alignment vertical="top"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1" fillId="0" borderId="7" xfId="0" applyFont="1" applyBorder="1" applyAlignment="1">
      <alignment vertical="top" wrapText="1"/>
    </xf>
    <xf numFmtId="0" fontId="14" fillId="0" borderId="2" xfId="0" applyFont="1" applyBorder="1" applyAlignment="1">
      <alignment vertical="top" wrapText="1"/>
    </xf>
    <xf numFmtId="0" fontId="14" fillId="0" borderId="7" xfId="0" applyFont="1" applyBorder="1" applyAlignment="1">
      <alignment vertical="top" wrapText="1"/>
    </xf>
    <xf numFmtId="0" fontId="11" fillId="0" borderId="19" xfId="0" applyFont="1" applyBorder="1" applyAlignment="1">
      <alignment vertical="top" wrapText="1"/>
    </xf>
    <xf numFmtId="0" fontId="11" fillId="0" borderId="4" xfId="0" applyFont="1" applyBorder="1" applyAlignment="1">
      <alignment vertical="top" wrapText="1"/>
    </xf>
    <xf numFmtId="0" fontId="8" fillId="3" borderId="7" xfId="0" applyFont="1" applyFill="1" applyBorder="1" applyAlignment="1">
      <alignment vertical="top" wrapText="1"/>
    </xf>
    <xf numFmtId="0" fontId="11" fillId="0" borderId="2" xfId="0" applyFont="1" applyBorder="1" applyAlignment="1">
      <alignment vertical="top" wrapText="1"/>
    </xf>
    <xf numFmtId="0" fontId="9" fillId="0" borderId="2" xfId="0" applyFont="1" applyBorder="1" applyAlignment="1">
      <alignment vertical="top" wrapText="1"/>
    </xf>
    <xf numFmtId="0" fontId="9" fillId="0" borderId="7" xfId="0" applyFont="1" applyBorder="1" applyAlignment="1">
      <alignment vertical="top" wrapText="1"/>
    </xf>
    <xf numFmtId="0" fontId="11" fillId="0" borderId="9" xfId="0" applyFont="1" applyBorder="1" applyAlignment="1">
      <alignment vertical="top" wrapText="1"/>
    </xf>
    <xf numFmtId="0" fontId="19" fillId="2" borderId="2" xfId="0" applyFont="1" applyFill="1" applyBorder="1" applyAlignment="1">
      <alignment vertical="center" wrapText="1"/>
    </xf>
    <xf numFmtId="0" fontId="8" fillId="0" borderId="7" xfId="0" applyFont="1" applyBorder="1" applyAlignment="1">
      <alignment horizontal="justify" vertical="center" wrapText="1"/>
    </xf>
    <xf numFmtId="0" fontId="13" fillId="0" borderId="0" xfId="0" applyFont="1" applyAlignment="1">
      <alignment vertical="top" wrapText="1"/>
    </xf>
    <xf numFmtId="0" fontId="6" fillId="0" borderId="0" xfId="0" applyFont="1" applyAlignment="1">
      <alignment vertical="top" wrapText="1"/>
    </xf>
    <xf numFmtId="0" fontId="19" fillId="2" borderId="4" xfId="0" applyFont="1" applyFill="1" applyBorder="1" applyAlignment="1">
      <alignment vertical="center" wrapText="1"/>
    </xf>
    <xf numFmtId="0" fontId="14" fillId="0" borderId="0" xfId="0" applyFont="1" applyAlignment="1">
      <alignment vertical="top"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31" xfId="0" applyFont="1" applyBorder="1" applyAlignment="1">
      <alignment horizontal="center" vertical="center"/>
    </xf>
    <xf numFmtId="0" fontId="11" fillId="3" borderId="7"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21" fillId="2" borderId="12" xfId="0" applyFont="1" applyFill="1" applyBorder="1" applyAlignment="1">
      <alignment horizontal="center" vertical="center" wrapText="1"/>
    </xf>
    <xf numFmtId="0" fontId="11" fillId="0" borderId="7" xfId="0" applyFont="1" applyBorder="1" applyAlignment="1">
      <alignment horizontal="center" vertical="top" wrapText="1"/>
    </xf>
    <xf numFmtId="0" fontId="21" fillId="2" borderId="11"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1" fillId="2" borderId="50" xfId="0" applyFont="1" applyFill="1" applyBorder="1" applyAlignment="1">
      <alignment horizontal="center" vertical="center"/>
    </xf>
    <xf numFmtId="0" fontId="21" fillId="2" borderId="45" xfId="0" applyFont="1" applyFill="1" applyBorder="1" applyAlignment="1">
      <alignment horizontal="center" vertical="center"/>
    </xf>
    <xf numFmtId="0" fontId="19" fillId="2" borderId="2" xfId="0" applyFont="1" applyFill="1" applyBorder="1" applyAlignment="1">
      <alignment horizontal="center" vertical="center" wrapText="1"/>
    </xf>
    <xf numFmtId="0" fontId="21" fillId="2" borderId="55"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8" fillId="0" borderId="60" xfId="0" applyFont="1" applyBorder="1" applyAlignment="1">
      <alignment horizontal="center" vertical="center" wrapText="1"/>
    </xf>
    <xf numFmtId="0" fontId="16" fillId="3"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1" fillId="0" borderId="78" xfId="0" applyFont="1" applyBorder="1" applyAlignment="1">
      <alignment horizontal="right" vertical="center"/>
    </xf>
    <xf numFmtId="0" fontId="16" fillId="0" borderId="79" xfId="0" applyFont="1" applyBorder="1" applyAlignment="1">
      <alignment vertical="center" wrapText="1"/>
    </xf>
    <xf numFmtId="0" fontId="11" fillId="0" borderId="79" xfId="0" applyFont="1" applyBorder="1" applyAlignment="1">
      <alignment vertical="top" wrapText="1"/>
    </xf>
    <xf numFmtId="0" fontId="8" fillId="0" borderId="79" xfId="0" applyFont="1" applyBorder="1" applyAlignment="1">
      <alignment horizontal="center" vertical="center" wrapText="1"/>
    </xf>
    <xf numFmtId="0" fontId="16" fillId="0" borderId="24" xfId="0" applyFont="1" applyBorder="1" applyAlignment="1">
      <alignment vertical="center" wrapText="1"/>
    </xf>
    <xf numFmtId="0" fontId="14" fillId="0" borderId="24" xfId="0" applyFont="1" applyBorder="1" applyAlignment="1">
      <alignment vertical="top" wrapText="1"/>
    </xf>
    <xf numFmtId="0" fontId="20" fillId="2" borderId="2" xfId="0" applyFont="1" applyFill="1" applyBorder="1" applyAlignment="1">
      <alignment horizontal="center" vertical="center" wrapText="1"/>
    </xf>
    <xf numFmtId="0" fontId="11" fillId="0" borderId="42" xfId="0" applyFont="1" applyBorder="1" applyAlignment="1">
      <alignment vertical="top" wrapText="1"/>
    </xf>
    <xf numFmtId="0" fontId="9"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8" fillId="2" borderId="13" xfId="0" applyFont="1" applyFill="1" applyBorder="1" applyAlignment="1">
      <alignment horizontal="center" vertical="center" wrapText="1"/>
    </xf>
    <xf numFmtId="0" fontId="4" fillId="0" borderId="2" xfId="0" applyFont="1" applyBorder="1" applyAlignment="1">
      <alignment horizontal="center" vertical="center" wrapText="1"/>
    </xf>
    <xf numFmtId="0" fontId="8" fillId="2" borderId="82" xfId="0" applyFont="1" applyFill="1" applyBorder="1" applyAlignment="1">
      <alignment horizontal="center" vertical="center" wrapText="1"/>
    </xf>
    <xf numFmtId="0" fontId="17" fillId="2" borderId="42" xfId="0" applyFont="1" applyFill="1" applyBorder="1" applyAlignment="1">
      <alignment horizontal="justify" vertical="center" wrapText="1"/>
    </xf>
    <xf numFmtId="0" fontId="8" fillId="0" borderId="42" xfId="0" applyFont="1" applyBorder="1" applyAlignment="1">
      <alignment horizontal="center" vertical="center" wrapText="1"/>
    </xf>
    <xf numFmtId="0" fontId="1" fillId="0" borderId="10" xfId="0" applyFont="1" applyBorder="1" applyAlignment="1">
      <alignment horizontal="right" vertical="center"/>
    </xf>
    <xf numFmtId="0" fontId="1" fillId="0" borderId="9" xfId="0" applyFont="1" applyBorder="1" applyAlignment="1">
      <alignment vertical="center" wrapText="1"/>
    </xf>
    <xf numFmtId="0" fontId="1" fillId="0" borderId="98" xfId="0" applyFont="1" applyBorder="1" applyAlignment="1">
      <alignment horizontal="right" vertical="center"/>
    </xf>
    <xf numFmtId="0" fontId="11" fillId="0" borderId="34" xfId="0" applyFont="1" applyBorder="1" applyAlignment="1">
      <alignment horizontal="center" vertical="center" wrapText="1"/>
    </xf>
    <xf numFmtId="0" fontId="1" fillId="0" borderId="68" xfId="0" applyFont="1" applyBorder="1" applyAlignment="1">
      <alignment horizontal="right" vertical="center"/>
    </xf>
    <xf numFmtId="0" fontId="1" fillId="0" borderId="69" xfId="0" applyFont="1" applyBorder="1" applyAlignment="1">
      <alignment vertical="center" wrapText="1"/>
    </xf>
    <xf numFmtId="0" fontId="11" fillId="0" borderId="69" xfId="0" applyFont="1" applyBorder="1" applyAlignment="1">
      <alignment vertical="top" wrapText="1"/>
    </xf>
    <xf numFmtId="0" fontId="11" fillId="0" borderId="2" xfId="0" applyFont="1" applyBorder="1" applyAlignment="1">
      <alignment horizontal="left" vertical="center" wrapText="1" indent="1"/>
    </xf>
    <xf numFmtId="0" fontId="11" fillId="2" borderId="2" xfId="0" applyFont="1" applyFill="1" applyBorder="1" applyAlignment="1">
      <alignment horizontal="center" vertical="center" wrapText="1"/>
    </xf>
    <xf numFmtId="0" fontId="16" fillId="2" borderId="57" xfId="0" applyFont="1" applyFill="1" applyBorder="1" applyAlignment="1">
      <alignment horizontal="justify" vertical="center" wrapText="1"/>
    </xf>
    <xf numFmtId="0" fontId="11" fillId="0" borderId="57" xfId="0" applyFont="1" applyBorder="1" applyAlignment="1">
      <alignment horizontal="center" vertical="center" wrapText="1"/>
    </xf>
    <xf numFmtId="0" fontId="8" fillId="0" borderId="57" xfId="0" applyFont="1" applyBorder="1" applyAlignment="1">
      <alignment horizontal="center" vertical="center" wrapText="1"/>
    </xf>
    <xf numFmtId="0" fontId="16" fillId="2" borderId="42" xfId="0" applyFont="1" applyFill="1" applyBorder="1" applyAlignment="1">
      <alignment horizontal="justify" vertical="center" wrapText="1"/>
    </xf>
    <xf numFmtId="0" fontId="11" fillId="0" borderId="42" xfId="0" applyFont="1" applyBorder="1" applyAlignment="1">
      <alignment horizontal="center" vertical="center" wrapText="1"/>
    </xf>
    <xf numFmtId="0" fontId="8" fillId="0" borderId="69" xfId="0" applyFont="1" applyBorder="1" applyAlignment="1">
      <alignment horizontal="justify" vertical="center" wrapText="1"/>
    </xf>
    <xf numFmtId="0" fontId="16" fillId="0" borderId="69" xfId="0" applyFont="1" applyBorder="1" applyAlignment="1">
      <alignment vertical="center" wrapText="1"/>
    </xf>
    <xf numFmtId="0" fontId="16" fillId="0" borderId="9" xfId="0" applyFont="1" applyBorder="1" applyAlignment="1">
      <alignment vertical="center" wrapText="1"/>
    </xf>
    <xf numFmtId="0" fontId="1" fillId="3" borderId="4"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69"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21" fillId="2" borderId="75" xfId="0" applyFont="1" applyFill="1" applyBorder="1" applyAlignment="1">
      <alignment horizontal="center" vertical="center" wrapText="1"/>
    </xf>
    <xf numFmtId="0" fontId="4" fillId="0" borderId="79" xfId="0" applyFont="1" applyBorder="1" applyAlignment="1">
      <alignment horizontal="center" vertical="center" wrapText="1"/>
    </xf>
    <xf numFmtId="0" fontId="1" fillId="0" borderId="107" xfId="0" applyFont="1" applyBorder="1" applyAlignment="1">
      <alignment horizontal="right" vertical="center"/>
    </xf>
    <xf numFmtId="0" fontId="1" fillId="0" borderId="3" xfId="0" applyFont="1" applyBorder="1" applyAlignment="1">
      <alignment horizontal="right" vertical="center"/>
    </xf>
    <xf numFmtId="0" fontId="1" fillId="0" borderId="24" xfId="0" applyFont="1" applyBorder="1" applyAlignment="1">
      <alignment vertical="center" wrapText="1"/>
    </xf>
    <xf numFmtId="0" fontId="11" fillId="0" borderId="0" xfId="0" applyFont="1" applyAlignment="1">
      <alignment horizontal="center" vertical="center" wrapText="1"/>
    </xf>
    <xf numFmtId="0" fontId="16" fillId="2" borderId="108" xfId="0" applyFont="1" applyFill="1" applyBorder="1" applyAlignment="1">
      <alignment horizontal="right" vertical="center" wrapText="1"/>
    </xf>
    <xf numFmtId="0" fontId="11" fillId="0" borderId="4" xfId="0" applyFont="1" applyBorder="1" applyAlignment="1">
      <alignment horizontal="center" vertical="center" wrapText="1" indent="1"/>
    </xf>
    <xf numFmtId="0" fontId="15" fillId="0" borderId="2" xfId="0" applyFont="1" applyBorder="1" applyAlignment="1">
      <alignment vertical="top" wrapText="1"/>
    </xf>
    <xf numFmtId="0" fontId="1" fillId="0" borderId="60" xfId="0" applyFont="1" applyBorder="1" applyAlignment="1">
      <alignment horizontal="center" vertical="center" wrapText="1"/>
    </xf>
    <xf numFmtId="0" fontId="16" fillId="2" borderId="10" xfId="0" applyFont="1" applyFill="1" applyBorder="1" applyAlignment="1">
      <alignment horizontal="right" vertical="center" wrapText="1"/>
    </xf>
    <xf numFmtId="0" fontId="11" fillId="0" borderId="60" xfId="0" applyFont="1" applyBorder="1" applyAlignment="1">
      <alignment horizontal="center" vertical="center" wrapText="1"/>
    </xf>
    <xf numFmtId="0" fontId="1" fillId="0" borderId="73" xfId="0" applyFont="1" applyBorder="1" applyAlignment="1">
      <alignment vertical="center" wrapText="1"/>
    </xf>
    <xf numFmtId="0" fontId="9" fillId="0" borderId="73" xfId="0" applyFont="1" applyBorder="1" applyAlignment="1">
      <alignment vertical="top" wrapText="1"/>
    </xf>
    <xf numFmtId="0" fontId="8" fillId="0" borderId="73" xfId="0" applyFont="1" applyBorder="1" applyAlignment="1">
      <alignment horizontal="center" vertical="center" wrapText="1"/>
    </xf>
    <xf numFmtId="0" fontId="16" fillId="2" borderId="3" xfId="0" applyFont="1" applyFill="1" applyBorder="1" applyAlignment="1">
      <alignment horizontal="justify" vertical="center" wrapText="1"/>
    </xf>
    <xf numFmtId="0" fontId="16" fillId="2" borderId="24" xfId="0" applyFont="1" applyFill="1" applyBorder="1" applyAlignment="1">
      <alignment horizontal="justify" vertical="center" wrapText="1"/>
    </xf>
    <xf numFmtId="0" fontId="16" fillId="2" borderId="66" xfId="0" applyFont="1" applyFill="1" applyBorder="1" applyAlignment="1">
      <alignment horizontal="justify" vertical="center" wrapText="1"/>
    </xf>
    <xf numFmtId="0" fontId="4" fillId="2" borderId="24" xfId="0" applyFont="1" applyFill="1" applyBorder="1" applyAlignment="1">
      <alignment horizontal="center" vertical="center" wrapText="1"/>
    </xf>
    <xf numFmtId="0" fontId="8" fillId="0" borderId="79" xfId="0" applyFont="1" applyBorder="1" applyAlignment="1">
      <alignment horizontal="left" vertical="top" wrapText="1"/>
    </xf>
    <xf numFmtId="0" fontId="8" fillId="0" borderId="79" xfId="0" applyFont="1" applyBorder="1" applyAlignment="1">
      <alignment horizontal="center" vertical="center"/>
    </xf>
    <xf numFmtId="0" fontId="16" fillId="2" borderId="7" xfId="0" applyFont="1" applyFill="1" applyBorder="1" applyAlignment="1">
      <alignment vertical="center" wrapText="1"/>
    </xf>
    <xf numFmtId="0" fontId="16" fillId="2" borderId="114" xfId="0" applyFont="1" applyFill="1" applyBorder="1" applyAlignment="1">
      <alignment horizontal="justify" vertical="center" wrapText="1"/>
    </xf>
    <xf numFmtId="0" fontId="9" fillId="0" borderId="79" xfId="0" applyFont="1" applyBorder="1"/>
    <xf numFmtId="0" fontId="1" fillId="2" borderId="13"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1" fillId="0" borderId="24" xfId="0" applyFont="1" applyBorder="1" applyAlignment="1">
      <alignment vertical="top" wrapText="1"/>
    </xf>
    <xf numFmtId="0" fontId="8" fillId="0" borderId="42" xfId="0" applyFont="1" applyBorder="1" applyAlignment="1">
      <alignment horizontal="center" vertical="top" wrapText="1"/>
    </xf>
    <xf numFmtId="0" fontId="8" fillId="0" borderId="24" xfId="0" applyFont="1" applyBorder="1" applyAlignment="1">
      <alignment horizontal="justify" vertical="center" wrapText="1"/>
    </xf>
    <xf numFmtId="0" fontId="9" fillId="0" borderId="24" xfId="0" applyFont="1" applyBorder="1" applyAlignment="1">
      <alignment vertical="top" wrapText="1"/>
    </xf>
    <xf numFmtId="0" fontId="11" fillId="0" borderId="79" xfId="0" applyFont="1" applyBorder="1" applyAlignment="1">
      <alignment horizontal="center" vertical="center" wrapText="1"/>
    </xf>
    <xf numFmtId="0" fontId="1" fillId="0" borderId="66" xfId="0" applyFont="1" applyBorder="1" applyAlignment="1">
      <alignment horizontal="right" vertical="center"/>
    </xf>
    <xf numFmtId="0" fontId="1" fillId="0" borderId="53" xfId="0" applyFont="1" applyBorder="1" applyAlignment="1">
      <alignment vertical="center" wrapText="1"/>
    </xf>
    <xf numFmtId="0" fontId="1" fillId="0" borderId="119" xfId="0" applyFont="1" applyBorder="1" applyAlignment="1">
      <alignment horizontal="right" vertical="center"/>
    </xf>
    <xf numFmtId="0" fontId="11" fillId="0" borderId="73" xfId="0" applyFont="1" applyBorder="1" applyAlignment="1">
      <alignment horizontal="center" vertical="center" wrapText="1"/>
    </xf>
    <xf numFmtId="0" fontId="16" fillId="0" borderId="18" xfId="0" applyFont="1" applyBorder="1" applyAlignment="1">
      <alignment horizontal="left" vertical="center"/>
    </xf>
    <xf numFmtId="0" fontId="8" fillId="2" borderId="16" xfId="0" applyFont="1" applyFill="1" applyBorder="1" applyAlignment="1">
      <alignment horizontal="center" vertical="center" wrapText="1"/>
    </xf>
    <xf numFmtId="0" fontId="8" fillId="2" borderId="0" xfId="0" applyFont="1" applyFill="1" applyAlignment="1">
      <alignment horizontal="center"/>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85"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8" fillId="2" borderId="80"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97" xfId="0" applyFont="1" applyFill="1" applyBorder="1" applyAlignment="1">
      <alignment horizontal="center" vertical="center" wrapText="1"/>
    </xf>
    <xf numFmtId="0" fontId="8" fillId="2" borderId="80" xfId="0" applyFont="1" applyFill="1" applyBorder="1" applyAlignment="1">
      <alignment horizontal="center" vertical="center" wrapText="1"/>
    </xf>
    <xf numFmtId="0" fontId="9" fillId="2" borderId="82" xfId="0" applyFont="1" applyFill="1" applyBorder="1" applyAlignment="1">
      <alignment horizontal="center" vertical="center" wrapText="1"/>
    </xf>
    <xf numFmtId="0" fontId="1" fillId="2" borderId="80" xfId="0" applyFont="1" applyFill="1" applyBorder="1" applyAlignment="1">
      <alignment vertical="center" wrapText="1"/>
    </xf>
    <xf numFmtId="0" fontId="9" fillId="2" borderId="38"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8" fillId="2" borderId="15" xfId="0" applyFont="1" applyFill="1" applyBorder="1" applyAlignment="1">
      <alignment vertical="center" wrapText="1"/>
    </xf>
    <xf numFmtId="0" fontId="8" fillId="2" borderId="120" xfId="0" applyFont="1" applyFill="1" applyBorder="1" applyAlignment="1">
      <alignment horizontal="center" vertical="center" wrapText="1"/>
    </xf>
    <xf numFmtId="0" fontId="21" fillId="2" borderId="75" xfId="0" applyFont="1" applyFill="1" applyBorder="1" applyAlignment="1">
      <alignment horizontal="center" vertical="center"/>
    </xf>
    <xf numFmtId="0" fontId="16" fillId="2" borderId="77" xfId="0" applyFont="1" applyFill="1" applyBorder="1" applyAlignment="1">
      <alignment horizontal="center" vertical="center" wrapText="1"/>
    </xf>
    <xf numFmtId="0" fontId="21" fillId="2" borderId="45" xfId="0" applyFont="1" applyFill="1" applyBorder="1" applyAlignment="1">
      <alignment wrapText="1"/>
    </xf>
    <xf numFmtId="0" fontId="22" fillId="2" borderId="35"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60" xfId="0" applyFont="1" applyBorder="1" applyAlignment="1">
      <alignment horizontal="left" vertical="center" wrapText="1"/>
    </xf>
    <xf numFmtId="0" fontId="8" fillId="0" borderId="4" xfId="0" applyFont="1" applyBorder="1" applyAlignment="1">
      <alignment horizontal="left"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0" borderId="78" xfId="0" applyFont="1" applyBorder="1" applyAlignment="1">
      <alignment horizontal="right"/>
    </xf>
    <xf numFmtId="0" fontId="2" fillId="3" borderId="3"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8" fillId="0" borderId="0" xfId="1" applyFont="1" applyAlignment="1">
      <alignment horizontal="left" vertical="center" wrapText="1"/>
    </xf>
    <xf numFmtId="0" fontId="20" fillId="2" borderId="15" xfId="0" applyFont="1" applyFill="1" applyBorder="1" applyAlignment="1">
      <alignment horizontal="center" vertical="center" wrapText="1"/>
    </xf>
    <xf numFmtId="0" fontId="20" fillId="2" borderId="20" xfId="0" applyFont="1" applyFill="1" applyBorder="1" applyAlignment="1">
      <alignment horizontal="center" vertical="center" wrapText="1"/>
    </xf>
    <xf numFmtId="3" fontId="8" fillId="0" borderId="2"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23" xfId="0" applyFont="1" applyBorder="1" applyAlignment="1">
      <alignment horizontal="left" vertical="center" wrapText="1"/>
    </xf>
    <xf numFmtId="0" fontId="19" fillId="0" borderId="4" xfId="0" applyFont="1" applyBorder="1" applyAlignment="1">
      <alignment horizontal="left" vertical="center" wrapText="1"/>
    </xf>
    <xf numFmtId="0" fontId="20" fillId="2" borderId="13" xfId="0" applyFont="1" applyFill="1" applyBorder="1" applyAlignment="1">
      <alignment horizontal="center" vertical="center" wrapText="1"/>
    </xf>
    <xf numFmtId="0" fontId="1" fillId="0" borderId="73" xfId="0" applyFont="1" applyBorder="1" applyAlignment="1">
      <alignment horizontal="center" vertical="center" wrapText="1"/>
    </xf>
    <xf numFmtId="0" fontId="31" fillId="0" borderId="0" xfId="0" applyFont="1"/>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22" fillId="2" borderId="75"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2" borderId="19" xfId="0" applyFont="1" applyFill="1" applyBorder="1" applyAlignment="1">
      <alignment horizontal="center" vertical="center" wrapText="1"/>
    </xf>
    <xf numFmtId="0" fontId="20" fillId="2" borderId="82" xfId="0" applyFont="1" applyFill="1" applyBorder="1" applyAlignment="1">
      <alignment horizontal="center" vertical="center" wrapText="1"/>
    </xf>
    <xf numFmtId="0" fontId="17"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vertical="top" wrapText="1"/>
    </xf>
    <xf numFmtId="0" fontId="16" fillId="0" borderId="23" xfId="0" applyFont="1" applyBorder="1" applyAlignment="1">
      <alignment vertical="center" wrapText="1"/>
    </xf>
    <xf numFmtId="0" fontId="17" fillId="2" borderId="109" xfId="0" applyFont="1" applyFill="1" applyBorder="1" applyAlignment="1">
      <alignment horizontal="center" vertical="center" wrapText="1"/>
    </xf>
    <xf numFmtId="0" fontId="20" fillId="0" borderId="42" xfId="0" applyFont="1" applyBorder="1" applyAlignment="1">
      <alignment horizontal="center" vertical="center" wrapText="1"/>
    </xf>
    <xf numFmtId="0" fontId="22" fillId="2" borderId="82" xfId="0" applyFont="1" applyFill="1" applyBorder="1" applyAlignment="1">
      <alignment horizontal="center" vertical="center" wrapText="1"/>
    </xf>
    <xf numFmtId="0" fontId="0" fillId="2" borderId="0" xfId="0" applyFill="1"/>
    <xf numFmtId="0" fontId="9" fillId="0" borderId="34" xfId="0" applyFont="1" applyBorder="1" applyAlignment="1">
      <alignment horizontal="center" vertical="center" wrapText="1"/>
    </xf>
    <xf numFmtId="0" fontId="9" fillId="0" borderId="34" xfId="0" applyFont="1" applyBorder="1" applyAlignment="1">
      <alignment horizontal="center" vertical="center"/>
    </xf>
    <xf numFmtId="0" fontId="9" fillId="0" borderId="2" xfId="0" applyFont="1" applyBorder="1" applyAlignment="1">
      <alignment horizontal="center"/>
    </xf>
    <xf numFmtId="0" fontId="9" fillId="0" borderId="2" xfId="0" applyFont="1" applyBorder="1" applyAlignment="1">
      <alignment horizontal="center" vertical="center"/>
    </xf>
    <xf numFmtId="0" fontId="9" fillId="0" borderId="19" xfId="0" applyFont="1" applyBorder="1" applyAlignment="1">
      <alignment horizontal="center" vertical="center"/>
    </xf>
    <xf numFmtId="0" fontId="9" fillId="0" borderId="86" xfId="0" applyFont="1" applyBorder="1" applyAlignment="1">
      <alignment horizontal="center" vertical="center"/>
    </xf>
    <xf numFmtId="0" fontId="9" fillId="2" borderId="2"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19" xfId="0" applyFont="1" applyBorder="1" applyAlignment="1">
      <alignment horizontal="center" vertical="center"/>
    </xf>
    <xf numFmtId="0" fontId="20" fillId="0" borderId="61" xfId="0" applyFont="1" applyBorder="1" applyAlignment="1">
      <alignment horizontal="center" vertical="center" wrapText="1"/>
    </xf>
    <xf numFmtId="0" fontId="21" fillId="2" borderId="75" xfId="0" applyFont="1" applyFill="1" applyBorder="1" applyAlignment="1">
      <alignment vertical="center"/>
    </xf>
    <xf numFmtId="0" fontId="19" fillId="2" borderId="60"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28" fillId="0" borderId="0" xfId="1" applyFont="1" applyAlignment="1">
      <alignment horizontal="left" vertical="top" wrapText="1"/>
    </xf>
    <xf numFmtId="0" fontId="19" fillId="2" borderId="57" xfId="0" applyFont="1" applyFill="1" applyBorder="1" applyAlignment="1">
      <alignment horizontal="center" vertical="center" wrapText="1"/>
    </xf>
    <xf numFmtId="0" fontId="20" fillId="2" borderId="63" xfId="0" applyFont="1" applyFill="1" applyBorder="1" applyAlignment="1">
      <alignment horizontal="center" vertical="center" wrapText="1"/>
    </xf>
    <xf numFmtId="0" fontId="22" fillId="2" borderId="97"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21" fillId="2" borderId="55" xfId="0" applyFont="1" applyFill="1" applyBorder="1" applyAlignment="1">
      <alignment vertical="center"/>
    </xf>
    <xf numFmtId="0" fontId="0" fillId="2" borderId="0" xfId="0" applyFill="1" applyAlignment="1">
      <alignment vertical="center"/>
    </xf>
    <xf numFmtId="0" fontId="31" fillId="0" borderId="0" xfId="0" applyFont="1" applyAlignment="1">
      <alignment horizontal="left" vertical="center" wrapText="1"/>
    </xf>
    <xf numFmtId="0" fontId="31" fillId="0" borderId="0" xfId="0" applyFont="1" applyAlignment="1">
      <alignment vertical="top" wrapText="1"/>
    </xf>
    <xf numFmtId="0" fontId="0" fillId="0" borderId="0" xfId="0" applyAlignment="1">
      <alignment vertical="center"/>
    </xf>
    <xf numFmtId="0" fontId="31" fillId="0" borderId="0" xfId="0" applyFont="1" applyAlignment="1">
      <alignment vertical="center"/>
    </xf>
    <xf numFmtId="0" fontId="31" fillId="2" borderId="0" xfId="0" applyFont="1" applyFill="1" applyAlignment="1">
      <alignment vertical="center" wrapText="1"/>
    </xf>
    <xf numFmtId="0" fontId="8" fillId="2" borderId="53" xfId="0" applyFont="1" applyFill="1" applyBorder="1" applyAlignment="1">
      <alignment horizontal="center" vertical="center" wrapText="1"/>
    </xf>
    <xf numFmtId="0" fontId="33" fillId="0" borderId="0" xfId="0" applyFont="1" applyAlignment="1">
      <alignment wrapText="1"/>
    </xf>
    <xf numFmtId="0" fontId="1" fillId="0" borderId="134" xfId="0" applyFont="1" applyBorder="1" applyAlignment="1">
      <alignment horizontal="center" vertical="center"/>
    </xf>
    <xf numFmtId="0" fontId="1" fillId="0" borderId="76" xfId="0" applyFont="1" applyBorder="1" applyAlignment="1">
      <alignment horizontal="center" vertical="center"/>
    </xf>
    <xf numFmtId="0" fontId="1" fillId="0" borderId="65" xfId="0" applyFont="1" applyBorder="1" applyAlignment="1">
      <alignment horizontal="center" vertical="center"/>
    </xf>
    <xf numFmtId="0" fontId="1" fillId="0" borderId="59" xfId="0" applyFont="1" applyBorder="1" applyAlignment="1">
      <alignment horizontal="center" vertical="center"/>
    </xf>
    <xf numFmtId="0" fontId="8" fillId="2" borderId="2" xfId="0" applyFont="1" applyFill="1" applyBorder="1" applyAlignment="1">
      <alignment horizontal="left" vertical="top" wrapText="1"/>
    </xf>
    <xf numFmtId="0" fontId="20" fillId="2" borderId="2" xfId="0" applyFont="1" applyFill="1" applyBorder="1" applyAlignment="1">
      <alignment horizontal="center" vertical="center"/>
    </xf>
    <xf numFmtId="0" fontId="1" fillId="0" borderId="29" xfId="0" applyFont="1" applyBorder="1" applyAlignment="1">
      <alignment horizontal="left" vertical="top" wrapText="1"/>
    </xf>
    <xf numFmtId="0" fontId="1" fillId="0" borderId="135" xfId="0" applyFont="1" applyBorder="1" applyAlignment="1">
      <alignment horizontal="center" vertical="center"/>
    </xf>
    <xf numFmtId="0" fontId="1" fillId="0" borderId="82" xfId="0" applyFont="1" applyBorder="1" applyAlignment="1">
      <alignment horizontal="center" vertical="center"/>
    </xf>
    <xf numFmtId="0" fontId="1" fillId="0" borderId="97" xfId="0" applyFont="1" applyBorder="1" applyAlignment="1">
      <alignment horizontal="center" vertical="center"/>
    </xf>
    <xf numFmtId="0" fontId="8" fillId="0" borderId="69" xfId="0" applyFont="1" applyBorder="1" applyAlignment="1">
      <alignment horizontal="left" vertical="center" wrapText="1"/>
    </xf>
    <xf numFmtId="0" fontId="34" fillId="0" borderId="0" xfId="0" applyFont="1"/>
    <xf numFmtId="0" fontId="8" fillId="2" borderId="60" xfId="0" applyFont="1" applyFill="1" applyBorder="1" applyAlignment="1">
      <alignment horizontal="left" vertical="top" wrapText="1"/>
    </xf>
    <xf numFmtId="0" fontId="1" fillId="0" borderId="79" xfId="0" applyFont="1" applyBorder="1" applyAlignment="1">
      <alignment horizontal="center" vertical="center" wrapText="1"/>
    </xf>
    <xf numFmtId="0" fontId="4"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2" borderId="0" xfId="0" applyFill="1" applyAlignment="1">
      <alignment vertical="center" wrapText="1"/>
    </xf>
    <xf numFmtId="0" fontId="11" fillId="2" borderId="7" xfId="0" applyFont="1" applyFill="1" applyBorder="1" applyAlignment="1">
      <alignment vertical="top" wrapText="1"/>
    </xf>
    <xf numFmtId="0" fontId="11" fillId="2" borderId="7"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 fillId="2" borderId="7" xfId="0" applyFont="1" applyFill="1" applyBorder="1" applyAlignment="1">
      <alignment vertical="center" wrapText="1"/>
    </xf>
    <xf numFmtId="0" fontId="20" fillId="2" borderId="7"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4" fillId="2" borderId="7" xfId="0" applyFont="1" applyFill="1" applyBorder="1" applyAlignment="1">
      <alignment vertical="top" wrapText="1"/>
    </xf>
    <xf numFmtId="0" fontId="11" fillId="2" borderId="91"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21" fillId="2" borderId="123" xfId="0" applyFont="1" applyFill="1" applyBorder="1" applyAlignment="1">
      <alignment horizontal="center" vertical="center"/>
    </xf>
    <xf numFmtId="0" fontId="1" fillId="0" borderId="0" xfId="0" applyFont="1" applyAlignment="1">
      <alignment horizontal="center" vertical="center" wrapText="1"/>
    </xf>
    <xf numFmtId="0" fontId="8" fillId="0" borderId="2" xfId="0" applyFont="1" applyBorder="1" applyAlignment="1">
      <alignment horizontal="left" vertical="top" wrapText="1"/>
    </xf>
    <xf numFmtId="0" fontId="0" fillId="2" borderId="0" xfId="0" applyFill="1" applyAlignment="1">
      <alignment horizontal="left" vertical="center" wrapText="1"/>
    </xf>
    <xf numFmtId="0" fontId="8" fillId="0" borderId="19" xfId="0" applyFont="1" applyBorder="1" applyAlignment="1">
      <alignment horizontal="center" vertical="center" wrapText="1"/>
    </xf>
    <xf numFmtId="0" fontId="8" fillId="2" borderId="15"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2" borderId="32"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2" borderId="5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4" xfId="0" applyFont="1" applyBorder="1" applyAlignment="1">
      <alignment horizontal="center" vertical="center" wrapText="1"/>
    </xf>
    <xf numFmtId="0" fontId="1" fillId="2" borderId="19" xfId="0" applyFont="1" applyFill="1" applyBorder="1" applyAlignment="1">
      <alignment vertical="center" wrapText="1"/>
    </xf>
    <xf numFmtId="0" fontId="8" fillId="2" borderId="20" xfId="0" applyFont="1" applyFill="1" applyBorder="1" applyAlignment="1">
      <alignment horizontal="center" vertical="center" wrapText="1"/>
    </xf>
    <xf numFmtId="0" fontId="4" fillId="0" borderId="19"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2" borderId="19" xfId="0" applyFont="1" applyFill="1" applyBorder="1" applyAlignment="1">
      <alignment horizontal="justify" vertical="center" wrapText="1"/>
    </xf>
    <xf numFmtId="0" fontId="16" fillId="2" borderId="4" xfId="0" applyFont="1" applyFill="1" applyBorder="1" applyAlignment="1">
      <alignment horizontal="justify" vertical="center" wrapText="1"/>
    </xf>
    <xf numFmtId="0" fontId="16" fillId="2" borderId="18" xfId="0" applyFont="1" applyFill="1" applyBorder="1" applyAlignment="1">
      <alignment horizontal="justify" vertical="center" wrapText="1"/>
    </xf>
    <xf numFmtId="0" fontId="16" fillId="2" borderId="17" xfId="0" applyFont="1" applyFill="1" applyBorder="1" applyAlignment="1">
      <alignment horizontal="justify" vertical="center" wrapText="1"/>
    </xf>
    <xf numFmtId="0" fontId="16" fillId="2" borderId="19" xfId="0" applyFont="1" applyFill="1" applyBorder="1" applyAlignment="1">
      <alignment horizontal="left" vertical="center" wrapText="1"/>
    </xf>
    <xf numFmtId="0" fontId="16" fillId="2" borderId="5" xfId="0" applyFont="1" applyFill="1" applyBorder="1" applyAlignment="1">
      <alignment horizontal="justify" vertical="center" wrapText="1"/>
    </xf>
    <xf numFmtId="0" fontId="16" fillId="2" borderId="18" xfId="0" applyFont="1" applyFill="1" applyBorder="1" applyAlignment="1">
      <alignment horizontal="left" vertical="center" wrapText="1"/>
    </xf>
    <xf numFmtId="0" fontId="4" fillId="0" borderId="71" xfId="0" applyFont="1" applyBorder="1" applyAlignment="1">
      <alignment horizontal="center" vertical="center" wrapText="1"/>
    </xf>
    <xf numFmtId="0" fontId="8" fillId="2" borderId="52" xfId="0" applyFont="1" applyFill="1" applyBorder="1" applyAlignment="1">
      <alignment horizontal="center" vertical="center" wrapText="1"/>
    </xf>
    <xf numFmtId="0" fontId="20" fillId="0" borderId="19" xfId="0" applyFont="1" applyBorder="1" applyAlignment="1">
      <alignment horizontal="center" vertical="center" wrapText="1"/>
    </xf>
    <xf numFmtId="0" fontId="4" fillId="2" borderId="19" xfId="0" applyFont="1" applyFill="1" applyBorder="1" applyAlignment="1">
      <alignment horizontal="center" vertical="center" wrapText="1"/>
    </xf>
    <xf numFmtId="0" fontId="17" fillId="2" borderId="101" xfId="0" applyFont="1" applyFill="1" applyBorder="1" applyAlignment="1">
      <alignment horizontal="center" vertical="center" wrapText="1"/>
    </xf>
    <xf numFmtId="0" fontId="16" fillId="2" borderId="6" xfId="0" applyFont="1" applyFill="1" applyBorder="1" applyAlignment="1">
      <alignment horizontal="justify" vertical="center" wrapText="1"/>
    </xf>
    <xf numFmtId="0" fontId="11" fillId="0" borderId="24" xfId="0" applyFont="1" applyBorder="1" applyAlignment="1">
      <alignment horizontal="center" vertical="center" wrapText="1"/>
    </xf>
    <xf numFmtId="0" fontId="17" fillId="0" borderId="9" xfId="0" applyFont="1" applyBorder="1" applyAlignment="1">
      <alignment horizontal="center" vertical="center" wrapText="1"/>
    </xf>
    <xf numFmtId="0" fontId="17" fillId="2" borderId="20" xfId="0" applyFont="1" applyFill="1" applyBorder="1" applyAlignment="1">
      <alignment horizontal="center" vertical="center" wrapText="1"/>
    </xf>
    <xf numFmtId="0" fontId="16" fillId="2" borderId="19" xfId="0" applyFont="1" applyFill="1" applyBorder="1" applyAlignment="1">
      <alignment horizontal="justify" vertical="center" wrapText="1"/>
    </xf>
    <xf numFmtId="0" fontId="16" fillId="2" borderId="58" xfId="0" applyFont="1" applyFill="1" applyBorder="1" applyAlignment="1">
      <alignment horizontal="justify" vertical="center" wrapText="1"/>
    </xf>
    <xf numFmtId="0" fontId="16" fillId="2" borderId="56" xfId="0" applyFont="1" applyFill="1" applyBorder="1" applyAlignment="1">
      <alignment horizontal="justify" vertical="center" wrapText="1"/>
    </xf>
    <xf numFmtId="0" fontId="16" fillId="2" borderId="30" xfId="0" applyFont="1" applyFill="1" applyBorder="1" applyAlignment="1">
      <alignment horizontal="justify" vertical="center" wrapText="1"/>
    </xf>
    <xf numFmtId="0" fontId="20" fillId="0" borderId="4" xfId="0" applyFont="1" applyBorder="1" applyAlignment="1">
      <alignment horizontal="center" vertical="center" wrapText="1"/>
    </xf>
    <xf numFmtId="0" fontId="8" fillId="0" borderId="133" xfId="0" applyFont="1" applyBorder="1" applyAlignment="1">
      <alignment horizontal="center" vertical="center" wrapText="1"/>
    </xf>
    <xf numFmtId="0" fontId="10" fillId="0" borderId="7" xfId="0" applyFont="1" applyBorder="1" applyAlignment="1">
      <alignment horizontal="center" vertical="center" wrapText="1"/>
    </xf>
    <xf numFmtId="0" fontId="36" fillId="0" borderId="7" xfId="0" applyFont="1" applyBorder="1" applyAlignment="1">
      <alignment horizontal="center" vertical="center" wrapText="1"/>
    </xf>
    <xf numFmtId="0" fontId="36" fillId="2" borderId="16" xfId="0" applyFont="1" applyFill="1" applyBorder="1" applyAlignment="1">
      <alignment horizontal="center" vertical="center" wrapText="1"/>
    </xf>
    <xf numFmtId="0" fontId="10" fillId="0" borderId="136" xfId="0" applyFont="1" applyBorder="1" applyAlignment="1">
      <alignment horizontal="center" vertical="center" wrapText="1"/>
    </xf>
    <xf numFmtId="0" fontId="10" fillId="0" borderId="16" xfId="0" applyFont="1" applyBorder="1" applyAlignment="1">
      <alignment horizontal="center" vertical="center" wrapText="1"/>
    </xf>
    <xf numFmtId="0" fontId="8" fillId="3" borderId="23" xfId="0" applyFont="1" applyFill="1" applyBorder="1" applyAlignment="1">
      <alignment horizontal="left" vertical="top" wrapText="1"/>
    </xf>
    <xf numFmtId="0" fontId="8" fillId="2" borderId="141"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141" xfId="0" applyFont="1" applyFill="1" applyBorder="1" applyAlignment="1">
      <alignment horizontal="left" vertical="top" wrapText="1"/>
    </xf>
    <xf numFmtId="0" fontId="8" fillId="0" borderId="0" xfId="0" applyFont="1" applyAlignment="1">
      <alignment horizontal="center" vertical="top"/>
    </xf>
    <xf numFmtId="0" fontId="8" fillId="3" borderId="7" xfId="0" applyFont="1" applyFill="1" applyBorder="1" applyAlignment="1">
      <alignment horizontal="center" vertical="top" wrapText="1"/>
    </xf>
    <xf numFmtId="0" fontId="8" fillId="2" borderId="4" xfId="0" applyFont="1" applyFill="1" applyBorder="1" applyAlignment="1">
      <alignment horizontal="left" vertical="top" wrapText="1"/>
    </xf>
    <xf numFmtId="0" fontId="1" fillId="3" borderId="7" xfId="0" applyFont="1" applyFill="1" applyBorder="1" applyAlignment="1">
      <alignment horizontal="center" vertical="top" wrapText="1"/>
    </xf>
    <xf numFmtId="0" fontId="8" fillId="3" borderId="9" xfId="0" applyFont="1" applyFill="1" applyBorder="1" applyAlignment="1">
      <alignment horizontal="left" vertical="top" wrapText="1"/>
    </xf>
    <xf numFmtId="0" fontId="19" fillId="2" borderId="4" xfId="0" applyFont="1" applyFill="1" applyBorder="1" applyAlignment="1">
      <alignment horizontal="left" vertical="top" wrapText="1"/>
    </xf>
    <xf numFmtId="0" fontId="1" fillId="0" borderId="7" xfId="0" applyFont="1" applyBorder="1" applyAlignment="1">
      <alignment horizontal="center" vertical="top" wrapText="1"/>
    </xf>
    <xf numFmtId="0" fontId="8" fillId="0" borderId="53" xfId="0" applyFont="1" applyBorder="1" applyAlignment="1">
      <alignment horizontal="left" vertical="top" wrapText="1"/>
    </xf>
    <xf numFmtId="0" fontId="8" fillId="2" borderId="71" xfId="0" applyFont="1" applyFill="1" applyBorder="1" applyAlignment="1">
      <alignment horizontal="left" vertical="top" wrapText="1"/>
    </xf>
    <xf numFmtId="0" fontId="8" fillId="0" borderId="79" xfId="0" applyFont="1" applyBorder="1" applyAlignment="1">
      <alignment horizontal="center" vertical="top" wrapText="1"/>
    </xf>
    <xf numFmtId="0" fontId="8" fillId="0" borderId="4" xfId="0" applyFont="1" applyBorder="1" applyAlignment="1">
      <alignment horizontal="center" vertical="top" wrapText="1"/>
    </xf>
    <xf numFmtId="0" fontId="20" fillId="0" borderId="4" xfId="0" applyFont="1" applyBorder="1" applyAlignment="1">
      <alignment horizontal="left" vertical="top" wrapText="1"/>
    </xf>
    <xf numFmtId="0" fontId="8" fillId="0" borderId="4" xfId="0" applyFont="1" applyBorder="1" applyAlignment="1">
      <alignment horizontal="left" vertical="top" wrapText="1"/>
    </xf>
    <xf numFmtId="0" fontId="8" fillId="2" borderId="23" xfId="0" applyFont="1" applyFill="1" applyBorder="1" applyAlignment="1">
      <alignment horizontal="left" vertical="top" wrapText="1"/>
    </xf>
    <xf numFmtId="0" fontId="8" fillId="0" borderId="2" xfId="0" applyFont="1" applyBorder="1" applyAlignment="1">
      <alignment horizontal="center" vertical="top" wrapText="1"/>
    </xf>
    <xf numFmtId="0" fontId="8" fillId="0" borderId="60" xfId="0" applyFont="1" applyBorder="1" applyAlignment="1">
      <alignment horizontal="left" vertical="top" wrapText="1"/>
    </xf>
    <xf numFmtId="0" fontId="8" fillId="0" borderId="73" xfId="0" applyFont="1" applyBorder="1" applyAlignment="1">
      <alignment horizontal="center" vertical="top" wrapText="1"/>
    </xf>
    <xf numFmtId="0" fontId="8" fillId="0" borderId="23" xfId="0" applyFont="1" applyBorder="1" applyAlignment="1">
      <alignment horizontal="left" vertical="top" wrapText="1"/>
    </xf>
    <xf numFmtId="0" fontId="9" fillId="0" borderId="34" xfId="0" applyFont="1" applyBorder="1" applyAlignment="1">
      <alignment horizontal="left" vertical="top" wrapText="1"/>
    </xf>
    <xf numFmtId="0" fontId="8" fillId="0" borderId="79" xfId="0" applyFont="1" applyBorder="1" applyAlignment="1">
      <alignment horizontal="center" vertical="top"/>
    </xf>
    <xf numFmtId="0" fontId="8" fillId="0" borderId="29" xfId="0" applyFont="1" applyBorder="1" applyAlignment="1">
      <alignment horizontal="center" vertical="top"/>
    </xf>
    <xf numFmtId="0" fontId="8" fillId="2" borderId="33" xfId="0" applyFont="1" applyFill="1" applyBorder="1" applyAlignment="1">
      <alignment horizontal="left" vertical="top" wrapText="1"/>
    </xf>
    <xf numFmtId="0" fontId="8" fillId="0" borderId="24" xfId="0" applyFont="1" applyBorder="1" applyAlignment="1">
      <alignment horizontal="center" vertical="top"/>
    </xf>
    <xf numFmtId="0" fontId="1" fillId="0" borderId="19" xfId="0" applyFont="1" applyBorder="1" applyAlignment="1">
      <alignment horizontal="center" vertical="center" wrapText="1"/>
    </xf>
    <xf numFmtId="0" fontId="16" fillId="2" borderId="20" xfId="0" applyFont="1" applyFill="1" applyBorder="1" applyAlignment="1">
      <alignment horizontal="center" vertical="center" wrapText="1"/>
    </xf>
    <xf numFmtId="0" fontId="1" fillId="0" borderId="19" xfId="0" applyFont="1" applyBorder="1" applyAlignment="1">
      <alignment horizontal="center" vertical="top" wrapText="1"/>
    </xf>
    <xf numFmtId="0" fontId="16" fillId="2" borderId="5" xfId="0" applyFont="1" applyFill="1" applyBorder="1" applyAlignment="1">
      <alignment horizontal="left" vertical="center" wrapText="1"/>
    </xf>
    <xf numFmtId="0" fontId="8" fillId="2" borderId="83" xfId="0" applyFont="1" applyFill="1" applyBorder="1" applyAlignment="1">
      <alignment vertical="top" wrapText="1"/>
    </xf>
    <xf numFmtId="0" fontId="0" fillId="0" borderId="110" xfId="0" applyBorder="1"/>
    <xf numFmtId="0" fontId="8" fillId="3" borderId="34" xfId="0" applyFont="1" applyFill="1" applyBorder="1" applyAlignment="1">
      <alignment horizontal="center" vertical="top" wrapText="1"/>
    </xf>
    <xf numFmtId="0" fontId="8" fillId="2" borderId="147" xfId="0" applyFont="1" applyFill="1" applyBorder="1" applyAlignment="1">
      <alignment horizontal="left" vertical="top" wrapText="1"/>
    </xf>
    <xf numFmtId="0" fontId="19" fillId="2" borderId="151" xfId="0" applyFont="1" applyFill="1" applyBorder="1" applyAlignment="1">
      <alignment horizontal="left" vertical="top" wrapText="1"/>
    </xf>
    <xf numFmtId="0" fontId="19" fillId="2" borderId="36" xfId="0" applyFont="1" applyFill="1" applyBorder="1" applyAlignment="1">
      <alignment horizontal="left" vertical="top" wrapText="1"/>
    </xf>
    <xf numFmtId="0" fontId="8" fillId="2" borderId="149" xfId="0" applyFont="1" applyFill="1" applyBorder="1" applyAlignment="1">
      <alignment vertical="top"/>
    </xf>
    <xf numFmtId="0" fontId="8" fillId="0" borderId="150" xfId="0" applyFont="1" applyBorder="1" applyAlignment="1">
      <alignment horizontal="left" vertical="top" wrapText="1"/>
    </xf>
    <xf numFmtId="0" fontId="10" fillId="0" borderId="24" xfId="0" applyFont="1" applyBorder="1" applyAlignment="1">
      <alignment horizontal="center" vertical="center" wrapText="1"/>
    </xf>
    <xf numFmtId="0" fontId="10" fillId="2" borderId="16" xfId="0" applyFont="1" applyFill="1" applyBorder="1" applyAlignment="1">
      <alignment horizontal="center" vertical="center" wrapText="1"/>
    </xf>
    <xf numFmtId="0" fontId="16" fillId="2" borderId="24" xfId="0" applyFont="1" applyFill="1" applyBorder="1" applyAlignment="1">
      <alignment vertical="center" wrapText="1"/>
    </xf>
    <xf numFmtId="0" fontId="16" fillId="2" borderId="3" xfId="0" applyFont="1" applyFill="1" applyBorder="1" applyAlignment="1">
      <alignment vertical="center" wrapText="1"/>
    </xf>
    <xf numFmtId="0" fontId="8" fillId="0" borderId="153" xfId="0" applyFont="1" applyBorder="1" applyAlignment="1">
      <alignment horizontal="left" vertical="top" wrapText="1"/>
    </xf>
    <xf numFmtId="0" fontId="8" fillId="2" borderId="31" xfId="0" applyFont="1" applyFill="1" applyBorder="1" applyAlignment="1">
      <alignment horizontal="center" vertical="center" wrapText="1"/>
    </xf>
    <xf numFmtId="0" fontId="8" fillId="0" borderId="152" xfId="0" applyFont="1" applyBorder="1" applyAlignment="1">
      <alignment horizontal="left" vertical="top" wrapText="1"/>
    </xf>
    <xf numFmtId="0" fontId="19" fillId="2" borderId="71" xfId="0" applyFont="1" applyFill="1" applyBorder="1" applyAlignment="1">
      <alignment horizontal="left" vertical="top" wrapText="1"/>
    </xf>
    <xf numFmtId="0" fontId="1" fillId="0" borderId="2" xfId="0" applyFont="1" applyBorder="1" applyAlignment="1">
      <alignment horizontal="left" vertical="top" wrapText="1"/>
    </xf>
    <xf numFmtId="0" fontId="19" fillId="2" borderId="141" xfId="0" applyFont="1" applyFill="1" applyBorder="1" applyAlignment="1">
      <alignment vertical="top" wrapText="1"/>
    </xf>
    <xf numFmtId="0" fontId="8" fillId="0" borderId="163" xfId="0" applyFont="1" applyBorder="1" applyAlignment="1">
      <alignment horizontal="left" vertical="top" wrapText="1"/>
    </xf>
    <xf numFmtId="0" fontId="10" fillId="3" borderId="8" xfId="0" applyFont="1" applyFill="1" applyBorder="1" applyAlignment="1">
      <alignment horizontal="center" vertical="center" wrapText="1"/>
    </xf>
    <xf numFmtId="0" fontId="8" fillId="0" borderId="141" xfId="0" applyFont="1" applyBorder="1" applyAlignment="1">
      <alignment horizontal="left" vertical="top" wrapText="1"/>
    </xf>
    <xf numFmtId="0" fontId="10" fillId="2" borderId="25" xfId="0" applyFont="1" applyFill="1" applyBorder="1" applyAlignment="1">
      <alignment horizontal="center" vertical="center" wrapText="1"/>
    </xf>
    <xf numFmtId="0" fontId="19" fillId="2" borderId="174" xfId="0" applyFont="1" applyFill="1" applyBorder="1" applyAlignment="1">
      <alignment horizontal="left" vertical="top" wrapText="1"/>
    </xf>
    <xf numFmtId="0" fontId="20" fillId="0" borderId="151" xfId="0" applyFont="1" applyBorder="1" applyAlignment="1">
      <alignment horizontal="left" vertical="top" wrapText="1"/>
    </xf>
    <xf numFmtId="0" fontId="37" fillId="0" borderId="173" xfId="0" applyFont="1" applyBorder="1" applyAlignment="1">
      <alignment horizontal="left" vertical="top" wrapText="1"/>
    </xf>
    <xf numFmtId="0" fontId="19" fillId="0" borderId="1" xfId="0" applyFont="1" applyBorder="1" applyAlignment="1">
      <alignment vertical="top" wrapText="1"/>
    </xf>
    <xf numFmtId="0" fontId="19" fillId="0" borderId="141" xfId="0" applyFont="1" applyBorder="1" applyAlignment="1">
      <alignment horizontal="left" vertical="top" wrapText="1"/>
    </xf>
    <xf numFmtId="0" fontId="10" fillId="0" borderId="176" xfId="0" applyFont="1" applyBorder="1" applyAlignment="1">
      <alignment horizontal="left" vertical="top" wrapText="1"/>
    </xf>
    <xf numFmtId="0" fontId="19" fillId="2" borderId="141" xfId="0" applyFont="1" applyFill="1" applyBorder="1" applyAlignment="1">
      <alignment horizontal="left" vertical="top" wrapText="1"/>
    </xf>
    <xf numFmtId="0" fontId="10" fillId="0" borderId="19" xfId="0" applyFont="1" applyBorder="1" applyAlignment="1">
      <alignment horizontal="left" vertical="top" wrapText="1"/>
    </xf>
    <xf numFmtId="0" fontId="9" fillId="0" borderId="141" xfId="0" applyFont="1" applyBorder="1" applyAlignment="1">
      <alignment horizontal="left" vertical="top" wrapText="1"/>
    </xf>
    <xf numFmtId="0" fontId="9" fillId="0" borderId="154" xfId="0" applyFont="1" applyBorder="1" applyAlignment="1">
      <alignment horizontal="left" vertical="top" wrapText="1"/>
    </xf>
    <xf numFmtId="0" fontId="1" fillId="0" borderId="164" xfId="0" applyFont="1" applyBorder="1" applyAlignment="1">
      <alignment horizontal="center" vertical="center" wrapText="1"/>
    </xf>
    <xf numFmtId="0" fontId="1" fillId="0" borderId="179" xfId="0" applyFont="1" applyBorder="1" applyAlignment="1">
      <alignment horizontal="center" vertical="center"/>
    </xf>
    <xf numFmtId="0" fontId="1" fillId="0" borderId="180" xfId="0" applyFont="1" applyBorder="1" applyAlignment="1">
      <alignment horizontal="center" vertical="center"/>
    </xf>
    <xf numFmtId="0" fontId="1" fillId="0" borderId="181" xfId="0" applyFont="1" applyBorder="1" applyAlignment="1">
      <alignment horizontal="center" vertical="center"/>
    </xf>
    <xf numFmtId="0" fontId="2" fillId="0" borderId="183" xfId="0" applyFont="1" applyBorder="1" applyAlignment="1">
      <alignment horizontal="left" vertical="center" wrapText="1"/>
    </xf>
    <xf numFmtId="0" fontId="1" fillId="0" borderId="184" xfId="0" applyFont="1" applyBorder="1" applyAlignment="1">
      <alignment horizontal="left" vertical="center" wrapText="1"/>
    </xf>
    <xf numFmtId="0" fontId="1" fillId="0" borderId="185" xfId="0" applyFont="1" applyBorder="1" applyAlignment="1">
      <alignment horizontal="left" vertical="center" wrapText="1"/>
    </xf>
    <xf numFmtId="0" fontId="1" fillId="0" borderId="186" xfId="0" applyFont="1" applyBorder="1" applyAlignment="1">
      <alignment horizontal="left" vertical="center" wrapText="1"/>
    </xf>
    <xf numFmtId="0" fontId="10" fillId="0" borderId="187" xfId="0" applyFont="1" applyBorder="1" applyAlignment="1">
      <alignment horizontal="center" vertical="center" wrapText="1"/>
    </xf>
    <xf numFmtId="0" fontId="1" fillId="0" borderId="188" xfId="0" applyFont="1" applyBorder="1" applyAlignment="1">
      <alignment horizontal="center" vertical="center"/>
    </xf>
    <xf numFmtId="0" fontId="1" fillId="0" borderId="75" xfId="0" applyFont="1" applyBorder="1" applyAlignment="1">
      <alignment horizontal="center" vertical="center"/>
    </xf>
    <xf numFmtId="0" fontId="1" fillId="0" borderId="45" xfId="0" applyFont="1" applyBorder="1" applyAlignment="1">
      <alignment horizontal="center" vertical="center"/>
    </xf>
    <xf numFmtId="0" fontId="2" fillId="0" borderId="189" xfId="0" applyFont="1" applyBorder="1" applyAlignment="1">
      <alignment horizontal="left" vertical="center" wrapText="1"/>
    </xf>
    <xf numFmtId="0" fontId="1" fillId="0" borderId="190" xfId="0" applyFont="1" applyBorder="1" applyAlignment="1">
      <alignment horizontal="left" vertical="center" wrapText="1"/>
    </xf>
    <xf numFmtId="0" fontId="1" fillId="0" borderId="191" xfId="0" applyFont="1" applyBorder="1" applyAlignment="1">
      <alignment horizontal="left" vertical="center" wrapText="1"/>
    </xf>
    <xf numFmtId="0" fontId="1" fillId="0" borderId="192" xfId="0" applyFont="1" applyBorder="1" applyAlignment="1">
      <alignment horizontal="left" vertical="center" wrapText="1"/>
    </xf>
    <xf numFmtId="0" fontId="10" fillId="0" borderId="193" xfId="0" applyFont="1" applyBorder="1" applyAlignment="1">
      <alignment horizontal="center" vertical="center" wrapText="1"/>
    </xf>
    <xf numFmtId="0" fontId="1" fillId="0" borderId="50" xfId="0" applyFont="1" applyBorder="1" applyAlignment="1">
      <alignment horizontal="center" vertical="center"/>
    </xf>
    <xf numFmtId="0" fontId="1" fillId="0" borderId="194" xfId="0" applyFont="1" applyBorder="1" applyAlignment="1">
      <alignment horizontal="left" vertical="center" wrapText="1"/>
    </xf>
    <xf numFmtId="0" fontId="1" fillId="0" borderId="195" xfId="0" applyFont="1" applyBorder="1" applyAlignment="1">
      <alignment horizontal="left" vertical="center" wrapText="1"/>
    </xf>
    <xf numFmtId="0" fontId="1" fillId="0" borderId="129" xfId="0" applyFont="1" applyBorder="1" applyAlignment="1">
      <alignment horizontal="left" vertical="center" wrapText="1"/>
    </xf>
    <xf numFmtId="0" fontId="1" fillId="0" borderId="196" xfId="0" applyFont="1" applyBorder="1" applyAlignment="1">
      <alignment horizontal="left" vertical="center" wrapText="1"/>
    </xf>
    <xf numFmtId="0" fontId="10" fillId="0" borderId="182" xfId="0" applyFont="1" applyBorder="1" applyAlignment="1">
      <alignment horizontal="center" vertical="center" wrapText="1"/>
    </xf>
    <xf numFmtId="0" fontId="1" fillId="0" borderId="184" xfId="0" applyFont="1" applyBorder="1" applyAlignment="1">
      <alignment horizontal="center" vertical="center"/>
    </xf>
    <xf numFmtId="0" fontId="1" fillId="0" borderId="185" xfId="0" applyFont="1" applyBorder="1" applyAlignment="1">
      <alignment horizontal="center" vertical="center"/>
    </xf>
    <xf numFmtId="0" fontId="1" fillId="0" borderId="186" xfId="0" applyFont="1" applyBorder="1" applyAlignment="1">
      <alignment horizontal="center" vertical="center"/>
    </xf>
    <xf numFmtId="0" fontId="10" fillId="0" borderId="23" xfId="0" applyFont="1" applyBorder="1" applyAlignment="1">
      <alignment horizontal="left" vertical="top" wrapText="1"/>
    </xf>
    <xf numFmtId="0" fontId="8" fillId="0" borderId="165" xfId="0" applyFont="1" applyBorder="1" applyAlignment="1">
      <alignment horizontal="left" vertical="top" wrapText="1"/>
    </xf>
    <xf numFmtId="0" fontId="16" fillId="2" borderId="2" xfId="0" applyFont="1" applyFill="1" applyBorder="1" applyAlignment="1">
      <alignment horizontal="left" vertical="center" wrapText="1"/>
    </xf>
    <xf numFmtId="0" fontId="8" fillId="0" borderId="162" xfId="0" applyFont="1" applyBorder="1" applyAlignment="1">
      <alignment horizontal="left" vertical="top" wrapText="1"/>
    </xf>
    <xf numFmtId="0" fontId="10" fillId="0" borderId="25" xfId="0" applyFont="1" applyBorder="1" applyAlignment="1">
      <alignment horizontal="center" vertical="center" wrapText="1"/>
    </xf>
    <xf numFmtId="0" fontId="10" fillId="0" borderId="71" xfId="0" applyFont="1" applyBorder="1" applyAlignment="1">
      <alignment horizontal="left" vertical="top" wrapText="1"/>
    </xf>
    <xf numFmtId="0" fontId="10" fillId="0" borderId="164"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170" xfId="0" applyFont="1" applyBorder="1" applyAlignment="1">
      <alignment horizontal="center" vertical="center" wrapText="1"/>
    </xf>
    <xf numFmtId="0" fontId="2" fillId="0" borderId="200" xfId="0" applyFont="1" applyBorder="1" applyAlignment="1">
      <alignment horizontal="left" vertical="center" wrapText="1"/>
    </xf>
    <xf numFmtId="0" fontId="9" fillId="0" borderId="33" xfId="0" applyFont="1" applyBorder="1" applyAlignment="1">
      <alignment horizontal="left" vertical="top" wrapText="1"/>
    </xf>
    <xf numFmtId="0" fontId="37" fillId="0" borderId="203" xfId="0" applyFont="1" applyBorder="1" applyAlignment="1">
      <alignment horizontal="left" vertical="top" wrapText="1"/>
    </xf>
    <xf numFmtId="0" fontId="1" fillId="0" borderId="204"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8" fillId="2" borderId="144"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11" fillId="0" borderId="23" xfId="0" applyFont="1" applyBorder="1" applyAlignment="1">
      <alignment horizontal="center" vertical="center" wrapText="1"/>
    </xf>
    <xf numFmtId="0" fontId="0" fillId="0" borderId="0" xfId="0" applyAlignment="1">
      <alignment horizontal="left" wrapText="1"/>
    </xf>
    <xf numFmtId="0" fontId="8" fillId="2" borderId="154" xfId="0" applyFont="1" applyFill="1" applyBorder="1" applyAlignment="1">
      <alignment horizontal="left" vertical="top" wrapText="1"/>
    </xf>
    <xf numFmtId="0" fontId="9" fillId="2" borderId="141" xfId="0" applyFont="1" applyFill="1" applyBorder="1" applyAlignment="1">
      <alignment horizontal="left" vertical="top" wrapText="1"/>
    </xf>
    <xf numFmtId="0" fontId="19" fillId="0" borderId="4" xfId="0" applyFont="1" applyBorder="1" applyAlignment="1">
      <alignment horizontal="left" vertical="top" wrapText="1"/>
    </xf>
    <xf numFmtId="0" fontId="8" fillId="2" borderId="205" xfId="0" applyFont="1" applyFill="1" applyBorder="1" applyAlignment="1">
      <alignment horizontal="left" vertical="top" wrapText="1"/>
    </xf>
    <xf numFmtId="0" fontId="2" fillId="0" borderId="182" xfId="0" applyFont="1" applyBorder="1" applyAlignment="1">
      <alignment horizontal="left" vertical="center" wrapText="1"/>
    </xf>
    <xf numFmtId="0" fontId="10" fillId="0" borderId="133" xfId="0" applyFont="1" applyBorder="1" applyAlignment="1">
      <alignment horizontal="left" vertical="top" wrapText="1"/>
    </xf>
    <xf numFmtId="0" fontId="8" fillId="2" borderId="151" xfId="0" applyFont="1" applyFill="1" applyBorder="1" applyAlignment="1">
      <alignment vertical="top" wrapText="1"/>
    </xf>
    <xf numFmtId="0" fontId="8" fillId="2" borderId="23" xfId="0" applyFont="1" applyFill="1" applyBorder="1" applyAlignment="1">
      <alignment vertical="top" wrapText="1"/>
    </xf>
    <xf numFmtId="0" fontId="10" fillId="2" borderId="209" xfId="0" applyFont="1" applyFill="1" applyBorder="1" applyAlignment="1">
      <alignment horizontal="left" vertical="top" wrapText="1"/>
    </xf>
    <xf numFmtId="0" fontId="11" fillId="0" borderId="210" xfId="0" applyFont="1" applyBorder="1" applyAlignment="1">
      <alignment horizontal="center" vertical="center" wrapText="1"/>
    </xf>
    <xf numFmtId="0" fontId="11" fillId="2" borderId="19" xfId="0" applyFont="1" applyFill="1" applyBorder="1" applyAlignment="1">
      <alignment horizontal="center" vertical="center" wrapText="1"/>
    </xf>
    <xf numFmtId="0" fontId="8" fillId="0" borderId="23" xfId="0" applyFont="1" applyBorder="1" applyAlignment="1">
      <alignment horizontal="center" vertical="center" wrapText="1"/>
    </xf>
    <xf numFmtId="0" fontId="21" fillId="2" borderId="19"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7" fillId="2" borderId="19" xfId="0" applyFont="1" applyFill="1" applyBorder="1" applyAlignment="1">
      <alignment horizontal="left" vertical="center" wrapText="1"/>
    </xf>
    <xf numFmtId="0" fontId="17" fillId="0" borderId="11" xfId="0" applyFont="1" applyBorder="1" applyAlignment="1">
      <alignment horizontal="center" vertical="center" wrapText="1"/>
    </xf>
    <xf numFmtId="0" fontId="17" fillId="0" borderId="127" xfId="0" applyFont="1" applyBorder="1" applyAlignment="1">
      <alignment horizontal="center" vertical="center" wrapText="1"/>
    </xf>
    <xf numFmtId="0" fontId="21" fillId="0" borderId="12" xfId="0" applyFont="1" applyBorder="1" applyAlignment="1">
      <alignment horizontal="center" vertical="center" wrapText="1"/>
    </xf>
    <xf numFmtId="0" fontId="21" fillId="2" borderId="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1" fillId="2" borderId="41" xfId="0" applyFont="1" applyFill="1" applyBorder="1" applyAlignment="1">
      <alignment horizontal="center" vertical="center" wrapText="1"/>
    </xf>
    <xf numFmtId="0" fontId="21" fillId="2" borderId="128" xfId="0" applyFont="1" applyFill="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1" fillId="2" borderId="83"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91"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1" fillId="2" borderId="53" xfId="0" applyFont="1" applyFill="1" applyBorder="1" applyAlignment="1">
      <alignment wrapText="1"/>
    </xf>
    <xf numFmtId="0" fontId="20" fillId="0" borderId="2" xfId="0" applyFont="1" applyBorder="1" applyAlignment="1">
      <alignment horizontal="left" vertical="top" wrapText="1"/>
    </xf>
    <xf numFmtId="0" fontId="20" fillId="0" borderId="2" xfId="0" applyFont="1" applyBorder="1" applyAlignment="1">
      <alignment horizontal="center" vertical="top" wrapText="1"/>
    </xf>
    <xf numFmtId="0" fontId="20" fillId="0" borderId="2" xfId="0" applyFont="1" applyBorder="1" applyAlignment="1">
      <alignment horizontal="center" vertical="top"/>
    </xf>
    <xf numFmtId="0" fontId="20" fillId="0" borderId="19" xfId="0" applyFont="1" applyBorder="1" applyAlignment="1">
      <alignment horizontal="center" vertical="top" wrapText="1"/>
    </xf>
    <xf numFmtId="0" fontId="20" fillId="0" borderId="4" xfId="0" applyFont="1" applyBorder="1" applyAlignment="1">
      <alignment vertical="top" wrapText="1"/>
    </xf>
    <xf numFmtId="0" fontId="20" fillId="0" borderId="1" xfId="0" applyFont="1" applyBorder="1" applyAlignment="1">
      <alignment horizontal="left" vertical="top" wrapText="1"/>
    </xf>
    <xf numFmtId="0" fontId="21" fillId="2" borderId="82" xfId="0" applyFont="1" applyFill="1" applyBorder="1" applyAlignment="1">
      <alignment horizontal="center" vertical="center" wrapText="1"/>
    </xf>
    <xf numFmtId="0" fontId="38" fillId="0" borderId="2" xfId="0" applyFont="1" applyBorder="1" applyAlignment="1">
      <alignment horizontal="left" vertical="top" wrapText="1"/>
    </xf>
    <xf numFmtId="0" fontId="38" fillId="0" borderId="139" xfId="0" applyFont="1" applyBorder="1" applyAlignment="1">
      <alignment horizontal="left" vertical="top" wrapText="1"/>
    </xf>
    <xf numFmtId="0" fontId="36" fillId="0" borderId="19" xfId="0" applyFont="1" applyBorder="1" applyAlignment="1">
      <alignment horizontal="left" vertical="top" wrapText="1"/>
    </xf>
    <xf numFmtId="0" fontId="36" fillId="0" borderId="139" xfId="0" applyFont="1" applyBorder="1" applyAlignment="1">
      <alignment horizontal="left" vertical="top" wrapText="1"/>
    </xf>
    <xf numFmtId="0" fontId="16" fillId="2" borderId="128" xfId="0" applyFont="1" applyFill="1" applyBorder="1" applyAlignment="1">
      <alignment horizontal="justify" vertical="center" wrapText="1"/>
    </xf>
    <xf numFmtId="0" fontId="21" fillId="2" borderId="153" xfId="0" applyFont="1" applyFill="1" applyBorder="1" applyAlignment="1">
      <alignment horizontal="center" vertical="center" wrapText="1"/>
    </xf>
    <xf numFmtId="0" fontId="20" fillId="0" borderId="141" xfId="0" applyFont="1" applyBorder="1" applyAlignment="1">
      <alignment vertical="top" wrapText="1"/>
    </xf>
    <xf numFmtId="0" fontId="19" fillId="2" borderId="4" xfId="0" applyFont="1" applyFill="1" applyBorder="1" applyAlignment="1">
      <alignment vertical="top" wrapText="1"/>
    </xf>
    <xf numFmtId="0" fontId="20" fillId="0" borderId="141" xfId="0" applyFont="1" applyBorder="1" applyAlignment="1">
      <alignment horizontal="left" vertical="top" wrapText="1"/>
    </xf>
    <xf numFmtId="0" fontId="19" fillId="2" borderId="75" xfId="0" applyFont="1" applyFill="1" applyBorder="1" applyAlignment="1">
      <alignment horizontal="center" vertical="center" wrapText="1"/>
    </xf>
    <xf numFmtId="0" fontId="20" fillId="0" borderId="141" xfId="0" applyFont="1" applyBorder="1" applyAlignment="1">
      <alignment vertical="center" wrapText="1"/>
    </xf>
    <xf numFmtId="0" fontId="19" fillId="0" borderId="151" xfId="0" applyFont="1" applyBorder="1" applyAlignment="1">
      <alignment vertical="top" wrapText="1"/>
    </xf>
    <xf numFmtId="0" fontId="8" fillId="0" borderId="139" xfId="0" applyFont="1" applyBorder="1" applyAlignment="1">
      <alignment horizontal="left" vertical="top" wrapText="1"/>
    </xf>
    <xf numFmtId="0" fontId="20" fillId="0" borderId="23" xfId="0" applyFont="1" applyBorder="1" applyAlignment="1">
      <alignment vertical="top" wrapText="1"/>
    </xf>
    <xf numFmtId="0" fontId="20" fillId="0" borderId="23" xfId="0" applyFont="1" applyBorder="1" applyAlignment="1">
      <alignment horizontal="left" vertical="top" wrapText="1"/>
    </xf>
    <xf numFmtId="0" fontId="20" fillId="0" borderId="9" xfId="0" applyFont="1" applyBorder="1" applyAlignment="1">
      <alignment horizontal="left" vertical="top" wrapText="1"/>
    </xf>
    <xf numFmtId="0" fontId="19" fillId="0" borderId="223" xfId="0" applyFont="1" applyBorder="1" applyAlignment="1">
      <alignment vertical="top" wrapText="1"/>
    </xf>
    <xf numFmtId="0" fontId="19" fillId="0" borderId="226" xfId="0" applyFont="1" applyBorder="1" applyAlignment="1">
      <alignment vertical="top" wrapText="1"/>
    </xf>
    <xf numFmtId="0" fontId="20" fillId="0" borderId="11" xfId="0" applyFont="1" applyBorder="1" applyAlignment="1">
      <alignment vertical="top" wrapText="1"/>
    </xf>
    <xf numFmtId="0" fontId="22" fillId="2" borderId="121" xfId="0" applyFont="1" applyFill="1" applyBorder="1" applyAlignment="1">
      <alignment horizontal="center" vertical="center"/>
    </xf>
    <xf numFmtId="0" fontId="20" fillId="0" borderId="154" xfId="0" applyFont="1" applyBorder="1" applyAlignment="1">
      <alignment horizontal="left" vertical="top" wrapText="1"/>
    </xf>
    <xf numFmtId="0" fontId="20" fillId="0" borderId="163" xfId="0" applyFont="1" applyBorder="1" applyAlignment="1">
      <alignment horizontal="left" vertical="top" wrapText="1"/>
    </xf>
    <xf numFmtId="0" fontId="16" fillId="2" borderId="30" xfId="0" applyFont="1" applyFill="1" applyBorder="1" applyAlignment="1">
      <alignment horizontal="center" vertical="center" wrapText="1"/>
    </xf>
    <xf numFmtId="0" fontId="8" fillId="0" borderId="53" xfId="0" applyFont="1" applyBorder="1" applyAlignment="1">
      <alignment horizontal="center" vertical="center" wrapText="1"/>
    </xf>
    <xf numFmtId="0" fontId="19" fillId="2" borderId="4" xfId="0" applyFont="1" applyFill="1" applyBorder="1" applyAlignment="1">
      <alignment horizontal="center" vertical="center" wrapText="1"/>
    </xf>
    <xf numFmtId="0" fontId="11" fillId="0" borderId="53" xfId="0" applyFont="1" applyBorder="1" applyAlignment="1">
      <alignment horizontal="center" vertical="center" wrapText="1"/>
    </xf>
    <xf numFmtId="0" fontId="8" fillId="0" borderId="69"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0" borderId="69"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96" xfId="0" applyFont="1" applyFill="1" applyBorder="1" applyAlignment="1">
      <alignment horizontal="justify" vertical="center" wrapText="1"/>
    </xf>
    <xf numFmtId="0" fontId="1" fillId="2" borderId="19"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1" fillId="2" borderId="70" xfId="0" applyFont="1" applyFill="1" applyBorder="1" applyAlignment="1">
      <alignment horizontal="center" vertical="center" wrapText="1"/>
    </xf>
    <xf numFmtId="0" fontId="16" fillId="2" borderId="87" xfId="0" applyFont="1" applyFill="1" applyBorder="1" applyAlignment="1">
      <alignment horizontal="justify" vertical="center" wrapText="1"/>
    </xf>
    <xf numFmtId="0" fontId="1" fillId="2" borderId="76" xfId="0" applyFont="1" applyFill="1" applyBorder="1" applyAlignment="1">
      <alignment horizontal="center" vertical="center" wrapText="1"/>
    </xf>
    <xf numFmtId="0" fontId="16" fillId="2" borderId="0" xfId="0" applyFont="1" applyFill="1" applyAlignment="1">
      <alignment horizontal="left" vertical="center" wrapText="1"/>
    </xf>
    <xf numFmtId="0" fontId="16" fillId="2" borderId="4" xfId="0" applyFont="1" applyFill="1" applyBorder="1" applyAlignment="1">
      <alignment vertical="center" wrapText="1"/>
    </xf>
    <xf numFmtId="0" fontId="8" fillId="2" borderId="38"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16" fillId="0" borderId="23" xfId="0" applyFont="1" applyBorder="1" applyAlignment="1">
      <alignment horizontal="center" vertical="center" wrapText="1"/>
    </xf>
    <xf numFmtId="0" fontId="9" fillId="2" borderId="1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0" borderId="86" xfId="0" applyFont="1" applyBorder="1" applyAlignment="1">
      <alignment horizontal="center" vertical="center" wrapText="1"/>
    </xf>
    <xf numFmtId="0" fontId="9" fillId="2" borderId="20" xfId="0" applyFont="1" applyFill="1" applyBorder="1" applyAlignment="1">
      <alignment horizontal="center" vertical="center" wrapText="1"/>
    </xf>
    <xf numFmtId="0" fontId="19" fillId="0" borderId="115" xfId="0" applyFont="1" applyBorder="1" applyAlignment="1">
      <alignment vertical="top" wrapText="1"/>
    </xf>
    <xf numFmtId="0" fontId="19" fillId="0" borderId="201" xfId="0" applyFont="1" applyBorder="1" applyAlignment="1">
      <alignment vertical="top" wrapText="1"/>
    </xf>
    <xf numFmtId="0" fontId="10" fillId="0" borderId="239" xfId="0" applyFont="1" applyBorder="1" applyAlignment="1">
      <alignment horizontal="center" vertical="center" wrapText="1"/>
    </xf>
    <xf numFmtId="0" fontId="8" fillId="0" borderId="239" xfId="0" applyFont="1" applyBorder="1" applyAlignment="1">
      <alignment horizontal="center" vertical="center" wrapText="1"/>
    </xf>
    <xf numFmtId="0" fontId="10" fillId="0" borderId="19" xfId="0" applyFont="1" applyBorder="1" applyAlignment="1">
      <alignment horizontal="left" vertical="center" wrapText="1"/>
    </xf>
    <xf numFmtId="0" fontId="8" fillId="0" borderId="141" xfId="0" applyFont="1" applyBorder="1" applyAlignment="1">
      <alignment horizontal="left" vertical="center" wrapText="1"/>
    </xf>
    <xf numFmtId="0" fontId="8" fillId="0" borderId="34" xfId="0" applyFont="1" applyBorder="1" applyAlignment="1">
      <alignment horizontal="center" vertical="center" wrapText="1"/>
    </xf>
    <xf numFmtId="0" fontId="9" fillId="0" borderId="4" xfId="0" applyFont="1" applyBorder="1" applyAlignment="1">
      <alignment horizontal="left" vertical="center" wrapText="1"/>
    </xf>
    <xf numFmtId="0" fontId="8" fillId="2" borderId="115" xfId="0" applyFont="1" applyFill="1" applyBorder="1" applyAlignment="1">
      <alignment horizontal="left" vertical="center" wrapText="1"/>
    </xf>
    <xf numFmtId="0" fontId="8" fillId="0" borderId="33" xfId="0" applyFont="1" applyBorder="1" applyAlignment="1">
      <alignment horizontal="center" vertical="center" wrapText="1"/>
    </xf>
    <xf numFmtId="0" fontId="10" fillId="0" borderId="4" xfId="0" applyFont="1" applyBorder="1" applyAlignment="1">
      <alignment horizontal="left" vertical="center" wrapText="1"/>
    </xf>
    <xf numFmtId="0" fontId="8" fillId="0" borderId="248" xfId="0" applyFont="1" applyBorder="1" applyAlignment="1">
      <alignment horizontal="center" vertical="center" wrapText="1"/>
    </xf>
    <xf numFmtId="0" fontId="8" fillId="0" borderId="147" xfId="0" applyFont="1" applyBorder="1" applyAlignment="1">
      <alignment horizontal="center" vertical="center" wrapText="1"/>
    </xf>
    <xf numFmtId="0" fontId="37" fillId="0" borderId="19" xfId="0" applyFont="1" applyBorder="1" applyAlignment="1">
      <alignment horizontal="left" vertical="center" wrapText="1"/>
    </xf>
    <xf numFmtId="0" fontId="9" fillId="0" borderId="163" xfId="0" applyFont="1" applyBorder="1" applyAlignment="1">
      <alignment horizontal="left" vertical="center" wrapText="1"/>
    </xf>
    <xf numFmtId="0" fontId="10" fillId="0" borderId="23" xfId="0" applyFont="1" applyBorder="1" applyAlignment="1">
      <alignment horizontal="left" vertical="center" wrapText="1"/>
    </xf>
    <xf numFmtId="0" fontId="9" fillId="0" borderId="141" xfId="0" applyFont="1" applyBorder="1" applyAlignment="1">
      <alignment horizontal="left" vertical="center" wrapText="1"/>
    </xf>
    <xf numFmtId="0" fontId="8" fillId="2" borderId="154" xfId="0" applyFont="1" applyFill="1" applyBorder="1" applyAlignment="1">
      <alignment horizontal="left" vertical="center" wrapText="1"/>
    </xf>
    <xf numFmtId="0" fontId="8" fillId="0" borderId="154" xfId="0" applyFont="1" applyBorder="1" applyAlignment="1">
      <alignment horizontal="left" vertical="center" wrapText="1"/>
    </xf>
    <xf numFmtId="0" fontId="8" fillId="2" borderId="205" xfId="0" applyFont="1" applyFill="1" applyBorder="1" applyAlignment="1">
      <alignment horizontal="left" vertical="center" wrapText="1"/>
    </xf>
    <xf numFmtId="0" fontId="8" fillId="0" borderId="207" xfId="0" applyFont="1" applyBorder="1" applyAlignment="1">
      <alignment horizontal="left" vertical="top" wrapText="1"/>
    </xf>
    <xf numFmtId="0" fontId="16" fillId="2" borderId="18" xfId="0" applyFont="1" applyFill="1" applyBorder="1" applyAlignment="1">
      <alignment vertical="center" wrapText="1"/>
    </xf>
    <xf numFmtId="0" fontId="16" fillId="2" borderId="30" xfId="0" applyFont="1" applyFill="1" applyBorder="1" applyAlignment="1">
      <alignment vertical="center" wrapText="1"/>
    </xf>
    <xf numFmtId="0" fontId="19" fillId="2" borderId="141" xfId="0" applyFont="1" applyFill="1" applyBorder="1" applyAlignment="1">
      <alignment horizontal="left" vertical="center" wrapText="1"/>
    </xf>
    <xf numFmtId="0" fontId="9" fillId="0" borderId="4" xfId="0" applyFont="1" applyBorder="1" applyAlignment="1">
      <alignment vertical="center" wrapText="1"/>
    </xf>
    <xf numFmtId="0" fontId="9" fillId="2" borderId="4" xfId="0" applyFont="1" applyFill="1" applyBorder="1" applyAlignment="1">
      <alignment horizontal="left" vertical="center" wrapText="1"/>
    </xf>
    <xf numFmtId="0" fontId="37" fillId="0" borderId="2" xfId="0" applyFont="1" applyBorder="1" applyAlignment="1">
      <alignment horizontal="left" vertical="center" wrapText="1"/>
    </xf>
    <xf numFmtId="0" fontId="17" fillId="2" borderId="2" xfId="0" applyFont="1" applyFill="1" applyBorder="1" applyAlignment="1">
      <alignment horizontal="left" vertical="center" wrapText="1"/>
    </xf>
    <xf numFmtId="0" fontId="8" fillId="2" borderId="4" xfId="0" applyFont="1" applyFill="1" applyBorder="1" applyAlignment="1">
      <alignment vertical="center" wrapText="1"/>
    </xf>
    <xf numFmtId="0" fontId="8" fillId="0" borderId="141" xfId="0" applyFont="1" applyBorder="1" applyAlignment="1">
      <alignment vertical="center" wrapText="1"/>
    </xf>
    <xf numFmtId="0" fontId="8" fillId="2" borderId="141" xfId="0" applyFont="1" applyFill="1" applyBorder="1" applyAlignment="1">
      <alignment horizontal="left" vertical="center" wrapText="1"/>
    </xf>
    <xf numFmtId="0" fontId="8" fillId="2" borderId="163" xfId="0" applyFont="1" applyFill="1" applyBorder="1" applyAlignment="1">
      <alignment horizontal="left" vertical="center" wrapText="1"/>
    </xf>
    <xf numFmtId="0" fontId="14" fillId="0" borderId="69" xfId="0" applyFont="1" applyBorder="1" applyAlignment="1">
      <alignment vertical="top" wrapText="1"/>
    </xf>
    <xf numFmtId="0" fontId="1" fillId="2" borderId="70" xfId="0" applyFont="1" applyFill="1" applyBorder="1" applyAlignment="1">
      <alignment vertical="center" wrapText="1"/>
    </xf>
    <xf numFmtId="0" fontId="9" fillId="2" borderId="154" xfId="0" applyFont="1" applyFill="1" applyBorder="1" applyAlignment="1">
      <alignment horizontal="left" vertical="center" wrapText="1"/>
    </xf>
    <xf numFmtId="0" fontId="8" fillId="0" borderId="53" xfId="0" applyFont="1" applyBorder="1" applyAlignment="1">
      <alignment horizontal="left" vertical="center" wrapText="1"/>
    </xf>
    <xf numFmtId="0" fontId="19" fillId="0" borderId="141" xfId="0" applyFont="1" applyBorder="1" applyAlignment="1">
      <alignment horizontal="left" vertical="center" wrapText="1"/>
    </xf>
    <xf numFmtId="0" fontId="9" fillId="0" borderId="23" xfId="0" applyFont="1" applyBorder="1" applyAlignment="1">
      <alignment horizontal="left" vertical="center" wrapText="1"/>
    </xf>
    <xf numFmtId="0" fontId="10" fillId="0" borderId="2" xfId="0" applyFont="1" applyBorder="1" applyAlignment="1">
      <alignment horizontal="left" vertical="center" wrapText="1"/>
    </xf>
    <xf numFmtId="0" fontId="9" fillId="0" borderId="154" xfId="0" applyFont="1" applyBorder="1" applyAlignment="1">
      <alignment horizontal="left" vertical="center" wrapText="1"/>
    </xf>
    <xf numFmtId="0" fontId="10" fillId="2" borderId="2" xfId="0" applyFont="1" applyFill="1" applyBorder="1" applyAlignment="1">
      <alignment horizontal="left" vertical="center" wrapText="1"/>
    </xf>
    <xf numFmtId="0" fontId="8" fillId="2" borderId="163" xfId="0" applyFont="1" applyFill="1" applyBorder="1" applyAlignment="1">
      <alignment vertical="center" wrapText="1"/>
    </xf>
    <xf numFmtId="0" fontId="19" fillId="2" borderId="141" xfId="0" applyFont="1" applyFill="1" applyBorder="1" applyAlignment="1">
      <alignment vertical="center" wrapText="1"/>
    </xf>
    <xf numFmtId="0" fontId="8" fillId="0" borderId="165" xfId="0" applyFont="1" applyBorder="1" applyAlignment="1">
      <alignment vertical="center" wrapText="1"/>
    </xf>
    <xf numFmtId="0" fontId="8" fillId="0" borderId="165" xfId="0" applyFont="1" applyBorder="1" applyAlignment="1">
      <alignment horizontal="left" vertical="center" wrapText="1"/>
    </xf>
    <xf numFmtId="0" fontId="10" fillId="0" borderId="1" xfId="0" applyFont="1" applyBorder="1" applyAlignment="1">
      <alignment horizontal="left" vertical="center" wrapText="1"/>
    </xf>
    <xf numFmtId="0" fontId="8" fillId="0" borderId="254" xfId="0" applyFont="1" applyBorder="1" applyAlignment="1">
      <alignment horizontal="center" vertical="center" wrapText="1"/>
    </xf>
    <xf numFmtId="0" fontId="19" fillId="0" borderId="154" xfId="0" applyFont="1" applyBorder="1" applyAlignment="1">
      <alignment horizontal="left" vertical="center" wrapText="1"/>
    </xf>
    <xf numFmtId="0" fontId="8" fillId="2" borderId="180" xfId="0" applyFont="1" applyFill="1" applyBorder="1" applyAlignment="1">
      <alignment horizontal="center" vertical="center" wrapText="1"/>
    </xf>
    <xf numFmtId="0" fontId="19" fillId="0" borderId="71" xfId="0" applyFont="1" applyBorder="1" applyAlignment="1">
      <alignment horizontal="left" vertical="center" wrapText="1"/>
    </xf>
    <xf numFmtId="0" fontId="36" fillId="0" borderId="142" xfId="0" applyFont="1" applyBorder="1" applyAlignment="1">
      <alignment horizontal="left" vertical="center" wrapText="1"/>
    </xf>
    <xf numFmtId="0" fontId="8" fillId="0" borderId="9" xfId="0" applyFont="1" applyBorder="1" applyAlignment="1">
      <alignment horizontal="left" vertical="center" wrapText="1"/>
    </xf>
    <xf numFmtId="0" fontId="36" fillId="0" borderId="139" xfId="0" applyFont="1" applyBorder="1" applyAlignment="1">
      <alignment horizontal="left" vertical="center" wrapText="1"/>
    </xf>
    <xf numFmtId="0" fontId="36" fillId="2" borderId="19" xfId="0" applyFont="1" applyFill="1" applyBorder="1" applyAlignment="1">
      <alignment horizontal="left" vertical="center" wrapText="1"/>
    </xf>
    <xf numFmtId="0" fontId="20" fillId="0" borderId="23" xfId="0" applyFont="1" applyBorder="1" applyAlignment="1">
      <alignment horizontal="left" vertical="center" wrapText="1"/>
    </xf>
    <xf numFmtId="0" fontId="20" fillId="0" borderId="154" xfId="0" applyFont="1" applyBorder="1" applyAlignment="1">
      <alignment horizontal="left" vertical="center" wrapText="1"/>
    </xf>
    <xf numFmtId="14" fontId="29" fillId="2" borderId="4" xfId="0" applyNumberFormat="1" applyFont="1" applyFill="1" applyBorder="1" applyAlignment="1">
      <alignment vertical="top" wrapText="1"/>
    </xf>
    <xf numFmtId="0" fontId="8" fillId="0" borderId="153" xfId="0" applyFont="1" applyBorder="1" applyAlignment="1">
      <alignment horizontal="center" vertical="center" wrapText="1"/>
    </xf>
    <xf numFmtId="0" fontId="19" fillId="2" borderId="150" xfId="0" applyFont="1" applyFill="1" applyBorder="1" applyAlignment="1">
      <alignment vertical="center" wrapText="1"/>
    </xf>
    <xf numFmtId="0" fontId="21" fillId="2" borderId="256" xfId="0" applyFont="1" applyFill="1" applyBorder="1" applyAlignment="1">
      <alignment horizontal="center" vertical="center"/>
    </xf>
    <xf numFmtId="0" fontId="8" fillId="2" borderId="23" xfId="0" applyFont="1" applyFill="1" applyBorder="1" applyAlignment="1">
      <alignment vertical="center" wrapText="1"/>
    </xf>
    <xf numFmtId="0" fontId="1" fillId="2" borderId="68" xfId="0" applyFont="1" applyFill="1" applyBorder="1" applyAlignment="1">
      <alignment horizontal="right" vertical="center"/>
    </xf>
    <xf numFmtId="0" fontId="1" fillId="2" borderId="69" xfId="0" applyFont="1" applyFill="1" applyBorder="1" applyAlignment="1">
      <alignment vertical="center" wrapText="1"/>
    </xf>
    <xf numFmtId="0" fontId="8" fillId="2" borderId="69" xfId="0" applyFont="1" applyFill="1" applyBorder="1" applyAlignment="1">
      <alignment horizontal="center" vertical="center" wrapText="1"/>
    </xf>
    <xf numFmtId="0" fontId="8" fillId="2" borderId="168" xfId="0" applyFont="1" applyFill="1" applyBorder="1" applyAlignment="1">
      <alignment horizontal="center" vertical="center" wrapText="1"/>
    </xf>
    <xf numFmtId="0" fontId="8" fillId="2" borderId="240" xfId="0" applyFont="1" applyFill="1" applyBorder="1" applyAlignment="1">
      <alignment horizontal="center" vertical="center" wrapText="1"/>
    </xf>
    <xf numFmtId="0" fontId="19" fillId="2" borderId="163" xfId="0" applyFont="1" applyFill="1" applyBorder="1" applyAlignment="1">
      <alignment horizontal="left" vertical="center" wrapText="1"/>
    </xf>
    <xf numFmtId="0" fontId="16" fillId="2" borderId="10" xfId="0" applyFont="1" applyFill="1" applyBorder="1" applyAlignment="1">
      <alignment vertical="center" wrapText="1"/>
    </xf>
    <xf numFmtId="0" fontId="16" fillId="2" borderId="9" xfId="0" applyFont="1" applyFill="1" applyBorder="1" applyAlignment="1">
      <alignment vertical="center" wrapText="1"/>
    </xf>
    <xf numFmtId="0" fontId="8" fillId="2" borderId="21" xfId="0" applyFont="1" applyFill="1" applyBorder="1" applyAlignment="1">
      <alignment vertical="center" wrapText="1"/>
    </xf>
    <xf numFmtId="0" fontId="8" fillId="0" borderId="71" xfId="0" applyFont="1" applyBorder="1" applyAlignment="1">
      <alignment vertical="center" wrapText="1"/>
    </xf>
    <xf numFmtId="0" fontId="19" fillId="0" borderId="23" xfId="0" applyFont="1" applyBorder="1" applyAlignment="1">
      <alignment vertical="center" wrapText="1"/>
    </xf>
    <xf numFmtId="0" fontId="1" fillId="0" borderId="265" xfId="0" applyFont="1" applyBorder="1" applyAlignment="1">
      <alignment horizontal="left" vertical="center" wrapText="1"/>
    </xf>
    <xf numFmtId="0" fontId="1" fillId="0" borderId="266" xfId="0" applyFont="1" applyBorder="1" applyAlignment="1">
      <alignment horizontal="center" vertical="center"/>
    </xf>
    <xf numFmtId="0" fontId="1" fillId="0" borderId="212" xfId="0" applyFont="1" applyBorder="1" applyAlignment="1">
      <alignment horizontal="center" vertical="center"/>
    </xf>
    <xf numFmtId="0" fontId="1" fillId="0" borderId="236" xfId="0" applyFont="1" applyBorder="1" applyAlignment="1">
      <alignment horizontal="center" vertical="center"/>
    </xf>
    <xf numFmtId="0" fontId="10" fillId="0" borderId="183" xfId="0" applyFont="1" applyBorder="1" applyAlignment="1">
      <alignment horizontal="center" vertical="center" wrapText="1"/>
    </xf>
    <xf numFmtId="0" fontId="1" fillId="0" borderId="267" xfId="0" applyFont="1" applyBorder="1" applyAlignment="1">
      <alignment horizontal="center" vertical="center"/>
    </xf>
    <xf numFmtId="0" fontId="1" fillId="0" borderId="268" xfId="0" applyFont="1" applyBorder="1" applyAlignment="1">
      <alignment horizontal="center" vertical="center"/>
    </xf>
    <xf numFmtId="0" fontId="1" fillId="0" borderId="269" xfId="0" applyFont="1" applyBorder="1" applyAlignment="1">
      <alignment horizontal="center" vertical="center"/>
    </xf>
    <xf numFmtId="0" fontId="1" fillId="2" borderId="184" xfId="0" applyFont="1" applyFill="1" applyBorder="1" applyAlignment="1">
      <alignment horizontal="center" vertical="center"/>
    </xf>
    <xf numFmtId="0" fontId="1" fillId="2" borderId="185" xfId="0" applyFont="1" applyFill="1" applyBorder="1" applyAlignment="1">
      <alignment horizontal="center" vertical="center"/>
    </xf>
    <xf numFmtId="0" fontId="1" fillId="2" borderId="186" xfId="0" applyFont="1" applyFill="1" applyBorder="1" applyAlignment="1">
      <alignment horizontal="center" vertical="center"/>
    </xf>
    <xf numFmtId="0" fontId="1" fillId="0" borderId="211" xfId="0" applyFont="1" applyBorder="1" applyAlignment="1">
      <alignment horizontal="center" vertical="center"/>
    </xf>
    <xf numFmtId="0" fontId="1" fillId="0" borderId="270" xfId="0" applyFont="1" applyBorder="1" applyAlignment="1">
      <alignment horizontal="left" vertical="center" wrapText="1"/>
    </xf>
    <xf numFmtId="0" fontId="1" fillId="0" borderId="271" xfId="0" applyFont="1" applyBorder="1" applyAlignment="1">
      <alignment horizontal="center" vertical="center"/>
    </xf>
    <xf numFmtId="0" fontId="1" fillId="0" borderId="213" xfId="0" applyFont="1" applyBorder="1" applyAlignment="1">
      <alignment horizontal="center" vertical="center"/>
    </xf>
    <xf numFmtId="0" fontId="8" fillId="3" borderId="13" xfId="0" applyFont="1" applyFill="1" applyBorder="1" applyAlignment="1">
      <alignment horizontal="center" vertical="center" wrapText="1"/>
    </xf>
    <xf numFmtId="0" fontId="1" fillId="2" borderId="179" xfId="0" applyFont="1" applyFill="1" applyBorder="1" applyAlignment="1">
      <alignment horizontal="center" vertical="center"/>
    </xf>
    <xf numFmtId="0" fontId="1" fillId="2" borderId="180" xfId="0" applyFont="1" applyFill="1" applyBorder="1" applyAlignment="1">
      <alignment horizontal="center" vertical="center"/>
    </xf>
    <xf numFmtId="0" fontId="1" fillId="2" borderId="181" xfId="0" applyFont="1" applyFill="1" applyBorder="1" applyAlignment="1">
      <alignment horizontal="center" vertical="center"/>
    </xf>
    <xf numFmtId="0" fontId="16" fillId="2" borderId="0" xfId="0" applyFont="1" applyFill="1" applyAlignment="1">
      <alignment vertical="center" wrapText="1"/>
    </xf>
    <xf numFmtId="0" fontId="10" fillId="0" borderId="272" xfId="0" applyFont="1" applyBorder="1" applyAlignment="1">
      <alignment horizontal="center" vertical="center" wrapText="1"/>
    </xf>
    <xf numFmtId="0" fontId="1" fillId="0" borderId="265" xfId="0" applyFont="1" applyBorder="1" applyAlignment="1">
      <alignment horizontal="center" vertical="center"/>
    </xf>
    <xf numFmtId="0" fontId="1" fillId="0" borderId="273" xfId="0" applyFont="1" applyBorder="1" applyAlignment="1">
      <alignment horizontal="center" vertical="center"/>
    </xf>
    <xf numFmtId="0" fontId="1" fillId="2" borderId="267" xfId="0" applyFont="1" applyFill="1" applyBorder="1" applyAlignment="1">
      <alignment horizontal="center" vertical="center"/>
    </xf>
    <xf numFmtId="0" fontId="1" fillId="2" borderId="268" xfId="0" applyFont="1" applyFill="1" applyBorder="1" applyAlignment="1">
      <alignment horizontal="center" vertical="center"/>
    </xf>
    <xf numFmtId="0" fontId="1" fillId="2" borderId="271" xfId="0" applyFont="1" applyFill="1" applyBorder="1" applyAlignment="1">
      <alignment horizontal="center" vertical="center"/>
    </xf>
    <xf numFmtId="0" fontId="16" fillId="2" borderId="153"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62"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1" fillId="3" borderId="8" xfId="0" applyFont="1" applyFill="1" applyBorder="1" applyAlignment="1">
      <alignment horizontal="right" vertical="center"/>
    </xf>
    <xf numFmtId="0" fontId="8" fillId="3" borderId="16" xfId="0" applyFont="1" applyFill="1" applyBorder="1" applyAlignment="1">
      <alignment horizontal="center" vertical="center" wrapText="1"/>
    </xf>
    <xf numFmtId="0" fontId="16" fillId="3" borderId="3" xfId="0" applyFont="1" applyFill="1" applyBorder="1" applyAlignment="1">
      <alignment horizontal="justify" vertical="center" wrapText="1"/>
    </xf>
    <xf numFmtId="0" fontId="16" fillId="3" borderId="24" xfId="0" applyFont="1" applyFill="1" applyBorder="1" applyAlignment="1">
      <alignment horizontal="justify" vertical="center" wrapText="1"/>
    </xf>
    <xf numFmtId="0" fontId="4" fillId="3" borderId="24" xfId="0" applyFont="1" applyFill="1" applyBorder="1" applyAlignment="1">
      <alignment horizontal="center" vertical="center" wrapText="1"/>
    </xf>
    <xf numFmtId="0" fontId="11" fillId="3" borderId="60" xfId="0" applyFont="1" applyFill="1" applyBorder="1" applyAlignment="1">
      <alignment horizontal="center" vertical="center" wrapText="1"/>
    </xf>
    <xf numFmtId="0" fontId="11" fillId="2" borderId="159" xfId="0" applyFont="1" applyFill="1" applyBorder="1" applyAlignment="1">
      <alignment horizontal="center" vertical="center" wrapText="1"/>
    </xf>
    <xf numFmtId="0" fontId="8" fillId="2" borderId="161" xfId="0" applyFont="1" applyFill="1" applyBorder="1" applyAlignment="1">
      <alignment horizontal="center" vertical="center" wrapText="1"/>
    </xf>
    <xf numFmtId="0" fontId="10" fillId="2" borderId="4" xfId="0" applyFont="1" applyFill="1" applyBorder="1" applyAlignment="1">
      <alignment horizontal="left" vertical="top" wrapText="1"/>
    </xf>
    <xf numFmtId="0" fontId="11" fillId="2" borderId="279" xfId="0" applyFont="1" applyFill="1" applyBorder="1" applyAlignment="1">
      <alignment horizontal="center" vertical="center" wrapText="1"/>
    </xf>
    <xf numFmtId="0" fontId="10" fillId="2" borderId="279" xfId="0" applyFont="1" applyFill="1" applyBorder="1" applyAlignment="1">
      <alignment horizontal="left" vertical="top" wrapText="1"/>
    </xf>
    <xf numFmtId="0" fontId="10" fillId="2" borderId="162" xfId="0" applyFont="1" applyFill="1" applyBorder="1" applyAlignment="1">
      <alignment horizontal="left" vertical="top" wrapText="1"/>
    </xf>
    <xf numFmtId="0" fontId="8" fillId="2" borderId="280"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20" fillId="2" borderId="55" xfId="0" applyFont="1" applyFill="1" applyBorder="1" applyAlignment="1">
      <alignment horizontal="center" vertical="center"/>
    </xf>
    <xf numFmtId="0" fontId="19" fillId="2" borderId="35" xfId="0" applyFont="1" applyFill="1" applyBorder="1" applyAlignment="1">
      <alignment horizontal="center" vertical="center" wrapText="1"/>
    </xf>
    <xf numFmtId="0" fontId="44" fillId="0" borderId="141" xfId="0" applyFont="1" applyBorder="1" applyAlignment="1">
      <alignment vertical="top" wrapText="1"/>
    </xf>
    <xf numFmtId="0" fontId="20" fillId="2" borderId="141" xfId="0" applyFont="1" applyFill="1" applyBorder="1" applyAlignment="1">
      <alignment horizontal="left" vertical="center" wrapText="1"/>
    </xf>
    <xf numFmtId="0" fontId="38" fillId="0" borderId="19" xfId="0" applyFont="1" applyBorder="1" applyAlignment="1">
      <alignment horizontal="left" vertical="center" wrapText="1"/>
    </xf>
    <xf numFmtId="0" fontId="19" fillId="0" borderId="150" xfId="0" applyFont="1" applyBorder="1" applyAlignment="1">
      <alignment horizontal="left" vertical="center" wrapText="1"/>
    </xf>
    <xf numFmtId="0" fontId="46" fillId="2" borderId="150" xfId="0" applyFont="1" applyFill="1" applyBorder="1" applyAlignment="1">
      <alignment vertical="center" wrapText="1"/>
    </xf>
    <xf numFmtId="0" fontId="46" fillId="2" borderId="4" xfId="0" applyFont="1" applyFill="1" applyBorder="1" applyAlignment="1">
      <alignment vertical="center" wrapText="1"/>
    </xf>
    <xf numFmtId="0" fontId="46" fillId="2" borderId="53" xfId="0" applyFont="1" applyFill="1" applyBorder="1" applyAlignment="1">
      <alignment vertical="center" wrapText="1"/>
    </xf>
    <xf numFmtId="0" fontId="46" fillId="0" borderId="4" xfId="0" applyFont="1" applyBorder="1" applyAlignment="1">
      <alignment horizontal="left" vertical="center" wrapText="1"/>
    </xf>
    <xf numFmtId="0" fontId="46" fillId="0" borderId="141" xfId="0" applyFont="1" applyBorder="1" applyAlignment="1">
      <alignment horizontal="left" vertical="center" wrapText="1"/>
    </xf>
    <xf numFmtId="0" fontId="46" fillId="0" borderId="23" xfId="0" applyFont="1" applyBorder="1" applyAlignment="1">
      <alignment horizontal="left" vertical="center" wrapText="1"/>
    </xf>
    <xf numFmtId="0" fontId="46" fillId="0" borderId="154" xfId="0" applyFont="1" applyBorder="1" applyAlignment="1">
      <alignment horizontal="left" vertical="center" wrapText="1"/>
    </xf>
    <xf numFmtId="0" fontId="46" fillId="2" borderId="23" xfId="0" applyFont="1" applyFill="1" applyBorder="1" applyAlignment="1">
      <alignment horizontal="left" vertical="center" wrapText="1"/>
    </xf>
    <xf numFmtId="0" fontId="45" fillId="0" borderId="198" xfId="0" applyFont="1" applyBorder="1" applyAlignment="1">
      <alignment horizontal="left" vertical="top" wrapText="1"/>
    </xf>
    <xf numFmtId="0" fontId="45" fillId="2" borderId="23" xfId="0" applyFont="1" applyFill="1" applyBorder="1" applyAlignment="1">
      <alignment horizontal="left" vertical="top" wrapText="1"/>
    </xf>
    <xf numFmtId="0" fontId="19" fillId="0" borderId="23" xfId="0" applyFont="1" applyBorder="1" applyAlignment="1">
      <alignment horizontal="left" vertical="center" wrapText="1"/>
    </xf>
    <xf numFmtId="0" fontId="44" fillId="0" borderId="141" xfId="0" applyFont="1" applyBorder="1" applyAlignment="1">
      <alignment horizontal="left" vertical="center" wrapText="1"/>
    </xf>
    <xf numFmtId="0" fontId="44" fillId="0" borderId="4" xfId="0" applyFont="1" applyBorder="1" applyAlignment="1">
      <alignment horizontal="left" vertical="center" wrapText="1"/>
    </xf>
    <xf numFmtId="0" fontId="45" fillId="2" borderId="49" xfId="0" applyFont="1" applyFill="1" applyBorder="1" applyAlignment="1">
      <alignment vertical="center" wrapText="1"/>
    </xf>
    <xf numFmtId="0" fontId="45" fillId="0" borderId="19" xfId="0" applyFont="1" applyBorder="1" applyAlignment="1">
      <alignment horizontal="left" vertical="center" wrapText="1"/>
    </xf>
    <xf numFmtId="0" fontId="20" fillId="0" borderId="139" xfId="0" applyFont="1" applyBorder="1" applyAlignment="1">
      <alignment horizontal="left" vertical="center" wrapText="1"/>
    </xf>
    <xf numFmtId="0" fontId="46" fillId="3" borderId="140" xfId="0" applyFont="1" applyFill="1" applyBorder="1" applyAlignment="1">
      <alignment horizontal="left" vertical="top" wrapText="1"/>
    </xf>
    <xf numFmtId="0" fontId="47" fillId="0" borderId="0" xfId="0" applyFont="1"/>
    <xf numFmtId="0" fontId="16" fillId="2" borderId="108" xfId="0" applyFont="1" applyFill="1" applyBorder="1" applyAlignment="1">
      <alignment horizontal="left" vertical="center" wrapText="1"/>
    </xf>
    <xf numFmtId="0" fontId="16" fillId="2" borderId="51" xfId="0" applyFont="1" applyFill="1" applyBorder="1" applyAlignment="1">
      <alignment horizontal="left" vertical="center" wrapText="1"/>
    </xf>
    <xf numFmtId="0" fontId="21" fillId="2" borderId="51" xfId="0" applyFont="1" applyFill="1" applyBorder="1" applyAlignment="1">
      <alignment horizontal="center" vertical="center" wrapText="1"/>
    </xf>
    <xf numFmtId="0" fontId="46" fillId="2" borderId="60" xfId="0" applyFont="1" applyFill="1" applyBorder="1" applyAlignment="1">
      <alignment horizontal="left" vertical="top" wrapText="1"/>
    </xf>
    <xf numFmtId="0" fontId="46" fillId="0" borderId="23" xfId="0" applyFont="1" applyBorder="1" applyAlignment="1">
      <alignment horizontal="left" vertical="top" wrapText="1"/>
    </xf>
    <xf numFmtId="0" fontId="41" fillId="3" borderId="7" xfId="0" applyFont="1" applyFill="1" applyBorder="1" applyAlignment="1">
      <alignment vertical="top" wrapText="1"/>
    </xf>
    <xf numFmtId="0" fontId="16" fillId="2" borderId="4" xfId="0" applyFont="1" applyFill="1" applyBorder="1" applyAlignment="1">
      <alignment horizontal="left" vertical="top" wrapText="1"/>
    </xf>
    <xf numFmtId="0" fontId="19" fillId="2" borderId="150" xfId="0" applyFont="1" applyFill="1" applyBorder="1" applyAlignment="1">
      <alignment vertical="top" wrapText="1"/>
    </xf>
    <xf numFmtId="0" fontId="46" fillId="0" borderId="2" xfId="0" applyFont="1" applyBorder="1" applyAlignment="1">
      <alignment horizontal="left" vertical="center" wrapText="1"/>
    </xf>
    <xf numFmtId="0" fontId="46" fillId="0" borderId="60" xfId="0" applyFont="1" applyBorder="1" applyAlignment="1">
      <alignment horizontal="left" vertical="center" wrapText="1"/>
    </xf>
    <xf numFmtId="0" fontId="45" fillId="2" borderId="139" xfId="0" applyFont="1" applyFill="1" applyBorder="1" applyAlignment="1">
      <alignment horizontal="left" vertical="center" wrapText="1"/>
    </xf>
    <xf numFmtId="0" fontId="45" fillId="0" borderId="139" xfId="0" applyFont="1" applyBorder="1" applyAlignment="1">
      <alignment horizontal="left" vertical="top" wrapText="1"/>
    </xf>
    <xf numFmtId="0" fontId="45" fillId="0" borderId="140" xfId="0" applyFont="1" applyBorder="1" applyAlignment="1">
      <alignment horizontal="left" vertical="top" wrapText="1"/>
    </xf>
    <xf numFmtId="0" fontId="43" fillId="0" borderId="139" xfId="0" applyFont="1" applyBorder="1" applyAlignment="1">
      <alignment horizontal="left" vertical="center" wrapText="1"/>
    </xf>
    <xf numFmtId="0" fontId="45" fillId="0" borderId="208" xfId="0" applyFont="1" applyBorder="1" applyAlignment="1">
      <alignment horizontal="left" vertical="center" wrapText="1"/>
    </xf>
    <xf numFmtId="0" fontId="46" fillId="0" borderId="208" xfId="0" applyFont="1" applyBorder="1" applyAlignment="1">
      <alignment horizontal="left" vertical="top" wrapText="1"/>
    </xf>
    <xf numFmtId="0" fontId="46" fillId="0" borderId="2" xfId="0" applyFont="1" applyBorder="1" applyAlignment="1">
      <alignment horizontal="center" vertical="center" wrapText="1"/>
    </xf>
    <xf numFmtId="0" fontId="19" fillId="0" borderId="165" xfId="1" applyFont="1" applyBorder="1" applyAlignment="1">
      <alignment horizontal="left" vertical="center" wrapText="1"/>
    </xf>
    <xf numFmtId="0" fontId="19" fillId="0" borderId="69" xfId="0" applyFont="1" applyBorder="1" applyAlignment="1">
      <alignment horizontal="left" vertical="center" wrapText="1"/>
    </xf>
    <xf numFmtId="0" fontId="46" fillId="2" borderId="154" xfId="0" applyFont="1" applyFill="1" applyBorder="1" applyAlignment="1">
      <alignment horizontal="left" vertical="top" wrapText="1"/>
    </xf>
    <xf numFmtId="0" fontId="46" fillId="3" borderId="142" xfId="0" applyFont="1" applyFill="1" applyBorder="1" applyAlignment="1">
      <alignment horizontal="left" vertical="top" wrapText="1"/>
    </xf>
    <xf numFmtId="0" fontId="36" fillId="0" borderId="176" xfId="0" applyFont="1" applyBorder="1" applyAlignment="1">
      <alignment horizontal="left" vertical="top" wrapText="1"/>
    </xf>
    <xf numFmtId="0" fontId="20" fillId="0" borderId="139" xfId="0" applyFont="1" applyBorder="1" applyAlignment="1">
      <alignment horizontal="left" vertical="top" wrapText="1"/>
    </xf>
    <xf numFmtId="0" fontId="20" fillId="0" borderId="202" xfId="0" applyFont="1" applyBorder="1" applyAlignment="1">
      <alignment horizontal="left" vertical="top" wrapText="1"/>
    </xf>
    <xf numFmtId="0" fontId="44" fillId="0" borderId="23" xfId="0" applyFont="1" applyBorder="1" applyAlignment="1">
      <alignment horizontal="left" vertical="top" wrapText="1"/>
    </xf>
    <xf numFmtId="0" fontId="44" fillId="0" borderId="203" xfId="0" applyFont="1" applyBorder="1" applyAlignment="1">
      <alignment horizontal="left" vertical="top" wrapText="1"/>
    </xf>
    <xf numFmtId="0" fontId="19" fillId="3" borderId="139" xfId="0" applyFont="1" applyFill="1" applyBorder="1" applyAlignment="1">
      <alignment horizontal="left" vertical="top" wrapText="1"/>
    </xf>
    <xf numFmtId="0" fontId="43" fillId="0" borderId="19" xfId="0" applyFont="1" applyBorder="1" applyAlignment="1">
      <alignment horizontal="left" vertical="center" wrapText="1"/>
    </xf>
    <xf numFmtId="0" fontId="36" fillId="0" borderId="88" xfId="0" applyFont="1" applyBorder="1" applyAlignment="1">
      <alignment horizontal="left" vertical="top" wrapText="1"/>
    </xf>
    <xf numFmtId="0" fontId="36" fillId="0" borderId="140" xfId="0" applyFont="1" applyBorder="1" applyAlignment="1">
      <alignment horizontal="left" vertical="top" wrapText="1"/>
    </xf>
    <xf numFmtId="0" fontId="8" fillId="2" borderId="172" xfId="0" applyFont="1" applyFill="1" applyBorder="1" applyAlignment="1">
      <alignment horizontal="left" vertical="top" wrapText="1"/>
    </xf>
    <xf numFmtId="0" fontId="46" fillId="0" borderId="53" xfId="0" applyFont="1" applyBorder="1" applyAlignment="1">
      <alignment horizontal="left" vertical="top" wrapText="1"/>
    </xf>
    <xf numFmtId="0" fontId="46" fillId="2" borderId="71" xfId="0" applyFont="1" applyFill="1" applyBorder="1" applyAlignment="1">
      <alignment horizontal="left" vertical="top" wrapText="1"/>
    </xf>
    <xf numFmtId="0" fontId="46" fillId="0" borderId="133" xfId="0" applyFont="1" applyBorder="1" applyAlignment="1">
      <alignment vertical="top" wrapText="1"/>
    </xf>
    <xf numFmtId="0" fontId="19" fillId="0" borderId="154" xfId="0" applyFont="1" applyBorder="1" applyAlignment="1">
      <alignment horizontal="left" vertical="top" wrapText="1"/>
    </xf>
    <xf numFmtId="0" fontId="19" fillId="0" borderId="139" xfId="0" applyFont="1" applyBorder="1" applyAlignment="1">
      <alignment horizontal="left" vertical="top" wrapText="1"/>
    </xf>
    <xf numFmtId="0" fontId="46" fillId="0" borderId="140" xfId="0" applyFont="1" applyBorder="1" applyAlignment="1">
      <alignment horizontal="left" vertical="top" wrapText="1"/>
    </xf>
    <xf numFmtId="0" fontId="19" fillId="0" borderId="86" xfId="0" applyFont="1" applyBorder="1" applyAlignment="1">
      <alignment horizontal="left" vertical="top" wrapText="1"/>
    </xf>
    <xf numFmtId="0" fontId="44" fillId="0" borderId="139" xfId="0" applyFont="1" applyBorder="1" applyAlignment="1">
      <alignment horizontal="left" vertical="top" wrapText="1"/>
    </xf>
    <xf numFmtId="0" fontId="46" fillId="3" borderId="139" xfId="0" applyFont="1" applyFill="1" applyBorder="1" applyAlignment="1">
      <alignment horizontal="left" vertical="top" wrapText="1"/>
    </xf>
    <xf numFmtId="0" fontId="46" fillId="2" borderId="4" xfId="0" applyFont="1" applyFill="1" applyBorder="1" applyAlignment="1">
      <alignment horizontal="left" vertical="top" wrapText="1"/>
    </xf>
    <xf numFmtId="0" fontId="46" fillId="0" borderId="141" xfId="0" applyFont="1" applyBorder="1" applyAlignment="1">
      <alignment horizontal="left" vertical="top" wrapText="1"/>
    </xf>
    <xf numFmtId="0" fontId="45" fillId="0" borderId="23" xfId="0" applyFont="1" applyBorder="1" applyAlignment="1">
      <alignment horizontal="left" vertical="center" wrapText="1"/>
    </xf>
    <xf numFmtId="0" fontId="36" fillId="0" borderId="138" xfId="0" applyFont="1" applyBorder="1" applyAlignment="1">
      <alignment horizontal="left" vertical="center" wrapText="1"/>
    </xf>
    <xf numFmtId="0" fontId="45" fillId="0" borderId="23" xfId="0" applyFont="1" applyBorder="1" applyAlignment="1">
      <alignment horizontal="left" vertical="top" wrapText="1"/>
    </xf>
    <xf numFmtId="0" fontId="45" fillId="0" borderId="2" xfId="0" applyFont="1" applyBorder="1" applyAlignment="1">
      <alignment horizontal="left" vertical="top" wrapText="1"/>
    </xf>
    <xf numFmtId="0" fontId="36" fillId="0" borderId="173" xfId="0" applyFont="1" applyBorder="1" applyAlignment="1">
      <alignment horizontal="left" vertical="top" wrapText="1"/>
    </xf>
    <xf numFmtId="0" fontId="19" fillId="3" borderId="142" xfId="0" applyFont="1" applyFill="1" applyBorder="1" applyAlignment="1">
      <alignment horizontal="left" vertical="top" wrapText="1"/>
    </xf>
    <xf numFmtId="0" fontId="19" fillId="3" borderId="141" xfId="0" applyFont="1" applyFill="1" applyBorder="1" applyAlignment="1">
      <alignment horizontal="left" vertical="top" wrapText="1"/>
    </xf>
    <xf numFmtId="0" fontId="19" fillId="3" borderId="9" xfId="0" applyFont="1" applyFill="1" applyBorder="1" applyAlignment="1">
      <alignment horizontal="left" vertical="top" wrapText="1"/>
    </xf>
    <xf numFmtId="0" fontId="19" fillId="3" borderId="19" xfId="0" applyFont="1" applyFill="1" applyBorder="1" applyAlignment="1">
      <alignment horizontal="left" vertical="top" wrapText="1"/>
    </xf>
    <xf numFmtId="0" fontId="19" fillId="0" borderId="150" xfId="0" applyFont="1" applyBorder="1" applyAlignment="1">
      <alignment horizontal="left" vertical="top" wrapText="1"/>
    </xf>
    <xf numFmtId="0" fontId="19" fillId="0" borderId="23" xfId="0" applyFont="1" applyBorder="1" applyAlignment="1">
      <alignment horizontal="left" vertical="top" wrapText="1"/>
    </xf>
    <xf numFmtId="0" fontId="19" fillId="0" borderId="71" xfId="0" applyFont="1" applyBorder="1" applyAlignment="1">
      <alignment horizontal="left" vertical="top" wrapText="1"/>
    </xf>
    <xf numFmtId="0" fontId="36" fillId="0" borderId="153" xfId="0" applyFont="1" applyBorder="1" applyAlignment="1">
      <alignment horizontal="left" vertical="top" wrapText="1"/>
    </xf>
    <xf numFmtId="0" fontId="19" fillId="2" borderId="76" xfId="0" applyFont="1" applyFill="1" applyBorder="1" applyAlignment="1">
      <alignment horizontal="center" vertical="center"/>
    </xf>
    <xf numFmtId="0" fontId="46" fillId="0" borderId="139" xfId="0" applyFont="1" applyBorder="1" applyAlignment="1">
      <alignment horizontal="left" vertical="top" wrapText="1"/>
    </xf>
    <xf numFmtId="0" fontId="46" fillId="0" borderId="154" xfId="0" applyFont="1" applyBorder="1" applyAlignment="1">
      <alignment vertical="top" wrapText="1"/>
    </xf>
    <xf numFmtId="0" fontId="19" fillId="0" borderId="138" xfId="0" applyFont="1" applyBorder="1" applyAlignment="1">
      <alignment horizontal="left" vertical="top" wrapText="1"/>
    </xf>
    <xf numFmtId="0" fontId="44" fillId="0" borderId="140" xfId="0" applyFont="1" applyBorder="1" applyAlignment="1">
      <alignment horizontal="left" vertical="top" wrapText="1"/>
    </xf>
    <xf numFmtId="0" fontId="45" fillId="0" borderId="138" xfId="0" applyFont="1" applyBorder="1" applyAlignment="1">
      <alignment horizontal="left" vertical="top" wrapText="1"/>
    </xf>
    <xf numFmtId="0" fontId="46" fillId="3" borderId="71" xfId="0" applyFont="1" applyFill="1" applyBorder="1" applyAlignment="1">
      <alignment horizontal="left" vertical="top" wrapText="1"/>
    </xf>
    <xf numFmtId="0" fontId="44" fillId="0" borderId="4" xfId="0" applyFont="1" applyBorder="1" applyAlignment="1">
      <alignment horizontal="left" vertical="top" wrapText="1"/>
    </xf>
    <xf numFmtId="0" fontId="44" fillId="0" borderId="2" xfId="0" applyFont="1" applyBorder="1" applyAlignment="1">
      <alignment horizontal="left" vertical="top" wrapText="1"/>
    </xf>
    <xf numFmtId="0" fontId="44" fillId="0" borderId="226" xfId="0" applyFont="1" applyBorder="1" applyAlignment="1">
      <alignment horizontal="left" vertical="top" wrapText="1"/>
    </xf>
    <xf numFmtId="0" fontId="19" fillId="0" borderId="165" xfId="0" applyFont="1" applyBorder="1" applyAlignment="1">
      <alignment horizontal="left" vertical="top" wrapText="1"/>
    </xf>
    <xf numFmtId="0" fontId="36" fillId="0" borderId="23" xfId="0" applyFont="1" applyBorder="1" applyAlignment="1">
      <alignment horizontal="left" vertical="center" wrapText="1"/>
    </xf>
    <xf numFmtId="0" fontId="43" fillId="0" borderId="139" xfId="0" applyFont="1" applyBorder="1" applyAlignment="1">
      <alignment horizontal="left" vertical="top" wrapText="1"/>
    </xf>
    <xf numFmtId="0" fontId="46" fillId="0" borderId="127" xfId="0" applyFont="1" applyBorder="1" applyAlignment="1">
      <alignment vertical="top" wrapText="1"/>
    </xf>
    <xf numFmtId="0" fontId="46" fillId="0" borderId="150" xfId="0" applyFont="1" applyBorder="1" applyAlignment="1">
      <alignment horizontal="left" vertical="top" wrapText="1"/>
    </xf>
    <xf numFmtId="0" fontId="46" fillId="2" borderId="127" xfId="0" applyFont="1" applyFill="1" applyBorder="1" applyAlignment="1">
      <alignment vertical="top" wrapText="1"/>
    </xf>
    <xf numFmtId="0" fontId="46" fillId="2" borderId="36" xfId="0" applyFont="1" applyFill="1" applyBorder="1" applyAlignment="1">
      <alignment horizontal="left" vertical="top"/>
    </xf>
    <xf numFmtId="0" fontId="46" fillId="2" borderId="141" xfId="0" applyFont="1" applyFill="1" applyBorder="1" applyAlignment="1">
      <alignment horizontal="left" vertical="top" wrapText="1"/>
    </xf>
    <xf numFmtId="0" fontId="8" fillId="2" borderId="19" xfId="0" applyFont="1" applyFill="1" applyBorder="1" applyAlignment="1">
      <alignment horizontal="left" vertical="center" wrapText="1"/>
    </xf>
    <xf numFmtId="0" fontId="46" fillId="2" borderId="264" xfId="0" applyFont="1" applyFill="1" applyBorder="1" applyAlignment="1">
      <alignment horizontal="left" vertical="center" wrapText="1"/>
    </xf>
    <xf numFmtId="0" fontId="46" fillId="0" borderId="214" xfId="0" applyFont="1" applyBorder="1" applyAlignment="1">
      <alignment horizontal="left" vertical="top" wrapText="1"/>
    </xf>
    <xf numFmtId="0" fontId="44" fillId="0" borderId="2" xfId="0" applyFont="1" applyBorder="1" applyAlignment="1">
      <alignment horizontal="left" vertical="center" wrapText="1"/>
    </xf>
    <xf numFmtId="0" fontId="44" fillId="0" borderId="173" xfId="0" applyFont="1" applyBorder="1" applyAlignment="1">
      <alignment horizontal="left" vertical="top" wrapText="1"/>
    </xf>
    <xf numFmtId="0" fontId="46" fillId="0" borderId="4" xfId="0" applyFont="1" applyBorder="1" applyAlignment="1">
      <alignment horizontal="left" vertical="top" wrapText="1"/>
    </xf>
    <xf numFmtId="0" fontId="44" fillId="0" borderId="0" xfId="0" applyFont="1" applyAlignment="1">
      <alignment vertical="top"/>
    </xf>
    <xf numFmtId="0" fontId="46" fillId="0" borderId="138" xfId="0" applyFont="1" applyBorder="1" applyAlignment="1">
      <alignment horizontal="left" vertical="center" wrapText="1"/>
    </xf>
    <xf numFmtId="0" fontId="45" fillId="2" borderId="173" xfId="0" applyFont="1" applyFill="1" applyBorder="1" applyAlignment="1">
      <alignment horizontal="left" vertical="top" wrapText="1"/>
    </xf>
    <xf numFmtId="0" fontId="46" fillId="2" borderId="163" xfId="0" applyFont="1" applyFill="1" applyBorder="1" applyAlignment="1">
      <alignment horizontal="left" vertical="center" wrapText="1"/>
    </xf>
    <xf numFmtId="0" fontId="8" fillId="0" borderId="46" xfId="0" applyFont="1" applyBorder="1" applyAlignment="1">
      <alignment horizontal="center" vertical="center" wrapText="1"/>
    </xf>
    <xf numFmtId="0" fontId="7" fillId="0" borderId="0" xfId="0" applyFont="1" applyAlignment="1">
      <alignment horizontal="center" vertical="center"/>
    </xf>
    <xf numFmtId="0" fontId="46" fillId="0" borderId="154" xfId="0" applyFont="1" applyBorder="1" applyAlignment="1">
      <alignment horizontal="left" vertical="top" wrapText="1"/>
    </xf>
    <xf numFmtId="0" fontId="11" fillId="0" borderId="9" xfId="0" applyFont="1" applyBorder="1" applyAlignment="1">
      <alignment horizontal="center" vertical="center" wrapText="1"/>
    </xf>
    <xf numFmtId="0" fontId="8" fillId="2" borderId="21" xfId="0" applyFont="1" applyFill="1" applyBorder="1" applyAlignment="1">
      <alignment horizontal="center" vertical="center"/>
    </xf>
    <xf numFmtId="0" fontId="8" fillId="0" borderId="24" xfId="0" applyFont="1" applyBorder="1" applyAlignment="1">
      <alignment horizontal="center" vertical="top" wrapText="1"/>
    </xf>
    <xf numFmtId="0" fontId="20" fillId="0" borderId="249" xfId="0" applyFont="1" applyBorder="1" applyAlignment="1">
      <alignment horizontal="left" vertical="top" wrapText="1"/>
    </xf>
    <xf numFmtId="0" fontId="36" fillId="0" borderId="86" xfId="0" applyFont="1" applyBorder="1" applyAlignment="1">
      <alignment horizontal="left" vertical="top" wrapText="1"/>
    </xf>
    <xf numFmtId="0" fontId="8" fillId="0" borderId="205" xfId="0" applyFont="1" applyBorder="1" applyAlignment="1">
      <alignment horizontal="left" vertical="top"/>
    </xf>
    <xf numFmtId="0" fontId="8" fillId="0" borderId="33" xfId="0" applyFont="1" applyBorder="1" applyAlignment="1">
      <alignment horizontal="left" vertical="top" wrapText="1"/>
    </xf>
    <xf numFmtId="0" fontId="36" fillId="0" borderId="34" xfId="0" applyFont="1" applyBorder="1" applyAlignment="1">
      <alignment horizontal="left" vertical="top" wrapText="1"/>
    </xf>
    <xf numFmtId="0" fontId="45" fillId="0" borderId="249" xfId="0" applyFont="1" applyBorder="1" applyAlignment="1">
      <alignment horizontal="left" vertical="top" wrapText="1"/>
    </xf>
    <xf numFmtId="0" fontId="8" fillId="0" borderId="284" xfId="0" applyFont="1" applyBorder="1" applyAlignment="1">
      <alignment horizontal="left" vertical="top" wrapText="1"/>
    </xf>
    <xf numFmtId="0" fontId="19" fillId="2" borderId="154" xfId="0" applyFont="1" applyFill="1" applyBorder="1" applyAlignment="1">
      <alignment horizontal="left" vertical="center" wrapText="1"/>
    </xf>
    <xf numFmtId="0" fontId="45" fillId="0" borderId="71" xfId="0" applyFont="1" applyBorder="1" applyAlignment="1">
      <alignment horizontal="left" vertical="top" wrapText="1"/>
    </xf>
    <xf numFmtId="0" fontId="36" fillId="0" borderId="69" xfId="0" applyFont="1" applyBorder="1" applyAlignment="1">
      <alignment horizontal="left" vertical="top" wrapText="1"/>
    </xf>
    <xf numFmtId="0" fontId="20" fillId="0" borderId="37" xfId="0" applyFont="1" applyBorder="1" applyAlignment="1">
      <alignment horizontal="center"/>
    </xf>
    <xf numFmtId="0" fontId="9" fillId="0" borderId="42" xfId="0" applyFont="1" applyBorder="1" applyAlignment="1">
      <alignment horizontal="center" vertical="center" wrapText="1"/>
    </xf>
    <xf numFmtId="0" fontId="14" fillId="0" borderId="42" xfId="0" applyFont="1" applyBorder="1" applyAlignment="1">
      <alignment horizontal="center" vertical="center" wrapText="1"/>
    </xf>
    <xf numFmtId="0" fontId="38" fillId="0" borderId="53" xfId="0" applyFont="1" applyBorder="1" applyAlignment="1">
      <alignment horizontal="left" vertical="top" wrapText="1"/>
    </xf>
    <xf numFmtId="0" fontId="19" fillId="0" borderId="37" xfId="0" applyFont="1" applyBorder="1" applyAlignment="1">
      <alignment horizontal="center"/>
    </xf>
    <xf numFmtId="0" fontId="9" fillId="0" borderId="9" xfId="0" applyFont="1" applyBorder="1" applyAlignment="1">
      <alignment vertical="top" wrapText="1"/>
    </xf>
    <xf numFmtId="0" fontId="8" fillId="0" borderId="9" xfId="0" applyFont="1" applyBorder="1" applyAlignment="1">
      <alignment horizontal="center" vertical="top"/>
    </xf>
    <xf numFmtId="0" fontId="37" fillId="2" borderId="23" xfId="0" applyFont="1" applyFill="1" applyBorder="1" applyAlignment="1">
      <alignment horizontal="left" vertical="top" wrapText="1"/>
    </xf>
    <xf numFmtId="0" fontId="38" fillId="2" borderId="285" xfId="0" applyFont="1" applyFill="1" applyBorder="1" applyAlignment="1">
      <alignment horizontal="left" vertical="top" wrapText="1"/>
    </xf>
    <xf numFmtId="0" fontId="50" fillId="2" borderId="71" xfId="0" applyFont="1" applyFill="1" applyBorder="1" applyAlignment="1">
      <alignment horizontal="left" vertical="top" wrapText="1"/>
    </xf>
    <xf numFmtId="0" fontId="50" fillId="2" borderId="23" xfId="0" applyFont="1" applyFill="1" applyBorder="1" applyAlignment="1">
      <alignment horizontal="left" vertical="top" wrapText="1"/>
    </xf>
    <xf numFmtId="0" fontId="9" fillId="2" borderId="34" xfId="0" applyFont="1" applyFill="1" applyBorder="1" applyAlignment="1">
      <alignment horizontal="center" vertical="center" wrapText="1"/>
    </xf>
    <xf numFmtId="0" fontId="36" fillId="2" borderId="23" xfId="0" applyFont="1" applyFill="1" applyBorder="1" applyAlignment="1">
      <alignment horizontal="left" vertical="top" wrapText="1"/>
    </xf>
    <xf numFmtId="0" fontId="36" fillId="2" borderId="24" xfId="0" applyFont="1" applyFill="1" applyBorder="1" applyAlignment="1">
      <alignment vertical="center" wrapText="1"/>
    </xf>
    <xf numFmtId="0" fontId="45" fillId="0" borderId="138" xfId="0" applyFont="1" applyBorder="1" applyAlignment="1">
      <alignment horizontal="left" vertical="center" wrapText="1"/>
    </xf>
    <xf numFmtId="0" fontId="45" fillId="0" borderId="208" xfId="0" applyFont="1" applyBorder="1" applyAlignment="1">
      <alignment vertical="center" wrapText="1"/>
    </xf>
    <xf numFmtId="0" fontId="45" fillId="0" borderId="139" xfId="0" applyFont="1" applyBorder="1" applyAlignment="1">
      <alignment horizontal="left" vertical="center" wrapText="1"/>
    </xf>
    <xf numFmtId="0" fontId="8" fillId="2" borderId="168" xfId="0" applyFont="1" applyFill="1" applyBorder="1" applyAlignment="1">
      <alignment horizontal="left" vertical="top" wrapText="1"/>
    </xf>
    <xf numFmtId="0" fontId="43" fillId="0" borderId="23" xfId="0" applyFont="1" applyBorder="1" applyAlignment="1">
      <alignment horizontal="left" vertical="top" wrapText="1"/>
    </xf>
    <xf numFmtId="0" fontId="46" fillId="2" borderId="23" xfId="0" applyFont="1" applyFill="1" applyBorder="1" applyAlignment="1">
      <alignment horizontal="left" vertical="top" wrapText="1"/>
    </xf>
    <xf numFmtId="0" fontId="46" fillId="2" borderId="205" xfId="0" applyFont="1" applyFill="1" applyBorder="1" applyAlignment="1">
      <alignment horizontal="left" vertical="top" wrapText="1"/>
    </xf>
    <xf numFmtId="0" fontId="46" fillId="0" borderId="33" xfId="0" applyFont="1" applyBorder="1" applyAlignment="1">
      <alignment horizontal="left" vertical="top" wrapText="1"/>
    </xf>
    <xf numFmtId="0" fontId="19" fillId="2" borderId="62" xfId="0" applyFont="1" applyFill="1" applyBorder="1" applyAlignment="1">
      <alignment horizontal="center" vertical="center" wrapText="1"/>
    </xf>
    <xf numFmtId="0" fontId="38" fillId="2" borderId="34" xfId="0" applyFont="1" applyFill="1" applyBorder="1" applyAlignment="1">
      <alignment horizontal="left" vertical="top" wrapText="1"/>
    </xf>
    <xf numFmtId="0" fontId="14" fillId="2" borderId="34" xfId="0" applyFont="1" applyFill="1" applyBorder="1" applyAlignment="1">
      <alignment horizontal="center" vertical="center" wrapText="1"/>
    </xf>
    <xf numFmtId="0" fontId="45" fillId="2" borderId="140" xfId="0" applyFont="1" applyFill="1" applyBorder="1" applyAlignment="1">
      <alignment horizontal="left" vertical="top" wrapText="1"/>
    </xf>
    <xf numFmtId="0" fontId="16" fillId="2" borderId="23" xfId="0" applyFont="1" applyFill="1" applyBorder="1" applyAlignment="1">
      <alignment horizontal="left" vertical="center" wrapText="1"/>
    </xf>
    <xf numFmtId="0" fontId="44" fillId="2" borderId="19" xfId="0" applyFont="1" applyFill="1" applyBorder="1" applyAlignment="1">
      <alignment horizontal="left" vertical="center" wrapText="1"/>
    </xf>
    <xf numFmtId="0" fontId="16" fillId="2" borderId="71" xfId="0" applyFont="1" applyFill="1" applyBorder="1" applyAlignment="1">
      <alignment horizontal="left" vertical="center" wrapText="1"/>
    </xf>
    <xf numFmtId="0" fontId="45" fillId="0" borderId="19" xfId="0" applyFont="1" applyBorder="1" applyAlignment="1">
      <alignment horizontal="left" vertical="top" wrapText="1"/>
    </xf>
    <xf numFmtId="0" fontId="19" fillId="2" borderId="4" xfId="0" applyFont="1" applyFill="1" applyBorder="1" applyAlignment="1">
      <alignment horizontal="left" vertical="center" wrapText="1"/>
    </xf>
    <xf numFmtId="0" fontId="20" fillId="0" borderId="19" xfId="0" applyFont="1" applyBorder="1" applyAlignment="1">
      <alignment horizontal="left" vertical="center" wrapText="1"/>
    </xf>
    <xf numFmtId="0" fontId="45" fillId="2" borderId="141" xfId="0" applyFont="1" applyFill="1" applyBorder="1" applyAlignment="1">
      <alignment horizontal="left" vertical="top" wrapText="1"/>
    </xf>
    <xf numFmtId="0" fontId="16" fillId="2" borderId="4" xfId="0" applyFont="1" applyFill="1" applyBorder="1" applyAlignment="1">
      <alignment horizontal="center" vertical="center" wrapText="1"/>
    </xf>
    <xf numFmtId="0" fontId="45" fillId="0" borderId="159" xfId="0" applyFont="1" applyBorder="1" applyAlignment="1">
      <alignment horizontal="left" vertical="top" wrapText="1"/>
    </xf>
    <xf numFmtId="0" fontId="43" fillId="0" borderId="19" xfId="0" applyFont="1" applyBorder="1" applyAlignment="1">
      <alignment horizontal="left" vertical="top" wrapText="1"/>
    </xf>
    <xf numFmtId="0" fontId="44" fillId="2" borderId="71" xfId="0" applyFont="1" applyFill="1" applyBorder="1" applyAlignment="1">
      <alignment horizontal="left" vertical="top" wrapText="1"/>
    </xf>
    <xf numFmtId="0" fontId="36" fillId="2" borderId="138" xfId="0" applyFont="1" applyFill="1" applyBorder="1" applyAlignment="1">
      <alignment horizontal="left" vertical="center" wrapText="1"/>
    </xf>
    <xf numFmtId="0" fontId="36" fillId="2" borderId="139" xfId="0" applyFont="1" applyFill="1" applyBorder="1" applyAlignment="1">
      <alignment horizontal="left" vertical="center" wrapText="1"/>
    </xf>
    <xf numFmtId="0" fontId="38" fillId="2" borderId="19" xfId="0" applyFont="1" applyFill="1" applyBorder="1" applyAlignment="1">
      <alignment horizontal="left" vertical="center" wrapText="1"/>
    </xf>
    <xf numFmtId="0" fontId="36" fillId="2" borderId="23" xfId="0" applyFont="1" applyFill="1" applyBorder="1" applyAlignment="1">
      <alignment horizontal="left" vertical="center" wrapText="1"/>
    </xf>
    <xf numFmtId="0" fontId="36" fillId="0" borderId="19" xfId="0" applyFont="1" applyBorder="1" applyAlignment="1">
      <alignment horizontal="left" vertical="center" wrapText="1"/>
    </xf>
    <xf numFmtId="0" fontId="43" fillId="0" borderId="160" xfId="0" applyFont="1" applyBorder="1" applyAlignment="1">
      <alignment horizontal="left" vertical="top" wrapText="1"/>
    </xf>
    <xf numFmtId="0" fontId="20" fillId="0" borderId="4" xfId="0" applyFont="1" applyBorder="1" applyAlignment="1">
      <alignment horizontal="left" vertical="center" wrapText="1"/>
    </xf>
    <xf numFmtId="0" fontId="45" fillId="0" borderId="88" xfId="0" applyFont="1" applyBorder="1" applyAlignment="1">
      <alignment horizontal="left" vertical="center" wrapText="1"/>
    </xf>
    <xf numFmtId="0" fontId="46" fillId="2" borderId="2" xfId="0" applyFont="1" applyFill="1" applyBorder="1" applyAlignment="1">
      <alignment horizontal="left" vertical="top" wrapText="1"/>
    </xf>
    <xf numFmtId="0" fontId="36" fillId="2" borderId="249" xfId="0" applyFont="1" applyFill="1" applyBorder="1" applyAlignment="1">
      <alignment horizontal="left" vertical="center" wrapText="1"/>
    </xf>
    <xf numFmtId="0" fontId="45" fillId="0" borderId="60" xfId="0" applyFont="1" applyBorder="1" applyAlignment="1">
      <alignment horizontal="left" vertical="top"/>
    </xf>
    <xf numFmtId="0" fontId="38" fillId="2" borderId="139" xfId="0" applyFont="1" applyFill="1" applyBorder="1" applyAlignment="1">
      <alignment horizontal="left" vertical="center" wrapText="1"/>
    </xf>
    <xf numFmtId="0" fontId="44" fillId="0" borderId="124" xfId="0" applyFont="1" applyBorder="1" applyAlignment="1">
      <alignment vertical="center" wrapText="1"/>
    </xf>
    <xf numFmtId="0" fontId="38" fillId="0" borderId="2" xfId="0" applyFont="1" applyBorder="1" applyAlignment="1">
      <alignment horizontal="left" vertical="center" wrapText="1"/>
    </xf>
    <xf numFmtId="0" fontId="45" fillId="0" borderId="23" xfId="0" applyFont="1" applyBorder="1" applyAlignment="1">
      <alignment horizontal="left" vertical="top"/>
    </xf>
    <xf numFmtId="0" fontId="43" fillId="0" borderId="2" xfId="0" applyFont="1" applyBorder="1" applyAlignment="1">
      <alignment horizontal="left" vertical="center" wrapText="1"/>
    </xf>
    <xf numFmtId="0" fontId="45" fillId="2" borderId="138" xfId="0" applyFont="1" applyFill="1" applyBorder="1" applyAlignment="1">
      <alignment horizontal="left" vertical="top" wrapText="1"/>
    </xf>
    <xf numFmtId="0" fontId="43" fillId="0" borderId="86" xfId="0" applyFont="1" applyBorder="1" applyAlignment="1">
      <alignment horizontal="left" vertical="top" wrapText="1"/>
    </xf>
    <xf numFmtId="0" fontId="19" fillId="0" borderId="139" xfId="0" applyFont="1" applyBorder="1" applyAlignment="1">
      <alignment horizontal="left" vertical="center" wrapText="1"/>
    </xf>
    <xf numFmtId="0" fontId="20" fillId="0" borderId="2" xfId="0" applyFont="1" applyBorder="1" applyAlignment="1">
      <alignment horizontal="left" vertical="center" wrapText="1"/>
    </xf>
    <xf numFmtId="0" fontId="43" fillId="0" borderId="139" xfId="0" applyFont="1" applyBorder="1" applyAlignment="1">
      <alignment horizontal="left" vertical="top"/>
    </xf>
    <xf numFmtId="0" fontId="43" fillId="0" borderId="0" xfId="0" applyFont="1" applyAlignment="1">
      <alignment horizontal="left" vertical="top"/>
    </xf>
    <xf numFmtId="0" fontId="43" fillId="0" borderId="2" xfId="0" applyFont="1" applyBorder="1" applyAlignment="1">
      <alignment horizontal="left" vertical="top"/>
    </xf>
    <xf numFmtId="0" fontId="44" fillId="0" borderId="4" xfId="0" applyFont="1" applyBorder="1" applyAlignment="1">
      <alignment vertical="top" wrapText="1"/>
    </xf>
    <xf numFmtId="0" fontId="43" fillId="2" borderId="139" xfId="0" applyFont="1" applyFill="1" applyBorder="1" applyAlignment="1">
      <alignment horizontal="left" vertical="top"/>
    </xf>
    <xf numFmtId="0" fontId="36" fillId="0" borderId="4" xfId="0" applyFont="1" applyBorder="1" applyAlignment="1">
      <alignment horizontal="left" vertical="center" wrapText="1"/>
    </xf>
    <xf numFmtId="0" fontId="36" fillId="0" borderId="2" xfId="0" applyFont="1" applyBorder="1" applyAlignment="1">
      <alignment horizontal="left" vertical="center" wrapText="1"/>
    </xf>
    <xf numFmtId="0" fontId="36" fillId="2" borderId="198" xfId="0" applyFont="1" applyFill="1" applyBorder="1" applyAlignment="1">
      <alignment vertical="center" wrapText="1"/>
    </xf>
    <xf numFmtId="0" fontId="36" fillId="2" borderId="19" xfId="0" applyFont="1" applyFill="1" applyBorder="1" applyAlignment="1">
      <alignment vertical="center" wrapText="1"/>
    </xf>
    <xf numFmtId="0" fontId="45" fillId="0" borderId="19" xfId="0" applyFont="1" applyBorder="1" applyAlignment="1">
      <alignment horizontal="left" vertical="top"/>
    </xf>
    <xf numFmtId="0" fontId="45" fillId="2" borderId="19" xfId="0" applyFont="1" applyFill="1" applyBorder="1" applyAlignment="1">
      <alignment horizontal="left" vertical="top" wrapText="1"/>
    </xf>
    <xf numFmtId="0" fontId="45" fillId="2" borderId="208" xfId="0" applyFont="1" applyFill="1" applyBorder="1" applyAlignment="1">
      <alignment horizontal="left" vertical="top" wrapText="1"/>
    </xf>
    <xf numFmtId="0" fontId="45" fillId="0" borderId="23" xfId="0" applyFont="1" applyBorder="1" applyAlignment="1">
      <alignment horizontal="left" vertical="center"/>
    </xf>
    <xf numFmtId="0" fontId="45" fillId="0" borderId="53" xfId="0" applyFont="1" applyBorder="1" applyAlignment="1">
      <alignment horizontal="left" vertical="center" wrapText="1"/>
    </xf>
    <xf numFmtId="0" fontId="44" fillId="0" borderId="19" xfId="0" applyFont="1" applyBorder="1" applyAlignment="1">
      <alignment horizontal="left" vertical="top" wrapText="1"/>
    </xf>
    <xf numFmtId="0" fontId="19" fillId="0" borderId="55" xfId="0" applyFont="1" applyBorder="1" applyAlignment="1">
      <alignment horizontal="center" vertical="center" wrapText="1"/>
    </xf>
    <xf numFmtId="0" fontId="36" fillId="2" borderId="88" xfId="0" applyFont="1" applyFill="1" applyBorder="1" applyAlignment="1">
      <alignment horizontal="left" vertical="top" wrapText="1"/>
    </xf>
    <xf numFmtId="0" fontId="45" fillId="2" borderId="23" xfId="0" applyFont="1" applyFill="1" applyBorder="1" applyAlignment="1">
      <alignment horizontal="left" vertical="top"/>
    </xf>
    <xf numFmtId="0" fontId="30" fillId="0" borderId="102" xfId="0" applyFont="1" applyBorder="1"/>
    <xf numFmtId="0" fontId="45" fillId="0" borderId="24" xfId="0" applyFont="1" applyBorder="1" applyAlignment="1">
      <alignment vertical="center" wrapText="1"/>
    </xf>
    <xf numFmtId="0" fontId="46" fillId="0" borderId="165" xfId="0" applyFont="1" applyBorder="1" applyAlignment="1">
      <alignment vertical="top" wrapText="1"/>
    </xf>
    <xf numFmtId="0" fontId="43" fillId="0" borderId="2" xfId="0" applyFont="1" applyBorder="1" applyAlignment="1">
      <alignment vertical="center" wrapText="1"/>
    </xf>
    <xf numFmtId="0" fontId="44" fillId="2" borderId="4" xfId="0" applyFont="1" applyFill="1" applyBorder="1" applyAlignment="1">
      <alignment vertical="top" wrapText="1"/>
    </xf>
    <xf numFmtId="0" fontId="43" fillId="2" borderId="139" xfId="0" applyFont="1" applyFill="1" applyBorder="1" applyAlignment="1">
      <alignment horizontal="left" vertical="top" wrapText="1"/>
    </xf>
    <xf numFmtId="0" fontId="36" fillId="2" borderId="2" xfId="0" applyFont="1" applyFill="1" applyBorder="1" applyAlignment="1">
      <alignment horizontal="left" vertical="center" wrapText="1"/>
    </xf>
    <xf numFmtId="0" fontId="44" fillId="0" borderId="141" xfId="0" applyFont="1" applyBorder="1" applyAlignment="1">
      <alignment horizontal="left" vertical="top" wrapText="1"/>
    </xf>
    <xf numFmtId="0" fontId="46" fillId="2" borderId="139" xfId="0" applyFont="1" applyFill="1" applyBorder="1" applyAlignment="1">
      <alignment horizontal="left" vertical="top" wrapText="1"/>
    </xf>
    <xf numFmtId="0" fontId="44" fillId="2" borderId="139" xfId="0" applyFont="1" applyFill="1" applyBorder="1" applyAlignment="1">
      <alignment horizontal="left" vertical="top" wrapText="1"/>
    </xf>
    <xf numFmtId="0" fontId="1" fillId="2" borderId="62"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46" fillId="2" borderId="19" xfId="0" applyFont="1" applyFill="1" applyBorder="1" applyAlignment="1">
      <alignment horizontal="left" vertical="center" wrapText="1"/>
    </xf>
    <xf numFmtId="0" fontId="46" fillId="0" borderId="245" xfId="0" applyFont="1" applyBorder="1" applyAlignment="1">
      <alignment horizontal="left" vertical="center" wrapText="1"/>
    </xf>
    <xf numFmtId="0" fontId="46" fillId="2" borderId="24" xfId="0" applyFont="1" applyFill="1" applyBorder="1" applyAlignment="1">
      <alignment horizontal="left" vertical="center" wrapText="1"/>
    </xf>
    <xf numFmtId="0" fontId="46" fillId="2" borderId="252" xfId="0" applyFont="1" applyFill="1" applyBorder="1" applyAlignment="1">
      <alignment horizontal="left" vertical="center" wrapText="1"/>
    </xf>
    <xf numFmtId="0" fontId="45" fillId="2" borderId="24" xfId="0" applyFont="1" applyFill="1" applyBorder="1" applyAlignment="1">
      <alignment horizontal="left" vertical="center" wrapText="1"/>
    </xf>
    <xf numFmtId="0" fontId="43" fillId="2" borderId="139" xfId="0" applyFont="1" applyFill="1" applyBorder="1" applyAlignment="1">
      <alignment horizontal="left" vertical="center" wrapText="1"/>
    </xf>
    <xf numFmtId="0" fontId="45" fillId="2" borderId="19" xfId="0" applyFont="1" applyFill="1" applyBorder="1" applyAlignment="1">
      <alignment horizontal="left" vertical="center" wrapText="1"/>
    </xf>
    <xf numFmtId="0" fontId="46" fillId="2" borderId="141" xfId="0" applyFont="1" applyFill="1" applyBorder="1" applyAlignment="1">
      <alignment horizontal="left" vertical="center" wrapText="1"/>
    </xf>
    <xf numFmtId="0" fontId="45" fillId="2" borderId="208" xfId="0" applyFont="1" applyFill="1" applyBorder="1" applyAlignment="1">
      <alignment horizontal="left" vertical="center" wrapText="1"/>
    </xf>
    <xf numFmtId="0" fontId="44" fillId="2" borderId="139" xfId="0" applyFont="1" applyFill="1" applyBorder="1" applyAlignment="1">
      <alignment horizontal="left" vertical="center" wrapText="1"/>
    </xf>
    <xf numFmtId="0" fontId="45" fillId="2" borderId="2" xfId="0" applyFont="1" applyFill="1" applyBorder="1" applyAlignment="1">
      <alignment horizontal="left" vertical="center" wrapText="1"/>
    </xf>
    <xf numFmtId="0" fontId="10" fillId="2" borderId="53" xfId="0" applyFont="1" applyFill="1" applyBorder="1" applyAlignment="1">
      <alignment horizontal="left" vertical="center" wrapText="1"/>
    </xf>
    <xf numFmtId="0" fontId="16" fillId="2" borderId="53" xfId="0" applyFont="1" applyFill="1" applyBorder="1" applyAlignment="1">
      <alignment horizontal="justify" vertical="center" wrapText="1"/>
    </xf>
    <xf numFmtId="0" fontId="36" fillId="2" borderId="138" xfId="0" applyFont="1" applyFill="1" applyBorder="1" applyAlignment="1">
      <alignment horizontal="left" vertical="top" wrapText="1"/>
    </xf>
    <xf numFmtId="0" fontId="46" fillId="2" borderId="2" xfId="0" applyFont="1" applyFill="1" applyBorder="1" applyAlignment="1">
      <alignment horizontal="left" vertical="center" wrapText="1"/>
    </xf>
    <xf numFmtId="0" fontId="44" fillId="3" borderId="141"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45" fillId="2" borderId="4"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20" fillId="2" borderId="141" xfId="0" applyFont="1" applyFill="1" applyBorder="1" applyAlignment="1">
      <alignment horizontal="left" vertical="top" wrapText="1"/>
    </xf>
    <xf numFmtId="0" fontId="43" fillId="2" borderId="19" xfId="0" applyFont="1" applyFill="1" applyBorder="1" applyAlignment="1">
      <alignment horizontal="left" vertical="center" wrapText="1"/>
    </xf>
    <xf numFmtId="0" fontId="45" fillId="2" borderId="60" xfId="0" applyFont="1" applyFill="1" applyBorder="1" applyAlignment="1">
      <alignment horizontal="left" vertical="top" wrapText="1"/>
    </xf>
    <xf numFmtId="0" fontId="45" fillId="0" borderId="142" xfId="0" applyFont="1" applyBorder="1" applyAlignment="1">
      <alignment horizontal="left" vertical="center" wrapText="1"/>
    </xf>
    <xf numFmtId="0" fontId="36" fillId="0" borderId="1" xfId="0" applyFont="1" applyBorder="1" applyAlignment="1">
      <alignment horizontal="left" vertical="top" wrapText="1"/>
    </xf>
    <xf numFmtId="0" fontId="19" fillId="2" borderId="60" xfId="0" applyFont="1" applyFill="1" applyBorder="1" applyAlignment="1">
      <alignment horizontal="left" vertical="center" wrapText="1"/>
    </xf>
    <xf numFmtId="0" fontId="45" fillId="2" borderId="24" xfId="0" applyFont="1" applyFill="1" applyBorder="1" applyAlignment="1">
      <alignment vertical="top" wrapText="1"/>
    </xf>
    <xf numFmtId="0" fontId="45" fillId="2" borderId="139" xfId="0" applyFont="1" applyFill="1" applyBorder="1" applyAlignment="1">
      <alignment vertical="top" wrapText="1"/>
    </xf>
    <xf numFmtId="0" fontId="4" fillId="0" borderId="7" xfId="0" applyFont="1" applyBorder="1" applyAlignment="1">
      <alignment vertical="top" wrapText="1"/>
    </xf>
    <xf numFmtId="0" fontId="16" fillId="3" borderId="67"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19" fillId="2" borderId="63" xfId="0" applyFont="1" applyFill="1" applyBorder="1" applyAlignment="1">
      <alignment horizontal="center" vertical="center" wrapText="1"/>
    </xf>
    <xf numFmtId="0" fontId="1" fillId="3" borderId="65" xfId="0" applyFont="1" applyFill="1" applyBorder="1" applyAlignment="1">
      <alignment horizontal="center" vertical="center" wrapText="1"/>
    </xf>
    <xf numFmtId="0" fontId="16" fillId="2" borderId="111" xfId="0" applyFont="1" applyFill="1" applyBorder="1" applyAlignment="1">
      <alignment vertical="center" wrapText="1"/>
    </xf>
    <xf numFmtId="0" fontId="0" fillId="0" borderId="106" xfId="0" applyBorder="1" applyAlignment="1">
      <alignment vertical="center" wrapText="1"/>
    </xf>
    <xf numFmtId="0" fontId="16" fillId="2" borderId="100" xfId="0" applyFont="1" applyFill="1" applyBorder="1" applyAlignment="1">
      <alignment vertical="center" wrapText="1"/>
    </xf>
    <xf numFmtId="0" fontId="1" fillId="2" borderId="60" xfId="0" applyFont="1" applyFill="1" applyBorder="1" applyAlignment="1">
      <alignment horizontal="left" vertical="top" wrapText="1"/>
    </xf>
    <xf numFmtId="0" fontId="16" fillId="2" borderId="60" xfId="0" applyFont="1" applyFill="1" applyBorder="1" applyAlignment="1">
      <alignment horizontal="left" vertical="top" wrapText="1"/>
    </xf>
    <xf numFmtId="0" fontId="19" fillId="0" borderId="140" xfId="0" applyFont="1" applyBorder="1" applyAlignment="1">
      <alignment horizontal="left" vertical="top" wrapText="1"/>
    </xf>
    <xf numFmtId="0" fontId="1" fillId="2" borderId="4" xfId="0" applyFont="1" applyFill="1" applyBorder="1" applyAlignment="1">
      <alignment vertical="center" wrapText="1"/>
    </xf>
    <xf numFmtId="0" fontId="19" fillId="2" borderId="165" xfId="0" applyFont="1" applyFill="1" applyBorder="1" applyAlignment="1">
      <alignment horizontal="left" vertical="top" wrapText="1"/>
    </xf>
    <xf numFmtId="0" fontId="1" fillId="2" borderId="60" xfId="0" applyFont="1" applyFill="1" applyBorder="1" applyAlignment="1">
      <alignment horizontal="center" vertical="center" wrapText="1"/>
    </xf>
    <xf numFmtId="0" fontId="44" fillId="0" borderId="60" xfId="0" applyFont="1" applyBorder="1" applyAlignment="1">
      <alignment horizontal="left" vertical="top" wrapText="1"/>
    </xf>
    <xf numFmtId="0" fontId="45" fillId="0" borderId="60" xfId="0" applyFont="1" applyBorder="1" applyAlignment="1">
      <alignment horizontal="left" vertical="top" wrapText="1"/>
    </xf>
    <xf numFmtId="0" fontId="19" fillId="0" borderId="139" xfId="0" applyFont="1" applyBorder="1" applyAlignment="1">
      <alignment horizontal="left" vertical="top"/>
    </xf>
    <xf numFmtId="0" fontId="36" fillId="2" borderId="139" xfId="0" applyFont="1" applyFill="1" applyBorder="1" applyAlignment="1">
      <alignment horizontal="left" vertical="top" wrapText="1"/>
    </xf>
    <xf numFmtId="0" fontId="43" fillId="2" borderId="2" xfId="0" applyFont="1" applyFill="1" applyBorder="1" applyAlignment="1">
      <alignment horizontal="left" vertical="top" wrapText="1"/>
    </xf>
    <xf numFmtId="0" fontId="20" fillId="0" borderId="140" xfId="0" applyFont="1" applyBorder="1" applyAlignment="1">
      <alignment horizontal="left" vertical="top" wrapText="1"/>
    </xf>
    <xf numFmtId="0" fontId="45" fillId="2" borderId="11" xfId="0" applyFont="1" applyFill="1" applyBorder="1" applyAlignment="1">
      <alignment horizontal="left" vertical="top" wrapText="1"/>
    </xf>
    <xf numFmtId="0" fontId="43" fillId="0" borderId="128" xfId="0" applyFont="1" applyBorder="1" applyAlignment="1">
      <alignment horizontal="left" vertical="top" wrapText="1"/>
    </xf>
    <xf numFmtId="0" fontId="43" fillId="0" borderId="11" xfId="0" applyFont="1" applyBorder="1" applyAlignment="1">
      <alignment horizontal="left" vertical="top" wrapText="1"/>
    </xf>
    <xf numFmtId="0" fontId="45" fillId="0" borderId="128" xfId="0" applyFont="1" applyBorder="1" applyAlignment="1">
      <alignment horizontal="left" vertical="top" wrapText="1"/>
    </xf>
    <xf numFmtId="0" fontId="46" fillId="0" borderId="124" xfId="0" applyFont="1" applyBorder="1" applyAlignment="1">
      <alignment vertical="center"/>
    </xf>
    <xf numFmtId="0" fontId="21" fillId="2" borderId="291" xfId="0" applyFont="1" applyFill="1" applyBorder="1" applyAlignment="1">
      <alignment horizontal="center" vertical="center" wrapText="1"/>
    </xf>
    <xf numFmtId="0" fontId="44" fillId="2" borderId="290" xfId="0" applyFont="1" applyFill="1" applyBorder="1" applyAlignment="1">
      <alignment vertical="center" wrapText="1"/>
    </xf>
    <xf numFmtId="0" fontId="44" fillId="2" borderId="4" xfId="0" applyFont="1" applyFill="1" applyBorder="1" applyAlignment="1">
      <alignment vertical="center" wrapText="1"/>
    </xf>
    <xf numFmtId="0" fontId="43" fillId="0" borderId="71" xfId="0" applyFont="1" applyBorder="1" applyAlignment="1">
      <alignment vertical="center" wrapText="1"/>
    </xf>
    <xf numFmtId="0" fontId="43" fillId="0" borderId="290" xfId="0" applyFont="1" applyBorder="1" applyAlignment="1">
      <alignment vertical="center" wrapText="1"/>
    </xf>
    <xf numFmtId="0" fontId="46" fillId="2" borderId="277" xfId="0" applyFont="1" applyFill="1" applyBorder="1" applyAlignment="1">
      <alignment horizontal="center" vertical="center" wrapText="1"/>
    </xf>
    <xf numFmtId="0" fontId="43" fillId="0" borderId="221" xfId="0" applyFont="1" applyBorder="1" applyAlignment="1">
      <alignment vertical="center" wrapText="1"/>
    </xf>
    <xf numFmtId="0" fontId="43" fillId="0" borderId="295" xfId="0" applyFont="1" applyBorder="1" applyAlignment="1">
      <alignment vertical="center" wrapText="1"/>
    </xf>
    <xf numFmtId="0" fontId="19" fillId="2" borderId="296" xfId="0" applyFont="1" applyFill="1" applyBorder="1" applyAlignment="1">
      <alignment horizontal="center" vertical="center" wrapText="1"/>
    </xf>
    <xf numFmtId="0" fontId="45" fillId="2" borderId="23" xfId="0" applyFont="1" applyFill="1" applyBorder="1" applyAlignment="1">
      <alignment horizontal="left" vertical="center" wrapText="1"/>
    </xf>
    <xf numFmtId="0" fontId="45" fillId="0" borderId="255" xfId="0" applyFont="1" applyBorder="1" applyAlignment="1">
      <alignment horizontal="left" vertical="center" wrapText="1"/>
    </xf>
    <xf numFmtId="0" fontId="45" fillId="0" borderId="69" xfId="0" applyFont="1" applyBorder="1" applyAlignment="1">
      <alignment horizontal="left" vertical="center" wrapText="1"/>
    </xf>
    <xf numFmtId="0" fontId="45" fillId="0" borderId="23" xfId="0" applyFont="1" applyBorder="1" applyAlignment="1">
      <alignment vertical="center" wrapText="1"/>
    </xf>
    <xf numFmtId="0" fontId="45" fillId="0" borderId="198" xfId="0" applyFont="1" applyBorder="1" applyAlignment="1">
      <alignment horizontal="left" vertical="center" wrapText="1"/>
    </xf>
    <xf numFmtId="0" fontId="46" fillId="2" borderId="139" xfId="0" applyFont="1" applyFill="1" applyBorder="1" applyAlignment="1">
      <alignment vertical="center" wrapText="1"/>
    </xf>
    <xf numFmtId="0" fontId="46" fillId="0" borderId="198" xfId="0" applyFont="1" applyBorder="1" applyAlignment="1">
      <alignment vertical="center" wrapText="1"/>
    </xf>
    <xf numFmtId="0" fontId="45" fillId="0" borderId="53" xfId="0" applyFont="1" applyBorder="1" applyAlignment="1">
      <alignment vertical="center" wrapText="1"/>
    </xf>
    <xf numFmtId="0" fontId="44" fillId="0" borderId="9" xfId="0" applyFont="1" applyBorder="1" applyAlignment="1">
      <alignment vertical="top"/>
    </xf>
    <xf numFmtId="0" fontId="1" fillId="0" borderId="79" xfId="0" applyFont="1" applyBorder="1" applyAlignment="1">
      <alignment vertical="center" wrapText="1"/>
    </xf>
    <xf numFmtId="0" fontId="8" fillId="0" borderId="276" xfId="0" applyFont="1" applyBorder="1" applyAlignment="1">
      <alignment horizontal="center" vertical="center" wrapText="1"/>
    </xf>
    <xf numFmtId="0" fontId="46" fillId="2" borderId="79"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10" fillId="2" borderId="71" xfId="0" applyFont="1" applyFill="1" applyBorder="1" applyAlignment="1">
      <alignment horizontal="left" vertical="center" wrapText="1"/>
    </xf>
    <xf numFmtId="0" fontId="45" fillId="2" borderId="208" xfId="1" applyFont="1" applyFill="1" applyBorder="1" applyAlignment="1">
      <alignment horizontal="left" vertical="center" wrapText="1"/>
    </xf>
    <xf numFmtId="0" fontId="45" fillId="0" borderId="300" xfId="0" applyFont="1" applyBorder="1" applyAlignment="1">
      <alignment horizontal="left" vertical="top" wrapText="1"/>
    </xf>
    <xf numFmtId="0" fontId="8" fillId="2" borderId="301" xfId="0" applyFont="1" applyFill="1" applyBorder="1" applyAlignment="1">
      <alignment horizontal="left" vertical="top" wrapText="1"/>
    </xf>
    <xf numFmtId="0" fontId="45" fillId="0" borderId="140" xfId="0" applyFont="1" applyBorder="1" applyAlignment="1">
      <alignment vertical="top" wrapText="1"/>
    </xf>
    <xf numFmtId="0" fontId="45" fillId="0" borderId="153" xfId="0" applyFont="1" applyBorder="1" applyAlignment="1">
      <alignment horizontal="left" vertical="top" wrapText="1"/>
    </xf>
    <xf numFmtId="0" fontId="45" fillId="0" borderId="4" xfId="0" applyFont="1" applyBorder="1" applyAlignment="1">
      <alignment horizontal="left" vertical="top" wrapText="1"/>
    </xf>
    <xf numFmtId="0" fontId="45" fillId="2" borderId="209" xfId="0" applyFont="1" applyFill="1" applyBorder="1" applyAlignment="1">
      <alignment horizontal="left" vertical="top" wrapText="1"/>
    </xf>
    <xf numFmtId="0" fontId="1" fillId="2" borderId="303" xfId="0" applyFont="1" applyFill="1" applyBorder="1" applyAlignment="1">
      <alignment vertical="center" wrapText="1"/>
    </xf>
    <xf numFmtId="0" fontId="16" fillId="2" borderId="303" xfId="0" applyFont="1" applyFill="1" applyBorder="1" applyAlignment="1">
      <alignment horizontal="center" vertical="center" wrapText="1"/>
    </xf>
    <xf numFmtId="0" fontId="1" fillId="2" borderId="30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46" fillId="0" borderId="60" xfId="0" applyFont="1" applyBorder="1" applyAlignment="1">
      <alignment horizontal="left" vertical="top" wrapText="1"/>
    </xf>
    <xf numFmtId="0" fontId="45" fillId="2" borderId="1" xfId="0" applyFont="1" applyFill="1" applyBorder="1" applyAlignment="1">
      <alignment horizontal="left" vertical="center" wrapText="1"/>
    </xf>
    <xf numFmtId="0" fontId="45" fillId="2" borderId="60" xfId="0" applyFont="1" applyFill="1" applyBorder="1" applyAlignment="1">
      <alignment horizontal="left" vertical="center" wrapText="1"/>
    </xf>
    <xf numFmtId="0" fontId="44" fillId="2" borderId="115" xfId="0" applyFont="1" applyFill="1" applyBorder="1" applyAlignment="1">
      <alignment vertical="center" wrapText="1"/>
    </xf>
    <xf numFmtId="0" fontId="44" fillId="2" borderId="292" xfId="0" applyFont="1" applyFill="1" applyBorder="1" applyAlignment="1">
      <alignment vertical="center" wrapText="1"/>
    </xf>
    <xf numFmtId="0" fontId="44" fillId="2" borderId="61" xfId="0" applyFont="1" applyFill="1" applyBorder="1" applyAlignment="1">
      <alignment horizontal="left" vertical="top" wrapText="1"/>
    </xf>
    <xf numFmtId="0" fontId="44" fillId="0" borderId="61" xfId="0" applyFont="1" applyBorder="1" applyAlignment="1">
      <alignment horizontal="left" vertical="top" wrapText="1"/>
    </xf>
    <xf numFmtId="0" fontId="44" fillId="0" borderId="11" xfId="0" applyFont="1" applyBorder="1" applyAlignment="1">
      <alignment horizontal="left" vertical="top" wrapText="1"/>
    </xf>
    <xf numFmtId="0" fontId="46" fillId="2" borderId="237" xfId="0" applyFont="1" applyFill="1" applyBorder="1" applyAlignment="1">
      <alignment horizontal="left" vertical="top" wrapText="1"/>
    </xf>
    <xf numFmtId="0" fontId="20" fillId="2" borderId="154" xfId="0" applyFont="1" applyFill="1" applyBorder="1" applyAlignment="1">
      <alignment vertical="center" wrapText="1"/>
    </xf>
    <xf numFmtId="0" fontId="46" fillId="2" borderId="33" xfId="0" applyFont="1" applyFill="1" applyBorder="1" applyAlignment="1">
      <alignment horizontal="left" vertical="center" wrapText="1"/>
    </xf>
    <xf numFmtId="0" fontId="45" fillId="2" borderId="139" xfId="0" applyFont="1" applyFill="1" applyBorder="1" applyAlignment="1">
      <alignment vertical="center" wrapText="1"/>
    </xf>
    <xf numFmtId="0" fontId="46" fillId="3" borderId="138" xfId="0" applyFont="1" applyFill="1" applyBorder="1" applyAlignment="1">
      <alignment horizontal="left" vertical="top" wrapText="1"/>
    </xf>
    <xf numFmtId="0" fontId="16" fillId="2" borderId="17" xfId="0" applyFont="1" applyFill="1" applyBorder="1" applyAlignment="1">
      <alignment vertical="center" wrapText="1"/>
    </xf>
    <xf numFmtId="0" fontId="45" fillId="2" borderId="23" xfId="0" applyFont="1" applyFill="1" applyBorder="1" applyAlignment="1">
      <alignment wrapText="1"/>
    </xf>
    <xf numFmtId="0" fontId="8" fillId="2" borderId="33" xfId="0" applyFont="1" applyFill="1" applyBorder="1" applyAlignment="1">
      <alignment horizontal="left" vertical="center" wrapText="1"/>
    </xf>
    <xf numFmtId="0" fontId="36" fillId="2" borderId="133" xfId="0" applyFont="1" applyFill="1" applyBorder="1" applyAlignment="1">
      <alignment horizontal="left" vertical="top" wrapText="1"/>
    </xf>
    <xf numFmtId="0" fontId="19" fillId="2" borderId="23" xfId="0" applyFont="1" applyFill="1" applyBorder="1" applyAlignment="1">
      <alignment horizontal="center" vertical="center" wrapText="1"/>
    </xf>
    <xf numFmtId="0" fontId="45" fillId="2" borderId="307" xfId="0" applyFont="1" applyFill="1" applyBorder="1" applyAlignment="1">
      <alignment horizontal="left" vertical="center" wrapText="1"/>
    </xf>
    <xf numFmtId="0" fontId="46" fillId="2" borderId="142" xfId="0" applyFont="1" applyFill="1" applyBorder="1" applyAlignment="1">
      <alignment horizontal="left" vertical="top" wrapText="1"/>
    </xf>
    <xf numFmtId="0" fontId="19" fillId="3" borderId="284" xfId="0" applyFont="1" applyFill="1" applyBorder="1" applyAlignment="1">
      <alignment horizontal="left" vertical="top" wrapText="1"/>
    </xf>
    <xf numFmtId="0" fontId="16" fillId="2" borderId="141" xfId="0" applyFont="1" applyFill="1" applyBorder="1" applyAlignment="1">
      <alignment vertical="top" wrapText="1"/>
    </xf>
    <xf numFmtId="0" fontId="56" fillId="0" borderId="0" xfId="0" applyFont="1"/>
    <xf numFmtId="0" fontId="19" fillId="0" borderId="11" xfId="0" applyFont="1" applyBorder="1" applyAlignment="1">
      <alignment vertical="top" wrapText="1"/>
    </xf>
    <xf numFmtId="0" fontId="19" fillId="0" borderId="141" xfId="0" applyFont="1" applyBorder="1" applyAlignment="1">
      <alignment vertical="top" wrapText="1"/>
    </xf>
    <xf numFmtId="0" fontId="19" fillId="2" borderId="83" xfId="0" applyFont="1" applyFill="1" applyBorder="1" applyAlignment="1">
      <alignment vertical="top" wrapText="1"/>
    </xf>
    <xf numFmtId="0" fontId="56" fillId="2" borderId="0" xfId="0" applyFont="1" applyFill="1" applyAlignment="1">
      <alignment vertical="center" wrapText="1"/>
    </xf>
    <xf numFmtId="0" fontId="54" fillId="0" borderId="131" xfId="0" applyFont="1" applyBorder="1" applyAlignment="1">
      <alignment horizontal="left" vertical="center" wrapText="1"/>
    </xf>
    <xf numFmtId="0" fontId="19" fillId="0" borderId="163" xfId="0" applyFont="1" applyBorder="1" applyAlignment="1">
      <alignment horizontal="left" vertical="top" wrapText="1"/>
    </xf>
    <xf numFmtId="0" fontId="19" fillId="2" borderId="173" xfId="0" applyFont="1" applyFill="1" applyBorder="1" applyAlignment="1">
      <alignment horizontal="left" vertical="top" wrapText="1"/>
    </xf>
    <xf numFmtId="0" fontId="46" fillId="2" borderId="33" xfId="0" applyFont="1" applyFill="1" applyBorder="1" applyAlignment="1">
      <alignment horizontal="left" vertical="top" wrapText="1"/>
    </xf>
    <xf numFmtId="0" fontId="38" fillId="0" borderId="177" xfId="0" applyFont="1" applyBorder="1" applyAlignment="1">
      <alignment horizontal="left" vertical="top" wrapText="1"/>
    </xf>
    <xf numFmtId="0" fontId="38" fillId="0" borderId="173" xfId="0" applyFont="1" applyBorder="1" applyAlignment="1">
      <alignment horizontal="left" vertical="top" wrapText="1"/>
    </xf>
    <xf numFmtId="0" fontId="19" fillId="0" borderId="176" xfId="0" applyFont="1" applyBorder="1" applyAlignment="1">
      <alignment horizontal="left" vertical="top" wrapText="1"/>
    </xf>
    <xf numFmtId="0" fontId="20" fillId="2" borderId="19" xfId="0" applyFont="1" applyFill="1" applyBorder="1" applyAlignment="1">
      <alignment horizontal="left" vertical="top" wrapText="1"/>
    </xf>
    <xf numFmtId="0" fontId="38" fillId="2" borderId="19" xfId="0" applyFont="1" applyFill="1" applyBorder="1" applyAlignment="1">
      <alignment horizontal="left" vertical="top" wrapText="1"/>
    </xf>
    <xf numFmtId="0" fontId="46" fillId="3" borderId="141" xfId="0" applyFont="1" applyFill="1" applyBorder="1" applyAlignment="1">
      <alignment horizontal="left" vertical="top" wrapText="1"/>
    </xf>
    <xf numFmtId="0" fontId="46" fillId="0" borderId="152" xfId="0" applyFont="1" applyBorder="1" applyAlignment="1">
      <alignment horizontal="left" vertical="top" wrapText="1"/>
    </xf>
    <xf numFmtId="0" fontId="46" fillId="2" borderId="100" xfId="0" applyFont="1" applyFill="1" applyBorder="1" applyAlignment="1">
      <alignment vertical="center" wrapText="1"/>
    </xf>
    <xf numFmtId="0" fontId="19" fillId="0" borderId="160" xfId="0" applyFont="1" applyBorder="1" applyAlignment="1">
      <alignment horizontal="left" vertical="top" wrapText="1"/>
    </xf>
    <xf numFmtId="0" fontId="46" fillId="2" borderId="122" xfId="0" applyFont="1" applyFill="1" applyBorder="1" applyAlignment="1">
      <alignment horizontal="left" vertical="top" wrapText="1"/>
    </xf>
    <xf numFmtId="0" fontId="46" fillId="2" borderId="173" xfId="0" applyFont="1" applyFill="1" applyBorder="1" applyAlignment="1">
      <alignment horizontal="left" vertical="top" wrapText="1"/>
    </xf>
    <xf numFmtId="0" fontId="46" fillId="2" borderId="215" xfId="0" applyFont="1" applyFill="1" applyBorder="1" applyAlignment="1">
      <alignment horizontal="left" vertical="top" wrapText="1"/>
    </xf>
    <xf numFmtId="0" fontId="45" fillId="2" borderId="139" xfId="0" applyFont="1" applyFill="1" applyBorder="1" applyAlignment="1">
      <alignment horizontal="left" vertical="top" wrapText="1"/>
    </xf>
    <xf numFmtId="0" fontId="45" fillId="2" borderId="54" xfId="0" applyFont="1" applyFill="1" applyBorder="1" applyAlignment="1">
      <alignment horizontal="left" vertical="top" wrapText="1"/>
    </xf>
    <xf numFmtId="0" fontId="46" fillId="2" borderId="74" xfId="0" applyFont="1" applyFill="1" applyBorder="1" applyAlignment="1">
      <alignment horizontal="left" vertical="top" wrapText="1"/>
    </xf>
    <xf numFmtId="0" fontId="45" fillId="2" borderId="133" xfId="0" applyFont="1" applyFill="1" applyBorder="1" applyAlignment="1">
      <alignment horizontal="left" vertical="top" wrapText="1"/>
    </xf>
    <xf numFmtId="0" fontId="19" fillId="2" borderId="163" xfId="0" applyFont="1" applyFill="1" applyBorder="1" applyAlignment="1">
      <alignment vertical="center" wrapText="1"/>
    </xf>
    <xf numFmtId="0" fontId="36" fillId="2" borderId="142" xfId="0" applyFont="1" applyFill="1" applyBorder="1" applyAlignment="1">
      <alignment vertical="center" wrapText="1"/>
    </xf>
    <xf numFmtId="0" fontId="46" fillId="2" borderId="154" xfId="0" applyFont="1" applyFill="1" applyBorder="1" applyAlignment="1">
      <alignment vertical="center" wrapText="1"/>
    </xf>
    <xf numFmtId="0" fontId="36" fillId="2" borderId="138" xfId="0" applyFont="1" applyFill="1" applyBorder="1" applyAlignment="1">
      <alignment vertical="center" wrapText="1"/>
    </xf>
    <xf numFmtId="0" fontId="36" fillId="2" borderId="139" xfId="0" applyFont="1" applyFill="1" applyBorder="1" applyAlignment="1">
      <alignment vertical="center" wrapText="1"/>
    </xf>
    <xf numFmtId="0" fontId="46" fillId="2" borderId="309" xfId="0" applyFont="1" applyFill="1" applyBorder="1" applyAlignment="1">
      <alignment horizontal="left" vertical="top" wrapText="1"/>
    </xf>
    <xf numFmtId="0" fontId="9" fillId="2" borderId="141" xfId="0" applyFont="1" applyFill="1" applyBorder="1" applyAlignment="1">
      <alignment horizontal="left" vertical="center" wrapText="1"/>
    </xf>
    <xf numFmtId="0" fontId="36" fillId="2" borderId="24" xfId="0" applyFont="1" applyFill="1" applyBorder="1" applyAlignment="1">
      <alignment horizontal="left" vertical="center" wrapText="1"/>
    </xf>
    <xf numFmtId="0" fontId="8" fillId="2" borderId="71" xfId="0" applyFont="1" applyFill="1" applyBorder="1" applyAlignment="1">
      <alignment horizontal="left" vertical="center" wrapText="1"/>
    </xf>
    <xf numFmtId="0" fontId="8" fillId="2" borderId="83"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36" fillId="2" borderId="142" xfId="0" applyFont="1" applyFill="1" applyBorder="1" applyAlignment="1">
      <alignment horizontal="left" vertical="center" wrapText="1"/>
    </xf>
    <xf numFmtId="0" fontId="36" fillId="2" borderId="128"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36" fillId="2" borderId="95" xfId="0" applyFont="1" applyFill="1" applyBorder="1" applyAlignment="1">
      <alignment horizontal="left" vertical="center" wrapText="1"/>
    </xf>
    <xf numFmtId="0" fontId="36" fillId="2" borderId="69"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43" fillId="0" borderId="313" xfId="0" applyFont="1" applyBorder="1" applyAlignment="1">
      <alignment horizontal="left" vertical="top" wrapText="1"/>
    </xf>
    <xf numFmtId="0" fontId="9" fillId="0" borderId="314" xfId="0" applyFont="1" applyBorder="1" applyAlignment="1">
      <alignment horizontal="left" vertical="top" wrapText="1"/>
    </xf>
    <xf numFmtId="0" fontId="46" fillId="2" borderId="141" xfId="0" applyFont="1" applyFill="1" applyBorder="1" applyAlignment="1">
      <alignment vertical="top" wrapText="1"/>
    </xf>
    <xf numFmtId="0" fontId="46" fillId="0" borderId="139" xfId="0" applyFont="1" applyBorder="1" applyAlignment="1">
      <alignment horizontal="left" vertical="top"/>
    </xf>
    <xf numFmtId="0" fontId="19" fillId="2" borderId="19" xfId="0" applyFont="1" applyFill="1" applyBorder="1" applyAlignment="1">
      <alignment horizontal="center" vertical="center" wrapText="1"/>
    </xf>
    <xf numFmtId="0" fontId="19" fillId="2" borderId="71"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19" xfId="0" applyFont="1" applyBorder="1" applyAlignment="1">
      <alignment horizontal="center" vertical="center" wrapText="1"/>
    </xf>
    <xf numFmtId="0" fontId="16" fillId="0" borderId="11" xfId="0" applyFont="1" applyBorder="1" applyAlignment="1">
      <alignment horizontal="center" vertical="center" wrapText="1"/>
    </xf>
    <xf numFmtId="0" fontId="19" fillId="2" borderId="25" xfId="0" applyFont="1" applyFill="1" applyBorder="1" applyAlignment="1">
      <alignment horizontal="center" vertical="center" wrapText="1"/>
    </xf>
    <xf numFmtId="0" fontId="20" fillId="0" borderId="60" xfId="0" applyFont="1" applyBorder="1" applyAlignment="1">
      <alignment horizontal="center" vertical="center" wrapText="1"/>
    </xf>
    <xf numFmtId="0" fontId="19" fillId="2" borderId="19" xfId="0" applyFont="1" applyFill="1" applyBorder="1" applyAlignment="1">
      <alignment horizontal="center" vertical="center"/>
    </xf>
    <xf numFmtId="0" fontId="19" fillId="2" borderId="4" xfId="0" applyFont="1" applyFill="1" applyBorder="1" applyAlignment="1">
      <alignment horizontal="center" vertical="center"/>
    </xf>
    <xf numFmtId="0" fontId="19" fillId="0" borderId="71"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9" xfId="0" applyFont="1" applyBorder="1" applyAlignment="1">
      <alignment horizontal="center" vertical="center" wrapText="1"/>
    </xf>
    <xf numFmtId="0" fontId="21" fillId="2" borderId="71" xfId="0" applyFont="1" applyFill="1" applyBorder="1" applyAlignment="1">
      <alignment horizontal="center" vertical="center" wrapText="1"/>
    </xf>
    <xf numFmtId="0" fontId="19" fillId="2" borderId="20" xfId="0" applyFont="1" applyFill="1" applyBorder="1" applyAlignment="1">
      <alignment horizontal="center" vertical="center"/>
    </xf>
    <xf numFmtId="0" fontId="19" fillId="0" borderId="19" xfId="0" applyFont="1" applyBorder="1" applyAlignment="1">
      <alignment horizontal="left" vertical="top" wrapText="1"/>
    </xf>
    <xf numFmtId="0" fontId="20" fillId="0" borderId="0" xfId="0" applyFont="1" applyAlignment="1">
      <alignment vertical="top" wrapText="1"/>
    </xf>
    <xf numFmtId="0" fontId="19" fillId="0" borderId="0" xfId="0" applyFont="1" applyAlignment="1">
      <alignment horizontal="center" vertical="center" wrapText="1"/>
    </xf>
    <xf numFmtId="0" fontId="19" fillId="0" borderId="0" xfId="0" applyFont="1" applyAlignment="1">
      <alignment horizontal="center" vertical="top" wrapText="1"/>
    </xf>
    <xf numFmtId="0" fontId="51" fillId="0" borderId="0" xfId="0" applyFont="1"/>
    <xf numFmtId="0" fontId="16" fillId="0" borderId="0" xfId="0" applyFont="1"/>
    <xf numFmtId="0" fontId="58" fillId="0" borderId="0" xfId="0" applyFont="1" applyAlignment="1">
      <alignment horizontal="left" vertical="center" wrapText="1"/>
    </xf>
    <xf numFmtId="0" fontId="58" fillId="0" borderId="0" xfId="0" applyFont="1" applyAlignment="1">
      <alignment horizontal="left" wrapText="1"/>
    </xf>
    <xf numFmtId="0" fontId="19" fillId="0" borderId="0" xfId="0" applyFont="1" applyAlignment="1">
      <alignment horizontal="center" vertical="top"/>
    </xf>
    <xf numFmtId="0" fontId="52" fillId="0" borderId="22" xfId="0" applyFont="1" applyBorder="1" applyAlignment="1">
      <alignment horizontal="left" vertical="center" wrapText="1"/>
    </xf>
    <xf numFmtId="0" fontId="36" fillId="0" borderId="182" xfId="0" applyFont="1" applyBorder="1" applyAlignment="1">
      <alignment horizontal="center" vertical="center" wrapText="1"/>
    </xf>
    <xf numFmtId="0" fontId="36" fillId="0" borderId="25" xfId="0" applyFont="1" applyBorder="1" applyAlignment="1">
      <alignment horizontal="center" vertical="center" wrapText="1"/>
    </xf>
    <xf numFmtId="0" fontId="51" fillId="0" borderId="0" xfId="0" applyFont="1" applyAlignment="1">
      <alignment vertical="top"/>
    </xf>
    <xf numFmtId="0" fontId="16" fillId="0" borderId="184" xfId="0" applyFont="1" applyBorder="1" applyAlignment="1">
      <alignment horizontal="left" vertical="center" wrapText="1"/>
    </xf>
    <xf numFmtId="0" fontId="16" fillId="0" borderId="211"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185" xfId="0" applyFont="1" applyBorder="1" applyAlignment="1">
      <alignment horizontal="left" vertical="center" wrapText="1"/>
    </xf>
    <xf numFmtId="0" fontId="16" fillId="0" borderId="212"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186" xfId="0" applyFont="1" applyBorder="1" applyAlignment="1">
      <alignment horizontal="left" vertical="center" wrapText="1"/>
    </xf>
    <xf numFmtId="0" fontId="16" fillId="0" borderId="213" xfId="0" applyFont="1" applyBorder="1" applyAlignment="1">
      <alignment horizontal="center" vertical="center" wrapText="1"/>
    </xf>
    <xf numFmtId="0" fontId="16" fillId="0" borderId="72" xfId="0" applyFont="1" applyBorder="1" applyAlignment="1">
      <alignment horizontal="center" vertical="center" wrapText="1"/>
    </xf>
    <xf numFmtId="0" fontId="59" fillId="0" borderId="0" xfId="0" applyFont="1" applyAlignment="1">
      <alignment horizontal="center" wrapText="1"/>
    </xf>
    <xf numFmtId="0" fontId="52" fillId="0" borderId="183" xfId="0" applyFont="1" applyBorder="1" applyAlignment="1">
      <alignment horizontal="left" vertical="center" wrapText="1"/>
    </xf>
    <xf numFmtId="0" fontId="36" fillId="0" borderId="164" xfId="0" applyFont="1" applyBorder="1" applyAlignment="1">
      <alignment horizontal="center" vertical="center" wrapText="1"/>
    </xf>
    <xf numFmtId="0" fontId="16" fillId="0" borderId="17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18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8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top" wrapText="1"/>
    </xf>
    <xf numFmtId="0" fontId="19" fillId="2" borderId="0" xfId="0" applyFont="1" applyFill="1" applyAlignment="1">
      <alignment horizontal="center"/>
    </xf>
    <xf numFmtId="0" fontId="52" fillId="3" borderId="8" xfId="0" applyFont="1" applyFill="1" applyBorder="1" applyAlignment="1">
      <alignment horizontal="center" vertical="center" wrapText="1"/>
    </xf>
    <xf numFmtId="0" fontId="52" fillId="0" borderId="24" xfId="0" applyFont="1" applyBorder="1" applyAlignment="1">
      <alignment horizontal="center" vertical="center" wrapText="1"/>
    </xf>
    <xf numFmtId="0" fontId="36" fillId="0" borderId="24" xfId="0" applyFont="1" applyBorder="1" applyAlignment="1">
      <alignment horizontal="center" vertical="center" wrapText="1"/>
    </xf>
    <xf numFmtId="0" fontId="16" fillId="0" borderId="8" xfId="0" applyFont="1" applyBorder="1" applyAlignment="1">
      <alignment horizontal="right" vertical="center"/>
    </xf>
    <xf numFmtId="0" fontId="19" fillId="0" borderId="7" xfId="0" applyFont="1" applyBorder="1" applyAlignment="1">
      <alignment vertical="top" wrapText="1"/>
    </xf>
    <xf numFmtId="0" fontId="19" fillId="0" borderId="7" xfId="0" applyFont="1" applyBorder="1" applyAlignment="1">
      <alignment horizontal="center" vertical="center" wrapText="1"/>
    </xf>
    <xf numFmtId="0" fontId="19" fillId="0" borderId="7" xfId="0" applyFont="1" applyBorder="1" applyAlignment="1">
      <alignment horizontal="center" vertical="top" wrapText="1"/>
    </xf>
    <xf numFmtId="0" fontId="19" fillId="2" borderId="16" xfId="0" applyFont="1" applyFill="1" applyBorder="1" applyAlignment="1">
      <alignment horizontal="center" vertical="center" wrapText="1"/>
    </xf>
    <xf numFmtId="0" fontId="51" fillId="2" borderId="0" xfId="0" applyFont="1" applyFill="1"/>
    <xf numFmtId="0" fontId="19" fillId="0" borderId="60" xfId="0" applyFont="1" applyBorder="1" applyAlignment="1">
      <alignment horizontal="center" vertical="center" wrapText="1"/>
    </xf>
    <xf numFmtId="0" fontId="19" fillId="0" borderId="12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9" xfId="0" applyFont="1" applyBorder="1" applyAlignment="1">
      <alignment horizontal="center" vertical="top" wrapText="1"/>
    </xf>
    <xf numFmtId="0" fontId="19" fillId="0" borderId="23" xfId="0" applyFont="1" applyBorder="1" applyAlignment="1">
      <alignment horizontal="center" vertical="top" wrapText="1"/>
    </xf>
    <xf numFmtId="0" fontId="19" fillId="0" borderId="4" xfId="0" applyFont="1" applyBorder="1" applyAlignment="1">
      <alignment horizontal="center" vertical="top" wrapText="1"/>
    </xf>
    <xf numFmtId="0" fontId="19" fillId="0" borderId="2" xfId="0" applyFont="1" applyBorder="1" applyAlignment="1">
      <alignment vertical="top" wrapText="1"/>
    </xf>
    <xf numFmtId="0" fontId="20" fillId="0" borderId="2" xfId="0" applyFont="1" applyBorder="1" applyAlignment="1">
      <alignment wrapText="1"/>
    </xf>
    <xf numFmtId="0" fontId="36" fillId="0" borderId="2" xfId="0" applyFont="1" applyBorder="1" applyAlignment="1">
      <alignment horizontal="left" vertical="top" wrapText="1"/>
    </xf>
    <xf numFmtId="0" fontId="19" fillId="0" borderId="7" xfId="0" applyFont="1" applyBorder="1" applyAlignment="1">
      <alignment horizontal="left" vertical="top" wrapText="1"/>
    </xf>
    <xf numFmtId="0" fontId="19" fillId="0" borderId="7" xfId="0" applyFont="1" applyBorder="1" applyAlignment="1">
      <alignment horizontal="center" vertical="center"/>
    </xf>
    <xf numFmtId="0" fontId="19" fillId="0" borderId="7" xfId="0" applyFont="1" applyBorder="1" applyAlignment="1">
      <alignment horizontal="center" vertical="top"/>
    </xf>
    <xf numFmtId="0" fontId="19" fillId="2" borderId="16"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7" xfId="0" applyFont="1" applyFill="1" applyBorder="1" applyAlignment="1">
      <alignment horizontal="left" vertical="top" wrapText="1"/>
    </xf>
    <xf numFmtId="0" fontId="19" fillId="2" borderId="7" xfId="0" applyFont="1" applyFill="1" applyBorder="1" applyAlignment="1">
      <alignment horizontal="center" vertical="center"/>
    </xf>
    <xf numFmtId="0" fontId="60" fillId="0" borderId="37" xfId="0" applyFont="1" applyBorder="1"/>
    <xf numFmtId="0" fontId="19" fillId="2" borderId="60" xfId="0" applyFont="1" applyFill="1" applyBorder="1" applyAlignment="1">
      <alignment horizontal="center" vertical="center"/>
    </xf>
    <xf numFmtId="0" fontId="19" fillId="2" borderId="2" xfId="0" applyFont="1" applyFill="1" applyBorder="1" applyAlignment="1">
      <alignment horizontal="center" vertical="center"/>
    </xf>
    <xf numFmtId="0" fontId="19" fillId="0" borderId="2" xfId="0" applyFont="1" applyBorder="1" applyAlignment="1">
      <alignment horizontal="center" vertical="top"/>
    </xf>
    <xf numFmtId="0" fontId="19" fillId="2" borderId="2" xfId="0" applyFont="1" applyFill="1" applyBorder="1" applyAlignment="1">
      <alignment horizontal="left" vertical="top" wrapText="1"/>
    </xf>
    <xf numFmtId="0" fontId="19" fillId="2" borderId="19" xfId="0" applyFont="1" applyFill="1" applyBorder="1" applyAlignment="1">
      <alignment horizontal="left" vertical="top" wrapText="1"/>
    </xf>
    <xf numFmtId="0" fontId="19" fillId="0" borderId="19" xfId="0" applyFont="1" applyBorder="1" applyAlignment="1">
      <alignment horizontal="center" vertical="top"/>
    </xf>
    <xf numFmtId="0" fontId="16" fillId="0" borderId="7" xfId="0" applyFont="1" applyBorder="1" applyAlignment="1">
      <alignment horizontal="center" vertical="top"/>
    </xf>
    <xf numFmtId="0" fontId="16" fillId="2" borderId="54" xfId="0" applyFont="1" applyFill="1" applyBorder="1" applyAlignment="1">
      <alignment horizontal="center" vertical="center"/>
    </xf>
    <xf numFmtId="0" fontId="19" fillId="2" borderId="154" xfId="0" applyFont="1" applyFill="1" applyBorder="1" applyAlignment="1">
      <alignment horizontal="left" vertical="top"/>
    </xf>
    <xf numFmtId="0" fontId="19" fillId="0" borderId="0" xfId="0" applyFont="1"/>
    <xf numFmtId="0" fontId="16" fillId="0" borderId="0" xfId="0" applyFont="1" applyAlignment="1">
      <alignment horizontal="center" vertical="center"/>
    </xf>
    <xf numFmtId="0" fontId="52" fillId="0" borderId="200" xfId="0" applyFont="1" applyBorder="1" applyAlignment="1">
      <alignment horizontal="left" vertical="center" wrapText="1"/>
    </xf>
    <xf numFmtId="0" fontId="36" fillId="0" borderId="170" xfId="0" applyFont="1" applyBorder="1" applyAlignment="1">
      <alignment horizontal="center" vertical="center" wrapText="1"/>
    </xf>
    <xf numFmtId="0" fontId="36" fillId="0" borderId="70" xfId="0" applyFont="1" applyBorder="1" applyAlignment="1">
      <alignment horizontal="center" vertical="center" wrapText="1"/>
    </xf>
    <xf numFmtId="0" fontId="16" fillId="0" borderId="190" xfId="0" applyFont="1" applyBorder="1" applyAlignment="1">
      <alignment horizontal="left" vertical="center" wrapText="1"/>
    </xf>
    <xf numFmtId="0" fontId="16" fillId="0" borderId="204"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191" xfId="0" applyFont="1" applyBorder="1" applyAlignment="1">
      <alignment horizontal="left" vertical="center" wrapText="1"/>
    </xf>
    <xf numFmtId="0" fontId="16" fillId="0" borderId="43"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192"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97" xfId="0" applyFont="1" applyBorder="1" applyAlignment="1">
      <alignment horizontal="center" vertical="center" wrapText="1"/>
    </xf>
    <xf numFmtId="0" fontId="20" fillId="0" borderId="7" xfId="0" applyFont="1" applyBorder="1" applyAlignment="1">
      <alignment vertical="top" wrapText="1"/>
    </xf>
    <xf numFmtId="0" fontId="20" fillId="2" borderId="23" xfId="0" applyFont="1" applyFill="1" applyBorder="1" applyAlignment="1">
      <alignment horizontal="left" vertical="top" wrapText="1"/>
    </xf>
    <xf numFmtId="0" fontId="19" fillId="2" borderId="7" xfId="0" applyFont="1" applyFill="1" applyBorder="1" applyAlignment="1">
      <alignment horizontal="center" vertical="center" wrapText="1"/>
    </xf>
    <xf numFmtId="0" fontId="19" fillId="2" borderId="153" xfId="0" applyFont="1" applyFill="1" applyBorder="1" applyAlignment="1">
      <alignment horizontal="center" vertical="center" wrapText="1"/>
    </xf>
    <xf numFmtId="0" fontId="19" fillId="0" borderId="71" xfId="0" applyFont="1" applyBorder="1" applyAlignment="1">
      <alignment horizontal="center" vertical="top" wrapText="1"/>
    </xf>
    <xf numFmtId="0" fontId="20" fillId="2" borderId="294" xfId="0" applyFont="1" applyFill="1" applyBorder="1" applyAlignment="1">
      <alignment horizontal="center" vertical="center" wrapText="1"/>
    </xf>
    <xf numFmtId="0" fontId="20" fillId="2" borderId="217" xfId="0" applyFont="1" applyFill="1" applyBorder="1" applyAlignment="1">
      <alignment horizontal="center" vertical="center" wrapText="1"/>
    </xf>
    <xf numFmtId="0" fontId="20" fillId="2" borderId="293" xfId="0" applyFont="1" applyFill="1" applyBorder="1" applyAlignment="1">
      <alignment horizontal="center" vertical="center" wrapText="1"/>
    </xf>
    <xf numFmtId="0" fontId="20" fillId="2" borderId="74" xfId="0" applyFont="1" applyFill="1" applyBorder="1" applyAlignment="1">
      <alignment vertical="center" wrapText="1"/>
    </xf>
    <xf numFmtId="0" fontId="19" fillId="2" borderId="293" xfId="0" applyFont="1" applyFill="1" applyBorder="1" applyAlignment="1">
      <alignment horizontal="center" vertical="center" wrapText="1"/>
    </xf>
    <xf numFmtId="0" fontId="19" fillId="2" borderId="294" xfId="0" applyFont="1" applyFill="1" applyBorder="1" applyAlignment="1">
      <alignment horizontal="center" vertical="center" wrapText="1"/>
    </xf>
    <xf numFmtId="0" fontId="19" fillId="2" borderId="74" xfId="0" applyFont="1" applyFill="1" applyBorder="1" applyAlignment="1">
      <alignment vertical="center" wrapText="1"/>
    </xf>
    <xf numFmtId="0" fontId="19" fillId="2" borderId="217" xfId="0" applyFont="1" applyFill="1" applyBorder="1" applyAlignment="1">
      <alignment horizontal="center" vertical="center" wrapText="1"/>
    </xf>
    <xf numFmtId="0" fontId="19" fillId="2" borderId="90" xfId="0" applyFont="1" applyFill="1" applyBorder="1" applyAlignment="1">
      <alignment vertical="center" wrapText="1"/>
    </xf>
    <xf numFmtId="0" fontId="19" fillId="2" borderId="220" xfId="0" applyFont="1" applyFill="1" applyBorder="1" applyAlignment="1">
      <alignment horizontal="center" vertical="center" wrapText="1"/>
    </xf>
    <xf numFmtId="0" fontId="17" fillId="0" borderId="0" xfId="0" applyFont="1" applyAlignment="1">
      <alignment vertical="center" wrapText="1"/>
    </xf>
    <xf numFmtId="0" fontId="61" fillId="0" borderId="0" xfId="0" applyFont="1" applyAlignment="1">
      <alignment wrapText="1"/>
    </xf>
    <xf numFmtId="0" fontId="59" fillId="0" borderId="0" xfId="0" applyFont="1" applyAlignment="1">
      <alignment horizontal="center"/>
    </xf>
    <xf numFmtId="0" fontId="19" fillId="0" borderId="2" xfId="0" applyFont="1" applyBorder="1" applyAlignment="1">
      <alignment horizontal="center" vertical="top" wrapText="1"/>
    </xf>
    <xf numFmtId="0" fontId="19" fillId="2" borderId="13" xfId="0" applyFont="1" applyFill="1" applyBorder="1" applyAlignment="1">
      <alignment horizontal="center" vertical="center" wrapText="1"/>
    </xf>
    <xf numFmtId="0" fontId="16" fillId="0" borderId="2" xfId="0" applyFont="1" applyBorder="1" applyAlignment="1">
      <alignment vertical="top" wrapText="1"/>
    </xf>
    <xf numFmtId="0" fontId="62" fillId="0" borderId="123" xfId="0" applyFont="1" applyBorder="1"/>
    <xf numFmtId="0" fontId="19" fillId="0" borderId="42" xfId="0" applyFont="1" applyBorder="1" applyAlignment="1">
      <alignment vertical="top" wrapText="1"/>
    </xf>
    <xf numFmtId="0" fontId="19" fillId="2" borderId="7" xfId="0" applyFont="1" applyFill="1" applyBorder="1" applyAlignment="1">
      <alignment horizontal="center" vertical="top" wrapText="1"/>
    </xf>
    <xf numFmtId="0" fontId="19" fillId="0" borderId="4" xfId="0" applyFont="1" applyBorder="1" applyAlignment="1">
      <alignment vertical="top" wrapText="1"/>
    </xf>
    <xf numFmtId="0" fontId="19" fillId="0" borderId="9" xfId="0" applyFont="1" applyBorder="1" applyAlignment="1">
      <alignment horizontal="center" vertical="top" wrapText="1"/>
    </xf>
    <xf numFmtId="0" fontId="19" fillId="0" borderId="60" xfId="0" applyFont="1" applyBorder="1" applyAlignment="1">
      <alignment horizontal="left" vertical="top" wrapText="1"/>
    </xf>
    <xf numFmtId="0" fontId="20" fillId="0" borderId="19" xfId="0" applyFont="1" applyBorder="1" applyAlignment="1">
      <alignment vertical="top" wrapText="1"/>
    </xf>
    <xf numFmtId="0" fontId="19" fillId="0" borderId="174" xfId="0" applyFont="1" applyBorder="1" applyAlignment="1">
      <alignment vertical="top" wrapText="1"/>
    </xf>
    <xf numFmtId="0" fontId="19" fillId="0" borderId="229" xfId="0" applyFont="1" applyBorder="1" applyAlignment="1">
      <alignment horizontal="left" vertical="top"/>
    </xf>
    <xf numFmtId="0" fontId="20" fillId="2" borderId="7" xfId="0" applyFont="1" applyFill="1" applyBorder="1" applyAlignment="1">
      <alignment vertical="top" wrapText="1"/>
    </xf>
    <xf numFmtId="0" fontId="19" fillId="0" borderId="150" xfId="0" applyFont="1" applyBorder="1" applyAlignment="1">
      <alignment vertical="center" wrapText="1"/>
    </xf>
    <xf numFmtId="0" fontId="19" fillId="2" borderId="1" xfId="0" applyFont="1" applyFill="1" applyBorder="1" applyAlignment="1">
      <alignment horizontal="center" vertical="center" wrapText="1"/>
    </xf>
    <xf numFmtId="0" fontId="21" fillId="2" borderId="44" xfId="0" applyFont="1" applyFill="1" applyBorder="1" applyAlignment="1">
      <alignment horizontal="center" vertical="center" wrapText="1"/>
    </xf>
    <xf numFmtId="0" fontId="59" fillId="0" borderId="37" xfId="0" applyFont="1" applyBorder="1" applyAlignment="1">
      <alignment horizontal="center" wrapText="1"/>
    </xf>
    <xf numFmtId="0" fontId="36" fillId="0" borderId="231" xfId="0" applyFont="1" applyBorder="1" applyAlignment="1">
      <alignment horizontal="center" vertical="center" wrapText="1"/>
    </xf>
    <xf numFmtId="0" fontId="36" fillId="0" borderId="32" xfId="0" applyFont="1" applyBorder="1" applyAlignment="1">
      <alignment horizontal="center" vertical="center" wrapText="1"/>
    </xf>
    <xf numFmtId="0" fontId="19" fillId="0" borderId="2" xfId="0" applyFont="1" applyBorder="1" applyAlignment="1">
      <alignment horizontal="left" vertical="top" wrapText="1"/>
    </xf>
    <xf numFmtId="0" fontId="36" fillId="0" borderId="179" xfId="0" applyFont="1" applyBorder="1" applyAlignment="1">
      <alignment horizontal="center" vertical="center" wrapText="1"/>
    </xf>
    <xf numFmtId="0" fontId="36" fillId="0" borderId="31" xfId="0" applyFont="1" applyBorder="1" applyAlignment="1">
      <alignment horizontal="center" vertical="center" wrapText="1"/>
    </xf>
    <xf numFmtId="0" fontId="16" fillId="0" borderId="232"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96" xfId="0" applyFont="1" applyBorder="1" applyAlignment="1">
      <alignment horizontal="left" vertical="center" wrapText="1"/>
    </xf>
    <xf numFmtId="0" fontId="16" fillId="0" borderId="186" xfId="0" applyFont="1" applyBorder="1" applyAlignment="1">
      <alignment horizontal="center" vertical="center" wrapText="1"/>
    </xf>
    <xf numFmtId="0" fontId="46" fillId="0" borderId="175" xfId="0" applyFont="1" applyBorder="1" applyAlignment="1">
      <alignment vertical="top"/>
    </xf>
    <xf numFmtId="0" fontId="19" fillId="0" borderId="19" xfId="0" applyFont="1" applyBorder="1" applyAlignment="1">
      <alignment vertical="top" wrapText="1"/>
    </xf>
    <xf numFmtId="0" fontId="19" fillId="0" borderId="4" xfId="0" applyFont="1" applyBorder="1" applyAlignment="1">
      <alignment horizontal="left" vertical="top"/>
    </xf>
    <xf numFmtId="0" fontId="19" fillId="0" borderId="53" xfId="0" applyFont="1" applyBorder="1" applyAlignment="1">
      <alignment horizontal="left" vertical="top" wrapText="1"/>
    </xf>
    <xf numFmtId="0" fontId="17" fillId="0" borderId="0" xfId="0" applyFont="1" applyAlignment="1">
      <alignment vertical="top" wrapText="1"/>
    </xf>
    <xf numFmtId="0" fontId="19" fillId="2" borderId="7" xfId="0" applyFont="1" applyFill="1" applyBorder="1" applyAlignment="1">
      <alignment vertical="top" wrapText="1"/>
    </xf>
    <xf numFmtId="0" fontId="46" fillId="0" borderId="124" xfId="0" applyFont="1" applyBorder="1"/>
    <xf numFmtId="0" fontId="20" fillId="2" borderId="4" xfId="0" applyFont="1" applyFill="1" applyBorder="1" applyAlignment="1">
      <alignment vertical="top" wrapText="1"/>
    </xf>
    <xf numFmtId="0" fontId="16" fillId="0" borderId="10" xfId="0" applyFont="1" applyBorder="1" applyAlignment="1">
      <alignment horizontal="right" vertical="center"/>
    </xf>
    <xf numFmtId="0" fontId="21" fillId="2" borderId="235" xfId="0" applyFont="1" applyFill="1" applyBorder="1" applyAlignment="1">
      <alignment horizontal="center" vertical="center" wrapText="1"/>
    </xf>
    <xf numFmtId="0" fontId="52" fillId="0" borderId="7" xfId="0" applyFont="1" applyBorder="1" applyAlignment="1">
      <alignment horizontal="center" vertical="center" wrapText="1"/>
    </xf>
    <xf numFmtId="0" fontId="19" fillId="2" borderId="84" xfId="0" applyFont="1" applyFill="1" applyBorder="1" applyAlignment="1">
      <alignment horizontal="center" vertical="center" wrapText="1"/>
    </xf>
    <xf numFmtId="0" fontId="20" fillId="0" borderId="7" xfId="0" applyFont="1" applyBorder="1" applyAlignment="1">
      <alignment horizontal="left" vertical="top" wrapText="1"/>
    </xf>
    <xf numFmtId="0" fontId="19" fillId="2" borderId="16" xfId="0" applyFont="1" applyFill="1" applyBorder="1" applyAlignment="1">
      <alignment horizontal="center" vertical="top" wrapText="1"/>
    </xf>
    <xf numFmtId="0" fontId="19" fillId="0" borderId="9" xfId="0" applyFont="1" applyBorder="1" applyAlignment="1">
      <alignment horizontal="left" vertical="top" wrapText="1"/>
    </xf>
    <xf numFmtId="0" fontId="36" fillId="0" borderId="22" xfId="0" applyFont="1" applyBorder="1" applyAlignment="1">
      <alignment horizontal="left" vertical="center" wrapText="1"/>
    </xf>
    <xf numFmtId="0" fontId="16" fillId="0" borderId="27"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9" fillId="0" borderId="23" xfId="0" applyFont="1" applyBorder="1" applyAlignment="1">
      <alignment vertical="top" wrapText="1"/>
    </xf>
    <xf numFmtId="0" fontId="19" fillId="0" borderId="154" xfId="0" applyFont="1" applyBorder="1" applyAlignment="1">
      <alignment vertical="top" wrapText="1"/>
    </xf>
    <xf numFmtId="0" fontId="21" fillId="2" borderId="1"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20" fillId="0" borderId="128" xfId="0" applyFont="1" applyBorder="1" applyAlignment="1">
      <alignment vertical="top" wrapText="1"/>
    </xf>
    <xf numFmtId="0" fontId="19" fillId="0" borderId="288" xfId="0" applyFont="1" applyBorder="1" applyAlignment="1">
      <alignment horizontal="left" vertical="top" wrapText="1"/>
    </xf>
    <xf numFmtId="0" fontId="36" fillId="0" borderId="11" xfId="0" applyFont="1" applyBorder="1" applyAlignment="1">
      <alignment horizontal="left" vertical="top" wrapText="1"/>
    </xf>
    <xf numFmtId="0" fontId="38" fillId="0" borderId="11" xfId="0" applyFont="1" applyBorder="1" applyAlignment="1">
      <alignment horizontal="left" vertical="top" wrapText="1"/>
    </xf>
    <xf numFmtId="0" fontId="16" fillId="0" borderId="0" xfId="0" applyFont="1" applyAlignment="1">
      <alignment horizontal="right" vertical="center"/>
    </xf>
    <xf numFmtId="0" fontId="16" fillId="0" borderId="0" xfId="0" applyFont="1" applyAlignment="1">
      <alignment vertical="top" wrapText="1"/>
    </xf>
    <xf numFmtId="0" fontId="19" fillId="0" borderId="152" xfId="0" applyFont="1" applyBorder="1" applyAlignment="1">
      <alignment horizontal="left" vertical="top" wrapText="1"/>
    </xf>
    <xf numFmtId="0" fontId="20" fillId="0" borderId="165" xfId="0" applyFont="1" applyBorder="1" applyAlignment="1">
      <alignment horizontal="left" vertical="top" wrapText="1"/>
    </xf>
    <xf numFmtId="0" fontId="16" fillId="2" borderId="7" xfId="0" applyFont="1" applyFill="1" applyBorder="1" applyAlignment="1">
      <alignment horizontal="justify" vertical="center" wrapText="1"/>
    </xf>
    <xf numFmtId="0" fontId="59" fillId="0" borderId="0" xfId="0" applyFont="1" applyAlignment="1">
      <alignment wrapText="1"/>
    </xf>
    <xf numFmtId="0" fontId="61" fillId="0" borderId="0" xfId="0" applyFont="1" applyAlignment="1">
      <alignment horizontal="center"/>
    </xf>
    <xf numFmtId="0" fontId="20" fillId="2" borderId="277" xfId="0" applyFont="1" applyFill="1" applyBorder="1" applyAlignment="1">
      <alignment horizontal="center" vertical="center" wrapText="1"/>
    </xf>
    <xf numFmtId="0" fontId="43" fillId="2" borderId="60" xfId="0" applyFont="1" applyFill="1" applyBorder="1" applyAlignment="1">
      <alignment horizontal="left" vertical="top" wrapText="1"/>
    </xf>
    <xf numFmtId="0" fontId="64" fillId="0" borderId="55" xfId="0" applyFont="1" applyBorder="1" applyAlignment="1">
      <alignment horizontal="center" vertical="center" wrapText="1"/>
    </xf>
    <xf numFmtId="0" fontId="20" fillId="2" borderId="61" xfId="0" applyFont="1" applyFill="1" applyBorder="1" applyAlignment="1">
      <alignment horizontal="center" vertical="center" wrapText="1"/>
    </xf>
    <xf numFmtId="0" fontId="44" fillId="0" borderId="71" xfId="0" applyFont="1" applyBorder="1" applyAlignment="1">
      <alignment horizontal="left" vertical="top" wrapText="1"/>
    </xf>
    <xf numFmtId="0" fontId="44" fillId="2" borderId="60" xfId="0" applyFont="1" applyFill="1" applyBorder="1" applyAlignment="1">
      <alignment horizontal="left" vertical="top" wrapText="1"/>
    </xf>
    <xf numFmtId="0" fontId="19" fillId="0" borderId="152" xfId="0" applyFont="1" applyBorder="1" applyAlignment="1">
      <alignment horizontal="left" vertical="top"/>
    </xf>
    <xf numFmtId="0" fontId="4" fillId="2" borderId="4" xfId="0" applyFont="1" applyFill="1" applyBorder="1" applyAlignment="1">
      <alignment vertical="center" wrapText="1"/>
    </xf>
    <xf numFmtId="0" fontId="44" fillId="2" borderId="205" xfId="0" applyFont="1" applyFill="1" applyBorder="1" applyAlignment="1">
      <alignment horizontal="left" vertical="top" wrapText="1"/>
    </xf>
    <xf numFmtId="0" fontId="16" fillId="5" borderId="8" xfId="0" applyFont="1" applyFill="1" applyBorder="1" applyAlignment="1">
      <alignment horizontal="right" vertical="center" wrapText="1"/>
    </xf>
    <xf numFmtId="0" fontId="1" fillId="5" borderId="7" xfId="0" applyFont="1" applyFill="1" applyBorder="1" applyAlignment="1">
      <alignment vertical="center" wrapText="1"/>
    </xf>
    <xf numFmtId="0" fontId="20" fillId="5" borderId="7"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7" xfId="0" applyFont="1" applyFill="1" applyBorder="1" applyAlignment="1">
      <alignment horizontal="center" vertical="top" wrapText="1"/>
    </xf>
    <xf numFmtId="0" fontId="8" fillId="5" borderId="16" xfId="0" applyFont="1" applyFill="1" applyBorder="1" applyAlignment="1">
      <alignment horizontal="center" vertical="center" wrapText="1"/>
    </xf>
    <xf numFmtId="0" fontId="46" fillId="3" borderId="91" xfId="0" applyFont="1" applyFill="1" applyBorder="1" applyAlignment="1">
      <alignment horizontal="left" vertical="top" wrapText="1"/>
    </xf>
    <xf numFmtId="0" fontId="11" fillId="0" borderId="71" xfId="0" applyFont="1" applyBorder="1" applyAlignment="1">
      <alignment horizontal="center" vertical="center" wrapText="1"/>
    </xf>
    <xf numFmtId="0" fontId="46" fillId="2" borderId="138" xfId="0" applyFont="1" applyFill="1" applyBorder="1" applyAlignment="1">
      <alignment horizontal="left" vertical="top" wrapText="1"/>
    </xf>
    <xf numFmtId="0" fontId="8" fillId="0" borderId="71" xfId="0" applyFont="1" applyBorder="1" applyAlignment="1">
      <alignment horizontal="center" vertical="center" wrapText="1"/>
    </xf>
    <xf numFmtId="0" fontId="8" fillId="2" borderId="65" xfId="0" applyFont="1" applyFill="1" applyBorder="1" applyAlignment="1">
      <alignment horizontal="center" vertical="center" wrapText="1"/>
    </xf>
    <xf numFmtId="0" fontId="46" fillId="2" borderId="4" xfId="0" applyFont="1" applyFill="1" applyBorder="1" applyAlignment="1">
      <alignment horizontal="left" vertical="center" wrapText="1"/>
    </xf>
    <xf numFmtId="0" fontId="1" fillId="2" borderId="14" xfId="0" applyFont="1" applyFill="1" applyBorder="1" applyAlignment="1">
      <alignment horizontal="center" vertical="center"/>
    </xf>
    <xf numFmtId="0" fontId="1" fillId="2" borderId="7" xfId="0" applyFont="1" applyFill="1" applyBorder="1" applyAlignment="1">
      <alignment horizontal="center" vertical="top" wrapText="1"/>
    </xf>
    <xf numFmtId="0" fontId="1" fillId="2" borderId="8" xfId="0" applyFont="1" applyFill="1" applyBorder="1" applyAlignment="1">
      <alignment horizontal="right" vertical="center"/>
    </xf>
    <xf numFmtId="0" fontId="8" fillId="2" borderId="7" xfId="0" applyFont="1" applyFill="1" applyBorder="1" applyAlignment="1">
      <alignment horizontal="center" vertical="top" wrapText="1"/>
    </xf>
    <xf numFmtId="0" fontId="1" fillId="0" borderId="250" xfId="0" applyFont="1" applyBorder="1" applyAlignment="1">
      <alignment horizontal="right" vertical="center"/>
    </xf>
    <xf numFmtId="0" fontId="16" fillId="0" borderId="71" xfId="0" applyFont="1" applyBorder="1" applyAlignment="1">
      <alignment vertical="center" wrapText="1"/>
    </xf>
    <xf numFmtId="0" fontId="11" fillId="0" borderId="71" xfId="0" applyFont="1" applyBorder="1" applyAlignment="1">
      <alignment vertical="top" wrapText="1"/>
    </xf>
    <xf numFmtId="0" fontId="19" fillId="0" borderId="73" xfId="0" applyFont="1" applyBorder="1" applyAlignment="1">
      <alignment horizontal="center" vertical="center"/>
    </xf>
    <xf numFmtId="0" fontId="0" fillId="0" borderId="316" xfId="0" applyBorder="1"/>
    <xf numFmtId="0" fontId="46" fillId="2" borderId="4" xfId="0" applyFont="1" applyFill="1" applyBorder="1" applyAlignment="1">
      <alignment vertical="top" wrapText="1"/>
    </xf>
    <xf numFmtId="0" fontId="46" fillId="0" borderId="160" xfId="0" applyFont="1" applyBorder="1" applyAlignment="1">
      <alignment horizontal="left" vertical="top" wrapText="1"/>
    </xf>
    <xf numFmtId="0" fontId="45" fillId="2" borderId="249" xfId="0" applyFont="1" applyFill="1" applyBorder="1" applyAlignment="1">
      <alignment horizontal="left" vertical="center" wrapText="1"/>
    </xf>
    <xf numFmtId="0" fontId="8" fillId="2" borderId="88" xfId="0" applyFont="1" applyFill="1" applyBorder="1" applyAlignment="1">
      <alignment horizontal="left" vertical="center" wrapText="1"/>
    </xf>
    <xf numFmtId="0" fontId="19" fillId="2" borderId="60" xfId="0" applyFont="1" applyFill="1" applyBorder="1" applyAlignment="1">
      <alignment horizontal="left" vertical="top" wrapText="1"/>
    </xf>
    <xf numFmtId="0" fontId="8" fillId="3" borderId="23" xfId="0" applyFont="1" applyFill="1" applyBorder="1" applyAlignment="1">
      <alignment horizontal="center" vertical="center" wrapText="1"/>
    </xf>
    <xf numFmtId="0" fontId="19" fillId="0" borderId="4" xfId="0" applyFont="1" applyBorder="1" applyAlignment="1">
      <alignment horizontal="center" vertical="center" wrapText="1"/>
    </xf>
    <xf numFmtId="0" fontId="36" fillId="0" borderId="23" xfId="0" applyFont="1" applyBorder="1" applyAlignment="1">
      <alignment horizontal="left" vertical="center" wrapText="1"/>
    </xf>
    <xf numFmtId="0" fontId="38" fillId="0" borderId="86" xfId="0" applyFont="1" applyBorder="1" applyAlignment="1">
      <alignment horizontal="left" vertical="top" wrapText="1"/>
    </xf>
    <xf numFmtId="0" fontId="38" fillId="0" borderId="138" xfId="0" applyFont="1" applyBorder="1" applyAlignment="1">
      <alignment horizontal="left" vertical="top" wrapText="1"/>
    </xf>
    <xf numFmtId="0" fontId="20" fillId="0" borderId="60" xfId="0" applyFont="1" applyBorder="1" applyAlignment="1">
      <alignment horizontal="left" vertical="top" wrapText="1"/>
    </xf>
    <xf numFmtId="0" fontId="17" fillId="5" borderId="2" xfId="0" applyFont="1" applyFill="1" applyBorder="1" applyAlignment="1">
      <alignment horizontal="justify" vertical="center" wrapText="1"/>
    </xf>
    <xf numFmtId="0" fontId="20" fillId="5" borderId="2" xfId="0" applyFont="1" applyFill="1" applyBorder="1" applyAlignment="1">
      <alignment vertical="top" wrapText="1"/>
    </xf>
    <xf numFmtId="0" fontId="22" fillId="5" borderId="2"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43" fillId="5" borderId="0" xfId="0" applyFont="1" applyFill="1" applyAlignment="1">
      <alignment horizontal="left" vertical="top"/>
    </xf>
    <xf numFmtId="0" fontId="20" fillId="5" borderId="13" xfId="0" applyFont="1" applyFill="1" applyBorder="1" applyAlignment="1">
      <alignment horizontal="center" vertical="center" wrapText="1"/>
    </xf>
    <xf numFmtId="0" fontId="36" fillId="0" borderId="230" xfId="0" applyFont="1" applyBorder="1" applyAlignment="1">
      <alignment horizontal="left" vertical="center" wrapText="1"/>
    </xf>
    <xf numFmtId="0" fontId="38" fillId="0" borderId="19" xfId="0" applyFont="1" applyBorder="1" applyAlignment="1">
      <alignment horizontal="left" vertical="top" wrapText="1"/>
    </xf>
    <xf numFmtId="0" fontId="16" fillId="5" borderId="2" xfId="0" applyFont="1" applyFill="1" applyBorder="1" applyAlignment="1">
      <alignment horizontal="justify" vertical="center" wrapText="1"/>
    </xf>
    <xf numFmtId="0" fontId="43" fillId="5" borderId="139" xfId="0" applyFont="1" applyFill="1" applyBorder="1" applyAlignment="1">
      <alignment horizontal="left" vertical="top" wrapText="1"/>
    </xf>
    <xf numFmtId="0" fontId="44" fillId="5" borderId="4" xfId="0" applyFont="1" applyFill="1" applyBorder="1" applyAlignment="1">
      <alignment horizontal="left" vertical="top" wrapText="1"/>
    </xf>
    <xf numFmtId="0" fontId="46" fillId="3" borderId="4" xfId="0" applyFont="1" applyFill="1" applyBorder="1" applyAlignment="1">
      <alignment horizontal="left" vertical="top" wrapText="1"/>
    </xf>
    <xf numFmtId="0" fontId="38" fillId="0" borderId="60" xfId="0" applyFont="1" applyBorder="1" applyAlignment="1">
      <alignment horizontal="left" vertical="top" wrapText="1"/>
    </xf>
    <xf numFmtId="0" fontId="19" fillId="0" borderId="175" xfId="0" applyFont="1" applyBorder="1" applyAlignment="1">
      <alignment horizontal="left" vertical="top" wrapText="1"/>
    </xf>
    <xf numFmtId="0" fontId="19" fillId="0" borderId="33" xfId="0" applyFont="1" applyBorder="1" applyAlignment="1">
      <alignment horizontal="left" vertical="top" wrapText="1"/>
    </xf>
    <xf numFmtId="0" fontId="44" fillId="5" borderId="23" xfId="0" applyFont="1" applyFill="1" applyBorder="1" applyAlignment="1">
      <alignment horizontal="left" vertical="top" wrapText="1"/>
    </xf>
    <xf numFmtId="0" fontId="20" fillId="5" borderId="141" xfId="0" applyFont="1" applyFill="1" applyBorder="1" applyAlignment="1">
      <alignment horizontal="left" vertical="top" wrapText="1"/>
    </xf>
    <xf numFmtId="0" fontId="44" fillId="4" borderId="139" xfId="0" applyFont="1" applyFill="1" applyBorder="1" applyAlignment="1">
      <alignment horizontal="left" vertical="top" wrapText="1"/>
    </xf>
    <xf numFmtId="0" fontId="20" fillId="4" borderId="141" xfId="0" applyFont="1" applyFill="1" applyBorder="1" applyAlignment="1">
      <alignment horizontal="left" vertical="top" wrapText="1"/>
    </xf>
    <xf numFmtId="0" fontId="45" fillId="4" borderId="128" xfId="0" applyFont="1" applyFill="1" applyBorder="1" applyAlignment="1">
      <alignment horizontal="left" vertical="top" wrapText="1"/>
    </xf>
    <xf numFmtId="0" fontId="20" fillId="4" borderId="141" xfId="0" applyFont="1" applyFill="1" applyBorder="1" applyAlignment="1">
      <alignment vertical="top" wrapText="1"/>
    </xf>
    <xf numFmtId="0" fontId="38" fillId="3" borderId="2" xfId="0" applyFont="1" applyFill="1" applyBorder="1" applyAlignment="1">
      <alignment horizontal="left" vertical="top" wrapText="1"/>
    </xf>
    <xf numFmtId="0" fontId="19" fillId="3" borderId="23" xfId="0" applyFont="1" applyFill="1" applyBorder="1" applyAlignment="1">
      <alignment horizontal="left" vertical="top" wrapText="1"/>
    </xf>
    <xf numFmtId="0" fontId="20" fillId="0" borderId="152" xfId="0" applyFont="1" applyBorder="1" applyAlignment="1">
      <alignment horizontal="left" vertical="top" wrapText="1"/>
    </xf>
    <xf numFmtId="0" fontId="44" fillId="0" borderId="318" xfId="0" applyFont="1" applyBorder="1" applyAlignment="1">
      <alignment vertical="top" wrapText="1"/>
    </xf>
    <xf numFmtId="0" fontId="43" fillId="0" borderId="317" xfId="0" applyFont="1" applyBorder="1" applyAlignment="1">
      <alignment horizontal="left" vertical="top" wrapText="1"/>
    </xf>
    <xf numFmtId="0" fontId="19" fillId="2" borderId="31" xfId="0" applyFont="1" applyFill="1" applyBorder="1" applyAlignment="1">
      <alignment horizontal="center" vertical="center" wrapText="1"/>
    </xf>
    <xf numFmtId="0" fontId="20" fillId="5" borderId="4" xfId="0" applyFont="1" applyFill="1" applyBorder="1" applyAlignment="1">
      <alignment horizontal="left" vertical="top" wrapText="1"/>
    </xf>
    <xf numFmtId="0" fontId="17" fillId="3" borderId="2" xfId="0" applyFont="1" applyFill="1" applyBorder="1" applyAlignment="1">
      <alignment horizontal="justify" vertical="center" wrapText="1"/>
    </xf>
    <xf numFmtId="0" fontId="16" fillId="3" borderId="2" xfId="0" applyFont="1" applyFill="1" applyBorder="1" applyAlignment="1">
      <alignment vertical="top" wrapText="1"/>
    </xf>
    <xf numFmtId="0" fontId="17" fillId="3" borderId="2" xfId="0" applyFont="1" applyFill="1" applyBorder="1" applyAlignment="1">
      <alignment horizontal="center" vertical="center" wrapText="1"/>
    </xf>
    <xf numFmtId="0" fontId="43" fillId="3" borderId="2" xfId="0" applyFont="1" applyFill="1" applyBorder="1" applyAlignment="1">
      <alignment horizontal="left" vertical="top" wrapText="1"/>
    </xf>
    <xf numFmtId="0" fontId="20" fillId="3" borderId="13" xfId="0" applyFont="1" applyFill="1" applyBorder="1" applyAlignment="1">
      <alignment horizontal="center" vertical="center" wrapText="1"/>
    </xf>
    <xf numFmtId="0" fontId="46" fillId="5" borderId="142" xfId="0" applyFont="1" applyFill="1" applyBorder="1" applyAlignment="1">
      <alignment horizontal="left" vertical="top" wrapText="1"/>
    </xf>
    <xf numFmtId="0" fontId="8" fillId="5" borderId="141" xfId="0" applyFont="1" applyFill="1" applyBorder="1" applyAlignment="1">
      <alignment horizontal="left" vertical="top" wrapText="1"/>
    </xf>
    <xf numFmtId="0" fontId="46" fillId="5" borderId="71" xfId="0" applyFont="1" applyFill="1" applyBorder="1" applyAlignment="1">
      <alignment horizontal="left" vertical="top" wrapText="1"/>
    </xf>
    <xf numFmtId="0" fontId="45" fillId="0" borderId="208" xfId="0" applyFont="1" applyBorder="1" applyAlignment="1">
      <alignment horizontal="left" vertical="top" wrapText="1"/>
    </xf>
    <xf numFmtId="0" fontId="45" fillId="0" borderId="208" xfId="0" applyFont="1" applyBorder="1" applyAlignment="1">
      <alignment vertical="top" wrapText="1"/>
    </xf>
    <xf numFmtId="0" fontId="14" fillId="3" borderId="7" xfId="0" applyFont="1" applyFill="1" applyBorder="1" applyAlignment="1">
      <alignment vertical="top" wrapText="1"/>
    </xf>
    <xf numFmtId="0" fontId="16" fillId="3" borderId="30" xfId="0" applyFont="1" applyFill="1" applyBorder="1" applyAlignment="1">
      <alignment horizontal="justify" vertical="center" wrapText="1"/>
    </xf>
    <xf numFmtId="0" fontId="16" fillId="3" borderId="23" xfId="0" applyFont="1" applyFill="1" applyBorder="1" applyAlignment="1">
      <alignment horizontal="justify" vertical="center" wrapText="1"/>
    </xf>
    <xf numFmtId="0" fontId="11" fillId="3" borderId="23" xfId="0" applyFont="1" applyFill="1" applyBorder="1" applyAlignment="1">
      <alignment horizontal="center" vertical="center" wrapText="1"/>
    </xf>
    <xf numFmtId="0" fontId="10" fillId="3" borderId="23" xfId="0" applyFont="1" applyFill="1" applyBorder="1" applyAlignment="1">
      <alignment horizontal="left" vertical="top" wrapText="1"/>
    </xf>
    <xf numFmtId="0" fontId="1" fillId="3" borderId="15" xfId="0" applyFont="1" applyFill="1" applyBorder="1" applyAlignment="1">
      <alignment horizontal="center" vertical="center" wrapText="1"/>
    </xf>
    <xf numFmtId="0" fontId="38" fillId="5" borderId="202" xfId="0" applyFont="1" applyFill="1" applyBorder="1" applyAlignment="1">
      <alignment horizontal="left" vertical="top" wrapText="1"/>
    </xf>
    <xf numFmtId="0" fontId="9" fillId="5" borderId="105" xfId="0" applyFont="1" applyFill="1" applyBorder="1" applyAlignment="1">
      <alignment vertical="top" wrapText="1"/>
    </xf>
    <xf numFmtId="0" fontId="38" fillId="4" borderId="139" xfId="0" applyFont="1" applyFill="1" applyBorder="1" applyAlignment="1">
      <alignment horizontal="left" vertical="top" wrapText="1"/>
    </xf>
    <xf numFmtId="0" fontId="9" fillId="4" borderId="33" xfId="0" applyFont="1" applyFill="1" applyBorder="1" applyAlignment="1">
      <alignment horizontal="left" vertical="top" wrapText="1"/>
    </xf>
    <xf numFmtId="0" fontId="38" fillId="4" borderId="23" xfId="0" applyFont="1" applyFill="1" applyBorder="1" applyAlignment="1">
      <alignment horizontal="left" vertical="top" wrapText="1"/>
    </xf>
    <xf numFmtId="0" fontId="9" fillId="4" borderId="201" xfId="0" applyFont="1" applyFill="1" applyBorder="1" applyAlignment="1">
      <alignment horizontal="left" vertical="top" wrapText="1"/>
    </xf>
    <xf numFmtId="0" fontId="20" fillId="5" borderId="23" xfId="0" applyFont="1" applyFill="1" applyBorder="1" applyAlignment="1">
      <alignment horizontal="left" vertical="top" wrapText="1"/>
    </xf>
    <xf numFmtId="0" fontId="9" fillId="5" borderId="141" xfId="0" applyFont="1" applyFill="1" applyBorder="1" applyAlignment="1">
      <alignment horizontal="left" vertical="top" wrapText="1"/>
    </xf>
    <xf numFmtId="0" fontId="1" fillId="4" borderId="8" xfId="0" applyFont="1" applyFill="1" applyBorder="1" applyAlignment="1">
      <alignment horizontal="right" vertical="center"/>
    </xf>
    <xf numFmtId="0" fontId="16" fillId="4" borderId="7" xfId="0" applyFont="1" applyFill="1" applyBorder="1" applyAlignment="1">
      <alignment vertical="center" wrapText="1"/>
    </xf>
    <xf numFmtId="0" fontId="8" fillId="4" borderId="7"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44" fillId="4" borderId="202" xfId="0" applyFont="1" applyFill="1" applyBorder="1" applyAlignment="1">
      <alignment horizontal="left" vertical="top" wrapText="1"/>
    </xf>
    <xf numFmtId="0" fontId="17" fillId="4" borderId="2" xfId="0" applyFont="1" applyFill="1" applyBorder="1" applyAlignment="1">
      <alignment horizontal="justify" vertical="center" wrapText="1"/>
    </xf>
    <xf numFmtId="0" fontId="14" fillId="4" borderId="2" xfId="0" applyFont="1" applyFill="1" applyBorder="1" applyAlignment="1">
      <alignment vertical="top" wrapText="1"/>
    </xf>
    <xf numFmtId="0" fontId="20"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0" fillId="4" borderId="82" xfId="0" applyFont="1" applyFill="1" applyBorder="1" applyAlignment="1">
      <alignment horizontal="center" vertical="center" wrapText="1"/>
    </xf>
    <xf numFmtId="0" fontId="44" fillId="0" borderId="139" xfId="0" applyFont="1" applyBorder="1" applyAlignment="1">
      <alignment horizontal="left" vertical="center" wrapText="1"/>
    </xf>
    <xf numFmtId="0" fontId="46" fillId="0" borderId="198" xfId="0" applyFont="1" applyBorder="1" applyAlignment="1">
      <alignment horizontal="left" vertical="center" wrapText="1"/>
    </xf>
    <xf numFmtId="0" fontId="9" fillId="5" borderId="154" xfId="0" applyFont="1" applyFill="1" applyBorder="1" applyAlignment="1">
      <alignment horizontal="left" vertical="center" wrapText="1"/>
    </xf>
    <xf numFmtId="0" fontId="16" fillId="4" borderId="4" xfId="0" applyFont="1" applyFill="1" applyBorder="1" applyAlignment="1">
      <alignment horizontal="justify" vertical="center" wrapText="1"/>
    </xf>
    <xf numFmtId="0" fontId="11"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left" vertical="center" wrapText="1"/>
    </xf>
    <xf numFmtId="0" fontId="8" fillId="4" borderId="15" xfId="0" applyFont="1" applyFill="1" applyBorder="1" applyAlignment="1">
      <alignment horizontal="center" vertical="center" wrapText="1"/>
    </xf>
    <xf numFmtId="0" fontId="17" fillId="4" borderId="19" xfId="0" applyFont="1" applyFill="1" applyBorder="1" applyAlignment="1">
      <alignment horizontal="justify" vertical="center" wrapText="1"/>
    </xf>
    <xf numFmtId="0" fontId="8" fillId="4" borderId="19"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20" fillId="4" borderId="19" xfId="0" applyFont="1" applyFill="1" applyBorder="1" applyAlignment="1">
      <alignment horizontal="left" vertical="center" wrapText="1"/>
    </xf>
    <xf numFmtId="0" fontId="20" fillId="4" borderId="20"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36" fillId="2" borderId="253" xfId="0" applyFont="1" applyFill="1" applyBorder="1" applyAlignment="1">
      <alignment horizontal="left" vertical="center" wrapText="1"/>
    </xf>
    <xf numFmtId="0" fontId="19" fillId="2" borderId="0" xfId="0" applyFont="1" applyFill="1" applyAlignment="1">
      <alignment vertical="center" wrapText="1"/>
    </xf>
    <xf numFmtId="0" fontId="20" fillId="4" borderId="46" xfId="0" applyFont="1" applyFill="1" applyBorder="1" applyAlignment="1">
      <alignment horizontal="left" vertical="center" wrapText="1"/>
    </xf>
    <xf numFmtId="0" fontId="1" fillId="3" borderId="179" xfId="0" applyFont="1" applyFill="1" applyBorder="1" applyAlignment="1">
      <alignment horizontal="center" vertical="center"/>
    </xf>
    <xf numFmtId="0" fontId="1" fillId="3" borderId="180" xfId="0" applyFont="1" applyFill="1" applyBorder="1" applyAlignment="1">
      <alignment horizontal="center" vertical="center"/>
    </xf>
    <xf numFmtId="0" fontId="1" fillId="3" borderId="181" xfId="0" applyFont="1" applyFill="1" applyBorder="1" applyAlignment="1">
      <alignment horizontal="center" vertical="center"/>
    </xf>
    <xf numFmtId="0" fontId="45" fillId="5" borderId="23" xfId="0" applyFont="1" applyFill="1" applyBorder="1" applyAlignment="1">
      <alignment horizontal="left" vertical="center" wrapText="1"/>
    </xf>
    <xf numFmtId="0" fontId="8" fillId="5" borderId="141" xfId="0" applyFont="1" applyFill="1" applyBorder="1" applyAlignment="1">
      <alignment horizontal="left" vertical="center" wrapText="1"/>
    </xf>
    <xf numFmtId="0" fontId="36" fillId="2" borderId="257" xfId="0" applyFont="1" applyFill="1" applyBorder="1" applyAlignment="1">
      <alignment horizontal="left" vertical="center" wrapText="1"/>
    </xf>
    <xf numFmtId="0" fontId="19" fillId="2" borderId="23" xfId="0" applyFont="1" applyFill="1" applyBorder="1" applyAlignment="1">
      <alignment horizontal="left" vertical="center" wrapText="1"/>
    </xf>
    <xf numFmtId="0" fontId="11" fillId="5"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16" fillId="3" borderId="5" xfId="0" applyFont="1" applyFill="1" applyBorder="1" applyAlignment="1">
      <alignment horizontal="justify" vertical="center" wrapText="1"/>
    </xf>
    <xf numFmtId="0" fontId="45" fillId="3" borderId="71" xfId="0" applyFont="1" applyFill="1" applyBorder="1" applyAlignment="1">
      <alignment horizontal="left" vertical="top" wrapText="1"/>
    </xf>
    <xf numFmtId="0" fontId="21" fillId="3" borderId="75" xfId="0" applyFont="1" applyFill="1" applyBorder="1" applyAlignment="1">
      <alignment horizontal="center" vertical="center" wrapText="1"/>
    </xf>
    <xf numFmtId="0" fontId="16" fillId="3" borderId="17" xfId="0" applyFont="1" applyFill="1" applyBorder="1" applyAlignment="1">
      <alignment horizontal="justify" vertical="center" wrapText="1"/>
    </xf>
    <xf numFmtId="0" fontId="16" fillId="3" borderId="4" xfId="0" applyFont="1" applyFill="1" applyBorder="1" applyAlignment="1">
      <alignment horizontal="justify" vertical="center" wrapText="1"/>
    </xf>
    <xf numFmtId="0" fontId="21" fillId="3" borderId="83"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45" fillId="3" borderId="51" xfId="0" applyFont="1" applyFill="1" applyBorder="1" applyAlignment="1">
      <alignment horizontal="left" vertical="top" wrapText="1"/>
    </xf>
    <xf numFmtId="0" fontId="21" fillId="3" borderId="75" xfId="0" applyFont="1" applyFill="1" applyBorder="1" applyAlignment="1">
      <alignment horizontal="center" vertical="center"/>
    </xf>
    <xf numFmtId="0" fontId="1" fillId="0" borderId="8" xfId="0" applyFont="1" applyBorder="1" applyAlignment="1">
      <alignment horizontal="left" vertical="center"/>
    </xf>
    <xf numFmtId="0" fontId="38" fillId="4" borderId="139" xfId="0" applyFont="1" applyFill="1" applyBorder="1" applyAlignment="1">
      <alignment vertical="center" wrapText="1"/>
    </xf>
    <xf numFmtId="0" fontId="19" fillId="3" borderId="4" xfId="0" applyFont="1" applyFill="1" applyBorder="1" applyAlignment="1">
      <alignment horizontal="left" vertical="center" wrapText="1"/>
    </xf>
    <xf numFmtId="0" fontId="36" fillId="3" borderId="139" xfId="0" applyFont="1" applyFill="1" applyBorder="1" applyAlignment="1">
      <alignment horizontal="left" vertical="center" wrapText="1"/>
    </xf>
    <xf numFmtId="0" fontId="45" fillId="5" borderId="139" xfId="0" applyFont="1" applyFill="1" applyBorder="1" applyAlignment="1">
      <alignment horizontal="left" vertical="center" wrapText="1"/>
    </xf>
    <xf numFmtId="0" fontId="8" fillId="5" borderId="60" xfId="0" applyFont="1" applyFill="1" applyBorder="1" applyAlignment="1">
      <alignment vertical="center" wrapText="1"/>
    </xf>
    <xf numFmtId="0" fontId="45" fillId="5" borderId="23" xfId="0" applyFont="1" applyFill="1" applyBorder="1" applyAlignment="1">
      <alignment vertical="center" wrapText="1"/>
    </xf>
    <xf numFmtId="0" fontId="8" fillId="5" borderId="141" xfId="0" applyFont="1" applyFill="1" applyBorder="1" applyAlignment="1">
      <alignment vertical="center" wrapText="1"/>
    </xf>
    <xf numFmtId="0" fontId="36" fillId="2" borderId="4" xfId="0" applyFont="1" applyFill="1" applyBorder="1" applyAlignment="1">
      <alignment horizontal="left" vertical="center" wrapText="1"/>
    </xf>
    <xf numFmtId="0" fontId="38" fillId="2" borderId="19" xfId="0" applyFont="1" applyFill="1" applyBorder="1" applyAlignment="1">
      <alignment vertical="center" wrapText="1"/>
    </xf>
    <xf numFmtId="0" fontId="43" fillId="4" borderId="61" xfId="0" applyFont="1" applyFill="1" applyBorder="1" applyAlignment="1">
      <alignment horizontal="left" vertical="center" wrapText="1"/>
    </xf>
    <xf numFmtId="0" fontId="43" fillId="4" borderId="4" xfId="0" applyFont="1" applyFill="1" applyBorder="1" applyAlignment="1">
      <alignment horizontal="left" vertical="center" wrapText="1"/>
    </xf>
    <xf numFmtId="0" fontId="20" fillId="3" borderId="217" xfId="0" applyFont="1" applyFill="1" applyBorder="1" applyAlignment="1">
      <alignment horizontal="center" vertical="center" wrapText="1"/>
    </xf>
    <xf numFmtId="0" fontId="20" fillId="3" borderId="94" xfId="0" applyFont="1" applyFill="1" applyBorder="1" applyAlignment="1">
      <alignment vertical="center" wrapText="1"/>
    </xf>
    <xf numFmtId="0" fontId="21" fillId="3" borderId="65" xfId="0" applyFont="1" applyFill="1" applyBorder="1" applyAlignment="1">
      <alignment horizontal="center" vertical="center" wrapText="1"/>
    </xf>
    <xf numFmtId="0" fontId="43" fillId="4" borderId="128" xfId="0" applyFont="1" applyFill="1" applyBorder="1" applyAlignment="1">
      <alignment horizontal="left" vertical="top" wrapText="1"/>
    </xf>
    <xf numFmtId="0" fontId="44" fillId="4" borderId="141" xfId="0" applyFont="1" applyFill="1" applyBorder="1" applyAlignment="1">
      <alignment vertical="top" wrapText="1"/>
    </xf>
    <xf numFmtId="0" fontId="19" fillId="2" borderId="139" xfId="0" applyFont="1" applyFill="1" applyBorder="1" applyAlignment="1">
      <alignment horizontal="left" vertical="top" wrapText="1"/>
    </xf>
    <xf numFmtId="0" fontId="19" fillId="0" borderId="178" xfId="0" applyFont="1" applyBorder="1" applyAlignment="1">
      <alignment horizontal="left" vertical="top" wrapText="1"/>
    </xf>
    <xf numFmtId="0" fontId="38" fillId="2" borderId="173" xfId="0" applyFont="1" applyFill="1" applyBorder="1" applyAlignment="1">
      <alignment horizontal="left" vertical="top" wrapText="1"/>
    </xf>
    <xf numFmtId="0" fontId="19" fillId="2" borderId="142" xfId="0" applyFont="1" applyFill="1" applyBorder="1" applyAlignment="1">
      <alignment horizontal="left" vertical="top" wrapText="1"/>
    </xf>
    <xf numFmtId="0" fontId="9" fillId="3" borderId="19" xfId="0" applyFont="1" applyFill="1" applyBorder="1" applyAlignment="1">
      <alignment horizontal="left" vertical="center" wrapText="1"/>
    </xf>
    <xf numFmtId="0" fontId="9" fillId="3" borderId="141" xfId="0" applyFont="1" applyFill="1" applyBorder="1" applyAlignment="1">
      <alignment horizontal="left" vertical="center" wrapText="1"/>
    </xf>
    <xf numFmtId="0" fontId="38" fillId="3" borderId="2" xfId="0" applyFont="1" applyFill="1" applyBorder="1" applyAlignment="1">
      <alignment horizontal="left" vertical="center" wrapText="1"/>
    </xf>
    <xf numFmtId="0" fontId="19" fillId="3" borderId="7" xfId="0" applyFont="1" applyFill="1" applyBorder="1" applyAlignment="1">
      <alignment horizontal="center" vertical="top"/>
    </xf>
    <xf numFmtId="0" fontId="45" fillId="4" borderId="23" xfId="0" applyFont="1" applyFill="1" applyBorder="1" applyAlignment="1">
      <alignment horizontal="left" vertical="center" wrapText="1"/>
    </xf>
    <xf numFmtId="0" fontId="8" fillId="4" borderId="141" xfId="0" applyFont="1" applyFill="1" applyBorder="1" applyAlignment="1">
      <alignment horizontal="left" vertical="center" wrapText="1"/>
    </xf>
    <xf numFmtId="0" fontId="45" fillId="4" borderId="19" xfId="0" applyFont="1" applyFill="1" applyBorder="1" applyAlignment="1">
      <alignment horizontal="left" vertical="center" wrapText="1"/>
    </xf>
    <xf numFmtId="0" fontId="8" fillId="4" borderId="154"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9" fillId="3" borderId="2" xfId="0" applyFont="1" applyFill="1" applyBorder="1" applyAlignment="1">
      <alignment horizontal="left" vertical="center" wrapText="1"/>
    </xf>
    <xf numFmtId="0" fontId="36" fillId="3" borderId="4" xfId="0" applyFont="1" applyFill="1" applyBorder="1" applyAlignment="1">
      <alignment horizontal="left" vertical="center" wrapText="1"/>
    </xf>
    <xf numFmtId="0" fontId="36" fillId="3" borderId="2" xfId="0" applyFont="1" applyFill="1" applyBorder="1" applyAlignment="1">
      <alignment vertical="center" wrapText="1"/>
    </xf>
    <xf numFmtId="0" fontId="38" fillId="3" borderId="173" xfId="0" applyFont="1" applyFill="1" applyBorder="1" applyAlignment="1">
      <alignment horizontal="left" vertical="top" wrapText="1"/>
    </xf>
    <xf numFmtId="0" fontId="20" fillId="0" borderId="315" xfId="0" applyFont="1" applyBorder="1" applyAlignment="1">
      <alignment horizontal="left" vertical="top" wrapText="1"/>
    </xf>
    <xf numFmtId="0" fontId="20" fillId="3" borderId="140" xfId="0" applyFont="1" applyFill="1" applyBorder="1" applyAlignment="1">
      <alignment horizontal="left" vertical="top" wrapText="1"/>
    </xf>
    <xf numFmtId="0" fontId="8" fillId="3" borderId="31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9" fillId="4" borderId="4" xfId="0" applyFont="1" applyFill="1" applyBorder="1" applyAlignment="1">
      <alignment horizontal="left" vertical="center" wrapText="1"/>
    </xf>
    <xf numFmtId="0" fontId="8" fillId="3" borderId="57"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16" fillId="3" borderId="5" xfId="0" applyFont="1" applyFill="1" applyBorder="1" applyAlignment="1">
      <alignment horizontal="justify" vertical="center" wrapText="1"/>
    </xf>
    <xf numFmtId="0" fontId="36" fillId="3" borderId="91" xfId="0" applyFont="1" applyFill="1" applyBorder="1" applyAlignment="1">
      <alignment vertical="center" wrapText="1"/>
    </xf>
    <xf numFmtId="0" fontId="19" fillId="3" borderId="141" xfId="0" applyFont="1" applyFill="1" applyBorder="1" applyAlignment="1">
      <alignment vertical="center" wrapText="1"/>
    </xf>
    <xf numFmtId="0" fontId="10" fillId="3" borderId="2" xfId="0" applyFont="1" applyFill="1" applyBorder="1" applyAlignment="1">
      <alignment horizontal="left" vertical="center" wrapText="1"/>
    </xf>
    <xf numFmtId="0" fontId="20" fillId="0" borderId="143" xfId="0" applyFont="1" applyBorder="1" applyAlignment="1">
      <alignment horizontal="center" vertical="center" wrapText="1"/>
    </xf>
    <xf numFmtId="0" fontId="20" fillId="2" borderId="144" xfId="0" applyFont="1" applyFill="1" applyBorder="1" applyAlignment="1">
      <alignment horizontal="center" vertical="center" wrapText="1"/>
    </xf>
    <xf numFmtId="0" fontId="8" fillId="2" borderId="139" xfId="0" applyFont="1" applyFill="1" applyBorder="1" applyAlignment="1">
      <alignment vertical="center" wrapText="1"/>
    </xf>
    <xf numFmtId="0" fontId="13" fillId="3" borderId="294" xfId="0" applyFont="1" applyFill="1" applyBorder="1" applyAlignment="1">
      <alignment horizontal="center" vertical="center" wrapText="1"/>
    </xf>
    <xf numFmtId="0" fontId="13" fillId="3" borderId="292" xfId="0" applyFont="1" applyFill="1" applyBorder="1" applyAlignment="1">
      <alignment vertical="center" wrapText="1"/>
    </xf>
    <xf numFmtId="0" fontId="1" fillId="3" borderId="291" xfId="0" applyFont="1" applyFill="1" applyBorder="1" applyAlignment="1">
      <alignment horizontal="center" vertical="center" wrapText="1"/>
    </xf>
    <xf numFmtId="0" fontId="36" fillId="3" borderId="23" xfId="0" applyFont="1" applyFill="1" applyBorder="1" applyAlignment="1">
      <alignment horizontal="left" vertical="center" wrapText="1"/>
    </xf>
    <xf numFmtId="0" fontId="36" fillId="3" borderId="19" xfId="0" applyFont="1" applyFill="1" applyBorder="1" applyAlignment="1">
      <alignment horizontal="left" vertical="top" wrapText="1"/>
    </xf>
    <xf numFmtId="0" fontId="46" fillId="3" borderId="154" xfId="0" applyFont="1" applyFill="1" applyBorder="1" applyAlignment="1">
      <alignment horizontal="left" vertical="top" wrapText="1"/>
    </xf>
    <xf numFmtId="0" fontId="19" fillId="3" borderId="23" xfId="0" applyFont="1" applyFill="1" applyBorder="1" applyAlignment="1">
      <alignment horizontal="left" vertical="center" wrapText="1"/>
    </xf>
    <xf numFmtId="0" fontId="19"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3" borderId="4" xfId="0" applyFont="1" applyFill="1" applyBorder="1" applyAlignment="1">
      <alignment horizontal="left" vertical="center" wrapText="1"/>
    </xf>
    <xf numFmtId="0" fontId="19" fillId="3" borderId="15" xfId="0" applyFont="1" applyFill="1" applyBorder="1" applyAlignment="1">
      <alignment horizontal="center" vertical="center" wrapText="1"/>
    </xf>
    <xf numFmtId="0" fontId="45" fillId="3" borderId="142" xfId="0" applyFont="1" applyFill="1" applyBorder="1" applyAlignment="1">
      <alignment vertical="center" wrapText="1"/>
    </xf>
    <xf numFmtId="0" fontId="2" fillId="3" borderId="23" xfId="0" applyFont="1" applyFill="1" applyBorder="1" applyAlignment="1">
      <alignment vertical="center" wrapText="1"/>
    </xf>
    <xf numFmtId="0" fontId="1" fillId="2" borderId="141" xfId="0" applyFont="1" applyFill="1" applyBorder="1" applyAlignment="1">
      <alignment horizontal="left" vertical="center" wrapText="1"/>
    </xf>
    <xf numFmtId="0" fontId="10" fillId="3" borderId="139" xfId="0" applyFont="1" applyFill="1" applyBorder="1" applyAlignment="1">
      <alignment horizontal="left" vertical="center" wrapText="1"/>
    </xf>
    <xf numFmtId="0" fontId="10" fillId="3" borderId="60" xfId="0" applyFont="1" applyFill="1" applyBorder="1" applyAlignment="1">
      <alignment horizontal="left" vertical="center" wrapText="1"/>
    </xf>
    <xf numFmtId="0" fontId="8" fillId="3" borderId="149" xfId="0" applyFont="1" applyFill="1" applyBorder="1" applyAlignment="1">
      <alignment vertical="center" wrapText="1"/>
    </xf>
    <xf numFmtId="0" fontId="19" fillId="3" borderId="4" xfId="0" applyFont="1" applyFill="1" applyBorder="1" applyAlignment="1">
      <alignment vertical="top" wrapText="1"/>
    </xf>
    <xf numFmtId="0" fontId="19" fillId="3" borderId="138" xfId="0" applyFont="1" applyFill="1" applyBorder="1" applyAlignment="1">
      <alignment vertical="top" wrapText="1"/>
    </xf>
    <xf numFmtId="0" fontId="8" fillId="3" borderId="274" xfId="0" applyFont="1" applyFill="1" applyBorder="1" applyAlignment="1">
      <alignment vertical="center" wrapText="1"/>
    </xf>
    <xf numFmtId="0" fontId="10" fillId="3" borderId="4" xfId="0" applyFont="1" applyFill="1" applyBorder="1" applyAlignment="1">
      <alignment horizontal="left" vertical="center" wrapText="1"/>
    </xf>
    <xf numFmtId="0" fontId="10" fillId="3" borderId="210" xfId="0" applyFont="1" applyFill="1" applyBorder="1" applyAlignment="1">
      <alignment horizontal="left" vertical="top" wrapText="1"/>
    </xf>
    <xf numFmtId="0" fontId="37" fillId="3" borderId="2" xfId="0" applyFont="1" applyFill="1" applyBorder="1" applyAlignment="1">
      <alignment horizontal="left" vertical="center" wrapText="1"/>
    </xf>
    <xf numFmtId="0" fontId="37" fillId="3" borderId="159" xfId="0" applyFont="1" applyFill="1" applyBorder="1" applyAlignment="1">
      <alignment horizontal="left" vertical="center" wrapText="1"/>
    </xf>
    <xf numFmtId="0" fontId="10" fillId="5" borderId="262" xfId="0" applyFont="1" applyFill="1" applyBorder="1" applyAlignment="1">
      <alignment horizontal="left" vertical="center" wrapText="1"/>
    </xf>
    <xf numFmtId="0" fontId="8" fillId="5" borderId="147" xfId="0" applyFont="1" applyFill="1" applyBorder="1" applyAlignment="1">
      <alignment horizontal="left" vertical="center" wrapText="1"/>
    </xf>
    <xf numFmtId="0" fontId="51" fillId="0" borderId="0" xfId="0" applyFont="1" applyAlignment="1">
      <alignment wrapText="1"/>
    </xf>
    <xf numFmtId="0" fontId="45" fillId="3" borderId="23" xfId="0" applyFont="1" applyFill="1" applyBorder="1" applyAlignment="1">
      <alignment vertical="center" wrapText="1"/>
    </xf>
    <xf numFmtId="0" fontId="10" fillId="3" borderId="19" xfId="0" applyFont="1" applyFill="1" applyBorder="1" applyAlignment="1">
      <alignment horizontal="left" vertical="center" wrapText="1"/>
    </xf>
    <xf numFmtId="0" fontId="8" fillId="5" borderId="142" xfId="0" applyFont="1" applyFill="1" applyBorder="1" applyAlignment="1">
      <alignment horizontal="left" vertical="top" wrapText="1"/>
    </xf>
    <xf numFmtId="0" fontId="44" fillId="5" borderId="19" xfId="0" applyFont="1" applyFill="1" applyBorder="1" applyAlignment="1">
      <alignment horizontal="left" vertical="center" wrapText="1"/>
    </xf>
    <xf numFmtId="0" fontId="11" fillId="0" borderId="19"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9"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4" xfId="0" applyFont="1" applyBorder="1" applyAlignment="1">
      <alignment horizontal="center" vertical="center" wrapText="1"/>
    </xf>
    <xf numFmtId="0" fontId="17" fillId="0" borderId="100" xfId="0" applyFont="1" applyBorder="1" applyAlignment="1">
      <alignment horizontal="center" vertical="center" wrapText="1"/>
    </xf>
    <xf numFmtId="0" fontId="17" fillId="0" borderId="106"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4" xfId="0" applyFont="1" applyBorder="1" applyAlignment="1">
      <alignment horizontal="center" vertical="center" wrapText="1"/>
    </xf>
    <xf numFmtId="0" fontId="13" fillId="5" borderId="86" xfId="0" applyFont="1" applyFill="1" applyBorder="1" applyAlignment="1">
      <alignment horizontal="center" vertical="center" wrapText="1"/>
    </xf>
    <xf numFmtId="0" fontId="13" fillId="5" borderId="33"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xf>
    <xf numFmtId="0" fontId="8" fillId="0" borderId="4" xfId="0" applyFont="1" applyBorder="1" applyAlignment="1">
      <alignment horizontal="center" vertical="center"/>
    </xf>
    <xf numFmtId="0" fontId="4" fillId="0" borderId="53"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 xfId="0" applyFont="1" applyBorder="1" applyAlignment="1">
      <alignment horizontal="center" vertical="center" wrapText="1"/>
    </xf>
    <xf numFmtId="0" fontId="8" fillId="2" borderId="1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1" fillId="0" borderId="60" xfId="0" applyFont="1" applyBorder="1" applyAlignment="1">
      <alignment horizontal="center" vertical="center" wrapText="1"/>
    </xf>
    <xf numFmtId="0" fontId="11" fillId="0" borderId="143" xfId="0" applyFont="1" applyBorder="1" applyAlignment="1">
      <alignment horizontal="center" vertical="center" wrapText="1"/>
    </xf>
    <xf numFmtId="0" fontId="11" fillId="0" borderId="71" xfId="0" applyFont="1" applyBorder="1" applyAlignment="1">
      <alignment horizontal="center" vertical="center" wrapText="1"/>
    </xf>
    <xf numFmtId="0" fontId="8" fillId="0" borderId="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4" xfId="0" applyFont="1" applyBorder="1" applyAlignment="1">
      <alignment horizontal="center" vertical="center" wrapText="1"/>
    </xf>
    <xf numFmtId="0" fontId="16" fillId="2" borderId="18"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18" xfId="0" applyFont="1" applyFill="1" applyBorder="1" applyAlignment="1">
      <alignment horizontal="left" vertical="center" wrapText="1"/>
    </xf>
    <xf numFmtId="0" fontId="16" fillId="2" borderId="30"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9" fillId="0" borderId="23" xfId="0" applyFont="1" applyBorder="1" applyAlignment="1">
      <alignment horizontal="center" vertical="center" wrapText="1"/>
    </xf>
    <xf numFmtId="0" fontId="19" fillId="0" borderId="9" xfId="0" applyFont="1" applyBorder="1" applyAlignment="1">
      <alignment horizontal="center" vertical="center" wrapText="1"/>
    </xf>
    <xf numFmtId="0" fontId="8" fillId="2" borderId="143"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16" fillId="2" borderId="3" xfId="0" applyFont="1" applyFill="1" applyBorder="1" applyAlignment="1">
      <alignment horizontal="left" vertical="center" wrapText="1"/>
    </xf>
    <xf numFmtId="0" fontId="0" fillId="0" borderId="17" xfId="0" applyBorder="1" applyAlignment="1">
      <alignment horizontal="left" vertical="center" wrapText="1"/>
    </xf>
    <xf numFmtId="0" fontId="16" fillId="2" borderId="24" xfId="0" applyFont="1" applyFill="1" applyBorder="1" applyAlignment="1">
      <alignment horizontal="left" vertical="center" wrapText="1"/>
    </xf>
    <xf numFmtId="0" fontId="0" fillId="0" borderId="4" xfId="0" applyBorder="1" applyAlignment="1">
      <alignment horizontal="left" vertical="center" wrapText="1"/>
    </xf>
    <xf numFmtId="0" fontId="17" fillId="2" borderId="19" xfId="0" applyFont="1" applyFill="1" applyBorder="1" applyAlignment="1">
      <alignment horizontal="left" vertical="center" wrapText="1"/>
    </xf>
    <xf numFmtId="0" fontId="16" fillId="2" borderId="96" xfId="0" applyFont="1" applyFill="1" applyBorder="1" applyAlignment="1">
      <alignment horizontal="justify" vertical="center" wrapText="1"/>
    </xf>
    <xf numFmtId="0" fontId="16" fillId="2" borderId="58" xfId="0" applyFont="1" applyFill="1" applyBorder="1" applyAlignment="1">
      <alignment horizontal="justify" vertical="center" wrapText="1"/>
    </xf>
    <xf numFmtId="0" fontId="8" fillId="0" borderId="69"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19" fillId="0" borderId="69" xfId="0" applyFont="1" applyBorder="1" applyAlignment="1">
      <alignment horizontal="center" vertical="center"/>
    </xf>
    <xf numFmtId="0" fontId="19" fillId="0" borderId="4" xfId="0" applyFont="1" applyBorder="1" applyAlignment="1">
      <alignment horizontal="center" vertical="center"/>
    </xf>
    <xf numFmtId="0" fontId="11" fillId="0" borderId="23" xfId="0" applyFont="1" applyBorder="1" applyAlignment="1">
      <alignment horizontal="center" vertical="center" wrapText="1"/>
    </xf>
    <xf numFmtId="0" fontId="16" fillId="2" borderId="19" xfId="0" applyFont="1" applyFill="1" applyBorder="1" applyAlignment="1">
      <alignment horizontal="center" vertical="center" wrapText="1"/>
    </xf>
    <xf numFmtId="0" fontId="16" fillId="2" borderId="6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1" fillId="0" borderId="100" xfId="0" applyFont="1" applyBorder="1" applyAlignment="1">
      <alignment horizontal="center" vertical="center" wrapText="1"/>
    </xf>
    <xf numFmtId="0" fontId="11" fillId="0" borderId="302"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23" xfId="0" applyFont="1" applyBorder="1" applyAlignment="1">
      <alignment horizontal="center" vertical="center" wrapText="1"/>
    </xf>
    <xf numFmtId="0" fontId="8" fillId="2" borderId="144"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11" fillId="0" borderId="69" xfId="0" applyFont="1" applyBorder="1" applyAlignment="1">
      <alignment horizontal="center" vertical="center" wrapText="1"/>
    </xf>
    <xf numFmtId="0" fontId="1" fillId="2" borderId="70" xfId="0" applyFont="1" applyFill="1" applyBorder="1" applyAlignment="1">
      <alignment horizontal="center" vertical="center" wrapText="1"/>
    </xf>
    <xf numFmtId="0" fontId="1" fillId="2" borderId="76"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 fillId="2" borderId="70" xfId="0" applyFont="1" applyFill="1" applyBorder="1" applyAlignment="1">
      <alignment horizontal="center" vertical="center"/>
    </xf>
    <xf numFmtId="0" fontId="1" fillId="2" borderId="59" xfId="0" applyFont="1" applyFill="1" applyBorder="1" applyAlignment="1">
      <alignment horizontal="center" vertical="center"/>
    </xf>
    <xf numFmtId="0" fontId="8" fillId="2" borderId="20" xfId="0" applyFont="1" applyFill="1" applyBorder="1" applyAlignment="1">
      <alignment horizontal="center" vertical="center" wrapText="1"/>
    </xf>
    <xf numFmtId="0" fontId="11" fillId="0" borderId="91" xfId="0" applyFont="1" applyBorder="1" applyAlignment="1">
      <alignment horizontal="center" vertical="center" wrapText="1"/>
    </xf>
    <xf numFmtId="0" fontId="8" fillId="0" borderId="143" xfId="0" applyFont="1" applyBorder="1" applyAlignment="1">
      <alignment horizontal="center" vertical="center" wrapText="1"/>
    </xf>
    <xf numFmtId="0" fontId="8" fillId="0" borderId="71" xfId="0" applyFont="1" applyBorder="1" applyAlignment="1">
      <alignment horizontal="center" vertical="center" wrapText="1"/>
    </xf>
    <xf numFmtId="0" fontId="19" fillId="0" borderId="143" xfId="0" applyFont="1" applyBorder="1" applyAlignment="1">
      <alignment horizontal="center" vertical="center" wrapText="1"/>
    </xf>
    <xf numFmtId="0" fontId="19" fillId="0" borderId="71" xfId="0" applyFont="1" applyBorder="1" applyAlignment="1">
      <alignment horizontal="center" vertical="center" wrapText="1"/>
    </xf>
    <xf numFmtId="0" fontId="8" fillId="0" borderId="9" xfId="0" applyFont="1" applyBorder="1" applyAlignment="1">
      <alignment horizontal="center" vertical="center"/>
    </xf>
    <xf numFmtId="0" fontId="17" fillId="2" borderId="101"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 fillId="2" borderId="197" xfId="0" applyFont="1" applyFill="1" applyBorder="1" applyAlignment="1">
      <alignment horizontal="center" vertical="center" wrapText="1"/>
    </xf>
    <xf numFmtId="0" fontId="1" fillId="2" borderId="67" xfId="0" applyFont="1" applyFill="1" applyBorder="1" applyAlignment="1">
      <alignment horizontal="center" vertical="center" wrapText="1"/>
    </xf>
    <xf numFmtId="0" fontId="8" fillId="0" borderId="23" xfId="0" applyFont="1" applyBorder="1" applyAlignment="1">
      <alignment horizontal="center" vertical="center" wrapText="1"/>
    </xf>
    <xf numFmtId="16" fontId="8" fillId="0" borderId="24" xfId="0" applyNumberFormat="1" applyFont="1" applyBorder="1" applyAlignment="1">
      <alignment horizontal="center" vertical="center" wrapText="1"/>
    </xf>
    <xf numFmtId="16" fontId="8" fillId="0" borderId="9" xfId="0" applyNumberFormat="1" applyFont="1" applyBorder="1" applyAlignment="1">
      <alignment horizontal="center" vertical="center" wrapText="1"/>
    </xf>
    <xf numFmtId="0" fontId="16" fillId="2" borderId="68" xfId="0" applyFont="1" applyFill="1" applyBorder="1" applyAlignment="1">
      <alignment horizontal="left" vertical="center" wrapText="1"/>
    </xf>
    <xf numFmtId="0" fontId="0" fillId="0" borderId="81" xfId="0" applyBorder="1" applyAlignment="1">
      <alignment horizontal="left" vertical="center" wrapText="1"/>
    </xf>
    <xf numFmtId="0" fontId="16" fillId="2" borderId="69" xfId="0" applyFont="1" applyFill="1" applyBorder="1" applyAlignment="1">
      <alignment horizontal="left" vertical="center" wrapText="1"/>
    </xf>
    <xf numFmtId="0" fontId="16" fillId="2" borderId="87"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4" fillId="4" borderId="19"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7" fillId="4" borderId="101" xfId="0" applyFont="1" applyFill="1" applyBorder="1" applyAlignment="1">
      <alignment horizontal="center" vertical="center" wrapText="1"/>
    </xf>
    <xf numFmtId="0" fontId="17" fillId="4" borderId="48" xfId="0" applyFont="1" applyFill="1" applyBorder="1" applyAlignment="1">
      <alignment horizontal="center" vertical="center" wrapText="1"/>
    </xf>
    <xf numFmtId="0" fontId="17" fillId="5" borderId="19"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4" fillId="5" borderId="19"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6" fillId="3" borderId="3"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0" fillId="3" borderId="4" xfId="0" applyFill="1" applyBorder="1" applyAlignment="1">
      <alignment horizontal="left" vertical="center" wrapText="1"/>
    </xf>
    <xf numFmtId="0" fontId="11" fillId="3" borderId="2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0" fillId="0" borderId="23" xfId="0" applyBorder="1" applyAlignment="1">
      <alignment horizontal="left" vertical="center" wrapText="1"/>
    </xf>
    <xf numFmtId="0" fontId="19" fillId="2" borderId="19"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9" xfId="0" applyFont="1" applyFill="1" applyBorder="1" applyAlignment="1">
      <alignment horizontal="center" vertical="center" wrapText="1"/>
    </xf>
    <xf numFmtId="0" fontId="19" fillId="2" borderId="60" xfId="0" applyFont="1" applyFill="1" applyBorder="1" applyAlignment="1">
      <alignment horizontal="center" vertical="center" wrapText="1"/>
    </xf>
    <xf numFmtId="0" fontId="8" fillId="0" borderId="60" xfId="0" applyFont="1" applyBorder="1" applyAlignment="1">
      <alignment horizontal="center" vertical="center" wrapText="1"/>
    </xf>
    <xf numFmtId="0" fontId="19" fillId="2" borderId="14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14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36" fillId="3" borderId="152" xfId="0" applyFont="1" applyFill="1" applyBorder="1" applyAlignment="1">
      <alignment horizontal="left" vertical="top" wrapText="1"/>
    </xf>
    <xf numFmtId="0" fontId="36" fillId="3" borderId="4" xfId="0" applyFont="1" applyFill="1" applyBorder="1" applyAlignment="1">
      <alignment horizontal="left" vertical="top" wrapText="1"/>
    </xf>
    <xf numFmtId="0" fontId="20" fillId="5" borderId="19"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6" fillId="2" borderId="18" xfId="0" applyFont="1" applyFill="1" applyBorder="1" applyAlignment="1">
      <alignment horizontal="justify" vertical="center" wrapText="1"/>
    </xf>
    <xf numFmtId="0" fontId="16" fillId="2" borderId="30" xfId="0" applyFont="1" applyFill="1" applyBorder="1" applyAlignment="1">
      <alignment horizontal="justify" vertical="center" wrapText="1"/>
    </xf>
    <xf numFmtId="0" fontId="16" fillId="2" borderId="110" xfId="0" applyFont="1" applyFill="1" applyBorder="1" applyAlignment="1">
      <alignment horizontal="justify" vertical="center" wrapText="1"/>
    </xf>
    <xf numFmtId="0" fontId="17" fillId="2" borderId="100" xfId="0" applyFont="1" applyFill="1" applyBorder="1" applyAlignment="1">
      <alignment horizontal="left" vertical="center" wrapText="1"/>
    </xf>
    <xf numFmtId="0" fontId="0" fillId="0" borderId="106" xfId="0" applyBorder="1" applyAlignment="1">
      <alignment horizontal="left" vertical="center" wrapText="1"/>
    </xf>
    <xf numFmtId="0" fontId="0" fillId="4" borderId="4" xfId="0" applyFill="1" applyBorder="1" applyAlignment="1">
      <alignment horizontal="left" vertical="center" wrapText="1"/>
    </xf>
    <xf numFmtId="0" fontId="9" fillId="0" borderId="8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00" xfId="0" applyFont="1" applyBorder="1" applyAlignment="1">
      <alignment horizontal="center" vertical="center" wrapText="1"/>
    </xf>
    <xf numFmtId="0" fontId="9" fillId="0" borderId="106" xfId="0" applyFont="1" applyBorder="1" applyAlignment="1">
      <alignment horizontal="center" vertical="center" wrapText="1"/>
    </xf>
    <xf numFmtId="0" fontId="17" fillId="5" borderId="20"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2" borderId="281" xfId="0" applyFont="1" applyFill="1" applyBorder="1" applyAlignment="1">
      <alignment horizontal="center" vertical="center" wrapText="1"/>
    </xf>
    <xf numFmtId="0" fontId="17" fillId="2" borderId="282"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6" fillId="2" borderId="110" xfId="0" applyFont="1" applyFill="1" applyBorder="1" applyAlignment="1">
      <alignment horizontal="left" vertical="center" wrapText="1"/>
    </xf>
    <xf numFmtId="0" fontId="16" fillId="2" borderId="199" xfId="0" applyFont="1" applyFill="1" applyBorder="1" applyAlignment="1">
      <alignment horizontal="left" vertical="center" wrapText="1"/>
    </xf>
    <xf numFmtId="0" fontId="0" fillId="0" borderId="53" xfId="0" applyBorder="1" applyAlignment="1">
      <alignment horizontal="left" vertical="center" wrapText="1"/>
    </xf>
    <xf numFmtId="0" fontId="11" fillId="0" borderId="53" xfId="0" applyFont="1" applyBorder="1" applyAlignment="1">
      <alignment horizontal="center" vertical="center" wrapText="1"/>
    </xf>
    <xf numFmtId="0" fontId="19" fillId="2" borderId="197" xfId="0" applyFont="1" applyFill="1" applyBorder="1" applyAlignment="1">
      <alignment horizontal="center" vertical="center" wrapText="1"/>
    </xf>
    <xf numFmtId="0" fontId="19" fillId="2" borderId="76" xfId="0" applyFont="1" applyFill="1" applyBorder="1" applyAlignment="1">
      <alignment horizontal="center" vertical="center" wrapText="1"/>
    </xf>
    <xf numFmtId="0" fontId="4" fillId="0" borderId="69" xfId="0" applyFont="1" applyBorder="1" applyAlignment="1">
      <alignment horizontal="center" vertical="center" wrapText="1"/>
    </xf>
    <xf numFmtId="0" fontId="4" fillId="0" borderId="24" xfId="0" applyFont="1" applyBorder="1" applyAlignment="1">
      <alignment horizontal="center" vertical="center" wrapText="1"/>
    </xf>
    <xf numFmtId="0" fontId="8" fillId="0" borderId="91" xfId="0" applyFont="1" applyBorder="1" applyAlignment="1">
      <alignment horizontal="center" vertical="center" wrapText="1"/>
    </xf>
    <xf numFmtId="0" fontId="8" fillId="2" borderId="52"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9" xfId="0" applyFont="1" applyBorder="1" applyAlignment="1">
      <alignment horizontal="center" vertical="center" wrapText="1"/>
    </xf>
    <xf numFmtId="3" fontId="8" fillId="0" borderId="19" xfId="0" applyNumberFormat="1" applyFont="1" applyBorder="1" applyAlignment="1">
      <alignment horizontal="center" vertical="center" wrapText="1"/>
    </xf>
    <xf numFmtId="3" fontId="8" fillId="0" borderId="9" xfId="0" applyNumberFormat="1" applyFont="1" applyBorder="1" applyAlignment="1">
      <alignment horizontal="center" vertical="center" wrapText="1"/>
    </xf>
    <xf numFmtId="0" fontId="1" fillId="2" borderId="2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33" xfId="0" applyFont="1" applyBorder="1" applyAlignment="1">
      <alignment horizontal="center" vertical="center" wrapText="1"/>
    </xf>
    <xf numFmtId="0" fontId="17" fillId="2" borderId="4" xfId="0" applyFont="1" applyFill="1" applyBorder="1" applyAlignment="1">
      <alignment horizontal="left" vertical="center" wrapText="1"/>
    </xf>
    <xf numFmtId="0" fontId="1" fillId="3" borderId="19"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53" xfId="0" applyFont="1" applyFill="1" applyBorder="1" applyAlignment="1">
      <alignment horizontal="center" vertical="center" wrapText="1"/>
    </xf>
    <xf numFmtId="0" fontId="17" fillId="0" borderId="53" xfId="0" applyFont="1" applyBorder="1" applyAlignment="1">
      <alignment horizontal="center" vertical="center" wrapText="1"/>
    </xf>
    <xf numFmtId="0" fontId="9" fillId="0" borderId="19" xfId="0" applyFont="1" applyBorder="1" applyAlignment="1">
      <alignment horizontal="center" vertical="center"/>
    </xf>
    <xf numFmtId="0" fontId="9" fillId="0" borderId="9" xfId="0" applyFont="1" applyBorder="1" applyAlignment="1">
      <alignment horizontal="center" vertical="center"/>
    </xf>
    <xf numFmtId="0" fontId="14" fillId="2" borderId="19"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72" xfId="0" applyFont="1" applyFill="1" applyBorder="1" applyAlignment="1">
      <alignment horizontal="center" vertical="center" wrapText="1"/>
    </xf>
    <xf numFmtId="0" fontId="0" fillId="0" borderId="4" xfId="0" applyBorder="1" applyAlignment="1">
      <alignment horizontal="center" vertical="center" wrapText="1"/>
    </xf>
    <xf numFmtId="0" fontId="11" fillId="2" borderId="1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51" fillId="0" borderId="9" xfId="0" applyFont="1" applyBorder="1" applyAlignment="1">
      <alignment horizontal="left" vertical="center" wrapText="1"/>
    </xf>
    <xf numFmtId="0" fontId="0" fillId="2" borderId="21" xfId="0" applyFill="1" applyBorder="1" applyAlignment="1">
      <alignment horizontal="center" vertical="center" wrapText="1"/>
    </xf>
    <xf numFmtId="0" fontId="1" fillId="3" borderId="53"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7" fillId="2" borderId="86"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11" fillId="0" borderId="106" xfId="0" applyFont="1" applyBorder="1" applyAlignment="1">
      <alignment horizontal="center" vertical="center" wrapText="1"/>
    </xf>
    <xf numFmtId="0" fontId="20" fillId="2" borderId="86"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241" xfId="0" applyFont="1" applyFill="1" applyBorder="1" applyAlignment="1">
      <alignment horizontal="center" vertical="center" wrapText="1"/>
    </xf>
    <xf numFmtId="0" fontId="20" fillId="2" borderId="122" xfId="0" applyFont="1" applyFill="1" applyBorder="1" applyAlignment="1">
      <alignment horizontal="center" vertical="center" wrapText="1"/>
    </xf>
    <xf numFmtId="0" fontId="11" fillId="0" borderId="275" xfId="0" applyFont="1" applyBorder="1" applyAlignment="1">
      <alignment horizontal="center" vertical="center" wrapText="1"/>
    </xf>
    <xf numFmtId="0" fontId="4" fillId="2" borderId="1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0" fillId="0" borderId="19" xfId="0" applyFont="1" applyBorder="1" applyAlignment="1">
      <alignment horizontal="center" vertical="center" wrapText="1"/>
    </xf>
    <xf numFmtId="0" fontId="20" fillId="0" borderId="4" xfId="0" applyFont="1" applyBorder="1" applyAlignment="1">
      <alignment horizontal="center" vertical="center" wrapText="1"/>
    </xf>
    <xf numFmtId="0" fontId="20" fillId="2" borderId="19"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7" fillId="2" borderId="23" xfId="0" applyFont="1" applyFill="1" applyBorder="1" applyAlignment="1">
      <alignment horizontal="left" vertical="center" wrapText="1"/>
    </xf>
    <xf numFmtId="0" fontId="11" fillId="2" borderId="2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62" xfId="0" applyFont="1" applyFill="1" applyBorder="1" applyAlignment="1">
      <alignment horizontal="center" vertical="center" wrapText="1"/>
    </xf>
    <xf numFmtId="0" fontId="20" fillId="2" borderId="14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9" fillId="2" borderId="70"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171"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20" fillId="0" borderId="143" xfId="0" applyFont="1" applyBorder="1" applyAlignment="1">
      <alignment horizontal="center" vertical="center" wrapText="1"/>
    </xf>
    <xf numFmtId="0" fontId="20" fillId="0" borderId="60" xfId="0" applyFont="1" applyBorder="1" applyAlignment="1">
      <alignment horizontal="center" vertical="center" wrapText="1"/>
    </xf>
    <xf numFmtId="0" fontId="17" fillId="0" borderId="23" xfId="0" applyFont="1" applyBorder="1" applyAlignment="1">
      <alignment horizontal="center" vertical="center" wrapText="1"/>
    </xf>
    <xf numFmtId="0" fontId="19" fillId="2" borderId="101" xfId="0" applyFont="1" applyFill="1" applyBorder="1" applyAlignment="1">
      <alignment horizontal="center" vertical="center" wrapText="1"/>
    </xf>
    <xf numFmtId="0" fontId="19" fillId="2" borderId="169" xfId="0" applyFont="1" applyFill="1" applyBorder="1" applyAlignment="1">
      <alignment horizontal="center" vertical="center" wrapText="1"/>
    </xf>
    <xf numFmtId="0" fontId="8" fillId="2" borderId="93" xfId="0" applyFont="1" applyFill="1" applyBorder="1" applyAlignment="1">
      <alignment horizontal="center" vertical="center" wrapText="1"/>
    </xf>
    <xf numFmtId="0" fontId="8" fillId="2" borderId="94" xfId="0" applyFont="1" applyFill="1" applyBorder="1" applyAlignment="1">
      <alignment horizontal="center" vertical="center" wrapText="1"/>
    </xf>
    <xf numFmtId="0" fontId="1" fillId="2" borderId="166"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9" fillId="2" borderId="93"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46" fillId="2" borderId="176" xfId="0" applyFont="1" applyFill="1" applyBorder="1" applyAlignment="1">
      <alignment horizontal="left" vertical="center" wrapText="1"/>
    </xf>
    <xf numFmtId="0" fontId="46" fillId="2" borderId="74" xfId="0" applyFont="1" applyFill="1" applyBorder="1" applyAlignment="1">
      <alignment horizontal="left" vertical="center" wrapText="1"/>
    </xf>
    <xf numFmtId="0" fontId="11" fillId="2" borderId="69"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11" fillId="2" borderId="168"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6" fillId="2" borderId="167"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17" xfId="0" applyFill="1" applyBorder="1" applyAlignment="1">
      <alignment horizontal="left" vertical="center" wrapText="1"/>
    </xf>
    <xf numFmtId="0" fontId="1" fillId="2" borderId="5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91"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8" fillId="2" borderId="137" xfId="0" applyFont="1" applyFill="1" applyBorder="1" applyAlignment="1">
      <alignment horizontal="center" vertical="center" wrapText="1"/>
    </xf>
    <xf numFmtId="0" fontId="8" fillId="0" borderId="53" xfId="0" applyFont="1" applyBorder="1" applyAlignment="1">
      <alignment horizontal="center" vertical="center" wrapText="1"/>
    </xf>
    <xf numFmtId="0" fontId="16" fillId="2" borderId="53"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16" fillId="2" borderId="104" xfId="0" applyFont="1" applyFill="1" applyBorder="1" applyAlignment="1">
      <alignment horizontal="left" vertical="center" wrapText="1"/>
    </xf>
    <xf numFmtId="0" fontId="16" fillId="2" borderId="53" xfId="0" applyFont="1" applyFill="1" applyBorder="1" applyAlignment="1">
      <alignment horizontal="left" vertical="center" wrapText="1"/>
    </xf>
    <xf numFmtId="0" fontId="16"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0" fillId="0" borderId="104" xfId="0" applyBorder="1" applyAlignment="1">
      <alignment horizontal="left" vertical="center" wrapText="1"/>
    </xf>
    <xf numFmtId="0" fontId="8" fillId="2" borderId="299" xfId="0" applyFont="1" applyFill="1" applyBorder="1" applyAlignment="1">
      <alignment horizontal="center" vertical="center" wrapText="1"/>
    </xf>
    <xf numFmtId="0" fontId="8" fillId="2" borderId="261"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 fillId="2" borderId="137" xfId="0" applyFont="1" applyFill="1" applyBorder="1" applyAlignment="1">
      <alignment horizontal="center" vertical="center" wrapText="1"/>
    </xf>
    <xf numFmtId="0" fontId="11" fillId="2" borderId="298" xfId="0" applyFont="1" applyFill="1" applyBorder="1" applyAlignment="1">
      <alignment horizontal="center" vertical="center" wrapText="1"/>
    </xf>
    <xf numFmtId="0" fontId="11" fillId="2" borderId="241" xfId="0" applyFont="1" applyFill="1" applyBorder="1" applyAlignment="1">
      <alignment horizontal="center" vertical="center" wrapText="1"/>
    </xf>
    <xf numFmtId="0" fontId="1" fillId="0" borderId="5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 xfId="0" applyFont="1" applyBorder="1" applyAlignment="1">
      <alignment horizontal="center" vertical="center" wrapText="1"/>
    </xf>
    <xf numFmtId="0" fontId="11" fillId="2" borderId="297" xfId="0" applyFont="1" applyFill="1" applyBorder="1" applyAlignment="1">
      <alignment horizontal="center" vertical="center" wrapText="1"/>
    </xf>
    <xf numFmtId="0" fontId="11" fillId="2" borderId="275" xfId="0" applyFont="1" applyFill="1" applyBorder="1" applyAlignment="1">
      <alignment horizontal="center" vertical="center" wrapText="1"/>
    </xf>
    <xf numFmtId="0" fontId="51" fillId="2" borderId="4" xfId="0" applyFont="1" applyFill="1" applyBorder="1" applyAlignment="1">
      <alignment horizontal="left" vertical="center" wrapText="1"/>
    </xf>
    <xf numFmtId="0" fontId="8" fillId="2" borderId="91" xfId="0" applyFont="1" applyFill="1" applyBorder="1" applyAlignment="1">
      <alignment horizontal="center" vertical="center" wrapText="1"/>
    </xf>
    <xf numFmtId="0" fontId="16" fillId="2" borderId="100" xfId="0" applyFont="1" applyFill="1" applyBorder="1" applyAlignment="1">
      <alignment horizontal="left" vertical="center" wrapText="1"/>
    </xf>
    <xf numFmtId="0" fontId="16" fillId="2" borderId="106" xfId="0" applyFont="1" applyFill="1" applyBorder="1" applyAlignment="1">
      <alignment horizontal="left" vertical="center" wrapText="1"/>
    </xf>
    <xf numFmtId="0" fontId="16" fillId="2" borderId="112" xfId="0" applyFont="1" applyFill="1" applyBorder="1" applyAlignment="1">
      <alignment horizontal="left" vertical="center" wrapText="1"/>
    </xf>
    <xf numFmtId="0" fontId="0" fillId="2" borderId="156" xfId="0" applyFill="1" applyBorder="1" applyAlignment="1">
      <alignment horizontal="left" vertical="center" wrapText="1"/>
    </xf>
    <xf numFmtId="0" fontId="8" fillId="2" borderId="71" xfId="0" applyFont="1" applyFill="1" applyBorder="1" applyAlignment="1">
      <alignment horizontal="center" vertical="center" wrapText="1"/>
    </xf>
    <xf numFmtId="0" fontId="1" fillId="0" borderId="71" xfId="0" applyFont="1" applyBorder="1" applyAlignment="1">
      <alignment horizontal="center" vertical="center" wrapText="1"/>
    </xf>
    <xf numFmtId="0" fontId="18" fillId="0" borderId="23" xfId="0" applyFont="1" applyBorder="1" applyAlignment="1">
      <alignment horizontal="left" vertical="top" wrapText="1"/>
    </xf>
    <xf numFmtId="0" fontId="18" fillId="0" borderId="4" xfId="0" applyFont="1" applyBorder="1" applyAlignment="1">
      <alignment horizontal="left" vertical="top" wrapText="1"/>
    </xf>
    <xf numFmtId="0" fontId="17" fillId="2" borderId="261" xfId="0" applyFont="1" applyFill="1" applyBorder="1" applyAlignment="1">
      <alignment horizontal="center" vertical="center" wrapText="1"/>
    </xf>
    <xf numFmtId="0" fontId="1" fillId="0" borderId="88" xfId="0" applyFont="1" applyBorder="1" applyAlignment="1">
      <alignment horizontal="center" vertical="center" wrapText="1"/>
    </xf>
    <xf numFmtId="0" fontId="1" fillId="0" borderId="23" xfId="0" applyFont="1" applyBorder="1" applyAlignment="1">
      <alignment horizontal="center" vertical="center" wrapText="1"/>
    </xf>
    <xf numFmtId="0" fontId="8" fillId="0" borderId="275" xfId="0" applyFont="1" applyBorder="1" applyAlignment="1">
      <alignment horizontal="center" vertical="center" wrapText="1"/>
    </xf>
    <xf numFmtId="0" fontId="8" fillId="0" borderId="311" xfId="0" applyFont="1" applyBorder="1" applyAlignment="1">
      <alignment horizontal="center" vertical="center" wrapText="1"/>
    </xf>
    <xf numFmtId="0" fontId="1" fillId="0" borderId="159" xfId="0" applyFont="1" applyBorder="1" applyAlignment="1">
      <alignment horizontal="center" vertical="center" wrapText="1"/>
    </xf>
    <xf numFmtId="0" fontId="20" fillId="2" borderId="161"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 fillId="2" borderId="91"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8" fillId="2" borderId="281" xfId="0" applyFont="1" applyFill="1" applyBorder="1" applyAlignment="1">
      <alignment horizontal="center" vertical="center" wrapText="1"/>
    </xf>
    <xf numFmtId="0" fontId="8" fillId="2" borderId="263"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9"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86" xfId="0" applyFont="1" applyFill="1" applyBorder="1" applyAlignment="1">
      <alignment horizontal="center" vertical="center" wrapText="1"/>
    </xf>
    <xf numFmtId="0" fontId="19" fillId="3" borderId="147" xfId="0" applyFont="1" applyFill="1" applyBorder="1" applyAlignment="1">
      <alignment horizontal="center" vertical="center" wrapText="1"/>
    </xf>
    <xf numFmtId="0" fontId="19" fillId="3" borderId="100" xfId="0" applyFont="1" applyFill="1" applyBorder="1" applyAlignment="1">
      <alignment horizontal="center" vertical="center" wrapText="1"/>
    </xf>
    <xf numFmtId="0" fontId="19" fillId="3" borderId="310" xfId="0" applyFont="1" applyFill="1" applyBorder="1" applyAlignment="1">
      <alignment horizontal="center" vertical="center" wrapText="1"/>
    </xf>
    <xf numFmtId="0" fontId="8" fillId="2" borderId="282" xfId="0" applyFont="1" applyFill="1" applyBorder="1" applyAlignment="1">
      <alignment horizontal="center" vertical="center" wrapText="1"/>
    </xf>
    <xf numFmtId="0" fontId="46" fillId="3" borderId="19" xfId="0" applyFont="1" applyFill="1" applyBorder="1" applyAlignment="1">
      <alignment horizontal="left" vertical="center" wrapText="1"/>
    </xf>
    <xf numFmtId="0" fontId="51" fillId="0" borderId="4" xfId="0" applyFont="1" applyBorder="1" applyAlignment="1">
      <alignment horizontal="left" vertical="center" wrapText="1"/>
    </xf>
    <xf numFmtId="0" fontId="16" fillId="3" borderId="9" xfId="0" applyFont="1" applyFill="1" applyBorder="1" applyAlignment="1">
      <alignment horizontal="center" vertical="center" wrapText="1"/>
    </xf>
    <xf numFmtId="0" fontId="16" fillId="5" borderId="3" xfId="0" applyFont="1" applyFill="1" applyBorder="1" applyAlignment="1">
      <alignment horizontal="left" vertical="center" wrapText="1"/>
    </xf>
    <xf numFmtId="0" fontId="16" fillId="5" borderId="17" xfId="0" applyFont="1" applyFill="1" applyBorder="1" applyAlignment="1">
      <alignment horizontal="left" vertical="center" wrapText="1"/>
    </xf>
    <xf numFmtId="0" fontId="16" fillId="5" borderId="24" xfId="0" applyFont="1" applyFill="1" applyBorder="1" applyAlignment="1">
      <alignment horizontal="left" vertical="center" wrapText="1"/>
    </xf>
    <xf numFmtId="0" fontId="0" fillId="5" borderId="4" xfId="0" applyFill="1" applyBorder="1" applyAlignment="1">
      <alignment horizontal="left" vertical="center" wrapText="1"/>
    </xf>
    <xf numFmtId="0" fontId="16" fillId="5" borderId="18" xfId="0" applyFont="1" applyFill="1" applyBorder="1" applyAlignment="1">
      <alignment horizontal="left" vertical="center" wrapText="1"/>
    </xf>
    <xf numFmtId="0" fontId="0" fillId="5" borderId="17" xfId="0" applyFill="1" applyBorder="1" applyAlignment="1">
      <alignment horizontal="left" vertical="center" wrapText="1"/>
    </xf>
    <xf numFmtId="0" fontId="16" fillId="5" borderId="19" xfId="0" applyFont="1" applyFill="1" applyBorder="1" applyAlignment="1">
      <alignment horizontal="left" vertical="center" wrapText="1"/>
    </xf>
    <xf numFmtId="0" fontId="16" fillId="5" borderId="24"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7" fillId="3" borderId="19" xfId="0" applyFont="1" applyFill="1" applyBorder="1" applyAlignment="1">
      <alignment horizontal="left" vertical="center" wrapText="1"/>
    </xf>
    <xf numFmtId="0" fontId="16" fillId="3" borderId="4" xfId="0" applyFont="1" applyFill="1" applyBorder="1" applyAlignment="1">
      <alignment horizontal="center" vertical="center" wrapText="1"/>
    </xf>
    <xf numFmtId="0" fontId="16" fillId="3" borderId="4" xfId="0" applyFont="1" applyFill="1" applyBorder="1" applyAlignment="1">
      <alignment horizontal="left" vertical="center" wrapText="1"/>
    </xf>
    <xf numFmtId="0" fontId="46" fillId="2" borderId="24" xfId="0" applyFont="1" applyFill="1" applyBorder="1" applyAlignment="1">
      <alignment horizontal="left" vertical="center" wrapText="1"/>
    </xf>
    <xf numFmtId="0" fontId="46" fillId="2" borderId="9" xfId="0" applyFont="1" applyFill="1" applyBorder="1" applyAlignment="1">
      <alignment horizontal="left" vertical="center" wrapText="1"/>
    </xf>
    <xf numFmtId="16" fontId="19" fillId="3" borderId="19" xfId="0" quotePrefix="1" applyNumberFormat="1" applyFont="1" applyFill="1" applyBorder="1" applyAlignment="1">
      <alignment horizontal="center" vertical="center" wrapText="1"/>
    </xf>
    <xf numFmtId="16" fontId="19" fillId="3" borderId="4" xfId="0" quotePrefix="1" applyNumberFormat="1" applyFont="1" applyFill="1" applyBorder="1" applyAlignment="1">
      <alignment horizontal="center" vertical="center" wrapText="1"/>
    </xf>
    <xf numFmtId="49" fontId="19" fillId="3" borderId="19"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16" fillId="3" borderId="10"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3" fillId="0" borderId="0" xfId="0" applyFont="1" applyAlignment="1">
      <alignment horizontal="center" vertical="center" wrapText="1"/>
    </xf>
    <xf numFmtId="0" fontId="13" fillId="5" borderId="19"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1" fillId="3" borderId="71"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3" borderId="86" xfId="0" applyFont="1" applyFill="1" applyBorder="1" applyAlignment="1">
      <alignment horizontal="center" vertical="center" wrapText="1"/>
    </xf>
    <xf numFmtId="0" fontId="8" fillId="3" borderId="14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2" borderId="310" xfId="0" applyFont="1" applyFill="1" applyBorder="1" applyAlignment="1">
      <alignment horizontal="center" vertical="center" wrapText="1"/>
    </xf>
    <xf numFmtId="0" fontId="16" fillId="2" borderId="66" xfId="0" applyFont="1" applyFill="1" applyBorder="1" applyAlignment="1">
      <alignment horizontal="left" vertical="center" wrapText="1"/>
    </xf>
    <xf numFmtId="0" fontId="0" fillId="0" borderId="53" xfId="0" applyBorder="1" applyAlignment="1">
      <alignment horizontal="center" vertical="center" wrapText="1"/>
    </xf>
    <xf numFmtId="0" fontId="8" fillId="3" borderId="69" xfId="0" applyFont="1" applyFill="1" applyBorder="1" applyAlignment="1">
      <alignment horizontal="center" vertical="center" wrapText="1"/>
    </xf>
    <xf numFmtId="0" fontId="1" fillId="2" borderId="206" xfId="0" applyFont="1" applyFill="1" applyBorder="1" applyAlignment="1">
      <alignment horizontal="center" vertical="center" wrapText="1"/>
    </xf>
    <xf numFmtId="0" fontId="1" fillId="2" borderId="88" xfId="0" applyFont="1" applyFill="1" applyBorder="1" applyAlignment="1">
      <alignment horizontal="center" vertical="center" wrapText="1"/>
    </xf>
    <xf numFmtId="0" fontId="1" fillId="2" borderId="207" xfId="0" applyFont="1" applyFill="1" applyBorder="1" applyAlignment="1">
      <alignment horizontal="center" vertical="center" wrapText="1"/>
    </xf>
    <xf numFmtId="0" fontId="16" fillId="2" borderId="5" xfId="0" applyFont="1" applyFill="1" applyBorder="1" applyAlignment="1">
      <alignment horizontal="justify" vertical="center" wrapText="1"/>
    </xf>
    <xf numFmtId="0" fontId="16" fillId="2" borderId="155" xfId="0" applyFont="1" applyFill="1" applyBorder="1" applyAlignment="1">
      <alignment horizontal="left" vertical="center" wrapText="1"/>
    </xf>
    <xf numFmtId="0" fontId="16" fillId="2" borderId="132" xfId="0" applyFont="1" applyFill="1" applyBorder="1" applyAlignment="1">
      <alignment horizontal="left" vertical="center" wrapText="1"/>
    </xf>
    <xf numFmtId="0" fontId="0" fillId="0" borderId="71" xfId="0" applyBorder="1" applyAlignment="1">
      <alignment horizontal="center" vertical="center" wrapText="1"/>
    </xf>
    <xf numFmtId="0" fontId="16" fillId="2" borderId="157" xfId="0" applyFont="1" applyFill="1" applyBorder="1" applyAlignment="1">
      <alignment horizontal="left" vertical="center" wrapText="1"/>
    </xf>
    <xf numFmtId="0" fontId="16" fillId="2" borderId="158" xfId="0" applyFont="1" applyFill="1" applyBorder="1" applyAlignment="1">
      <alignment horizontal="left" vertical="center" wrapText="1"/>
    </xf>
    <xf numFmtId="0" fontId="0" fillId="0" borderId="156" xfId="0" applyBorder="1" applyAlignment="1">
      <alignment horizontal="left" vertical="center" wrapText="1"/>
    </xf>
    <xf numFmtId="0" fontId="16" fillId="0" borderId="95" xfId="0" applyFont="1" applyBorder="1" applyAlignment="1">
      <alignment horizontal="center" vertical="center" wrapText="1"/>
    </xf>
    <xf numFmtId="0" fontId="16" fillId="0" borderId="11" xfId="0" applyFont="1" applyBorder="1" applyAlignment="1">
      <alignment horizontal="center" vertical="center" wrapText="1"/>
    </xf>
    <xf numFmtId="0" fontId="1" fillId="0" borderId="91" xfId="0" applyFont="1" applyBorder="1" applyAlignment="1">
      <alignment horizontal="center" vertical="center" wrapText="1"/>
    </xf>
    <xf numFmtId="0" fontId="0" fillId="0" borderId="0" xfId="0" applyAlignment="1">
      <alignment horizontal="left"/>
    </xf>
    <xf numFmtId="0" fontId="1" fillId="0" borderId="0" xfId="0" applyFont="1" applyAlignment="1"/>
    <xf numFmtId="0" fontId="1" fillId="0" borderId="29" xfId="0" applyFont="1" applyBorder="1" applyAlignment="1">
      <alignment vertical="center"/>
    </xf>
    <xf numFmtId="0" fontId="19" fillId="0" borderId="24" xfId="0" applyFont="1" applyBorder="1" applyAlignment="1">
      <alignment horizontal="center" vertical="center" wrapText="1"/>
    </xf>
    <xf numFmtId="0" fontId="17" fillId="5" borderId="101"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 fillId="2" borderId="283" xfId="0" applyFont="1" applyFill="1" applyBorder="1" applyAlignment="1">
      <alignment horizontal="center" vertical="center"/>
    </xf>
    <xf numFmtId="0" fontId="1" fillId="2" borderId="261" xfId="0" applyFont="1" applyFill="1" applyBorder="1" applyAlignment="1">
      <alignment horizontal="center" vertical="center"/>
    </xf>
    <xf numFmtId="0" fontId="1" fillId="2" borderId="263" xfId="0" applyFont="1" applyFill="1" applyBorder="1" applyAlignment="1">
      <alignment horizontal="center" vertical="center"/>
    </xf>
    <xf numFmtId="0" fontId="36" fillId="0" borderId="24" xfId="0" applyFont="1" applyBorder="1" applyAlignment="1">
      <alignment horizontal="left" vertical="top" wrapText="1"/>
    </xf>
    <xf numFmtId="0" fontId="10" fillId="0" borderId="9" xfId="0" applyFont="1" applyBorder="1" applyAlignment="1">
      <alignment horizontal="left" vertical="top" wrapText="1"/>
    </xf>
    <xf numFmtId="0" fontId="16" fillId="0" borderId="24" xfId="0" applyFont="1" applyBorder="1" applyAlignment="1">
      <alignment horizontal="left" vertical="center" wrapText="1"/>
    </xf>
    <xf numFmtId="0" fontId="1" fillId="0" borderId="4" xfId="0" applyFont="1" applyBorder="1" applyAlignment="1">
      <alignment horizontal="left" vertical="center" wrapText="1"/>
    </xf>
    <xf numFmtId="0" fontId="0" fillId="0" borderId="0" xfId="0" applyAlignment="1">
      <alignment horizontal="left" wrapText="1"/>
    </xf>
    <xf numFmtId="0" fontId="16" fillId="2" borderId="6" xfId="0" applyFont="1" applyFill="1" applyBorder="1" applyAlignment="1">
      <alignment horizontal="justify" vertical="center" wrapText="1"/>
    </xf>
    <xf numFmtId="0" fontId="16" fillId="2" borderId="17" xfId="0" applyFont="1" applyFill="1" applyBorder="1" applyAlignment="1">
      <alignment horizontal="justify" vertical="center" wrapText="1"/>
    </xf>
    <xf numFmtId="0" fontId="51" fillId="2" borderId="9" xfId="0" applyFont="1" applyFill="1" applyBorder="1" applyAlignment="1">
      <alignment horizontal="left" vertical="center" wrapText="1"/>
    </xf>
    <xf numFmtId="0" fontId="0" fillId="2" borderId="10" xfId="0" applyFill="1" applyBorder="1" applyAlignment="1">
      <alignment horizontal="left" vertical="center" wrapText="1"/>
    </xf>
    <xf numFmtId="0" fontId="0" fillId="0" borderId="30" xfId="0" applyBorder="1" applyAlignment="1">
      <alignment horizontal="left" vertical="center" wrapText="1"/>
    </xf>
    <xf numFmtId="0" fontId="0" fillId="0" borderId="23" xfId="0" applyBorder="1" applyAlignment="1">
      <alignment horizontal="center" vertical="center" wrapText="1"/>
    </xf>
    <xf numFmtId="0" fontId="16" fillId="3" borderId="24" xfId="0" applyFont="1" applyFill="1" applyBorder="1" applyAlignment="1">
      <alignment horizontal="center" vertical="center" wrapText="1"/>
    </xf>
    <xf numFmtId="0" fontId="0" fillId="0" borderId="60" xfId="0" applyBorder="1" applyAlignment="1">
      <alignment horizontal="center" vertical="center" wrapText="1"/>
    </xf>
    <xf numFmtId="0" fontId="24" fillId="2" borderId="145" xfId="0" applyFont="1" applyFill="1" applyBorder="1" applyAlignment="1">
      <alignment horizontal="center" vertical="center"/>
    </xf>
    <xf numFmtId="0" fontId="24" fillId="2" borderId="28" xfId="0" applyFont="1" applyFill="1" applyBorder="1" applyAlignment="1">
      <alignment horizontal="center" vertical="center"/>
    </xf>
    <xf numFmtId="0" fontId="19" fillId="2"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8" fillId="2" borderId="11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9" fillId="2" borderId="91"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7" fillId="3" borderId="4" xfId="0" applyFont="1" applyFill="1" applyBorder="1" applyAlignment="1">
      <alignment horizontal="left" vertical="center" wrapText="1"/>
    </xf>
    <xf numFmtId="0" fontId="19" fillId="2" borderId="71" xfId="0" applyFont="1" applyFill="1" applyBorder="1" applyAlignment="1">
      <alignment horizontal="center" vertical="center" wrapText="1"/>
    </xf>
    <xf numFmtId="0" fontId="21" fillId="2" borderId="86" xfId="0" applyFont="1" applyFill="1" applyBorder="1" applyAlignment="1">
      <alignment horizontal="center" vertical="center"/>
    </xf>
    <xf numFmtId="0" fontId="21" fillId="2" borderId="92" xfId="0" applyFont="1" applyFill="1" applyBorder="1" applyAlignment="1">
      <alignment horizontal="center" vertical="center"/>
    </xf>
    <xf numFmtId="0" fontId="16" fillId="3" borderId="5" xfId="0" applyFont="1" applyFill="1" applyBorder="1" applyAlignment="1">
      <alignment horizontal="justify" vertical="center" wrapText="1"/>
    </xf>
    <xf numFmtId="0" fontId="16" fillId="3" borderId="18" xfId="0" applyFont="1" applyFill="1" applyBorder="1" applyAlignment="1">
      <alignment horizontal="justify" vertical="center" wrapText="1"/>
    </xf>
    <xf numFmtId="0" fontId="16" fillId="3" borderId="6" xfId="0" applyFont="1" applyFill="1" applyBorder="1" applyAlignment="1">
      <alignment horizontal="justify" vertical="center" wrapText="1"/>
    </xf>
    <xf numFmtId="0" fontId="24" fillId="2" borderId="146" xfId="0" applyFont="1" applyFill="1" applyBorder="1" applyAlignment="1">
      <alignment horizontal="center" vertical="center"/>
    </xf>
    <xf numFmtId="0" fontId="24" fillId="2" borderId="115" xfId="0" applyFont="1" applyFill="1" applyBorder="1" applyAlignment="1">
      <alignment horizontal="center" vertical="center"/>
    </xf>
    <xf numFmtId="0" fontId="24" fillId="2" borderId="86" xfId="0" applyFont="1" applyFill="1" applyBorder="1" applyAlignment="1">
      <alignment horizontal="center" vertical="center"/>
    </xf>
    <xf numFmtId="0" fontId="24" fillId="2" borderId="92" xfId="0" applyFont="1" applyFill="1" applyBorder="1" applyAlignment="1">
      <alignment horizontal="center" vertical="center"/>
    </xf>
    <xf numFmtId="0" fontId="1" fillId="2" borderId="6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43" xfId="0" applyFont="1" applyFill="1" applyBorder="1" applyAlignment="1">
      <alignment horizontal="center" vertical="center" wrapText="1"/>
    </xf>
    <xf numFmtId="0" fontId="8" fillId="3" borderId="197"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11" fillId="2" borderId="91" xfId="0" applyFont="1" applyFill="1" applyBorder="1" applyAlignment="1">
      <alignment horizontal="center" vertical="center" wrapText="1"/>
    </xf>
    <xf numFmtId="0" fontId="19" fillId="3" borderId="197" xfId="0" applyFont="1" applyFill="1" applyBorder="1" applyAlignment="1">
      <alignment horizontal="center" vertical="center" wrapText="1"/>
    </xf>
    <xf numFmtId="0" fontId="19" fillId="3" borderId="67" xfId="0" applyFont="1" applyFill="1" applyBorder="1" applyAlignment="1">
      <alignment horizontal="center" vertical="center" wrapText="1"/>
    </xf>
    <xf numFmtId="0" fontId="8" fillId="0" borderId="0" xfId="0" applyFont="1" applyAlignment="1">
      <alignment horizontal="left"/>
    </xf>
    <xf numFmtId="0" fontId="8" fillId="5" borderId="2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52" xfId="0" applyFont="1" applyFill="1" applyBorder="1" applyAlignment="1">
      <alignment horizontal="center" vertical="center" wrapText="1"/>
    </xf>
    <xf numFmtId="0" fontId="8" fillId="5" borderId="137"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2" fillId="0" borderId="0" xfId="0" applyFont="1" applyAlignment="1">
      <alignment horizontal="right" vertical="top"/>
    </xf>
    <xf numFmtId="0" fontId="16" fillId="0" borderId="19" xfId="0" applyFont="1" applyBorder="1" applyAlignment="1">
      <alignment horizontal="left" vertical="center" wrapText="1"/>
    </xf>
    <xf numFmtId="0" fontId="16" fillId="0" borderId="71" xfId="0" applyFont="1" applyBorder="1" applyAlignment="1">
      <alignment horizontal="left" vertical="center" wrapText="1"/>
    </xf>
    <xf numFmtId="0" fontId="46" fillId="3" borderId="24" xfId="0" applyFont="1" applyFill="1" applyBorder="1" applyAlignment="1">
      <alignment horizontal="center" vertical="top" wrapText="1"/>
    </xf>
    <xf numFmtId="0" fontId="46" fillId="3" borderId="162" xfId="0" applyFont="1" applyFill="1" applyBorder="1" applyAlignment="1">
      <alignment horizontal="center" vertical="top" wrapText="1"/>
    </xf>
    <xf numFmtId="0" fontId="8" fillId="3" borderId="23" xfId="0" applyFont="1" applyFill="1" applyBorder="1" applyAlignment="1">
      <alignment horizontal="left" vertical="top" wrapText="1"/>
    </xf>
    <xf numFmtId="0" fontId="8" fillId="3" borderId="4" xfId="0" applyFont="1" applyFill="1" applyBorder="1" applyAlignment="1">
      <alignment horizontal="left" vertical="top" wrapText="1"/>
    </xf>
    <xf numFmtId="0" fontId="11" fillId="3" borderId="143" xfId="0" applyFont="1" applyFill="1" applyBorder="1" applyAlignment="1">
      <alignment horizontal="center" vertical="center" wrapText="1"/>
    </xf>
    <xf numFmtId="0" fontId="21" fillId="2" borderId="148" xfId="0" applyFont="1" applyFill="1" applyBorder="1" applyAlignment="1">
      <alignment horizontal="center" vertical="center"/>
    </xf>
    <xf numFmtId="0" fontId="21" fillId="2" borderId="11" xfId="0" applyFont="1" applyFill="1" applyBorder="1" applyAlignment="1">
      <alignment horizontal="center" vertical="center"/>
    </xf>
    <xf numFmtId="0" fontId="19" fillId="2" borderId="25" xfId="0" applyFont="1" applyFill="1" applyBorder="1" applyAlignment="1">
      <alignment horizontal="center" vertical="center" wrapText="1"/>
    </xf>
    <xf numFmtId="0" fontId="19" fillId="2" borderId="62"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24" fillId="2" borderId="103" xfId="0" applyFont="1" applyFill="1" applyBorder="1" applyAlignment="1">
      <alignment horizontal="center" vertical="center"/>
    </xf>
    <xf numFmtId="0" fontId="24" fillId="2" borderId="74" xfId="0" applyFont="1" applyFill="1" applyBorder="1" applyAlignment="1">
      <alignment horizontal="center" vertical="center"/>
    </xf>
    <xf numFmtId="0" fontId="0" fillId="0" borderId="98" xfId="0" applyBorder="1" applyAlignment="1">
      <alignment horizontal="left" vertical="center" wrapText="1"/>
    </xf>
    <xf numFmtId="0" fontId="8" fillId="2" borderId="171" xfId="0" applyFont="1" applyFill="1" applyBorder="1" applyAlignment="1">
      <alignment horizontal="center" vertical="center" wrapText="1"/>
    </xf>
    <xf numFmtId="0" fontId="8" fillId="2" borderId="225" xfId="0" applyFont="1" applyFill="1" applyBorder="1" applyAlignment="1">
      <alignment horizontal="center" vertical="center" wrapText="1"/>
    </xf>
    <xf numFmtId="0" fontId="16" fillId="2" borderId="0" xfId="0" applyFont="1" applyFill="1" applyAlignment="1">
      <alignment horizontal="left" vertical="center" wrapText="1"/>
    </xf>
    <xf numFmtId="0" fontId="16" fillId="2" borderId="87" xfId="0" applyFont="1" applyFill="1" applyBorder="1" applyAlignment="1">
      <alignment horizontal="left" vertical="top" wrapText="1"/>
    </xf>
    <xf numFmtId="0" fontId="16" fillId="2" borderId="98" xfId="0" applyFont="1" applyFill="1" applyBorder="1" applyAlignment="1">
      <alignment horizontal="left" vertical="top" wrapText="1"/>
    </xf>
    <xf numFmtId="0" fontId="16" fillId="2" borderId="19" xfId="0" applyFont="1" applyFill="1" applyBorder="1" applyAlignment="1">
      <alignment horizontal="left" vertical="top" wrapText="1"/>
    </xf>
    <xf numFmtId="0" fontId="0" fillId="0" borderId="9" xfId="0" applyBorder="1" applyAlignment="1">
      <alignment horizontal="left" vertical="top" wrapText="1"/>
    </xf>
    <xf numFmtId="0" fontId="8" fillId="2" borderId="121" xfId="0" applyFont="1" applyFill="1" applyBorder="1" applyAlignment="1">
      <alignment horizontal="center" vertical="top" wrapText="1"/>
    </xf>
    <xf numFmtId="0" fontId="8" fillId="2" borderId="40" xfId="0" applyFont="1" applyFill="1" applyBorder="1" applyAlignment="1">
      <alignment horizontal="center" vertical="top" wrapText="1"/>
    </xf>
    <xf numFmtId="0" fontId="16" fillId="2" borderId="81" xfId="0" applyFont="1" applyFill="1" applyBorder="1" applyAlignment="1">
      <alignment horizontal="left" vertical="center" wrapText="1"/>
    </xf>
    <xf numFmtId="0" fontId="8" fillId="2" borderId="70" xfId="0" applyFont="1" applyFill="1" applyBorder="1" applyAlignment="1">
      <alignment horizontal="center" vertical="center" wrapText="1"/>
    </xf>
    <xf numFmtId="0" fontId="16" fillId="2" borderId="118" xfId="0" applyFont="1" applyFill="1" applyBorder="1" applyAlignment="1">
      <alignment horizontal="left" vertical="center" wrapText="1"/>
    </xf>
    <xf numFmtId="0" fontId="16" fillId="2" borderId="64" xfId="0" applyFont="1" applyFill="1" applyBorder="1" applyAlignment="1">
      <alignment horizontal="left" vertical="center" wrapText="1"/>
    </xf>
    <xf numFmtId="0" fontId="8" fillId="2" borderId="99"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46" fillId="2" borderId="197"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16" fillId="0" borderId="69" xfId="0" applyFont="1" applyBorder="1" applyAlignment="1">
      <alignment horizontal="left" vertical="center" wrapText="1"/>
    </xf>
    <xf numFmtId="0" fontId="16" fillId="0" borderId="23" xfId="0" applyFont="1" applyBorder="1" applyAlignment="1">
      <alignment horizontal="left" vertical="center" wrapText="1"/>
    </xf>
    <xf numFmtId="0" fontId="16" fillId="0" borderId="4" xfId="0" applyFont="1" applyBorder="1" applyAlignment="1">
      <alignment horizontal="left" vertical="center" wrapText="1"/>
    </xf>
    <xf numFmtId="0" fontId="1" fillId="0" borderId="69"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23" xfId="0" applyFont="1" applyBorder="1" applyAlignment="1">
      <alignment horizontal="center" vertical="center" wrapText="1"/>
    </xf>
    <xf numFmtId="0" fontId="36" fillId="0" borderId="69" xfId="0" applyFont="1" applyBorder="1" applyAlignment="1">
      <alignment horizontal="left" vertical="center" wrapText="1"/>
    </xf>
    <xf numFmtId="0" fontId="36" fillId="0" borderId="23" xfId="0" applyFont="1" applyBorder="1" applyAlignment="1">
      <alignment horizontal="left" vertical="center" wrapText="1"/>
    </xf>
    <xf numFmtId="0" fontId="36" fillId="0" borderId="140" xfId="0" applyFont="1" applyBorder="1" applyAlignment="1">
      <alignment horizontal="left" vertical="center" wrapText="1"/>
    </xf>
    <xf numFmtId="0" fontId="16" fillId="2" borderId="98" xfId="0" applyFont="1" applyFill="1" applyBorder="1" applyAlignment="1">
      <alignment horizontal="left" vertical="center" wrapText="1"/>
    </xf>
    <xf numFmtId="0" fontId="16" fillId="0" borderId="91" xfId="0" applyFont="1" applyBorder="1" applyAlignment="1">
      <alignment horizontal="center" vertical="center" wrapText="1"/>
    </xf>
    <xf numFmtId="0" fontId="16" fillId="0" borderId="9" xfId="0" applyFont="1" applyBorder="1" applyAlignment="1">
      <alignment horizontal="center" vertical="center" wrapText="1"/>
    </xf>
    <xf numFmtId="0" fontId="36" fillId="0" borderId="91" xfId="0" applyFont="1" applyBorder="1" applyAlignment="1">
      <alignment horizontal="left" vertical="center" wrapText="1"/>
    </xf>
    <xf numFmtId="0" fontId="1" fillId="2" borderId="121"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9" fillId="0" borderId="23" xfId="0" applyFont="1" applyBorder="1" applyAlignment="1">
      <alignment horizontal="left" vertical="center" wrapText="1"/>
    </xf>
    <xf numFmtId="0" fontId="16" fillId="0" borderId="9" xfId="0" applyFont="1" applyBorder="1" applyAlignment="1">
      <alignment horizontal="left" vertical="center" wrapText="1"/>
    </xf>
    <xf numFmtId="49" fontId="1" fillId="0" borderId="19" xfId="0" applyNumberFormat="1" applyFont="1" applyBorder="1" applyAlignment="1">
      <alignment horizontal="center" vertical="center" wrapText="1"/>
    </xf>
    <xf numFmtId="49" fontId="1" fillId="0" borderId="71" xfId="0" applyNumberFormat="1" applyFont="1" applyBorder="1" applyAlignment="1">
      <alignment horizontal="center" vertical="center" wrapText="1"/>
    </xf>
    <xf numFmtId="49" fontId="1" fillId="2" borderId="19" xfId="0" applyNumberFormat="1" applyFont="1" applyFill="1" applyBorder="1" applyAlignment="1">
      <alignment horizontal="center" vertical="center" wrapText="1"/>
    </xf>
    <xf numFmtId="49" fontId="1" fillId="2" borderId="71" xfId="0" applyNumberFormat="1" applyFont="1" applyFill="1" applyBorder="1" applyAlignment="1">
      <alignment horizontal="center" vertical="center" wrapText="1"/>
    </xf>
    <xf numFmtId="0" fontId="46" fillId="0" borderId="91" xfId="0" applyFont="1" applyBorder="1" applyAlignment="1">
      <alignment horizontal="left" vertical="center" wrapText="1"/>
    </xf>
    <xf numFmtId="0" fontId="8" fillId="0" borderId="140" xfId="0" applyFont="1" applyBorder="1" applyAlignment="1">
      <alignment horizontal="left" vertical="center" wrapText="1"/>
    </xf>
    <xf numFmtId="0" fontId="1" fillId="0" borderId="9" xfId="0" applyFont="1" applyBorder="1" applyAlignment="1">
      <alignment horizontal="left" vertical="center" wrapText="1"/>
    </xf>
    <xf numFmtId="0" fontId="8" fillId="0" borderId="24" xfId="0" applyFont="1" applyBorder="1" applyAlignment="1">
      <alignment horizontal="left" vertical="center" wrapText="1"/>
    </xf>
    <xf numFmtId="0" fontId="8" fillId="2" borderId="86" xfId="0" applyFont="1" applyFill="1" applyBorder="1" applyAlignment="1">
      <alignment horizontal="center" vertical="center" wrapText="1"/>
    </xf>
    <xf numFmtId="0" fontId="8" fillId="2" borderId="147" xfId="0" applyFont="1" applyFill="1" applyBorder="1" applyAlignment="1">
      <alignment horizontal="center" vertical="center" wrapText="1"/>
    </xf>
    <xf numFmtId="0" fontId="19" fillId="0" borderId="70"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59"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1" fillId="2" borderId="17" xfId="0" applyFont="1" applyFill="1" applyBorder="1" applyAlignment="1">
      <alignment horizontal="left" vertical="center" wrapText="1"/>
    </xf>
    <xf numFmtId="0" fontId="8" fillId="2" borderId="258" xfId="0" applyFont="1" applyFill="1" applyBorder="1" applyAlignment="1">
      <alignment horizontal="center" vertical="center" wrapText="1"/>
    </xf>
    <xf numFmtId="0" fontId="8" fillId="2" borderId="259" xfId="0" applyFont="1" applyFill="1" applyBorder="1" applyAlignment="1">
      <alignment horizontal="center" vertical="center" wrapText="1"/>
    </xf>
    <xf numFmtId="0" fontId="16" fillId="5" borderId="117" xfId="0" applyFont="1" applyFill="1" applyBorder="1" applyAlignment="1">
      <alignment horizontal="left" vertical="center" wrapText="1"/>
    </xf>
    <xf numFmtId="0" fontId="0" fillId="5" borderId="71" xfId="0" applyFill="1" applyBorder="1" applyAlignment="1">
      <alignment horizontal="left" vertical="center" wrapText="1"/>
    </xf>
    <xf numFmtId="0" fontId="8" fillId="5" borderId="71" xfId="0" applyFont="1" applyFill="1" applyBorder="1" applyAlignment="1">
      <alignment horizontal="center" vertical="center" wrapText="1"/>
    </xf>
    <xf numFmtId="0" fontId="8" fillId="5" borderId="260" xfId="0" applyFont="1" applyFill="1" applyBorder="1" applyAlignment="1">
      <alignment horizontal="center" vertical="center" wrapText="1"/>
    </xf>
    <xf numFmtId="0" fontId="8" fillId="5" borderId="261" xfId="0" applyFont="1" applyFill="1" applyBorder="1" applyAlignment="1">
      <alignment horizontal="center" vertical="center" wrapText="1"/>
    </xf>
    <xf numFmtId="0" fontId="8" fillId="5" borderId="263" xfId="0" applyFont="1" applyFill="1" applyBorder="1" applyAlignment="1">
      <alignment horizontal="center" vertical="center" wrapText="1"/>
    </xf>
    <xf numFmtId="0" fontId="16" fillId="5" borderId="251" xfId="0" applyFont="1" applyFill="1" applyBorder="1" applyAlignment="1">
      <alignment horizontal="left" vertical="center" wrapText="1"/>
    </xf>
    <xf numFmtId="0" fontId="0" fillId="5" borderId="10" xfId="0" applyFill="1" applyBorder="1" applyAlignment="1">
      <alignment horizontal="left" vertical="center" wrapText="1"/>
    </xf>
    <xf numFmtId="0" fontId="16" fillId="5" borderId="91" xfId="0" applyFont="1" applyFill="1" applyBorder="1" applyAlignment="1">
      <alignment horizontal="left" vertical="center" wrapText="1"/>
    </xf>
    <xf numFmtId="0" fontId="0" fillId="5" borderId="9" xfId="0" applyFill="1" applyBorder="1" applyAlignment="1">
      <alignment horizontal="left" vertical="center" wrapText="1"/>
    </xf>
    <xf numFmtId="0" fontId="8" fillId="5" borderId="91"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93" xfId="0" applyFont="1" applyFill="1" applyBorder="1" applyAlignment="1">
      <alignment horizontal="left" vertical="center" wrapText="1"/>
    </xf>
    <xf numFmtId="0" fontId="8" fillId="5" borderId="115" xfId="0" applyFont="1" applyFill="1" applyBorder="1" applyAlignment="1">
      <alignment horizontal="left" vertical="center" wrapText="1"/>
    </xf>
    <xf numFmtId="0" fontId="8" fillId="0" borderId="2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11" fillId="0" borderId="86" xfId="0" applyFont="1" applyBorder="1" applyAlignment="1">
      <alignment horizontal="center" vertical="center" wrapText="1"/>
    </xf>
    <xf numFmtId="0" fontId="11" fillId="0" borderId="33" xfId="0" applyFont="1" applyBorder="1" applyAlignment="1">
      <alignment horizontal="center" vertical="center" wrapText="1"/>
    </xf>
    <xf numFmtId="0" fontId="8" fillId="0" borderId="92" xfId="0" applyFont="1" applyBorder="1" applyAlignment="1">
      <alignment horizontal="center" vertical="center" wrapText="1"/>
    </xf>
    <xf numFmtId="1" fontId="8" fillId="3" borderId="69" xfId="0" applyNumberFormat="1" applyFont="1" applyFill="1" applyBorder="1" applyAlignment="1">
      <alignment horizontal="center" vertical="center" wrapText="1"/>
    </xf>
    <xf numFmtId="1" fontId="8" fillId="3" borderId="4" xfId="0" applyNumberFormat="1" applyFont="1" applyFill="1" applyBorder="1" applyAlignment="1">
      <alignment horizontal="center" vertical="center" wrapText="1"/>
    </xf>
    <xf numFmtId="0" fontId="8" fillId="2" borderId="39" xfId="0" applyFont="1" applyFill="1" applyBorder="1" applyAlignment="1">
      <alignment horizontal="center" vertical="center" wrapText="1"/>
    </xf>
    <xf numFmtId="1" fontId="8" fillId="0" borderId="19"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0" fontId="17" fillId="2" borderId="9" xfId="0" applyFont="1" applyFill="1" applyBorder="1" applyAlignment="1">
      <alignment horizontal="left" vertical="center" wrapText="1"/>
    </xf>
    <xf numFmtId="0" fontId="20"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7" fillId="2" borderId="19"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20" fillId="2" borderId="52" xfId="0" applyFont="1" applyFill="1" applyBorder="1" applyAlignment="1">
      <alignment horizontal="center" vertical="center" wrapText="1"/>
    </xf>
    <xf numFmtId="0" fontId="9" fillId="0" borderId="9" xfId="0" applyFont="1" applyBorder="1" applyAlignment="1">
      <alignment horizontal="center" vertical="center" wrapText="1"/>
    </xf>
    <xf numFmtId="0" fontId="20" fillId="2" borderId="21" xfId="0" applyFont="1" applyFill="1" applyBorder="1" applyAlignment="1">
      <alignment horizontal="center" vertical="center" wrapText="1"/>
    </xf>
    <xf numFmtId="0" fontId="19" fillId="2" borderId="23" xfId="0" applyFont="1" applyFill="1" applyBorder="1" applyAlignment="1">
      <alignment horizontal="center" vertical="center" wrapText="1"/>
    </xf>
    <xf numFmtId="16" fontId="8" fillId="2" borderId="23" xfId="0" applyNumberFormat="1" applyFont="1" applyFill="1" applyBorder="1" applyAlignment="1">
      <alignment horizontal="center" vertical="center" wrapText="1"/>
    </xf>
    <xf numFmtId="0" fontId="9" fillId="2" borderId="8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100" xfId="0" applyFont="1" applyFill="1" applyBorder="1" applyAlignment="1">
      <alignment horizontal="center" vertical="center" wrapText="1"/>
    </xf>
    <xf numFmtId="0" fontId="9" fillId="2" borderId="106" xfId="0" applyFont="1" applyFill="1" applyBorder="1" applyAlignment="1">
      <alignment horizontal="center" vertical="center" wrapText="1"/>
    </xf>
    <xf numFmtId="0" fontId="16" fillId="0" borderId="5" xfId="0" applyFont="1" applyBorder="1" applyAlignment="1">
      <alignment horizontal="left" vertical="center"/>
    </xf>
    <xf numFmtId="0" fontId="8" fillId="0" borderId="19" xfId="0" applyFont="1" applyBorder="1" applyAlignment="1">
      <alignment horizontal="left" vertical="center" wrapText="1"/>
    </xf>
    <xf numFmtId="0" fontId="8" fillId="0" borderId="4" xfId="0" applyFont="1" applyBorder="1" applyAlignment="1">
      <alignment horizontal="left" vertical="center" wrapText="1"/>
    </xf>
    <xf numFmtId="0" fontId="19" fillId="0" borderId="24" xfId="0" applyFont="1" applyBorder="1" applyAlignment="1">
      <alignment horizontal="left" vertical="center" wrapText="1"/>
    </xf>
    <xf numFmtId="0" fontId="19" fillId="0" borderId="4" xfId="0" applyFont="1" applyBorder="1" applyAlignment="1">
      <alignment horizontal="left" vertical="center" wrapText="1"/>
    </xf>
    <xf numFmtId="0" fontId="16" fillId="2" borderId="29" xfId="0" applyFont="1" applyFill="1" applyBorder="1" applyAlignment="1">
      <alignment horizontal="left" vertical="center" wrapText="1"/>
    </xf>
    <xf numFmtId="0" fontId="19" fillId="0" borderId="19" xfId="0" applyFont="1" applyBorder="1" applyAlignment="1">
      <alignment horizontal="left" vertical="center" wrapText="1"/>
    </xf>
    <xf numFmtId="0" fontId="8" fillId="0" borderId="147" xfId="0" applyFont="1" applyBorder="1" applyAlignment="1">
      <alignment horizontal="center" vertical="center" wrapText="1"/>
    </xf>
    <xf numFmtId="0" fontId="8" fillId="3" borderId="228" xfId="0" applyFont="1" applyFill="1" applyBorder="1" applyAlignment="1">
      <alignment horizontal="center" vertical="center" wrapText="1"/>
    </xf>
    <xf numFmtId="0" fontId="8" fillId="3" borderId="236"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21" fillId="0" borderId="91" xfId="0" applyFont="1" applyBorder="1" applyAlignment="1">
      <alignment horizontal="center" vertical="center"/>
    </xf>
    <xf numFmtId="0" fontId="21" fillId="0" borderId="71" xfId="0" applyFont="1" applyBorder="1" applyAlignment="1">
      <alignment horizontal="center" vertical="center"/>
    </xf>
    <xf numFmtId="0" fontId="8" fillId="0" borderId="215" xfId="0" applyFont="1" applyBorder="1" applyAlignment="1">
      <alignment horizontal="center" vertical="center" wrapText="1"/>
    </xf>
    <xf numFmtId="0" fontId="8" fillId="2" borderId="228" xfId="0" applyFont="1" applyFill="1" applyBorder="1" applyAlignment="1">
      <alignment horizontal="center" vertical="center" wrapText="1"/>
    </xf>
    <xf numFmtId="0" fontId="8" fillId="2" borderId="232" xfId="0" applyFont="1" applyFill="1" applyBorder="1" applyAlignment="1">
      <alignment horizontal="center" vertical="center" wrapText="1"/>
    </xf>
    <xf numFmtId="0" fontId="21" fillId="0" borderId="215" xfId="0" applyFont="1" applyBorder="1" applyAlignment="1">
      <alignment horizontal="center" vertical="center"/>
    </xf>
    <xf numFmtId="0" fontId="21" fillId="0" borderId="33" xfId="0" applyFont="1" applyBorder="1" applyAlignment="1">
      <alignment horizontal="center" vertical="center"/>
    </xf>
    <xf numFmtId="0" fontId="8" fillId="3" borderId="232" xfId="0" applyFont="1" applyFill="1" applyBorder="1" applyAlignment="1">
      <alignment horizontal="center" vertical="center" wrapText="1"/>
    </xf>
    <xf numFmtId="0" fontId="8" fillId="0" borderId="164" xfId="0" applyFont="1" applyFill="1" applyBorder="1" applyAlignment="1">
      <alignment horizontal="center" vertical="center" wrapText="1"/>
    </xf>
    <xf numFmtId="0" fontId="8" fillId="0" borderId="232" xfId="0" applyFont="1" applyFill="1" applyBorder="1" applyAlignment="1">
      <alignment horizontal="center" vertical="center" wrapText="1"/>
    </xf>
    <xf numFmtId="0" fontId="20" fillId="2" borderId="228" xfId="0" applyFont="1" applyFill="1" applyBorder="1" applyAlignment="1">
      <alignment horizontal="center" vertical="center" wrapText="1"/>
    </xf>
    <xf numFmtId="0" fontId="20" fillId="2" borderId="232" xfId="0" applyFont="1" applyFill="1" applyBorder="1" applyAlignment="1">
      <alignment horizontal="center" vertical="center" wrapText="1"/>
    </xf>
    <xf numFmtId="0" fontId="19" fillId="0" borderId="86" xfId="0" applyFont="1" applyBorder="1" applyAlignment="1">
      <alignment horizontal="center" vertical="center" wrapText="1"/>
    </xf>
    <xf numFmtId="0" fontId="19" fillId="0" borderId="92" xfId="0" applyFont="1" applyBorder="1" applyAlignment="1">
      <alignment horizontal="center" vertical="center" wrapText="1"/>
    </xf>
    <xf numFmtId="0" fontId="16" fillId="2" borderId="18" xfId="0" applyFont="1" applyFill="1" applyBorder="1" applyAlignment="1">
      <alignment horizontal="left" vertical="top" wrapText="1"/>
    </xf>
    <xf numFmtId="0" fontId="16" fillId="2" borderId="17" xfId="0" applyFont="1" applyFill="1" applyBorder="1" applyAlignment="1">
      <alignment horizontal="left" vertical="top" wrapText="1"/>
    </xf>
    <xf numFmtId="0" fontId="0" fillId="0" borderId="4" xfId="0" applyBorder="1" applyAlignment="1">
      <alignment horizontal="left" vertical="top" wrapText="1"/>
    </xf>
    <xf numFmtId="0" fontId="8" fillId="0" borderId="19" xfId="0" applyFont="1" applyBorder="1" applyAlignment="1">
      <alignment horizontal="center" vertical="top" wrapText="1"/>
    </xf>
    <xf numFmtId="0" fontId="8" fillId="0" borderId="4" xfId="0" applyFont="1" applyBorder="1" applyAlignment="1">
      <alignment horizontal="center" vertical="top" wrapText="1"/>
    </xf>
    <xf numFmtId="0" fontId="8" fillId="2" borderId="19"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3" borderId="20" xfId="0" applyFont="1" applyFill="1" applyBorder="1" applyAlignment="1">
      <alignment horizontal="center" vertical="top" wrapText="1"/>
    </xf>
    <xf numFmtId="0" fontId="8" fillId="3" borderId="15" xfId="0" applyFont="1" applyFill="1" applyBorder="1" applyAlignment="1">
      <alignment horizontal="center" vertical="top" wrapText="1"/>
    </xf>
    <xf numFmtId="0" fontId="45" fillId="2" borderId="143" xfId="0" applyFont="1" applyFill="1" applyBorder="1" applyAlignment="1">
      <alignment horizontal="left" vertical="center" wrapText="1"/>
    </xf>
    <xf numFmtId="0" fontId="10" fillId="2" borderId="60" xfId="0" applyFont="1" applyFill="1" applyBorder="1" applyAlignment="1">
      <alignment horizontal="left" vertical="center" wrapText="1"/>
    </xf>
    <xf numFmtId="0" fontId="8" fillId="2" borderId="197"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8" fillId="0" borderId="206" xfId="0" applyFont="1" applyBorder="1" applyAlignment="1">
      <alignment horizontal="center" vertical="center" wrapText="1"/>
    </xf>
    <xf numFmtId="0" fontId="29" fillId="0" borderId="70" xfId="1" applyFont="1" applyBorder="1" applyAlignment="1">
      <alignment horizontal="center" vertical="center" wrapText="1"/>
    </xf>
    <xf numFmtId="0" fontId="29" fillId="0" borderId="67" xfId="1"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86" xfId="0" applyFont="1" applyBorder="1" applyAlignment="1">
      <alignment horizontal="center" vertical="center" wrapText="1"/>
    </xf>
    <xf numFmtId="0" fontId="1" fillId="0" borderId="33" xfId="0" applyFont="1" applyBorder="1" applyAlignment="1">
      <alignment horizontal="center" vertical="center" wrapText="1"/>
    </xf>
    <xf numFmtId="0" fontId="36" fillId="2" borderId="89" xfId="0" applyFont="1" applyFill="1" applyBorder="1" applyAlignment="1">
      <alignment horizontal="left" vertical="center" wrapText="1"/>
    </xf>
    <xf numFmtId="0" fontId="10" fillId="2" borderId="89" xfId="0" applyFont="1" applyFill="1" applyBorder="1" applyAlignment="1">
      <alignment horizontal="left" vertical="center" wrapText="1"/>
    </xf>
    <xf numFmtId="0" fontId="10" fillId="2" borderId="74" xfId="0" applyFont="1" applyFill="1" applyBorder="1" applyAlignment="1">
      <alignment horizontal="left" vertical="center" wrapText="1"/>
    </xf>
    <xf numFmtId="0" fontId="1" fillId="2" borderId="228" xfId="0" applyFont="1" applyFill="1" applyBorder="1" applyAlignment="1">
      <alignment horizontal="center" vertical="center" wrapText="1"/>
    </xf>
    <xf numFmtId="0" fontId="1" fillId="2" borderId="231" xfId="0" applyFont="1" applyFill="1" applyBorder="1" applyAlignment="1">
      <alignment horizontal="center" vertical="center" wrapText="1"/>
    </xf>
    <xf numFmtId="0" fontId="1" fillId="2" borderId="232"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62" xfId="0" applyFont="1" applyFill="1" applyBorder="1" applyAlignment="1">
      <alignment horizontal="center" vertical="center" wrapText="1"/>
    </xf>
    <xf numFmtId="0" fontId="1" fillId="5" borderId="14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14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16" fillId="5" borderId="30" xfId="0" applyFont="1" applyFill="1" applyBorder="1" applyAlignment="1">
      <alignment horizontal="left" vertical="center" wrapText="1"/>
    </xf>
    <xf numFmtId="0" fontId="16" fillId="5" borderId="23"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 fillId="5" borderId="19"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60" xfId="0" applyFont="1" applyFill="1" applyBorder="1" applyAlignment="1">
      <alignment horizontal="center" vertical="center" wrapText="1"/>
    </xf>
    <xf numFmtId="0" fontId="16" fillId="4" borderId="17" xfId="0" applyFont="1" applyFill="1" applyBorder="1" applyAlignment="1">
      <alignment horizontal="justify" vertical="center" wrapText="1"/>
    </xf>
    <xf numFmtId="0" fontId="16" fillId="4" borderId="18" xfId="0" applyFont="1" applyFill="1" applyBorder="1" applyAlignment="1">
      <alignment horizontal="justify" vertical="center" wrapText="1"/>
    </xf>
    <xf numFmtId="0" fontId="16" fillId="0" borderId="143" xfId="0" applyFont="1" applyBorder="1" applyAlignment="1">
      <alignment horizontal="center" vertical="center" wrapText="1"/>
    </xf>
    <xf numFmtId="0" fontId="16" fillId="0" borderId="60" xfId="0" applyFont="1" applyBorder="1" applyAlignment="1">
      <alignment horizontal="center" vertical="center" wrapText="1"/>
    </xf>
    <xf numFmtId="0" fontId="8" fillId="0" borderId="233" xfId="0" applyFont="1" applyBorder="1" applyAlignment="1">
      <alignment horizontal="center" vertical="center" wrapText="1"/>
    </xf>
    <xf numFmtId="0" fontId="8" fillId="0" borderId="131" xfId="0" applyFont="1" applyBorder="1" applyAlignment="1">
      <alignment horizontal="center" vertical="center" wrapText="1"/>
    </xf>
    <xf numFmtId="0" fontId="1" fillId="0" borderId="143" xfId="0" applyFont="1" applyBorder="1" applyAlignment="1">
      <alignment horizontal="center" vertical="center" wrapText="1"/>
    </xf>
    <xf numFmtId="0" fontId="1" fillId="0" borderId="60" xfId="0" applyFont="1" applyBorder="1" applyAlignment="1">
      <alignment horizontal="center" vertical="center" wrapText="1"/>
    </xf>
    <xf numFmtId="0" fontId="16" fillId="0" borderId="233" xfId="0" applyFont="1" applyBorder="1" applyAlignment="1">
      <alignment horizontal="center" vertical="center" wrapText="1"/>
    </xf>
    <xf numFmtId="0" fontId="16" fillId="0" borderId="131" xfId="0" applyFont="1" applyBorder="1" applyAlignment="1">
      <alignment horizontal="center" vertical="center" wrapText="1"/>
    </xf>
    <xf numFmtId="0" fontId="16" fillId="2" borderId="144"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8" fillId="3" borderId="25" xfId="0" applyFont="1" applyFill="1" applyBorder="1" applyAlignment="1">
      <alignment horizontal="center" vertical="top" wrapText="1"/>
    </xf>
    <xf numFmtId="0" fontId="8" fillId="3" borderId="32" xfId="0" applyFont="1" applyFill="1" applyBorder="1" applyAlignment="1">
      <alignment horizontal="center" vertical="top" wrapText="1"/>
    </xf>
    <xf numFmtId="0" fontId="11" fillId="2" borderId="19" xfId="0" applyFont="1" applyFill="1" applyBorder="1" applyAlignment="1">
      <alignment horizontal="left" vertical="center" wrapText="1"/>
    </xf>
    <xf numFmtId="0" fontId="53" fillId="0" borderId="4" xfId="0" applyFont="1" applyBorder="1" applyAlignment="1">
      <alignment horizontal="center" vertical="center" wrapText="1"/>
    </xf>
    <xf numFmtId="0" fontId="8" fillId="3" borderId="20" xfId="0" applyFont="1" applyFill="1" applyBorder="1" applyAlignment="1">
      <alignment horizontal="left" vertical="center" wrapText="1"/>
    </xf>
    <xf numFmtId="0" fontId="0" fillId="3" borderId="15" xfId="0" applyFill="1" applyBorder="1" applyAlignment="1">
      <alignment horizontal="left" vertical="center" wrapText="1"/>
    </xf>
    <xf numFmtId="0" fontId="16" fillId="0" borderId="3" xfId="0" applyFont="1" applyBorder="1" applyAlignment="1">
      <alignment horizontal="left" vertical="top"/>
    </xf>
    <xf numFmtId="0" fontId="16" fillId="0" borderId="17" xfId="0" applyFont="1" applyBorder="1" applyAlignment="1">
      <alignment horizontal="left" vertical="top"/>
    </xf>
    <xf numFmtId="0" fontId="16" fillId="0" borderId="24" xfId="0" applyFont="1" applyBorder="1" applyAlignment="1">
      <alignment horizontal="left" vertical="top" wrapText="1"/>
    </xf>
    <xf numFmtId="0" fontId="16" fillId="0" borderId="4" xfId="0" applyFont="1" applyBorder="1" applyAlignment="1">
      <alignment horizontal="left" vertical="top" wrapText="1"/>
    </xf>
    <xf numFmtId="0" fontId="0" fillId="3" borderId="21" xfId="0" applyFill="1" applyBorder="1" applyAlignment="1">
      <alignment horizontal="left" vertical="center" wrapText="1"/>
    </xf>
    <xf numFmtId="0" fontId="9" fillId="2" borderId="1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0" borderId="207" xfId="0" applyFont="1" applyBorder="1" applyAlignment="1">
      <alignment horizontal="center" vertical="center" wrapText="1"/>
    </xf>
    <xf numFmtId="0" fontId="8" fillId="0" borderId="111" xfId="0" applyFont="1" applyBorder="1" applyAlignment="1">
      <alignment horizontal="center" vertical="center" wrapText="1"/>
    </xf>
    <xf numFmtId="0" fontId="8" fillId="0" borderId="220" xfId="0" applyFont="1" applyBorder="1" applyAlignment="1">
      <alignment horizontal="center" vertical="center" wrapText="1"/>
    </xf>
    <xf numFmtId="0" fontId="44" fillId="2" borderId="19" xfId="0" applyFont="1" applyFill="1" applyBorder="1" applyAlignment="1">
      <alignment horizontal="left" vertical="center" wrapText="1"/>
    </xf>
    <xf numFmtId="0" fontId="16" fillId="5" borderId="5" xfId="0" applyFont="1" applyFill="1" applyBorder="1" applyAlignment="1">
      <alignment horizontal="justify" vertical="center" wrapText="1"/>
    </xf>
    <xf numFmtId="0" fontId="16" fillId="5" borderId="18" xfId="0" applyFont="1" applyFill="1" applyBorder="1" applyAlignment="1">
      <alignment horizontal="justify" vertical="center" wrapText="1"/>
    </xf>
    <xf numFmtId="0" fontId="17" fillId="5" borderId="9" xfId="0" applyFont="1" applyFill="1" applyBorder="1" applyAlignment="1">
      <alignment horizontal="left" vertical="center" wrapText="1"/>
    </xf>
    <xf numFmtId="0" fontId="11" fillId="5" borderId="9"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8" fillId="2" borderId="25" xfId="0" applyFont="1" applyFill="1" applyBorder="1" applyAlignment="1">
      <alignment horizontal="center" vertical="top" wrapText="1"/>
    </xf>
    <xf numFmtId="0" fontId="8" fillId="2" borderId="32" xfId="0" applyFont="1" applyFill="1" applyBorder="1" applyAlignment="1">
      <alignment horizontal="center" vertical="top" wrapText="1"/>
    </xf>
    <xf numFmtId="0" fontId="8" fillId="2" borderId="21" xfId="0" applyFont="1" applyFill="1" applyBorder="1" applyAlignment="1">
      <alignment horizontal="center" vertical="top" wrapText="1"/>
    </xf>
    <xf numFmtId="0" fontId="16" fillId="2" borderId="87" xfId="0" applyFont="1" applyFill="1" applyBorder="1" applyAlignment="1">
      <alignment horizontal="justify" vertical="center" wrapText="1"/>
    </xf>
    <xf numFmtId="0" fontId="17" fillId="2" borderId="53" xfId="0" applyFont="1" applyFill="1" applyBorder="1" applyAlignment="1">
      <alignment horizontal="left" vertical="center" wrapText="1"/>
    </xf>
    <xf numFmtId="0" fontId="20" fillId="0" borderId="53" xfId="0" applyFont="1" applyBorder="1" applyAlignment="1">
      <alignment horizontal="center" vertical="center" wrapText="1"/>
    </xf>
    <xf numFmtId="0" fontId="9" fillId="0" borderId="53" xfId="0" applyFont="1" applyBorder="1" applyAlignment="1">
      <alignment horizontal="center" vertical="center" wrapText="1"/>
    </xf>
    <xf numFmtId="0" fontId="20" fillId="2" borderId="38" xfId="0" applyFont="1" applyFill="1" applyBorder="1" applyAlignment="1">
      <alignment horizontal="center" vertical="center" wrapText="1"/>
    </xf>
    <xf numFmtId="0" fontId="20" fillId="2" borderId="59" xfId="0" applyFont="1" applyFill="1" applyBorder="1" applyAlignment="1">
      <alignment horizontal="center" vertical="center" wrapText="1"/>
    </xf>
    <xf numFmtId="0" fontId="20" fillId="2" borderId="76" xfId="0" applyFont="1" applyFill="1" applyBorder="1" applyAlignment="1">
      <alignment horizontal="center" vertical="center" wrapText="1"/>
    </xf>
    <xf numFmtId="0" fontId="14" fillId="5" borderId="19" xfId="0" applyFont="1" applyFill="1" applyBorder="1" applyAlignment="1">
      <alignment horizontal="center" vertical="top" wrapText="1"/>
    </xf>
    <xf numFmtId="0" fontId="14" fillId="5" borderId="4" xfId="0" applyFont="1" applyFill="1" applyBorder="1" applyAlignment="1">
      <alignment horizontal="center" vertical="top" wrapText="1"/>
    </xf>
    <xf numFmtId="0" fontId="20" fillId="5" borderId="38" xfId="0" applyFont="1" applyFill="1" applyBorder="1" applyAlignment="1">
      <alignment horizontal="center" vertical="center" wrapText="1"/>
    </xf>
    <xf numFmtId="0" fontId="20" fillId="5" borderId="76" xfId="0" applyFont="1" applyFill="1" applyBorder="1" applyAlignment="1">
      <alignment horizontal="center" vertical="center" wrapText="1"/>
    </xf>
    <xf numFmtId="0" fontId="8" fillId="2" borderId="121" xfId="0" applyFont="1" applyFill="1" applyBorder="1" applyAlignment="1">
      <alignment horizontal="center"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1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76" xfId="0" applyFont="1" applyFill="1" applyBorder="1" applyAlignment="1">
      <alignment horizontal="center" vertical="center" wrapText="1"/>
    </xf>
    <xf numFmtId="0" fontId="44" fillId="5" borderId="91"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 fillId="2" borderId="72" xfId="0" applyFont="1" applyFill="1" applyBorder="1" applyAlignment="1">
      <alignment horizontal="center" vertical="center" wrapText="1"/>
    </xf>
    <xf numFmtId="0" fontId="19" fillId="0" borderId="69" xfId="0" applyFont="1" applyBorder="1" applyAlignment="1">
      <alignment horizontal="center" vertical="center" wrapText="1"/>
    </xf>
    <xf numFmtId="0" fontId="1" fillId="2" borderId="65"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4" fillId="0" borderId="9" xfId="0" applyFont="1" applyBorder="1" applyAlignment="1">
      <alignment horizontal="center" vertical="center" wrapText="1"/>
    </xf>
    <xf numFmtId="0" fontId="1" fillId="2" borderId="20" xfId="0" applyFont="1" applyFill="1" applyBorder="1" applyAlignment="1">
      <alignment horizontal="center" vertical="top" wrapText="1"/>
    </xf>
    <xf numFmtId="0" fontId="1" fillId="2" borderId="32" xfId="0" applyFont="1" applyFill="1" applyBorder="1" applyAlignment="1">
      <alignment horizontal="center" vertical="top" wrapText="1"/>
    </xf>
    <xf numFmtId="0" fontId="1" fillId="2" borderId="15" xfId="0" applyFont="1" applyFill="1" applyBorder="1" applyAlignment="1">
      <alignment horizontal="center" vertical="top" wrapText="1"/>
    </xf>
    <xf numFmtId="0" fontId="16" fillId="2" borderId="30" xfId="0" applyFont="1" applyFill="1" applyBorder="1" applyAlignment="1">
      <alignment horizontal="left" vertical="top" wrapText="1"/>
    </xf>
    <xf numFmtId="0" fontId="46" fillId="2" borderId="2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1" fillId="0" borderId="308" xfId="0" applyFont="1" applyBorder="1" applyAlignment="1">
      <alignment horizontal="center" vertical="center" wrapText="1"/>
    </xf>
    <xf numFmtId="0" fontId="11" fillId="0" borderId="206" xfId="0" applyFont="1" applyBorder="1" applyAlignment="1">
      <alignment horizontal="center" vertical="center" wrapText="1"/>
    </xf>
    <xf numFmtId="0" fontId="8" fillId="2" borderId="308" xfId="0" applyFont="1" applyFill="1" applyBorder="1" applyAlignment="1">
      <alignment horizontal="center" vertical="center" wrapText="1"/>
    </xf>
    <xf numFmtId="0" fontId="8" fillId="2" borderId="106" xfId="0" applyFont="1" applyFill="1" applyBorder="1" applyAlignment="1">
      <alignment horizontal="center" vertical="center" wrapText="1"/>
    </xf>
    <xf numFmtId="0" fontId="16" fillId="2" borderId="206"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 fillId="2" borderId="113" xfId="0" applyFont="1" applyFill="1" applyBorder="1" applyAlignment="1">
      <alignment horizontal="center" vertical="center" wrapText="1"/>
    </xf>
    <xf numFmtId="0" fontId="16" fillId="2" borderId="18" xfId="0" applyFont="1" applyFill="1" applyBorder="1" applyAlignment="1">
      <alignment vertical="center" wrapText="1"/>
    </xf>
    <xf numFmtId="0" fontId="16" fillId="2" borderId="17" xfId="0" applyFont="1" applyFill="1" applyBorder="1" applyAlignment="1">
      <alignment vertical="center" wrapText="1"/>
    </xf>
    <xf numFmtId="0" fontId="16" fillId="2" borderId="19" xfId="0" applyFont="1" applyFill="1" applyBorder="1" applyAlignment="1">
      <alignment vertical="center" wrapText="1"/>
    </xf>
    <xf numFmtId="0" fontId="16" fillId="2" borderId="4" xfId="0" applyFont="1" applyFill="1" applyBorder="1" applyAlignment="1">
      <alignment vertical="center" wrapText="1"/>
    </xf>
    <xf numFmtId="0" fontId="1" fillId="3" borderId="91" xfId="0" applyFont="1" applyFill="1" applyBorder="1" applyAlignment="1">
      <alignment horizontal="center" vertical="center" wrapText="1"/>
    </xf>
    <xf numFmtId="0" fontId="1" fillId="3" borderId="19" xfId="0" applyFont="1" applyFill="1" applyBorder="1" applyAlignment="1">
      <alignment vertical="center" wrapText="1"/>
    </xf>
    <xf numFmtId="0" fontId="1" fillId="3" borderId="4" xfId="0" applyFont="1" applyFill="1" applyBorder="1" applyAlignment="1">
      <alignment vertical="center" wrapText="1"/>
    </xf>
    <xf numFmtId="164" fontId="1" fillId="2" borderId="19"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16" fillId="2" borderId="3" xfId="0" applyFont="1" applyFill="1" applyBorder="1" applyAlignment="1">
      <alignment vertical="center" wrapText="1"/>
    </xf>
    <xf numFmtId="0" fontId="16" fillId="2" borderId="24" xfId="0" applyFont="1" applyFill="1" applyBorder="1" applyAlignment="1">
      <alignment vertical="center" wrapText="1"/>
    </xf>
    <xf numFmtId="0" fontId="1" fillId="2" borderId="9" xfId="0" applyFont="1" applyFill="1" applyBorder="1" applyAlignment="1">
      <alignment horizontal="center" vertical="center" wrapText="1"/>
    </xf>
    <xf numFmtId="0" fontId="16" fillId="2" borderId="71" xfId="0" applyFont="1" applyFill="1" applyBorder="1" applyAlignment="1">
      <alignment horizontal="left" vertical="center" wrapText="1"/>
    </xf>
    <xf numFmtId="0" fontId="16" fillId="2" borderId="251" xfId="0" applyFont="1" applyFill="1" applyBorder="1" applyAlignment="1">
      <alignment horizontal="left" vertical="center" wrapText="1"/>
    </xf>
    <xf numFmtId="0" fontId="16" fillId="2" borderId="91" xfId="0" applyFont="1" applyFill="1" applyBorder="1" applyAlignment="1">
      <alignment horizontal="left" vertical="center" wrapText="1"/>
    </xf>
    <xf numFmtId="0" fontId="16" fillId="2" borderId="117" xfId="0" applyFont="1" applyFill="1" applyBorder="1" applyAlignment="1">
      <alignment horizontal="left" vertical="center" wrapText="1"/>
    </xf>
    <xf numFmtId="0" fontId="1" fillId="2" borderId="99" xfId="0" applyFont="1" applyFill="1" applyBorder="1" applyAlignment="1">
      <alignment horizontal="center" vertical="center" wrapText="1"/>
    </xf>
    <xf numFmtId="0" fontId="8" fillId="2" borderId="100" xfId="0" applyFont="1" applyFill="1" applyBorder="1" applyAlignment="1">
      <alignment horizontal="center" vertical="center" wrapText="1"/>
    </xf>
    <xf numFmtId="0" fontId="8" fillId="2" borderId="220" xfId="0" applyFont="1" applyFill="1" applyBorder="1" applyAlignment="1">
      <alignment horizontal="center" vertical="center" wrapText="1"/>
    </xf>
    <xf numFmtId="0" fontId="17" fillId="0" borderId="121" xfId="0" applyFont="1" applyBorder="1" applyAlignment="1">
      <alignment horizontal="center" vertical="center" wrapText="1"/>
    </xf>
    <xf numFmtId="0" fontId="17" fillId="0" borderId="76" xfId="0" applyFont="1" applyBorder="1" applyAlignment="1">
      <alignment horizontal="center" vertical="center" wrapText="1"/>
    </xf>
    <xf numFmtId="0" fontId="11" fillId="4" borderId="19"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0" fillId="4" borderId="76" xfId="0" applyFont="1" applyFill="1" applyBorder="1" applyAlignment="1">
      <alignment horizontal="center" vertical="center" wrapText="1"/>
    </xf>
    <xf numFmtId="0" fontId="46" fillId="2" borderId="71" xfId="0" applyFont="1" applyFill="1" applyBorder="1" applyAlignment="1">
      <alignment horizontal="left" vertical="center" wrapText="1"/>
    </xf>
    <xf numFmtId="0" fontId="46" fillId="2" borderId="91" xfId="0" applyFont="1" applyFill="1" applyBorder="1" applyAlignment="1">
      <alignment horizontal="left" vertical="center" wrapText="1"/>
    </xf>
    <xf numFmtId="0" fontId="1" fillId="2" borderId="101" xfId="0" applyFont="1" applyFill="1" applyBorder="1" applyAlignment="1">
      <alignment horizontal="center" vertical="center" wrapText="1"/>
    </xf>
    <xf numFmtId="0" fontId="1" fillId="2" borderId="116"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6" fillId="2" borderId="250" xfId="0" applyFont="1" applyFill="1" applyBorder="1" applyAlignment="1">
      <alignment horizontal="left" vertical="center" wrapText="1"/>
    </xf>
    <xf numFmtId="0" fontId="11" fillId="0" borderId="146" xfId="0" applyFont="1" applyBorder="1" applyAlignment="1">
      <alignment horizontal="center" vertical="center" wrapText="1"/>
    </xf>
    <xf numFmtId="0" fontId="11" fillId="0" borderId="115" xfId="0" applyFont="1" applyBorder="1" applyAlignment="1">
      <alignment horizontal="center" vertical="center" wrapText="1"/>
    </xf>
    <xf numFmtId="0" fontId="8" fillId="2" borderId="103" xfId="0" applyFont="1" applyFill="1" applyBorder="1" applyAlignment="1">
      <alignment horizontal="center" vertical="center" wrapText="1"/>
    </xf>
    <xf numFmtId="0" fontId="8" fillId="2" borderId="74" xfId="0" applyFont="1" applyFill="1" applyBorder="1" applyAlignment="1">
      <alignment horizontal="center" vertical="center" wrapText="1"/>
    </xf>
    <xf numFmtId="0" fontId="1" fillId="2" borderId="103" xfId="0" applyFont="1" applyFill="1" applyBorder="1" applyAlignment="1">
      <alignment horizontal="center" vertical="center" wrapText="1"/>
    </xf>
    <xf numFmtId="0" fontId="1" fillId="2" borderId="74" xfId="0" applyFont="1" applyFill="1" applyBorder="1" applyAlignment="1">
      <alignment horizontal="center" vertical="center" wrapText="1"/>
    </xf>
    <xf numFmtId="0" fontId="11" fillId="0" borderId="168" xfId="0" applyFont="1" applyBorder="1" applyAlignment="1">
      <alignment horizontal="center" vertical="center" wrapText="1"/>
    </xf>
    <xf numFmtId="0" fontId="19" fillId="2" borderId="69" xfId="0" applyFont="1" applyFill="1" applyBorder="1" applyAlignment="1">
      <alignment horizontal="center" vertical="center" wrapText="1"/>
    </xf>
    <xf numFmtId="0" fontId="8" fillId="3" borderId="168"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16" fillId="2" borderId="111" xfId="0" applyFont="1" applyFill="1" applyBorder="1" applyAlignment="1">
      <alignment horizontal="left" vertical="top" wrapText="1"/>
    </xf>
    <xf numFmtId="0" fontId="1" fillId="2" borderId="217" xfId="0" applyFont="1" applyFill="1" applyBorder="1" applyAlignment="1">
      <alignment horizontal="left" vertical="top" wrapText="1"/>
    </xf>
    <xf numFmtId="0" fontId="36" fillId="3" borderId="103" xfId="0" applyFont="1" applyFill="1" applyBorder="1" applyAlignment="1">
      <alignment horizontal="left" vertical="center" wrapText="1"/>
    </xf>
    <xf numFmtId="0" fontId="36" fillId="3" borderId="89" xfId="0" applyFont="1" applyFill="1" applyBorder="1" applyAlignment="1">
      <alignment horizontal="left" vertical="center" wrapText="1"/>
    </xf>
    <xf numFmtId="0" fontId="36" fillId="3" borderId="74" xfId="0" applyFont="1" applyFill="1" applyBorder="1" applyAlignment="1">
      <alignment horizontal="left" vertical="center" wrapText="1"/>
    </xf>
    <xf numFmtId="0" fontId="1" fillId="3" borderId="32" xfId="0" applyFont="1" applyFill="1" applyBorder="1" applyAlignment="1">
      <alignment horizontal="center" vertical="center" wrapText="1"/>
    </xf>
    <xf numFmtId="0" fontId="8" fillId="2" borderId="23" xfId="0" applyFont="1" applyFill="1" applyBorder="1" applyAlignment="1">
      <alignment horizontal="left" vertical="center" wrapText="1"/>
    </xf>
    <xf numFmtId="0" fontId="1" fillId="2" borderId="53"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85" xfId="0" applyFont="1" applyFill="1" applyBorder="1" applyAlignment="1">
      <alignment horizontal="center" vertical="center" wrapText="1"/>
    </xf>
    <xf numFmtId="0" fontId="8" fillId="2" borderId="152" xfId="0" applyFont="1" applyFill="1" applyBorder="1" applyAlignment="1">
      <alignment horizontal="left" vertical="center" wrapText="1"/>
    </xf>
    <xf numFmtId="0" fontId="8" fillId="3" borderId="21" xfId="0" applyFont="1" applyFill="1" applyBorder="1" applyAlignment="1">
      <alignment horizontal="center" vertical="center" wrapText="1"/>
    </xf>
    <xf numFmtId="0" fontId="16" fillId="4" borderId="18"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19"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11" fillId="4" borderId="9"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6" fillId="2" borderId="128"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44" fillId="0" borderId="19" xfId="0" applyFont="1" applyBorder="1" applyAlignment="1">
      <alignment horizontal="left" vertical="center" wrapText="1"/>
    </xf>
    <xf numFmtId="0" fontId="9" fillId="0" borderId="4" xfId="0" applyFont="1" applyBorder="1" applyAlignment="1">
      <alignment horizontal="left" vertical="center" wrapText="1"/>
    </xf>
    <xf numFmtId="0" fontId="10" fillId="0" borderId="24" xfId="0" applyFont="1" applyBorder="1" applyAlignment="1">
      <alignment horizontal="left" vertical="center" wrapText="1"/>
    </xf>
    <xf numFmtId="0" fontId="10" fillId="0" borderId="4" xfId="0" applyFont="1" applyBorder="1" applyAlignment="1">
      <alignment horizontal="left" vertical="center" wrapText="1"/>
    </xf>
    <xf numFmtId="0" fontId="9" fillId="0" borderId="207" xfId="0" applyFont="1" applyBorder="1" applyAlignment="1">
      <alignment horizontal="center" vertical="center" wrapText="1"/>
    </xf>
    <xf numFmtId="0" fontId="36" fillId="3" borderId="24"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8" fillId="2" borderId="33" xfId="0" applyFont="1" applyFill="1" applyBorder="1" applyAlignment="1">
      <alignment horizontal="center" vertical="center" wrapText="1"/>
    </xf>
    <xf numFmtId="0" fontId="11" fillId="0" borderId="93" xfId="0" applyFont="1" applyBorder="1" applyAlignment="1">
      <alignment horizontal="center" vertical="center" wrapText="1"/>
    </xf>
    <xf numFmtId="0" fontId="11" fillId="0" borderId="94" xfId="0" applyFont="1" applyBorder="1" applyAlignment="1">
      <alignment horizontal="center" vertical="center" wrapText="1"/>
    </xf>
    <xf numFmtId="0" fontId="8" fillId="0" borderId="247" xfId="0" applyFont="1" applyBorder="1" applyAlignment="1">
      <alignment horizontal="center" vertical="center" wrapText="1"/>
    </xf>
    <xf numFmtId="0" fontId="8" fillId="0" borderId="126" xfId="0" applyFont="1" applyBorder="1" applyAlignment="1">
      <alignment horizontal="center" vertical="center" wrapText="1"/>
    </xf>
    <xf numFmtId="0" fontId="8" fillId="2" borderId="101" xfId="0" applyFont="1" applyFill="1" applyBorder="1" applyAlignment="1">
      <alignment horizontal="center" vertical="center" wrapText="1"/>
    </xf>
    <xf numFmtId="0" fontId="8" fillId="2" borderId="169" xfId="0" applyFont="1" applyFill="1" applyBorder="1" applyAlignment="1">
      <alignment horizontal="center" vertical="center" wrapText="1"/>
    </xf>
    <xf numFmtId="0" fontId="4" fillId="0" borderId="105" xfId="0" applyFont="1" applyBorder="1" applyAlignment="1">
      <alignment horizontal="center" vertical="center" wrapText="1"/>
    </xf>
    <xf numFmtId="0" fontId="4" fillId="0" borderId="94" xfId="0" applyFont="1" applyBorder="1" applyAlignment="1">
      <alignment horizontal="center" vertical="center" wrapText="1"/>
    </xf>
    <xf numFmtId="0" fontId="8" fillId="0" borderId="89" xfId="0" applyFont="1" applyBorder="1" applyAlignment="1">
      <alignment horizontal="center" vertical="center" wrapText="1"/>
    </xf>
    <xf numFmtId="0" fontId="8" fillId="2" borderId="241" xfId="0" applyFont="1" applyFill="1" applyBorder="1" applyAlignment="1">
      <alignment horizontal="center" vertical="center" wrapText="1"/>
    </xf>
    <xf numFmtId="0" fontId="10" fillId="2" borderId="241" xfId="0" applyFont="1" applyFill="1" applyBorder="1" applyAlignment="1">
      <alignment horizontal="left" vertical="center" wrapText="1"/>
    </xf>
    <xf numFmtId="0" fontId="10" fillId="2" borderId="286" xfId="0" applyFont="1" applyFill="1" applyBorder="1" applyAlignment="1">
      <alignment horizontal="left" vertical="center" wrapText="1"/>
    </xf>
    <xf numFmtId="0" fontId="8" fillId="2" borderId="116" xfId="0" applyFont="1" applyFill="1" applyBorder="1" applyAlignment="1">
      <alignment horizontal="center" vertical="center" wrapText="1"/>
    </xf>
    <xf numFmtId="0" fontId="8" fillId="2" borderId="242" xfId="0" applyFont="1" applyFill="1" applyBorder="1" applyAlignment="1">
      <alignment horizontal="center" vertical="center" wrapText="1"/>
    </xf>
    <xf numFmtId="0" fontId="8" fillId="2" borderId="243" xfId="0" applyFont="1" applyFill="1" applyBorder="1" applyAlignment="1">
      <alignment horizontal="center" vertical="center" wrapText="1"/>
    </xf>
    <xf numFmtId="0" fontId="8" fillId="0" borderId="244" xfId="0" applyFont="1" applyBorder="1" applyAlignment="1">
      <alignment horizontal="center" vertical="center" wrapText="1"/>
    </xf>
    <xf numFmtId="0" fontId="8" fillId="2" borderId="246"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14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23" fillId="0" borderId="0" xfId="0" applyFont="1" applyAlignment="1">
      <alignment horizontal="center" vertical="center" wrapText="1"/>
    </xf>
    <xf numFmtId="0" fontId="4" fillId="0" borderId="71" xfId="0" applyFont="1" applyBorder="1" applyAlignment="1">
      <alignment horizontal="center" vertical="center" wrapText="1"/>
    </xf>
    <xf numFmtId="0" fontId="36" fillId="2" borderId="206" xfId="0" applyFont="1" applyFill="1" applyBorder="1" applyAlignment="1">
      <alignment horizontal="left" vertical="top" wrapText="1"/>
    </xf>
    <xf numFmtId="0" fontId="36" fillId="2" borderId="33" xfId="0" applyFont="1" applyFill="1" applyBorder="1" applyAlignment="1">
      <alignment horizontal="left" vertical="top" wrapText="1"/>
    </xf>
    <xf numFmtId="0" fontId="16" fillId="4" borderId="3"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16" fillId="4" borderId="24"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1" fillId="4"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4" fillId="0" borderId="93" xfId="0" applyFont="1" applyBorder="1" applyAlignment="1">
      <alignment horizontal="center" vertical="center" wrapText="1"/>
    </xf>
    <xf numFmtId="0" fontId="4" fillId="0" borderId="115" xfId="0" applyFont="1" applyBorder="1" applyAlignment="1">
      <alignment horizontal="center" vertical="center" wrapText="1"/>
    </xf>
    <xf numFmtId="0" fontId="16" fillId="0" borderId="103"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74" xfId="0" applyFont="1" applyBorder="1" applyAlignment="1">
      <alignment horizontal="center" vertical="center" wrapText="1"/>
    </xf>
    <xf numFmtId="0" fontId="16" fillId="2" borderId="103" xfId="0" applyFont="1" applyFill="1" applyBorder="1" applyAlignment="1">
      <alignment horizontal="center" vertical="center" wrapText="1"/>
    </xf>
    <xf numFmtId="0" fontId="16" fillId="2" borderId="89"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104" xfId="0" applyFont="1" applyFill="1" applyBorder="1" applyAlignment="1">
      <alignment vertical="center" wrapText="1"/>
    </xf>
    <xf numFmtId="0" fontId="16" fillId="2" borderId="53" xfId="0" applyFont="1" applyFill="1" applyBorder="1" applyAlignment="1">
      <alignment vertical="center" wrapText="1"/>
    </xf>
    <xf numFmtId="0" fontId="16" fillId="2" borderId="87"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36" fillId="3" borderId="19" xfId="0" applyFont="1" applyFill="1" applyBorder="1" applyAlignment="1">
      <alignment horizontal="left" vertical="center" wrapText="1"/>
    </xf>
    <xf numFmtId="0" fontId="36" fillId="3" borderId="71" xfId="0" applyFont="1" applyFill="1" applyBorder="1" applyAlignment="1">
      <alignment horizontal="left" vertical="center" wrapText="1"/>
    </xf>
    <xf numFmtId="0" fontId="36" fillId="3" borderId="4" xfId="0" applyFont="1" applyFill="1" applyBorder="1" applyAlignment="1">
      <alignment horizontal="left" vertical="center" wrapText="1"/>
    </xf>
    <xf numFmtId="0" fontId="46" fillId="0" borderId="91" xfId="0" applyFont="1" applyBorder="1" applyAlignment="1">
      <alignment horizontal="center" vertical="center" wrapText="1"/>
    </xf>
    <xf numFmtId="0" fontId="46" fillId="0" borderId="4"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4" xfId="0" applyFont="1" applyBorder="1" applyAlignment="1">
      <alignment horizontal="center" vertical="center" wrapText="1"/>
    </xf>
    <xf numFmtId="0" fontId="10" fillId="2" borderId="23" xfId="0" applyFont="1" applyFill="1" applyBorder="1" applyAlignment="1">
      <alignment horizontal="left" vertical="center" wrapText="1"/>
    </xf>
    <xf numFmtId="0" fontId="16" fillId="2" borderId="23" xfId="0" applyFont="1" applyFill="1" applyBorder="1" applyAlignment="1">
      <alignment vertical="center" wrapText="1"/>
    </xf>
    <xf numFmtId="0" fontId="16" fillId="2" borderId="312" xfId="0" applyFont="1" applyFill="1" applyBorder="1" applyAlignment="1">
      <alignment horizontal="center" vertical="center" wrapText="1"/>
    </xf>
    <xf numFmtId="0" fontId="16" fillId="2" borderId="241" xfId="0" applyFont="1" applyFill="1" applyBorder="1" applyAlignment="1">
      <alignment horizontal="center" vertical="center" wrapText="1"/>
    </xf>
    <xf numFmtId="0" fontId="16" fillId="2" borderId="126" xfId="0" applyFont="1" applyFill="1" applyBorder="1" applyAlignment="1">
      <alignment horizontal="center" vertical="center" wrapText="1"/>
    </xf>
    <xf numFmtId="0" fontId="19" fillId="3" borderId="206" xfId="0" applyFont="1" applyFill="1" applyBorder="1" applyAlignment="1">
      <alignment horizontal="center" vertical="center" wrapText="1"/>
    </xf>
    <xf numFmtId="0" fontId="19" fillId="3" borderId="88" xfId="0" applyFont="1" applyFill="1" applyBorder="1" applyAlignment="1">
      <alignment horizontal="center" vertical="center" wrapText="1"/>
    </xf>
    <xf numFmtId="0" fontId="19" fillId="3" borderId="92" xfId="0" applyFont="1" applyFill="1" applyBorder="1" applyAlignment="1">
      <alignment horizontal="center" vertical="center" wrapText="1"/>
    </xf>
    <xf numFmtId="0" fontId="46" fillId="2" borderId="306" xfId="0" applyFont="1" applyFill="1" applyBorder="1" applyAlignment="1">
      <alignment horizontal="left" vertical="top" wrapText="1"/>
    </xf>
    <xf numFmtId="0" fontId="46" fillId="2" borderId="177" xfId="0" applyFont="1" applyFill="1" applyBorder="1" applyAlignment="1">
      <alignment horizontal="left" vertical="top" wrapText="1"/>
    </xf>
    <xf numFmtId="0" fontId="21" fillId="2" borderId="305" xfId="0" applyFont="1" applyFill="1" applyBorder="1" applyAlignment="1">
      <alignment horizontal="center" vertical="center" wrapText="1"/>
    </xf>
    <xf numFmtId="0" fontId="21" fillId="2" borderId="116" xfId="0" applyFont="1" applyFill="1" applyBorder="1" applyAlignment="1">
      <alignment horizontal="center" vertical="center" wrapText="1"/>
    </xf>
    <xf numFmtId="0" fontId="21" fillId="2" borderId="238" xfId="0" applyFont="1" applyFill="1" applyBorder="1" applyAlignment="1">
      <alignment horizontal="center" vertical="center" wrapText="1"/>
    </xf>
    <xf numFmtId="0" fontId="19" fillId="2" borderId="24" xfId="0" applyFont="1" applyFill="1" applyBorder="1" applyAlignment="1">
      <alignment horizontal="center" vertical="center"/>
    </xf>
    <xf numFmtId="0" fontId="46" fillId="2" borderId="4" xfId="0" applyFont="1" applyFill="1" applyBorder="1" applyAlignment="1">
      <alignment horizontal="left" vertical="center" wrapText="1"/>
    </xf>
    <xf numFmtId="0" fontId="46" fillId="2" borderId="19" xfId="0" applyFont="1" applyFill="1" applyBorder="1" applyAlignment="1">
      <alignment horizontal="left" vertical="center" wrapText="1"/>
    </xf>
    <xf numFmtId="0" fontId="46" fillId="0" borderId="19" xfId="0" applyFont="1" applyBorder="1" applyAlignment="1">
      <alignment horizontal="left" vertical="center" wrapText="1"/>
    </xf>
    <xf numFmtId="0" fontId="46" fillId="0" borderId="9" xfId="0" applyFont="1" applyBorder="1" applyAlignment="1">
      <alignment horizontal="left" vertical="center" wrapText="1"/>
    </xf>
    <xf numFmtId="0" fontId="44" fillId="0" borderId="19" xfId="0" applyFont="1" applyBorder="1" applyAlignment="1">
      <alignment horizontal="left" vertical="top" wrapText="1"/>
    </xf>
    <xf numFmtId="0" fontId="20" fillId="0" borderId="4" xfId="0" applyFont="1" applyBorder="1" applyAlignment="1">
      <alignment horizontal="left" vertical="top" wrapText="1"/>
    </xf>
    <xf numFmtId="0" fontId="21" fillId="2" borderId="19"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53" xfId="0" applyFont="1" applyFill="1" applyBorder="1" applyAlignment="1">
      <alignment horizontal="center" vertical="center" wrapText="1"/>
    </xf>
    <xf numFmtId="0" fontId="46" fillId="0" borderId="24" xfId="0" applyFont="1" applyBorder="1" applyAlignment="1">
      <alignment horizontal="left" vertical="top" wrapText="1"/>
    </xf>
    <xf numFmtId="0" fontId="46" fillId="0" borderId="4" xfId="0" applyFont="1" applyBorder="1" applyAlignment="1">
      <alignment horizontal="left" vertical="top" wrapText="1"/>
    </xf>
    <xf numFmtId="0" fontId="46" fillId="2" borderId="19" xfId="0" applyFont="1" applyFill="1" applyBorder="1" applyAlignment="1">
      <alignment horizontal="left" vertical="top" wrapText="1"/>
    </xf>
    <xf numFmtId="0" fontId="19" fillId="2" borderId="4" xfId="0" applyFont="1" applyFill="1" applyBorder="1" applyAlignment="1">
      <alignment horizontal="left" vertical="top" wrapText="1"/>
    </xf>
    <xf numFmtId="0" fontId="21" fillId="2" borderId="91"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21"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1" fillId="2" borderId="103" xfId="0" applyFont="1" applyFill="1" applyBorder="1" applyAlignment="1">
      <alignment horizontal="center" vertical="center" wrapText="1"/>
    </xf>
    <xf numFmtId="0" fontId="21" fillId="2" borderId="90"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9" fillId="0" borderId="19" xfId="0" applyFont="1" applyBorder="1" applyAlignment="1">
      <alignment horizontal="center" vertical="top" wrapText="1"/>
    </xf>
    <xf numFmtId="0" fontId="19" fillId="0" borderId="4" xfId="0" applyFont="1" applyBorder="1" applyAlignment="1">
      <alignment horizontal="center" vertical="top" wrapText="1"/>
    </xf>
    <xf numFmtId="0" fontId="17" fillId="2" borderId="216" xfId="0" applyFont="1" applyFill="1" applyBorder="1" applyAlignment="1">
      <alignment horizontal="left" vertical="center" wrapText="1"/>
    </xf>
    <xf numFmtId="0" fontId="17" fillId="2" borderId="125" xfId="0" applyFont="1" applyFill="1" applyBorder="1" applyAlignment="1">
      <alignment horizontal="left" vertical="center" wrapText="1"/>
    </xf>
    <xf numFmtId="0" fontId="17" fillId="3" borderId="216" xfId="0" applyFont="1" applyFill="1" applyBorder="1" applyAlignment="1">
      <alignment horizontal="left" vertical="center" wrapText="1"/>
    </xf>
    <xf numFmtId="0" fontId="51" fillId="3" borderId="125" xfId="0" applyFont="1" applyFill="1" applyBorder="1" applyAlignment="1">
      <alignment horizontal="left" vertical="center" wrapText="1"/>
    </xf>
    <xf numFmtId="0" fontId="51" fillId="0" borderId="92" xfId="0" applyFont="1" applyBorder="1" applyAlignment="1">
      <alignment horizontal="left" vertical="center" wrapText="1"/>
    </xf>
    <xf numFmtId="0" fontId="45" fillId="0" borderId="24" xfId="0" applyFont="1" applyBorder="1" applyAlignment="1">
      <alignment horizontal="left" vertical="center" wrapText="1"/>
    </xf>
    <xf numFmtId="0" fontId="45" fillId="0" borderId="71" xfId="0" applyFont="1" applyBorder="1" applyAlignment="1">
      <alignment horizontal="left" vertical="center" wrapText="1"/>
    </xf>
    <xf numFmtId="0" fontId="20" fillId="2" borderId="71"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0" fillId="4" borderId="19" xfId="0" applyFont="1" applyFill="1" applyBorder="1" applyAlignment="1">
      <alignment horizontal="left" vertical="top" wrapText="1"/>
    </xf>
    <xf numFmtId="0" fontId="20" fillId="4" borderId="9" xfId="0" applyFont="1" applyFill="1" applyBorder="1" applyAlignment="1">
      <alignment horizontal="left" vertical="top" wrapText="1"/>
    </xf>
    <xf numFmtId="0" fontId="44" fillId="0" borderId="4" xfId="0" applyFont="1" applyBorder="1" applyAlignment="1">
      <alignment horizontal="left" vertical="top" wrapText="1"/>
    </xf>
    <xf numFmtId="0" fontId="20" fillId="0" borderId="19" xfId="0" applyFont="1" applyBorder="1" applyAlignment="1">
      <alignment horizontal="center" vertical="top" wrapText="1"/>
    </xf>
    <xf numFmtId="0" fontId="20" fillId="0" borderId="4" xfId="0" applyFont="1" applyBorder="1" applyAlignment="1">
      <alignment horizontal="center" vertical="top" wrapText="1"/>
    </xf>
    <xf numFmtId="0" fontId="21" fillId="2" borderId="38" xfId="0" applyFont="1" applyFill="1" applyBorder="1" applyAlignment="1">
      <alignment horizontal="center" vertical="center" wrapText="1"/>
    </xf>
    <xf numFmtId="0" fontId="21" fillId="2" borderId="76" xfId="0" applyFont="1" applyFill="1" applyBorder="1" applyAlignment="1">
      <alignment horizontal="center" vertical="center" wrapText="1"/>
    </xf>
    <xf numFmtId="0" fontId="19" fillId="2" borderId="228" xfId="0" applyFont="1" applyFill="1" applyBorder="1" applyAlignment="1">
      <alignment horizontal="center" vertical="center" wrapText="1"/>
    </xf>
    <xf numFmtId="0" fontId="19" fillId="2" borderId="212" xfId="0" applyFont="1" applyFill="1" applyBorder="1" applyAlignment="1">
      <alignment horizontal="center" vertical="center" wrapText="1"/>
    </xf>
    <xf numFmtId="0" fontId="21" fillId="2" borderId="101" xfId="0" applyFont="1" applyFill="1" applyBorder="1" applyAlignment="1">
      <alignment horizontal="center" vertical="center" wrapText="1"/>
    </xf>
    <xf numFmtId="0" fontId="21" fillId="2" borderId="225" xfId="0" applyFont="1" applyFill="1" applyBorder="1" applyAlignment="1">
      <alignment horizontal="center" vertical="center" wrapText="1"/>
    </xf>
    <xf numFmtId="0" fontId="20" fillId="0" borderId="23" xfId="0" applyFont="1" applyBorder="1" applyAlignment="1">
      <alignment horizontal="center" vertical="center" wrapText="1"/>
    </xf>
    <xf numFmtId="0" fontId="21" fillId="2" borderId="39" xfId="0" applyFont="1" applyFill="1" applyBorder="1" applyAlignment="1">
      <alignment horizontal="center" vertical="center" wrapText="1"/>
    </xf>
    <xf numFmtId="0" fontId="46" fillId="0" borderId="24" xfId="0" applyFont="1" applyBorder="1" applyAlignment="1">
      <alignment horizontal="left" vertical="center" wrapText="1"/>
    </xf>
    <xf numFmtId="0" fontId="46" fillId="0" borderId="4" xfId="0" applyFont="1" applyBorder="1" applyAlignment="1">
      <alignment horizontal="left" vertical="center" wrapText="1"/>
    </xf>
    <xf numFmtId="0" fontId="45" fillId="0" borderId="19" xfId="0" applyFont="1" applyBorder="1" applyAlignment="1">
      <alignment horizontal="left" vertical="center" wrapText="1"/>
    </xf>
    <xf numFmtId="0" fontId="36" fillId="0" borderId="4" xfId="0" applyFont="1" applyBorder="1" applyAlignment="1">
      <alignment horizontal="left" vertical="center" wrapText="1"/>
    </xf>
    <xf numFmtId="3" fontId="19" fillId="2" borderId="143" xfId="0" applyNumberFormat="1" applyFont="1" applyFill="1" applyBorder="1" applyAlignment="1">
      <alignment horizontal="center" vertical="center" wrapText="1"/>
    </xf>
    <xf numFmtId="3" fontId="19" fillId="2" borderId="4" xfId="0" applyNumberFormat="1" applyFont="1" applyFill="1" applyBorder="1" applyAlignment="1">
      <alignment horizontal="center" vertical="center" wrapText="1"/>
    </xf>
    <xf numFmtId="0" fontId="21" fillId="2" borderId="99"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51" fillId="2" borderId="71" xfId="0" applyFont="1" applyFill="1" applyBorder="1" applyAlignment="1">
      <alignment horizontal="center" vertical="center" wrapText="1"/>
    </xf>
    <xf numFmtId="0" fontId="51" fillId="0" borderId="9" xfId="0" applyFont="1" applyBorder="1" applyAlignment="1">
      <alignment horizontal="center" vertical="center" wrapText="1"/>
    </xf>
    <xf numFmtId="0" fontId="19" fillId="0" borderId="197" xfId="0" applyFont="1" applyBorder="1" applyAlignment="1">
      <alignment horizontal="center" vertical="center" wrapText="1"/>
    </xf>
    <xf numFmtId="0" fontId="19" fillId="0" borderId="65" xfId="0" applyFont="1" applyBorder="1" applyAlignment="1">
      <alignment horizontal="center" vertical="center" wrapText="1"/>
    </xf>
    <xf numFmtId="0" fontId="16" fillId="2" borderId="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21" fillId="2" borderId="137" xfId="0" applyFont="1" applyFill="1" applyBorder="1" applyAlignment="1">
      <alignment horizontal="center" vertical="center"/>
    </xf>
    <xf numFmtId="0" fontId="21" fillId="2" borderId="72" xfId="0" applyFont="1" applyFill="1" applyBorder="1" applyAlignment="1">
      <alignment horizontal="center" vertical="center"/>
    </xf>
    <xf numFmtId="0" fontId="20" fillId="3" borderId="103" xfId="0" applyFont="1" applyFill="1" applyBorder="1" applyAlignment="1">
      <alignment horizontal="center" vertical="center" wrapText="1"/>
    </xf>
    <xf numFmtId="0" fontId="20" fillId="3" borderId="74" xfId="0" applyFont="1" applyFill="1" applyBorder="1" applyAlignment="1">
      <alignment horizontal="center" vertical="center" wrapText="1"/>
    </xf>
    <xf numFmtId="0" fontId="20" fillId="2" borderId="103" xfId="0" applyFont="1" applyFill="1" applyBorder="1" applyAlignment="1">
      <alignment horizontal="center" vertical="center" wrapText="1"/>
    </xf>
    <xf numFmtId="0" fontId="20" fillId="2" borderId="74" xfId="0" applyFont="1" applyFill="1" applyBorder="1" applyAlignment="1">
      <alignment horizontal="center" vertical="center" wrapText="1"/>
    </xf>
    <xf numFmtId="0" fontId="17" fillId="2" borderId="14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9" fillId="0" borderId="60" xfId="0" applyFont="1" applyBorder="1" applyAlignment="1">
      <alignment horizontal="center" vertical="center" wrapText="1"/>
    </xf>
    <xf numFmtId="0" fontId="19" fillId="0" borderId="91" xfId="0" applyFont="1" applyBorder="1" applyAlignment="1">
      <alignment horizontal="center" vertical="center" wrapText="1"/>
    </xf>
    <xf numFmtId="0" fontId="51" fillId="0" borderId="10" xfId="0" applyFont="1" applyBorder="1" applyAlignment="1">
      <alignment horizontal="left" vertical="center" wrapText="1"/>
    </xf>
    <xf numFmtId="0" fontId="16" fillId="0" borderId="71" xfId="0" applyFont="1" applyBorder="1" applyAlignment="1">
      <alignment horizontal="center" vertical="center" wrapText="1"/>
    </xf>
    <xf numFmtId="0" fontId="21" fillId="2" borderId="20" xfId="0" applyFont="1" applyFill="1" applyBorder="1" applyAlignment="1">
      <alignment horizontal="center" vertical="center" wrapText="1"/>
    </xf>
    <xf numFmtId="0" fontId="21" fillId="2" borderId="52" xfId="0" applyFont="1" applyFill="1" applyBorder="1" applyAlignment="1">
      <alignment horizontal="center" vertical="center" wrapText="1"/>
    </xf>
    <xf numFmtId="0" fontId="46" fillId="2" borderId="91" xfId="0" applyFont="1" applyFill="1" applyBorder="1" applyAlignment="1">
      <alignment horizontal="left" vertical="top" wrapText="1"/>
    </xf>
    <xf numFmtId="0" fontId="46" fillId="2" borderId="9" xfId="0" applyFont="1" applyFill="1" applyBorder="1" applyAlignment="1">
      <alignment horizontal="left" vertical="top" wrapText="1"/>
    </xf>
    <xf numFmtId="0" fontId="38" fillId="0" borderId="19" xfId="0" applyFont="1" applyBorder="1" applyAlignment="1">
      <alignment horizontal="left" vertical="top" wrapText="1"/>
    </xf>
    <xf numFmtId="0" fontId="38" fillId="0" borderId="162" xfId="0" applyFont="1" applyBorder="1" applyAlignment="1">
      <alignment horizontal="left" vertical="top" wrapText="1"/>
    </xf>
    <xf numFmtId="0" fontId="21" fillId="2" borderId="70"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9" fillId="0" borderId="19" xfId="0" applyFont="1" applyBorder="1" applyAlignment="1">
      <alignment horizontal="center" vertical="center"/>
    </xf>
    <xf numFmtId="0" fontId="19" fillId="0" borderId="9" xfId="0" applyFont="1" applyBorder="1" applyAlignment="1">
      <alignment horizontal="center" vertical="center"/>
    </xf>
    <xf numFmtId="0" fontId="19" fillId="0" borderId="24" xfId="0" applyFont="1" applyBorder="1" applyAlignment="1">
      <alignment horizontal="center" vertical="center"/>
    </xf>
    <xf numFmtId="0" fontId="19" fillId="2" borderId="9"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20" fillId="2" borderId="60" xfId="0" applyFont="1" applyFill="1" applyBorder="1" applyAlignment="1">
      <alignment horizontal="center" vertical="center" wrapText="1"/>
    </xf>
    <xf numFmtId="0" fontId="22" fillId="2" borderId="121" xfId="0" applyFont="1" applyFill="1" applyBorder="1" applyAlignment="1">
      <alignment horizontal="center" vertical="center" wrapText="1"/>
    </xf>
    <xf numFmtId="0" fontId="22" fillId="2" borderId="67" xfId="0" applyFont="1" applyFill="1" applyBorder="1" applyAlignment="1">
      <alignment horizontal="center" vertical="center" wrapText="1"/>
    </xf>
    <xf numFmtId="0" fontId="21" fillId="2" borderId="86" xfId="0" applyFont="1" applyFill="1" applyBorder="1" applyAlignment="1">
      <alignment horizontal="center" vertical="center" wrapText="1"/>
    </xf>
    <xf numFmtId="0" fontId="21" fillId="2" borderId="88"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22" fillId="2" borderId="197"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20" fillId="2" borderId="143" xfId="0" applyFont="1" applyFill="1" applyBorder="1" applyAlignment="1">
      <alignment horizontal="center" vertical="center" wrapText="1"/>
    </xf>
    <xf numFmtId="0" fontId="19" fillId="2" borderId="0" xfId="0" applyFont="1" applyFill="1" applyAlignment="1">
      <alignment horizontal="left" vertical="top" wrapText="1"/>
    </xf>
    <xf numFmtId="0" fontId="16" fillId="2" borderId="132" xfId="0" applyFont="1" applyFill="1" applyBorder="1" applyAlignment="1">
      <alignment horizontal="justify" vertical="center" wrapText="1"/>
    </xf>
    <xf numFmtId="0" fontId="17" fillId="2" borderId="60" xfId="0" applyFont="1" applyFill="1" applyBorder="1" applyAlignment="1">
      <alignment horizontal="center" vertical="center" wrapText="1"/>
    </xf>
    <xf numFmtId="0" fontId="17" fillId="0" borderId="143" xfId="0" applyFont="1" applyBorder="1" applyAlignment="1">
      <alignment horizontal="center" vertical="center" wrapText="1"/>
    </xf>
    <xf numFmtId="0" fontId="20" fillId="2" borderId="137" xfId="0" applyFont="1" applyFill="1" applyBorder="1" applyAlignment="1">
      <alignment horizontal="center" vertical="center" wrapText="1"/>
    </xf>
    <xf numFmtId="0" fontId="21" fillId="2" borderId="69" xfId="0" applyFont="1" applyFill="1" applyBorder="1" applyAlignment="1">
      <alignment horizontal="center" vertical="center" wrapText="1"/>
    </xf>
    <xf numFmtId="0" fontId="51" fillId="0" borderId="30" xfId="0" applyFont="1" applyBorder="1" applyAlignment="1">
      <alignment horizontal="left" vertical="center" wrapText="1"/>
    </xf>
    <xf numFmtId="0" fontId="51" fillId="0" borderId="17" xfId="0" applyFont="1" applyBorder="1" applyAlignment="1">
      <alignment horizontal="left" vertical="center" wrapText="1"/>
    </xf>
    <xf numFmtId="0" fontId="20" fillId="4" borderId="19" xfId="0" applyFont="1" applyFill="1" applyBorder="1" applyAlignment="1">
      <alignment horizontal="center" vertical="top" wrapText="1"/>
    </xf>
    <xf numFmtId="0" fontId="20" fillId="4" borderId="4" xfId="0" applyFont="1" applyFill="1" applyBorder="1" applyAlignment="1">
      <alignment horizontal="center" vertical="top" wrapText="1"/>
    </xf>
    <xf numFmtId="0" fontId="22" fillId="4" borderId="19"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36" fillId="0" borderId="53" xfId="0" applyFont="1" applyBorder="1" applyAlignment="1">
      <alignment horizontal="left" vertical="center" wrapText="1"/>
    </xf>
    <xf numFmtId="0" fontId="19" fillId="0" borderId="278" xfId="0" applyFont="1" applyBorder="1" applyAlignment="1">
      <alignment horizontal="left" vertical="center"/>
    </xf>
    <xf numFmtId="0" fontId="19" fillId="0" borderId="83" xfId="0" applyFont="1" applyBorder="1" applyAlignment="1">
      <alignment horizontal="left" vertical="center"/>
    </xf>
    <xf numFmtId="0" fontId="19" fillId="2" borderId="19" xfId="0" applyFont="1" applyFill="1" applyBorder="1" applyAlignment="1">
      <alignment horizontal="center" vertical="top" wrapText="1"/>
    </xf>
    <xf numFmtId="0" fontId="19" fillId="2" borderId="4" xfId="0" applyFont="1" applyFill="1" applyBorder="1" applyAlignment="1">
      <alignment horizontal="center" vertical="top" wrapText="1"/>
    </xf>
    <xf numFmtId="0" fontId="20" fillId="2" borderId="19"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32"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4" xfId="0" applyFont="1" applyBorder="1" applyAlignment="1">
      <alignment horizontal="center" vertical="center" wrapText="1"/>
    </xf>
    <xf numFmtId="0" fontId="16" fillId="2" borderId="5" xfId="0" applyFont="1" applyFill="1" applyBorder="1" applyAlignment="1">
      <alignment horizontal="justify" vertical="top" wrapText="1"/>
    </xf>
    <xf numFmtId="0" fontId="16" fillId="2" borderId="18" xfId="0" applyFont="1" applyFill="1" applyBorder="1" applyAlignment="1">
      <alignment horizontal="justify" vertical="top" wrapText="1"/>
    </xf>
    <xf numFmtId="0" fontId="19" fillId="0" borderId="23" xfId="0" applyFont="1" applyBorder="1" applyAlignment="1">
      <alignment horizontal="center" vertical="top" wrapText="1"/>
    </xf>
    <xf numFmtId="0" fontId="21" fillId="2" borderId="25"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97"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19" fillId="2" borderId="71" xfId="0" applyFont="1" applyFill="1" applyBorder="1" applyAlignment="1">
      <alignment horizontal="center" vertical="center"/>
    </xf>
    <xf numFmtId="0" fontId="19" fillId="2" borderId="52" xfId="0" applyFont="1" applyFill="1" applyBorder="1" applyAlignment="1">
      <alignment horizontal="center" vertical="center" wrapText="1"/>
    </xf>
    <xf numFmtId="0" fontId="19" fillId="2" borderId="287" xfId="0" applyFont="1" applyFill="1" applyBorder="1" applyAlignment="1">
      <alignment horizontal="center" vertical="center"/>
    </xf>
    <xf numFmtId="0" fontId="19" fillId="2" borderId="115"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15" xfId="0" applyFont="1" applyFill="1" applyBorder="1" applyAlignment="1">
      <alignment horizontal="center" vertical="center"/>
    </xf>
    <xf numFmtId="0" fontId="21" fillId="2" borderId="25"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19" fillId="2" borderId="91" xfId="0" applyFont="1" applyFill="1" applyBorder="1" applyAlignment="1">
      <alignment horizontal="center" vertical="center"/>
    </xf>
    <xf numFmtId="0" fontId="19" fillId="2" borderId="60" xfId="0" applyFont="1" applyFill="1" applyBorder="1" applyAlignment="1">
      <alignment horizontal="center" vertical="center"/>
    </xf>
    <xf numFmtId="0" fontId="21" fillId="2" borderId="137" xfId="0" applyFont="1" applyFill="1" applyBorder="1" applyAlignment="1">
      <alignment horizontal="center" vertical="center" wrapText="1"/>
    </xf>
    <xf numFmtId="0" fontId="21" fillId="2" borderId="62" xfId="0" applyFont="1" applyFill="1" applyBorder="1" applyAlignment="1">
      <alignment horizontal="center" vertical="center" wrapText="1"/>
    </xf>
    <xf numFmtId="0" fontId="16" fillId="2" borderId="27" xfId="0" applyFont="1" applyFill="1" applyBorder="1" applyAlignment="1">
      <alignment horizontal="justify" vertical="center" wrapText="1"/>
    </xf>
    <xf numFmtId="0" fontId="16" fillId="2" borderId="5" xfId="0" applyFont="1" applyFill="1" applyBorder="1" applyAlignment="1">
      <alignment horizontal="center" vertical="center" wrapText="1"/>
    </xf>
    <xf numFmtId="0" fontId="16" fillId="2" borderId="130" xfId="0" applyFont="1" applyFill="1" applyBorder="1" applyAlignment="1">
      <alignment horizontal="left" vertical="center" wrapText="1"/>
    </xf>
    <xf numFmtId="0" fontId="16" fillId="2" borderId="219" xfId="0" applyFont="1" applyFill="1" applyBorder="1" applyAlignment="1">
      <alignment horizontal="left" vertical="center" wrapText="1"/>
    </xf>
    <xf numFmtId="0" fontId="16" fillId="2" borderId="146" xfId="0" applyFont="1" applyFill="1" applyBorder="1" applyAlignment="1">
      <alignment horizontal="left" vertical="center" wrapText="1"/>
    </xf>
    <xf numFmtId="0" fontId="51" fillId="0" borderId="115" xfId="0" applyFont="1" applyBorder="1" applyAlignment="1">
      <alignment horizontal="left" vertical="center" wrapText="1"/>
    </xf>
    <xf numFmtId="0" fontId="16" fillId="2" borderId="103" xfId="0" applyFont="1" applyFill="1" applyBorder="1" applyAlignment="1">
      <alignment horizontal="left" vertical="center" wrapText="1"/>
    </xf>
    <xf numFmtId="0" fontId="51" fillId="0" borderId="90" xfId="0" applyFont="1" applyBorder="1" applyAlignment="1">
      <alignment horizontal="left" vertical="center" wrapText="1"/>
    </xf>
    <xf numFmtId="0" fontId="21" fillId="2" borderId="74"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0" fillId="2" borderId="166"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17" fillId="2" borderId="88" xfId="0" applyFont="1" applyFill="1" applyBorder="1" applyAlignment="1">
      <alignment horizontal="left" vertical="center" wrapText="1"/>
    </xf>
    <xf numFmtId="0" fontId="17" fillId="2" borderId="147" xfId="0" applyFont="1" applyFill="1" applyBorder="1" applyAlignment="1">
      <alignment horizontal="left" vertical="center" wrapText="1"/>
    </xf>
    <xf numFmtId="0" fontId="20" fillId="0" borderId="86" xfId="0" applyFont="1" applyBorder="1" applyAlignment="1">
      <alignment horizontal="center" vertical="center" wrapText="1"/>
    </xf>
    <xf numFmtId="0" fontId="20" fillId="0" borderId="131" xfId="0" applyFont="1" applyBorder="1" applyAlignment="1">
      <alignment horizontal="center" vertical="center" wrapText="1"/>
    </xf>
    <xf numFmtId="0" fontId="20" fillId="0" borderId="222" xfId="0" applyFont="1" applyBorder="1" applyAlignment="1">
      <alignment horizontal="center" vertical="center" wrapText="1"/>
    </xf>
    <xf numFmtId="0" fontId="20" fillId="0" borderId="223" xfId="0" applyFont="1" applyBorder="1" applyAlignment="1">
      <alignment horizontal="center" vertical="center" wrapText="1"/>
    </xf>
    <xf numFmtId="0" fontId="22" fillId="2" borderId="224" xfId="0" applyFont="1" applyFill="1" applyBorder="1" applyAlignment="1">
      <alignment horizontal="center" vertical="center" wrapText="1"/>
    </xf>
    <xf numFmtId="0" fontId="22" fillId="2" borderId="225" xfId="0" applyFont="1" applyFill="1" applyBorder="1" applyAlignment="1">
      <alignment horizontal="center" vertical="center" wrapText="1"/>
    </xf>
    <xf numFmtId="0" fontId="20" fillId="0" borderId="100" xfId="0" applyFont="1" applyBorder="1" applyAlignment="1">
      <alignment horizontal="center" vertical="top" wrapText="1"/>
    </xf>
    <xf numFmtId="0" fontId="20" fillId="0" borderId="106" xfId="0" applyFont="1" applyBorder="1" applyAlignment="1">
      <alignment horizontal="center" vertical="top" wrapText="1"/>
    </xf>
    <xf numFmtId="0" fontId="22" fillId="2" borderId="86"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0" fillId="0" borderId="100" xfId="0" applyFont="1" applyBorder="1" applyAlignment="1">
      <alignment horizontal="center" vertical="center" wrapText="1"/>
    </xf>
    <xf numFmtId="0" fontId="20" fillId="0" borderId="106" xfId="0" applyFont="1" applyBorder="1" applyAlignment="1">
      <alignment horizontal="center" vertical="center" wrapText="1"/>
    </xf>
    <xf numFmtId="0" fontId="51" fillId="0" borderId="104" xfId="0" applyFont="1" applyBorder="1" applyAlignment="1">
      <alignment horizontal="left" vertical="center" wrapText="1"/>
    </xf>
    <xf numFmtId="0" fontId="51" fillId="0" borderId="53" xfId="0" applyFont="1" applyBorder="1" applyAlignment="1">
      <alignment horizontal="left" vertical="center" wrapText="1"/>
    </xf>
    <xf numFmtId="0" fontId="51" fillId="0" borderId="4" xfId="0" applyFont="1" applyBorder="1" applyAlignment="1">
      <alignment horizontal="center" vertical="center" wrapText="1"/>
    </xf>
    <xf numFmtId="0" fontId="63" fillId="0" borderId="4" xfId="0" applyFont="1" applyBorder="1" applyAlignment="1">
      <alignment horizontal="center" vertical="center" wrapText="1"/>
    </xf>
    <xf numFmtId="0" fontId="20" fillId="0" borderId="9" xfId="0" applyFont="1" applyBorder="1" applyAlignment="1">
      <alignment horizontal="center" vertical="top" wrapText="1"/>
    </xf>
    <xf numFmtId="0" fontId="17" fillId="0" borderId="86" xfId="0" applyFont="1" applyBorder="1" applyAlignment="1">
      <alignment horizontal="center" vertical="center" wrapText="1"/>
    </xf>
    <xf numFmtId="0" fontId="17" fillId="0" borderId="147" xfId="0" applyFont="1" applyBorder="1" applyAlignment="1">
      <alignment horizontal="center" vertical="center" wrapText="1"/>
    </xf>
    <xf numFmtId="0" fontId="21" fillId="2" borderId="121" xfId="0" applyFont="1" applyFill="1" applyBorder="1" applyAlignment="1">
      <alignment horizontal="center" vertical="center"/>
    </xf>
    <xf numFmtId="0" fontId="21" fillId="2" borderId="40" xfId="0" applyFont="1" applyFill="1" applyBorder="1" applyAlignment="1">
      <alignment horizontal="center" vertical="center"/>
    </xf>
    <xf numFmtId="0" fontId="21" fillId="2" borderId="65" xfId="0" applyFont="1" applyFill="1" applyBorder="1" applyAlignment="1">
      <alignment horizontal="center" vertical="center"/>
    </xf>
    <xf numFmtId="0" fontId="19" fillId="0" borderId="289" xfId="0" applyFont="1" applyBorder="1" applyAlignment="1">
      <alignment horizontal="center" vertical="center" wrapText="1"/>
    </xf>
    <xf numFmtId="0" fontId="19" fillId="0" borderId="83" xfId="0" applyFont="1" applyBorder="1" applyAlignment="1">
      <alignment horizontal="center" vertical="center" wrapText="1"/>
    </xf>
    <xf numFmtId="0" fontId="21" fillId="2" borderId="93" xfId="0" applyFont="1" applyFill="1" applyBorder="1" applyAlignment="1">
      <alignment horizontal="center" vertical="center" wrapText="1"/>
    </xf>
    <xf numFmtId="0" fontId="21" fillId="2" borderId="105" xfId="0" applyFont="1" applyFill="1" applyBorder="1" applyAlignment="1">
      <alignment horizontal="center" vertical="center" wrapText="1"/>
    </xf>
    <xf numFmtId="0" fontId="21" fillId="2" borderId="115"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59" xfId="0" applyFont="1" applyFill="1" applyBorder="1" applyAlignment="1">
      <alignment horizontal="center" vertical="center" wrapText="1"/>
    </xf>
    <xf numFmtId="0" fontId="16" fillId="0" borderId="24" xfId="0" applyFont="1" applyBorder="1" applyAlignment="1">
      <alignment horizontal="center" vertical="center" wrapText="1"/>
    </xf>
    <xf numFmtId="0" fontId="21" fillId="2" borderId="52" xfId="0" applyFont="1" applyFill="1" applyBorder="1" applyAlignment="1">
      <alignment horizontal="center" vertical="center"/>
    </xf>
    <xf numFmtId="0" fontId="19" fillId="2" borderId="137" xfId="0" applyFont="1" applyFill="1" applyBorder="1" applyAlignment="1">
      <alignment horizontal="center" vertical="center" wrapText="1"/>
    </xf>
    <xf numFmtId="0" fontId="51" fillId="4" borderId="4" xfId="0" applyFont="1" applyFill="1" applyBorder="1" applyAlignment="1">
      <alignment horizontal="left" vertical="center" wrapText="1"/>
    </xf>
    <xf numFmtId="0" fontId="16" fillId="0" borderId="0" xfId="0" applyFont="1" applyAlignment="1">
      <alignment horizontal="left" vertical="center"/>
    </xf>
    <xf numFmtId="0" fontId="51" fillId="0" borderId="71" xfId="0" applyFont="1" applyBorder="1" applyAlignment="1">
      <alignment horizontal="center" vertical="center" wrapText="1"/>
    </xf>
    <xf numFmtId="0" fontId="51" fillId="3" borderId="4" xfId="0" applyFont="1" applyFill="1" applyBorder="1" applyAlignment="1">
      <alignment horizontal="left" vertical="center" wrapText="1"/>
    </xf>
    <xf numFmtId="0" fontId="20" fillId="4" borderId="19" xfId="0" applyFont="1" applyFill="1" applyBorder="1" applyAlignment="1">
      <alignment horizontal="left" vertical="center" wrapText="1"/>
    </xf>
    <xf numFmtId="0" fontId="20" fillId="4" borderId="60" xfId="0" applyFont="1" applyFill="1" applyBorder="1" applyAlignment="1">
      <alignment horizontal="left" vertical="center" wrapText="1"/>
    </xf>
    <xf numFmtId="0" fontId="20" fillId="4" borderId="143"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16" fillId="2" borderId="10" xfId="0" applyFont="1" applyFill="1" applyBorder="1" applyAlignment="1">
      <alignment horizontal="justify" vertical="center" wrapText="1"/>
    </xf>
    <xf numFmtId="0" fontId="19" fillId="2" borderId="0" xfId="0" applyFont="1" applyFill="1" applyAlignment="1">
      <alignment horizontal="left"/>
    </xf>
    <xf numFmtId="0" fontId="19" fillId="2" borderId="0" xfId="0" applyFont="1" applyFill="1" applyAlignment="1">
      <alignment horizontal="left" vertical="center"/>
    </xf>
    <xf numFmtId="0" fontId="20" fillId="0" borderId="19" xfId="0" applyFont="1" applyBorder="1" applyAlignment="1">
      <alignment horizontal="left" vertical="center" wrapText="1"/>
    </xf>
    <xf numFmtId="0" fontId="51" fillId="2" borderId="4" xfId="0" applyFont="1" applyFill="1" applyBorder="1" applyAlignment="1">
      <alignment horizontal="center" vertical="center" wrapText="1"/>
    </xf>
    <xf numFmtId="0" fontId="17" fillId="4" borderId="23" xfId="0" applyFont="1" applyFill="1" applyBorder="1" applyAlignment="1">
      <alignment horizontal="left" vertical="center" wrapText="1"/>
    </xf>
    <xf numFmtId="0" fontId="21" fillId="4" borderId="91"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2" fillId="4" borderId="91"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0" fillId="4" borderId="121" xfId="0" applyFont="1" applyFill="1" applyBorder="1" applyAlignment="1">
      <alignment horizontal="center" vertical="center" wrapText="1"/>
    </xf>
    <xf numFmtId="0" fontId="20" fillId="4" borderId="227" xfId="0" applyFont="1" applyFill="1" applyBorder="1" applyAlignment="1">
      <alignment horizontal="center" vertical="center" wrapText="1"/>
    </xf>
    <xf numFmtId="0" fontId="17" fillId="4" borderId="161"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0" fillId="0" borderId="88" xfId="0" applyFont="1" applyBorder="1" applyAlignment="1">
      <alignment horizontal="center" vertical="center" wrapText="1"/>
    </xf>
    <xf numFmtId="0" fontId="20" fillId="0" borderId="33" xfId="0" applyFont="1" applyBorder="1" applyAlignment="1">
      <alignment horizontal="center" vertical="center" wrapText="1"/>
    </xf>
    <xf numFmtId="0" fontId="51" fillId="0" borderId="23" xfId="0" applyFont="1" applyBorder="1" applyAlignment="1">
      <alignment horizontal="left" vertical="center" wrapText="1"/>
    </xf>
    <xf numFmtId="0" fontId="51" fillId="0" borderId="71" xfId="0" applyFont="1" applyBorder="1" applyAlignment="1">
      <alignment horizontal="left" vertical="center" wrapText="1"/>
    </xf>
    <xf numFmtId="0" fontId="20" fillId="0" borderId="92" xfId="0" applyFont="1" applyBorder="1" applyAlignment="1">
      <alignment horizontal="center" vertical="center" wrapText="1"/>
    </xf>
    <xf numFmtId="0" fontId="20" fillId="2" borderId="53"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20"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76" xfId="0" applyFont="1" applyFill="1" applyBorder="1" applyAlignment="1">
      <alignment horizontal="center" vertical="center"/>
    </xf>
    <xf numFmtId="0" fontId="19" fillId="2" borderId="38"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51" fillId="5" borderId="4" xfId="0" applyFont="1" applyFill="1" applyBorder="1" applyAlignment="1">
      <alignment horizontal="left" vertical="center" wrapText="1"/>
    </xf>
    <xf numFmtId="0" fontId="51" fillId="3" borderId="23" xfId="0" applyFont="1" applyFill="1" applyBorder="1" applyAlignment="1">
      <alignment horizontal="left" vertical="center" wrapText="1"/>
    </xf>
    <xf numFmtId="0" fontId="51" fillId="3" borderId="30" xfId="0" applyFont="1" applyFill="1" applyBorder="1" applyAlignment="1">
      <alignment horizontal="left" vertical="center" wrapText="1"/>
    </xf>
    <xf numFmtId="0" fontId="51" fillId="3" borderId="17" xfId="0" applyFont="1" applyFill="1" applyBorder="1" applyAlignment="1">
      <alignment horizontal="left" vertical="center" wrapText="1"/>
    </xf>
    <xf numFmtId="0" fontId="21" fillId="2" borderId="19" xfId="0" applyFont="1" applyFill="1" applyBorder="1" applyAlignment="1">
      <alignment horizontal="center" wrapText="1"/>
    </xf>
    <xf numFmtId="0" fontId="21" fillId="2" borderId="9" xfId="0" applyFont="1" applyFill="1" applyBorder="1" applyAlignment="1">
      <alignment horizontal="center" wrapText="1"/>
    </xf>
    <xf numFmtId="0" fontId="21" fillId="3" borderId="24"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19" fillId="2" borderId="233"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62" xfId="0" applyFont="1" applyFill="1" applyBorder="1" applyAlignment="1">
      <alignment horizontal="center" vertical="center" wrapText="1"/>
    </xf>
    <xf numFmtId="0" fontId="21" fillId="2" borderId="234"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46" fillId="3" borderId="24" xfId="0" applyFont="1" applyFill="1" applyBorder="1" applyAlignment="1">
      <alignment horizontal="left" vertical="center" wrapText="1"/>
    </xf>
    <xf numFmtId="0" fontId="46" fillId="3" borderId="162" xfId="0" applyFont="1" applyFill="1" applyBorder="1" applyAlignment="1">
      <alignment horizontal="left" vertical="center" wrapText="1"/>
    </xf>
    <xf numFmtId="0" fontId="22" fillId="0" borderId="91" xfId="0" applyFont="1" applyBorder="1" applyAlignment="1">
      <alignment horizontal="center" vertical="center" wrapText="1"/>
    </xf>
    <xf numFmtId="0" fontId="22" fillId="0" borderId="71" xfId="0" applyFont="1" applyBorder="1" applyAlignment="1">
      <alignment horizontal="center" vertical="center" wrapText="1"/>
    </xf>
    <xf numFmtId="0" fontId="22" fillId="0" borderId="19" xfId="0" applyFont="1" applyBorder="1" applyAlignment="1">
      <alignment horizontal="center" vertical="center" wrapText="1"/>
    </xf>
    <xf numFmtId="0" fontId="19" fillId="0" borderId="9" xfId="0" applyFont="1" applyBorder="1" applyAlignment="1">
      <alignment horizontal="center" vertical="top" wrapText="1"/>
    </xf>
    <xf numFmtId="0" fontId="22" fillId="0" borderId="9" xfId="0" applyFont="1" applyBorder="1" applyAlignment="1">
      <alignment horizontal="center" vertical="center" wrapText="1"/>
    </xf>
    <xf numFmtId="0" fontId="20" fillId="2" borderId="9" xfId="0" applyFont="1" applyFill="1" applyBorder="1" applyAlignment="1">
      <alignment horizontal="center" vertical="center" wrapText="1"/>
    </xf>
    <xf numFmtId="0" fontId="52" fillId="2" borderId="19" xfId="0" applyFont="1" applyFill="1" applyBorder="1" applyAlignment="1">
      <alignment horizontal="left" vertical="top" wrapText="1"/>
    </xf>
    <xf numFmtId="0" fontId="52" fillId="2" borderId="4" xfId="0" applyFont="1" applyFill="1" applyBorder="1" applyAlignment="1">
      <alignment horizontal="left" vertical="top" wrapText="1"/>
    </xf>
    <xf numFmtId="0" fontId="22" fillId="5" borderId="19"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19" fillId="5" borderId="19" xfId="0" applyFont="1" applyFill="1" applyBorder="1" applyAlignment="1">
      <alignment horizontal="center" vertical="top" wrapText="1"/>
    </xf>
    <xf numFmtId="0" fontId="19" fillId="5" borderId="4" xfId="0" applyFont="1" applyFill="1" applyBorder="1" applyAlignment="1">
      <alignment horizontal="center" vertical="top" wrapText="1"/>
    </xf>
    <xf numFmtId="0" fontId="20" fillId="5" borderId="15" xfId="0" applyFont="1" applyFill="1" applyBorder="1" applyAlignment="1">
      <alignment horizontal="center" vertical="center" wrapText="1"/>
    </xf>
    <xf numFmtId="0" fontId="19" fillId="0" borderId="53" xfId="0" applyFont="1" applyBorder="1" applyAlignment="1">
      <alignment horizontal="center" vertical="center" wrapText="1"/>
    </xf>
    <xf numFmtId="0" fontId="16" fillId="2" borderId="104" xfId="0" applyFont="1" applyFill="1" applyBorder="1" applyAlignment="1">
      <alignment horizontal="justify" vertical="center" wrapText="1"/>
    </xf>
    <xf numFmtId="0" fontId="19" fillId="2" borderId="52" xfId="0" applyFont="1" applyFill="1" applyBorder="1" applyAlignment="1">
      <alignment horizontal="center" vertical="center"/>
    </xf>
    <xf numFmtId="0" fontId="19" fillId="2" borderId="62" xfId="0" applyFont="1" applyFill="1" applyBorder="1" applyAlignment="1">
      <alignment horizontal="center" vertical="center"/>
    </xf>
    <xf numFmtId="0" fontId="20" fillId="2" borderId="72"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72" xfId="0" applyFont="1" applyFill="1" applyBorder="1" applyAlignment="1">
      <alignment horizontal="center" vertical="center" wrapText="1"/>
    </xf>
    <xf numFmtId="0" fontId="21" fillId="2" borderId="164" xfId="0" applyFont="1" applyFill="1" applyBorder="1" applyAlignment="1">
      <alignment horizontal="center" vertical="center" wrapText="1"/>
    </xf>
    <xf numFmtId="0" fontId="21" fillId="2" borderId="236" xfId="0" applyFont="1" applyFill="1" applyBorder="1" applyAlignment="1">
      <alignment horizontal="center" vertical="center" wrapText="1"/>
    </xf>
    <xf numFmtId="0" fontId="20" fillId="5" borderId="19" xfId="0" applyFont="1" applyFill="1" applyBorder="1" applyAlignment="1">
      <alignment horizontal="center" vertical="top" wrapText="1"/>
    </xf>
    <xf numFmtId="0" fontId="20" fillId="5" borderId="4" xfId="0" applyFont="1" applyFill="1" applyBorder="1" applyAlignment="1">
      <alignment horizontal="center" vertical="top" wrapText="1"/>
    </xf>
    <xf numFmtId="0" fontId="19" fillId="0" borderId="91" xfId="0" applyFont="1" applyBorder="1" applyAlignment="1">
      <alignment horizontal="center" vertical="center"/>
    </xf>
    <xf numFmtId="0" fontId="19" fillId="0" borderId="146" xfId="0" applyFont="1" applyBorder="1" applyAlignment="1">
      <alignment horizontal="center" vertical="center" wrapText="1"/>
    </xf>
    <xf numFmtId="0" fontId="19" fillId="0" borderId="223" xfId="0" applyFont="1" applyBorder="1" applyAlignment="1">
      <alignment horizontal="center" vertical="center" wrapText="1"/>
    </xf>
    <xf numFmtId="0" fontId="51" fillId="0" borderId="21" xfId="0" applyFont="1" applyBorder="1" applyAlignment="1">
      <alignment horizontal="center" vertical="center" wrapText="1"/>
    </xf>
    <xf numFmtId="0" fontId="20" fillId="2" borderId="121" xfId="0" applyFont="1" applyFill="1" applyBorder="1" applyAlignment="1">
      <alignment horizontal="center" vertical="center" wrapText="1"/>
    </xf>
    <xf numFmtId="0" fontId="20" fillId="2" borderId="40" xfId="0" applyFont="1" applyFill="1" applyBorder="1" applyAlignment="1">
      <alignment horizontal="center" vertical="center" wrapText="1"/>
    </xf>
    <xf numFmtId="0" fontId="20" fillId="0" borderId="91" xfId="0" applyFont="1" applyBorder="1" applyAlignment="1">
      <alignment horizontal="center" vertical="center" wrapText="1"/>
    </xf>
    <xf numFmtId="0" fontId="20" fillId="2" borderId="91" xfId="0" applyFont="1" applyFill="1" applyBorder="1" applyAlignment="1">
      <alignment horizontal="center" vertical="center" wrapText="1"/>
    </xf>
    <xf numFmtId="0" fontId="65" fillId="2" borderId="23" xfId="0" applyFont="1" applyFill="1" applyBorder="1" applyAlignment="1">
      <alignment horizontal="center" vertical="center" wrapText="1"/>
    </xf>
    <xf numFmtId="0" fontId="65" fillId="2" borderId="71" xfId="0" applyFont="1" applyFill="1" applyBorder="1" applyAlignment="1">
      <alignment horizontal="center" vertical="center" wrapText="1"/>
    </xf>
    <xf numFmtId="0" fontId="19" fillId="2" borderId="121" xfId="0" applyFont="1" applyFill="1" applyBorder="1" applyAlignment="1">
      <alignment horizontal="center" vertical="center" wrapText="1"/>
    </xf>
    <xf numFmtId="0" fontId="51" fillId="2" borderId="65" xfId="0" applyFont="1" applyFill="1" applyBorder="1" applyAlignment="1">
      <alignment horizontal="center" vertical="center" wrapText="1"/>
    </xf>
    <xf numFmtId="0" fontId="51" fillId="0" borderId="76" xfId="0" applyFont="1" applyBorder="1" applyAlignment="1">
      <alignment horizontal="center" vertical="center" wrapText="1"/>
    </xf>
    <xf numFmtId="0" fontId="51" fillId="0" borderId="65" xfId="0" applyFont="1" applyBorder="1" applyAlignment="1">
      <alignment horizontal="center" vertical="center" wrapText="1"/>
    </xf>
    <xf numFmtId="0" fontId="16" fillId="2" borderId="3" xfId="0" applyFont="1" applyFill="1" applyBorder="1" applyAlignment="1">
      <alignment horizontal="left" vertical="top" wrapText="1"/>
    </xf>
    <xf numFmtId="0" fontId="51" fillId="0" borderId="10" xfId="0" applyFont="1" applyBorder="1" applyAlignment="1">
      <alignment horizontal="left" vertical="top" wrapText="1"/>
    </xf>
    <xf numFmtId="0" fontId="16" fillId="2" borderId="24" xfId="0" applyFont="1" applyFill="1" applyBorder="1" applyAlignment="1">
      <alignment horizontal="left" vertical="top" wrapText="1"/>
    </xf>
    <xf numFmtId="0" fontId="51" fillId="0" borderId="9" xfId="0" applyFont="1" applyBorder="1" applyAlignment="1">
      <alignment horizontal="left" vertical="top" wrapText="1"/>
    </xf>
    <xf numFmtId="0" fontId="22" fillId="2" borderId="121" xfId="0" applyFont="1" applyFill="1" applyBorder="1" applyAlignment="1">
      <alignment horizontal="center" vertical="center"/>
    </xf>
    <xf numFmtId="0" fontId="22" fillId="2" borderId="65" xfId="0" applyFont="1" applyFill="1" applyBorder="1" applyAlignment="1">
      <alignment horizontal="center" vertical="center"/>
    </xf>
    <xf numFmtId="0" fontId="51" fillId="2" borderId="17" xfId="0" applyFont="1" applyFill="1" applyBorder="1" applyAlignment="1">
      <alignment horizontal="left" vertical="center" wrapText="1"/>
    </xf>
    <xf numFmtId="0" fontId="17" fillId="0" borderId="19" xfId="0" applyFont="1" applyBorder="1" applyAlignment="1">
      <alignment horizontal="left" vertical="center" wrapText="1"/>
    </xf>
    <xf numFmtId="0" fontId="19" fillId="0" borderId="95" xfId="0" applyFont="1" applyBorder="1" applyAlignment="1">
      <alignment horizontal="center" vertical="center" wrapText="1"/>
    </xf>
    <xf numFmtId="0" fontId="19" fillId="0" borderId="133" xfId="0" applyFont="1" applyBorder="1" applyAlignment="1">
      <alignment horizontal="center" vertical="center" wrapText="1"/>
    </xf>
    <xf numFmtId="0" fontId="21" fillId="2" borderId="69" xfId="0" applyFont="1" applyFill="1" applyBorder="1" applyAlignment="1">
      <alignment horizontal="center" vertical="top" wrapText="1"/>
    </xf>
    <xf numFmtId="0" fontId="21" fillId="2" borderId="9" xfId="0" applyFont="1" applyFill="1" applyBorder="1" applyAlignment="1">
      <alignment horizontal="center" vertical="top" wrapText="1"/>
    </xf>
    <xf numFmtId="0" fontId="19" fillId="2" borderId="24" xfId="0" applyFont="1" applyFill="1" applyBorder="1" applyAlignment="1">
      <alignment horizontal="center" vertical="top" wrapText="1"/>
    </xf>
    <xf numFmtId="0" fontId="19" fillId="2" borderId="9" xfId="0" applyFont="1" applyFill="1" applyBorder="1" applyAlignment="1">
      <alignment horizontal="center" vertical="top" wrapText="1"/>
    </xf>
    <xf numFmtId="0" fontId="21" fillId="2" borderId="70" xfId="0" applyFont="1" applyFill="1" applyBorder="1" applyAlignment="1">
      <alignment horizontal="center" vertical="top" wrapText="1"/>
    </xf>
    <xf numFmtId="0" fontId="21" fillId="2" borderId="40" xfId="0" applyFont="1" applyFill="1" applyBorder="1" applyAlignment="1">
      <alignment horizontal="center" vertical="top" wrapText="1"/>
    </xf>
    <xf numFmtId="0" fontId="19" fillId="3" borderId="25"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0" fillId="0" borderId="19" xfId="0" applyFont="1" applyBorder="1" applyAlignment="1">
      <alignment horizontal="center" vertical="center"/>
    </xf>
    <xf numFmtId="0" fontId="20" fillId="0" borderId="9" xfId="0" applyFont="1" applyBorder="1" applyAlignment="1">
      <alignment horizontal="center" vertical="center"/>
    </xf>
    <xf numFmtId="0" fontId="19" fillId="2" borderId="121" xfId="0" applyFont="1" applyFill="1" applyBorder="1" applyAlignment="1">
      <alignment horizontal="center" vertical="center"/>
    </xf>
    <xf numFmtId="0" fontId="19" fillId="2" borderId="59" xfId="0" applyFont="1" applyFill="1" applyBorder="1" applyAlignment="1">
      <alignment horizontal="center" vertical="center"/>
    </xf>
    <xf numFmtId="0" fontId="17" fillId="2" borderId="106" xfId="0" applyFont="1" applyFill="1" applyBorder="1" applyAlignment="1">
      <alignment horizontal="left" vertical="center" wrapText="1"/>
    </xf>
    <xf numFmtId="0" fontId="20" fillId="0" borderId="86" xfId="0" applyFont="1" applyBorder="1" applyAlignment="1">
      <alignment horizontal="center" vertical="top" wrapText="1"/>
    </xf>
    <xf numFmtId="0" fontId="20" fillId="0" borderId="33" xfId="0" applyFont="1" applyBorder="1" applyAlignment="1">
      <alignment horizontal="center" vertical="top" wrapText="1"/>
    </xf>
    <xf numFmtId="0" fontId="19" fillId="2" borderId="65"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53" xfId="0" applyFont="1" applyFill="1" applyBorder="1" applyAlignment="1">
      <alignment horizontal="center" vertical="center"/>
    </xf>
    <xf numFmtId="0" fontId="19" fillId="0" borderId="24" xfId="0" applyFont="1" applyBorder="1" applyAlignment="1">
      <alignment horizontal="center" vertical="top" wrapText="1"/>
    </xf>
    <xf numFmtId="0" fontId="20" fillId="2" borderId="23"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21" fillId="2" borderId="67" xfId="0" applyFont="1" applyFill="1" applyBorder="1" applyAlignment="1">
      <alignment horizontal="center" vertical="center"/>
    </xf>
    <xf numFmtId="0" fontId="21" fillId="0" borderId="86" xfId="0" applyFont="1" applyBorder="1" applyAlignment="1">
      <alignment horizontal="center" vertical="center" wrapText="1"/>
    </xf>
    <xf numFmtId="0" fontId="21" fillId="0" borderId="88" xfId="0" applyFont="1" applyBorder="1" applyAlignment="1">
      <alignment horizontal="center" vertical="center" wrapText="1"/>
    </xf>
    <xf numFmtId="0" fontId="21" fillId="0" borderId="33" xfId="0" applyFont="1" applyBorder="1" applyAlignment="1">
      <alignment horizontal="center" vertical="center" wrapText="1"/>
    </xf>
    <xf numFmtId="0" fontId="20" fillId="4" borderId="9" xfId="0" applyFont="1" applyFill="1" applyBorder="1" applyAlignment="1">
      <alignment horizontal="center" vertical="top" wrapText="1"/>
    </xf>
    <xf numFmtId="0" fontId="17" fillId="4" borderId="9" xfId="0" applyFont="1" applyFill="1" applyBorder="1" applyAlignment="1">
      <alignment horizontal="left" vertical="center" wrapText="1"/>
    </xf>
    <xf numFmtId="0" fontId="20" fillId="4"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9" fillId="0" borderId="88" xfId="0" applyFont="1" applyBorder="1" applyAlignment="1">
      <alignment horizontal="center" vertical="center" wrapText="1"/>
    </xf>
    <xf numFmtId="0" fontId="22" fillId="5" borderId="20"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4" borderId="38" xfId="0" applyFont="1" applyFill="1" applyBorder="1" applyAlignment="1">
      <alignment horizontal="center" vertical="center" wrapText="1"/>
    </xf>
    <xf numFmtId="0" fontId="22" fillId="4" borderId="40" xfId="0" applyFont="1" applyFill="1" applyBorder="1" applyAlignment="1">
      <alignment horizontal="center" vertical="center" wrapText="1"/>
    </xf>
    <xf numFmtId="0" fontId="21" fillId="3" borderId="197" xfId="0" applyFont="1" applyFill="1" applyBorder="1" applyAlignment="1">
      <alignment horizontal="center" vertical="center" wrapText="1"/>
    </xf>
    <xf numFmtId="0" fontId="21" fillId="3" borderId="76" xfId="0" applyFont="1" applyFill="1" applyBorder="1" applyAlignment="1">
      <alignment horizontal="center" vertical="center" wrapText="1"/>
    </xf>
    <xf numFmtId="0" fontId="20" fillId="3" borderId="14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36" fillId="3" borderId="91" xfId="0" applyFont="1" applyFill="1" applyBorder="1" applyAlignment="1">
      <alignment horizontal="left" vertical="top" wrapText="1"/>
    </xf>
    <xf numFmtId="0" fontId="36" fillId="3" borderId="23" xfId="0" applyFont="1" applyFill="1" applyBorder="1" applyAlignment="1">
      <alignment horizontal="left" vertical="top" wrapText="1"/>
    </xf>
    <xf numFmtId="0" fontId="36" fillId="0" borderId="9" xfId="0" applyFont="1" applyBorder="1" applyAlignment="1">
      <alignment horizontal="left" vertical="center" wrapText="1"/>
    </xf>
    <xf numFmtId="0" fontId="21" fillId="2" borderId="218" xfId="0" applyFont="1" applyFill="1" applyBorder="1" applyAlignment="1">
      <alignment horizontal="center" vertical="center"/>
    </xf>
    <xf numFmtId="0" fontId="21" fillId="2" borderId="75" xfId="0" applyFont="1" applyFill="1" applyBorder="1" applyAlignment="1">
      <alignment horizontal="center" vertical="center"/>
    </xf>
    <xf numFmtId="0" fontId="22" fillId="2" borderId="21" xfId="0" applyFont="1" applyFill="1" applyBorder="1" applyAlignment="1">
      <alignment horizontal="center" vertical="center" wrapText="1"/>
    </xf>
    <xf numFmtId="0" fontId="21" fillId="2" borderId="164" xfId="0" applyFont="1" applyFill="1" applyBorder="1" applyAlignment="1">
      <alignment horizontal="center" vertical="center"/>
    </xf>
    <xf numFmtId="0" fontId="21" fillId="2" borderId="212" xfId="0" applyFont="1" applyFill="1" applyBorder="1" applyAlignment="1">
      <alignment horizontal="center" vertical="center"/>
    </xf>
  </cellXfs>
  <cellStyles count="3">
    <cellStyle name="Hyperlink" xfId="2" xr:uid="{00000000-0005-0000-0000-000000000000}"/>
    <cellStyle name="Įprastas" xfId="0" builtinId="0"/>
    <cellStyle name="Įprastas 3" xfId="1" xr:uid="{00000000-0005-0000-0000-000002000000}"/>
  </cellStyles>
  <dxfs count="0"/>
  <tableStyles count="0" defaultTableStyle="TableStyleMedium2" defaultPivotStyle="PivotStyleLight16"/>
  <colors>
    <mruColors>
      <color rgb="FFFAA7EE"/>
      <color rgb="FF99FF99"/>
      <color rgb="FFD14FAF"/>
      <color rgb="FFD1FFA1"/>
      <color rgb="FF4F63D1"/>
      <color rgb="FF82F20A"/>
      <color rgb="FFCDFC9A"/>
      <color rgb="FFABE072"/>
      <color rgb="FF85F211"/>
      <color rgb="FFB7D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Asta Česnauskienė" id="{6EC4CF4E-E337-4707-B68A-09C674CC397C}" userId="S::asta.cesnauskiene@klaipeda.lt::4a0e8613-ddf4-4f85-9efb-f394903cb470" providerId="AD"/>
  <person displayName="Inga Mikalauskienė" id="{28B4B8BD-ACCD-4C38-BBA0-047567698506}"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11"/>
  <sheetViews>
    <sheetView tabSelected="1" topLeftCell="B1" zoomScaleNormal="100" zoomScaleSheetLayoutView="100" workbookViewId="0">
      <selection activeCell="B3" sqref="B3:I3"/>
    </sheetView>
  </sheetViews>
  <sheetFormatPr defaultRowHeight="12.75" x14ac:dyDescent="0.2"/>
  <cols>
    <col min="1" max="1" width="1.85546875" customWidth="1"/>
    <col min="2" max="2" width="11.85546875" style="1" customWidth="1"/>
    <col min="3" max="3" width="57.85546875" style="30" customWidth="1"/>
    <col min="4" max="4" width="12.85546875" style="3" customWidth="1"/>
    <col min="5" max="5" width="11.85546875" style="3" customWidth="1"/>
    <col min="6" max="6" width="9.5703125" style="17" customWidth="1"/>
    <col min="7" max="7" width="8.85546875" style="17" customWidth="1"/>
    <col min="8" max="8" width="62" style="337" customWidth="1"/>
    <col min="9" max="9" width="19.85546875" style="175" customWidth="1"/>
    <col min="10" max="11" width="8.85546875" customWidth="1"/>
    <col min="16379" max="16384" width="9.140625" bestFit="1" customWidth="1"/>
  </cols>
  <sheetData>
    <row r="1" spans="2:9" ht="15.75" x14ac:dyDescent="0.2">
      <c r="H1" s="1839" t="s">
        <v>3483</v>
      </c>
      <c r="I1" s="1839"/>
    </row>
    <row r="2" spans="2:9" x14ac:dyDescent="0.2">
      <c r="I2"/>
    </row>
    <row r="3" spans="2:9" ht="35.450000000000003" customHeight="1" x14ac:dyDescent="0.2">
      <c r="B3" s="1752" t="s">
        <v>133</v>
      </c>
      <c r="C3" s="1752"/>
      <c r="D3" s="1752"/>
      <c r="E3" s="1752"/>
      <c r="F3" s="1752"/>
      <c r="G3" s="1752"/>
      <c r="H3" s="1752"/>
      <c r="I3" s="1752"/>
    </row>
    <row r="4" spans="2:9" ht="13.5" thickBot="1" x14ac:dyDescent="0.25">
      <c r="C4" s="29"/>
      <c r="D4" s="59"/>
      <c r="E4" s="59"/>
      <c r="F4"/>
      <c r="G4"/>
      <c r="I4"/>
    </row>
    <row r="5" spans="2:9" ht="21" customHeight="1" thickBot="1" x14ac:dyDescent="0.25">
      <c r="B5" s="10"/>
      <c r="C5" s="408" t="s">
        <v>19</v>
      </c>
      <c r="D5" s="404">
        <v>2021</v>
      </c>
      <c r="E5" s="331">
        <v>2022</v>
      </c>
      <c r="F5"/>
      <c r="G5"/>
      <c r="H5" s="8"/>
      <c r="I5"/>
    </row>
    <row r="6" spans="2:9" x14ac:dyDescent="0.2">
      <c r="C6" s="414" t="s">
        <v>134</v>
      </c>
      <c r="D6" s="413">
        <f t="shared" ref="D6:E9" si="0">D12+D96+D161</f>
        <v>15</v>
      </c>
      <c r="E6" s="260">
        <f t="shared" si="0"/>
        <v>15</v>
      </c>
      <c r="F6"/>
      <c r="G6"/>
      <c r="H6" s="8"/>
      <c r="I6"/>
    </row>
    <row r="7" spans="2:9" x14ac:dyDescent="0.2">
      <c r="C7" s="410" t="s">
        <v>135</v>
      </c>
      <c r="D7" s="413">
        <f t="shared" si="0"/>
        <v>0</v>
      </c>
      <c r="E7" s="260">
        <f t="shared" si="0"/>
        <v>0</v>
      </c>
      <c r="F7"/>
      <c r="G7"/>
      <c r="H7" s="8"/>
      <c r="I7"/>
    </row>
    <row r="8" spans="2:9" x14ac:dyDescent="0.2">
      <c r="C8" s="410" t="s">
        <v>136</v>
      </c>
      <c r="D8" s="413">
        <f t="shared" si="0"/>
        <v>14</v>
      </c>
      <c r="E8" s="260">
        <f t="shared" si="0"/>
        <v>14</v>
      </c>
      <c r="F8"/>
      <c r="G8"/>
      <c r="H8" s="8"/>
      <c r="I8"/>
    </row>
    <row r="9" spans="2:9" ht="13.5" thickBot="1" x14ac:dyDescent="0.25">
      <c r="C9" s="411" t="s">
        <v>137</v>
      </c>
      <c r="D9" s="407">
        <f t="shared" si="0"/>
        <v>1</v>
      </c>
      <c r="E9" s="262">
        <f t="shared" si="0"/>
        <v>1</v>
      </c>
      <c r="F9"/>
      <c r="G9"/>
      <c r="H9" s="8"/>
      <c r="I9"/>
    </row>
    <row r="10" spans="2:9" ht="13.5" thickBot="1" x14ac:dyDescent="0.25">
      <c r="D10" s="1"/>
      <c r="E10" s="1"/>
      <c r="F10"/>
      <c r="G10"/>
      <c r="I10"/>
    </row>
    <row r="11" spans="2:9" ht="30" customHeight="1" thickBot="1" x14ac:dyDescent="0.25">
      <c r="C11" s="11" t="s">
        <v>20</v>
      </c>
      <c r="D11" s="418">
        <v>2021</v>
      </c>
      <c r="E11" s="332">
        <v>2022</v>
      </c>
      <c r="F11"/>
      <c r="G11"/>
      <c r="H11" s="8"/>
      <c r="I11"/>
    </row>
    <row r="12" spans="2:9" x14ac:dyDescent="0.2">
      <c r="C12" s="415" t="s">
        <v>134</v>
      </c>
      <c r="D12" s="419">
        <f>D13+D14+D15</f>
        <v>8</v>
      </c>
      <c r="E12" s="82">
        <f>E13+E14+E15</f>
        <v>8</v>
      </c>
      <c r="F12"/>
      <c r="G12"/>
      <c r="H12" s="8"/>
      <c r="I12"/>
    </row>
    <row r="13" spans="2:9" x14ac:dyDescent="0.2">
      <c r="C13" s="416" t="s">
        <v>135</v>
      </c>
      <c r="D13" s="420">
        <v>0</v>
      </c>
      <c r="E13" s="80">
        <v>0</v>
      </c>
      <c r="F13"/>
      <c r="G13"/>
      <c r="H13" s="8"/>
      <c r="I13"/>
    </row>
    <row r="14" spans="2:9" x14ac:dyDescent="0.2">
      <c r="C14" s="416" t="s">
        <v>136</v>
      </c>
      <c r="D14" s="420">
        <v>7</v>
      </c>
      <c r="E14" s="80">
        <v>7</v>
      </c>
      <c r="F14"/>
      <c r="G14"/>
      <c r="H14" s="8"/>
      <c r="I14"/>
    </row>
    <row r="15" spans="2:9" ht="13.5" thickBot="1" x14ac:dyDescent="0.25">
      <c r="C15" s="417" t="s">
        <v>137</v>
      </c>
      <c r="D15" s="421">
        <v>1</v>
      </c>
      <c r="E15" s="81">
        <v>1</v>
      </c>
      <c r="F15"/>
      <c r="G15"/>
      <c r="H15" s="8"/>
      <c r="I15"/>
    </row>
    <row r="16" spans="2:9" ht="13.5" thickBot="1" x14ac:dyDescent="0.25">
      <c r="C16" s="23"/>
      <c r="D16" s="2"/>
      <c r="E16" s="2"/>
      <c r="F16" s="18"/>
      <c r="G16" s="18"/>
      <c r="I16"/>
    </row>
    <row r="17" spans="2:9" ht="55.5" customHeight="1" thickBot="1" x14ac:dyDescent="0.25">
      <c r="B17" s="31" t="s">
        <v>1</v>
      </c>
      <c r="C17" s="32" t="s">
        <v>138</v>
      </c>
      <c r="D17" s="328" t="s">
        <v>2</v>
      </c>
      <c r="E17" s="328" t="s">
        <v>3</v>
      </c>
      <c r="F17" s="329" t="s">
        <v>139</v>
      </c>
      <c r="G17" s="329" t="s">
        <v>140</v>
      </c>
      <c r="H17" s="329" t="s">
        <v>141</v>
      </c>
      <c r="I17" s="330" t="s">
        <v>142</v>
      </c>
    </row>
    <row r="18" spans="2:9" ht="46.5" customHeight="1" x14ac:dyDescent="0.2">
      <c r="B18" s="33" t="s">
        <v>143</v>
      </c>
      <c r="C18" s="34" t="s">
        <v>144</v>
      </c>
      <c r="D18" s="60"/>
      <c r="E18" s="60"/>
      <c r="F18" s="83">
        <v>1</v>
      </c>
      <c r="G18" s="83">
        <v>1</v>
      </c>
      <c r="H18" s="338"/>
      <c r="I18" s="174"/>
    </row>
    <row r="19" spans="2:9" ht="93" customHeight="1" x14ac:dyDescent="0.2">
      <c r="B19" s="1532" t="s">
        <v>145</v>
      </c>
      <c r="C19" s="1534" t="s">
        <v>146</v>
      </c>
      <c r="D19" s="1715" t="s">
        <v>86</v>
      </c>
      <c r="E19" s="1715" t="s">
        <v>147</v>
      </c>
      <c r="F19" s="1715">
        <v>1</v>
      </c>
      <c r="G19" s="1536">
        <v>1</v>
      </c>
      <c r="H19" s="957" t="s">
        <v>148</v>
      </c>
      <c r="I19" s="1477" t="s">
        <v>149</v>
      </c>
    </row>
    <row r="20" spans="2:9" ht="99.6" customHeight="1" x14ac:dyDescent="0.2">
      <c r="B20" s="1533"/>
      <c r="C20" s="1740"/>
      <c r="D20" s="1716"/>
      <c r="E20" s="1716"/>
      <c r="F20" s="1716"/>
      <c r="G20" s="1537"/>
      <c r="H20" s="336" t="s">
        <v>150</v>
      </c>
      <c r="I20" s="1590"/>
    </row>
    <row r="21" spans="2:9" ht="22.5" customHeight="1" x14ac:dyDescent="0.2">
      <c r="B21" s="1713" t="s">
        <v>151</v>
      </c>
      <c r="C21" s="1714" t="s">
        <v>152</v>
      </c>
      <c r="D21" s="1717" t="s">
        <v>86</v>
      </c>
      <c r="E21" s="1717" t="s">
        <v>35</v>
      </c>
      <c r="F21" s="1717">
        <v>0</v>
      </c>
      <c r="G21" s="1750">
        <v>0</v>
      </c>
      <c r="H21" s="668" t="s">
        <v>153</v>
      </c>
      <c r="I21" s="1495" t="s">
        <v>149</v>
      </c>
    </row>
    <row r="22" spans="2:9" ht="22.5" customHeight="1" x14ac:dyDescent="0.2">
      <c r="B22" s="1533"/>
      <c r="C22" s="1740"/>
      <c r="D22" s="1716"/>
      <c r="E22" s="1716"/>
      <c r="F22" s="1716"/>
      <c r="G22" s="1537"/>
      <c r="H22" s="333" t="s">
        <v>154</v>
      </c>
      <c r="I22" s="1590"/>
    </row>
    <row r="23" spans="2:9" ht="71.25" customHeight="1" x14ac:dyDescent="0.2">
      <c r="B23" s="1713" t="s">
        <v>155</v>
      </c>
      <c r="C23" s="1714" t="s">
        <v>156</v>
      </c>
      <c r="D23" s="1717" t="s">
        <v>32</v>
      </c>
      <c r="E23" s="1717" t="s">
        <v>157</v>
      </c>
      <c r="F23" s="1717">
        <v>7</v>
      </c>
      <c r="G23" s="1717">
        <v>0</v>
      </c>
      <c r="H23" s="709" t="s">
        <v>158</v>
      </c>
      <c r="I23" s="1495" t="s">
        <v>159</v>
      </c>
    </row>
    <row r="24" spans="2:9" ht="205.7" customHeight="1" x14ac:dyDescent="0.2">
      <c r="B24" s="1533"/>
      <c r="C24" s="1740"/>
      <c r="D24" s="1716"/>
      <c r="E24" s="1716"/>
      <c r="F24" s="1716"/>
      <c r="G24" s="1716"/>
      <c r="H24" s="335" t="s">
        <v>160</v>
      </c>
      <c r="I24" s="1590"/>
    </row>
    <row r="25" spans="2:9" ht="84.6" customHeight="1" x14ac:dyDescent="0.2">
      <c r="B25" s="1713" t="s">
        <v>161</v>
      </c>
      <c r="C25" s="1714" t="s">
        <v>162</v>
      </c>
      <c r="D25" s="1743" t="s">
        <v>163</v>
      </c>
      <c r="E25" s="1743" t="s">
        <v>164</v>
      </c>
      <c r="F25" s="1745" t="s">
        <v>165</v>
      </c>
      <c r="G25" s="1546" t="s">
        <v>166</v>
      </c>
      <c r="H25" s="788" t="s">
        <v>167</v>
      </c>
      <c r="I25" s="1495" t="s">
        <v>168</v>
      </c>
    </row>
    <row r="26" spans="2:9" ht="129" customHeight="1" x14ac:dyDescent="0.2">
      <c r="B26" s="1533"/>
      <c r="C26" s="1740"/>
      <c r="D26" s="1744"/>
      <c r="E26" s="1744"/>
      <c r="F26" s="1746"/>
      <c r="G26" s="1550"/>
      <c r="H26" s="742" t="s">
        <v>169</v>
      </c>
      <c r="I26" s="1590"/>
    </row>
    <row r="27" spans="2:9" ht="35.25" customHeight="1" x14ac:dyDescent="0.2">
      <c r="B27" s="1713" t="s">
        <v>170</v>
      </c>
      <c r="C27" s="1714" t="s">
        <v>171</v>
      </c>
      <c r="D27" s="1717" t="s">
        <v>86</v>
      </c>
      <c r="E27" s="1717" t="s">
        <v>17</v>
      </c>
      <c r="F27" s="1546">
        <v>1</v>
      </c>
      <c r="G27" s="1717">
        <v>1</v>
      </c>
      <c r="H27" s="709" t="s">
        <v>172</v>
      </c>
      <c r="I27" s="1495" t="s">
        <v>168</v>
      </c>
    </row>
    <row r="28" spans="2:9" ht="49.5" customHeight="1" x14ac:dyDescent="0.2">
      <c r="B28" s="1533"/>
      <c r="C28" s="1460"/>
      <c r="D28" s="1716"/>
      <c r="E28" s="1716"/>
      <c r="F28" s="1550"/>
      <c r="G28" s="1716"/>
      <c r="H28" s="339" t="s">
        <v>173</v>
      </c>
      <c r="I28" s="1590"/>
    </row>
    <row r="29" spans="2:9" ht="38.25" customHeight="1" x14ac:dyDescent="0.2">
      <c r="B29" s="1713" t="s">
        <v>174</v>
      </c>
      <c r="C29" s="1714" t="s">
        <v>175</v>
      </c>
      <c r="D29" s="1597" t="s">
        <v>86</v>
      </c>
      <c r="E29" s="1717" t="s">
        <v>176</v>
      </c>
      <c r="F29" s="1717">
        <v>1</v>
      </c>
      <c r="G29" s="1546">
        <v>0</v>
      </c>
      <c r="H29" s="852" t="s">
        <v>177</v>
      </c>
      <c r="I29" s="1495" t="s">
        <v>159</v>
      </c>
    </row>
    <row r="30" spans="2:9" ht="113.45" customHeight="1" x14ac:dyDescent="0.2">
      <c r="B30" s="1455"/>
      <c r="C30" s="1456"/>
      <c r="D30" s="1726"/>
      <c r="E30" s="1718"/>
      <c r="F30" s="1718"/>
      <c r="G30" s="1427"/>
      <c r="H30" s="333" t="s">
        <v>3437</v>
      </c>
      <c r="I30" s="1478"/>
    </row>
    <row r="31" spans="2:9" ht="51" x14ac:dyDescent="0.2">
      <c r="B31" s="33" t="s">
        <v>178</v>
      </c>
      <c r="C31" s="36" t="s">
        <v>179</v>
      </c>
      <c r="D31" s="60"/>
      <c r="E31" s="60"/>
      <c r="F31" s="83">
        <v>1</v>
      </c>
      <c r="G31" s="83">
        <v>1</v>
      </c>
      <c r="H31" s="338"/>
      <c r="I31" s="174"/>
    </row>
    <row r="32" spans="2:9" ht="189.6" customHeight="1" x14ac:dyDescent="0.2">
      <c r="B32" s="1532" t="s">
        <v>180</v>
      </c>
      <c r="C32" s="1534" t="s">
        <v>181</v>
      </c>
      <c r="D32" s="1536" t="s">
        <v>182</v>
      </c>
      <c r="E32" s="1536" t="s">
        <v>63</v>
      </c>
      <c r="F32" s="1674">
        <v>11</v>
      </c>
      <c r="G32" s="1536">
        <v>11</v>
      </c>
      <c r="H32" s="668" t="s">
        <v>183</v>
      </c>
      <c r="I32" s="1477" t="s">
        <v>184</v>
      </c>
    </row>
    <row r="33" spans="2:9" ht="197.45" customHeight="1" x14ac:dyDescent="0.2">
      <c r="B33" s="1533"/>
      <c r="C33" s="1740"/>
      <c r="D33" s="1537"/>
      <c r="E33" s="1537"/>
      <c r="F33" s="1624"/>
      <c r="G33" s="1537"/>
      <c r="H33" s="676" t="s">
        <v>185</v>
      </c>
      <c r="I33" s="1590"/>
    </row>
    <row r="34" spans="2:9" ht="46.5" customHeight="1" x14ac:dyDescent="0.2">
      <c r="B34" s="1713" t="s">
        <v>186</v>
      </c>
      <c r="C34" s="1714" t="s">
        <v>187</v>
      </c>
      <c r="D34" s="1750" t="s">
        <v>113</v>
      </c>
      <c r="E34" s="1750" t="s">
        <v>35</v>
      </c>
      <c r="F34" s="1608">
        <v>2</v>
      </c>
      <c r="G34" s="1623">
        <v>3</v>
      </c>
      <c r="H34" s="852" t="s">
        <v>188</v>
      </c>
      <c r="I34" s="1589" t="s">
        <v>184</v>
      </c>
    </row>
    <row r="35" spans="2:9" ht="30" customHeight="1" x14ac:dyDescent="0.2">
      <c r="B35" s="1748"/>
      <c r="C35" s="1749"/>
      <c r="D35" s="1751"/>
      <c r="E35" s="1751"/>
      <c r="F35" s="1631"/>
      <c r="G35" s="1747"/>
      <c r="H35" s="788" t="s">
        <v>189</v>
      </c>
      <c r="I35" s="1476"/>
    </row>
    <row r="36" spans="2:9" ht="25.5" x14ac:dyDescent="0.2">
      <c r="B36" s="33" t="s">
        <v>190</v>
      </c>
      <c r="C36" s="36" t="s">
        <v>191</v>
      </c>
      <c r="D36" s="675"/>
      <c r="E36" s="60"/>
      <c r="F36" s="83">
        <v>1</v>
      </c>
      <c r="G36" s="83">
        <v>1</v>
      </c>
      <c r="H36" s="340"/>
      <c r="I36" s="178"/>
    </row>
    <row r="37" spans="2:9" ht="42" customHeight="1" x14ac:dyDescent="0.2">
      <c r="B37" s="1532" t="s">
        <v>192</v>
      </c>
      <c r="C37" s="1534" t="s">
        <v>193</v>
      </c>
      <c r="D37" s="1536" t="s">
        <v>194</v>
      </c>
      <c r="E37" s="1536" t="s">
        <v>41</v>
      </c>
      <c r="F37" s="1536">
        <v>1</v>
      </c>
      <c r="G37" s="1426">
        <v>1</v>
      </c>
      <c r="H37" s="852" t="s">
        <v>195</v>
      </c>
      <c r="I37" s="1474" t="s">
        <v>36</v>
      </c>
    </row>
    <row r="38" spans="2:9" ht="32.25" customHeight="1" x14ac:dyDescent="0.2">
      <c r="B38" s="1533"/>
      <c r="C38" s="1740"/>
      <c r="D38" s="1537"/>
      <c r="E38" s="1537"/>
      <c r="F38" s="1537"/>
      <c r="G38" s="1550"/>
      <c r="H38" s="676" t="s">
        <v>196</v>
      </c>
      <c r="I38" s="1591"/>
    </row>
    <row r="39" spans="2:9" ht="23.1" customHeight="1" x14ac:dyDescent="0.2">
      <c r="B39" s="1713" t="s">
        <v>197</v>
      </c>
      <c r="C39" s="1714" t="s">
        <v>198</v>
      </c>
      <c r="D39" s="1750" t="s">
        <v>34</v>
      </c>
      <c r="E39" s="1805" t="s">
        <v>41</v>
      </c>
      <c r="F39" s="1750">
        <v>0</v>
      </c>
      <c r="G39" s="1750">
        <v>0</v>
      </c>
      <c r="H39" s="668" t="s">
        <v>199</v>
      </c>
      <c r="I39" s="1808" t="s">
        <v>200</v>
      </c>
    </row>
    <row r="40" spans="2:9" ht="36.75" customHeight="1" x14ac:dyDescent="0.2">
      <c r="B40" s="1533"/>
      <c r="C40" s="1740"/>
      <c r="D40" s="1537"/>
      <c r="E40" s="1810"/>
      <c r="F40" s="1537"/>
      <c r="G40" s="1537"/>
      <c r="H40" s="710" t="s">
        <v>201</v>
      </c>
      <c r="I40" s="1809"/>
    </row>
    <row r="41" spans="2:9" ht="42.75" customHeight="1" x14ac:dyDescent="0.2">
      <c r="B41" s="1713" t="s">
        <v>202</v>
      </c>
      <c r="C41" s="1714" t="s">
        <v>203</v>
      </c>
      <c r="D41" s="1805" t="s">
        <v>27</v>
      </c>
      <c r="E41" s="1805" t="s">
        <v>204</v>
      </c>
      <c r="F41" s="1546">
        <v>1</v>
      </c>
      <c r="G41" s="1750">
        <v>1</v>
      </c>
      <c r="H41" s="668" t="s">
        <v>205</v>
      </c>
      <c r="I41" s="1680" t="s">
        <v>206</v>
      </c>
    </row>
    <row r="42" spans="2:9" ht="39.75" customHeight="1" x14ac:dyDescent="0.2">
      <c r="B42" s="1533"/>
      <c r="C42" s="1740"/>
      <c r="D42" s="1810"/>
      <c r="E42" s="1810"/>
      <c r="F42" s="1812"/>
      <c r="G42" s="1755"/>
      <c r="H42" s="364" t="s">
        <v>207</v>
      </c>
      <c r="I42" s="1663"/>
    </row>
    <row r="43" spans="2:9" ht="355.5" customHeight="1" x14ac:dyDescent="0.2">
      <c r="B43" s="1713" t="s">
        <v>208</v>
      </c>
      <c r="C43" s="1714" t="s">
        <v>209</v>
      </c>
      <c r="D43" s="1805" t="s">
        <v>210</v>
      </c>
      <c r="E43" s="1805" t="s">
        <v>63</v>
      </c>
      <c r="F43" s="1807">
        <v>10</v>
      </c>
      <c r="G43" s="1807">
        <v>7</v>
      </c>
      <c r="H43" s="690" t="s">
        <v>211</v>
      </c>
      <c r="I43" s="1680" t="s">
        <v>212</v>
      </c>
    </row>
    <row r="44" spans="2:9" ht="38.450000000000003" customHeight="1" x14ac:dyDescent="0.2">
      <c r="B44" s="1748"/>
      <c r="C44" s="1749"/>
      <c r="D44" s="1806"/>
      <c r="E44" s="1806"/>
      <c r="F44" s="1427"/>
      <c r="G44" s="1427"/>
      <c r="H44" s="740" t="s">
        <v>213</v>
      </c>
      <c r="I44" s="1476"/>
    </row>
    <row r="45" spans="2:9" ht="15.75" customHeight="1" x14ac:dyDescent="0.2">
      <c r="B45" s="44" t="s">
        <v>214</v>
      </c>
      <c r="C45" s="159" t="s">
        <v>215</v>
      </c>
      <c r="D45" s="276"/>
      <c r="E45" s="276"/>
      <c r="F45" s="277">
        <v>1</v>
      </c>
      <c r="G45" s="277">
        <v>1</v>
      </c>
      <c r="H45" s="1211"/>
      <c r="I45" s="178"/>
    </row>
    <row r="46" spans="2:9" ht="20.25" customHeight="1" x14ac:dyDescent="0.2">
      <c r="B46" s="1457" t="s">
        <v>216</v>
      </c>
      <c r="C46" s="1741" t="s">
        <v>217</v>
      </c>
      <c r="D46" s="1426" t="s">
        <v>86</v>
      </c>
      <c r="E46" s="1426" t="s">
        <v>106</v>
      </c>
      <c r="F46" s="1633">
        <v>0</v>
      </c>
      <c r="G46" s="1426">
        <v>0</v>
      </c>
      <c r="H46" s="1741" t="s">
        <v>218</v>
      </c>
      <c r="I46" s="1474" t="s">
        <v>149</v>
      </c>
    </row>
    <row r="47" spans="2:9" ht="41.25" customHeight="1" x14ac:dyDescent="0.2">
      <c r="B47" s="1795"/>
      <c r="C47" s="1794"/>
      <c r="D47" s="1427"/>
      <c r="E47" s="1427"/>
      <c r="F47" s="1631"/>
      <c r="G47" s="1427"/>
      <c r="H47" s="1742"/>
      <c r="I47" s="1476"/>
    </row>
    <row r="48" spans="2:9" ht="18.75" customHeight="1" x14ac:dyDescent="0.2">
      <c r="B48" s="33" t="s">
        <v>219</v>
      </c>
      <c r="C48" s="37" t="s">
        <v>220</v>
      </c>
      <c r="D48" s="99"/>
      <c r="E48" s="62"/>
      <c r="F48" s="83">
        <v>1</v>
      </c>
      <c r="G48" s="83">
        <v>1</v>
      </c>
      <c r="H48" s="340"/>
      <c r="I48" s="178"/>
    </row>
    <row r="49" spans="2:10" ht="18.75" customHeight="1" x14ac:dyDescent="0.2">
      <c r="B49" s="1532" t="s">
        <v>221</v>
      </c>
      <c r="C49" s="1534" t="s">
        <v>222</v>
      </c>
      <c r="D49" s="1715" t="s">
        <v>86</v>
      </c>
      <c r="E49" s="1798" t="s">
        <v>223</v>
      </c>
      <c r="F49" s="1426" t="s">
        <v>0</v>
      </c>
      <c r="G49" s="1673" t="s">
        <v>0</v>
      </c>
      <c r="H49" s="1842"/>
      <c r="I49" s="1849" t="s">
        <v>36</v>
      </c>
    </row>
    <row r="50" spans="2:10" ht="16.5" customHeight="1" x14ac:dyDescent="0.2">
      <c r="B50" s="1796"/>
      <c r="C50" s="1542"/>
      <c r="D50" s="1797"/>
      <c r="E50" s="1797"/>
      <c r="F50" s="1799"/>
      <c r="G50" s="1799"/>
      <c r="H50" s="1843"/>
      <c r="I50" s="1850"/>
    </row>
    <row r="51" spans="2:10" ht="11.25" customHeight="1" x14ac:dyDescent="0.2">
      <c r="B51" s="1796"/>
      <c r="C51" s="1542"/>
      <c r="D51" s="1797"/>
      <c r="E51" s="1797"/>
      <c r="F51" s="1846">
        <v>0</v>
      </c>
      <c r="G51" s="1549">
        <v>0</v>
      </c>
      <c r="H51" s="1844"/>
      <c r="I51" s="1486" t="s">
        <v>115</v>
      </c>
      <c r="J51" s="365"/>
    </row>
    <row r="52" spans="2:10" ht="11.25" customHeight="1" x14ac:dyDescent="0.2">
      <c r="B52" s="1458"/>
      <c r="C52" s="1460"/>
      <c r="D52" s="1771"/>
      <c r="E52" s="1771"/>
      <c r="F52" s="1607"/>
      <c r="G52" s="1607"/>
      <c r="H52" s="1845"/>
      <c r="I52" s="1590"/>
    </row>
    <row r="53" spans="2:10" ht="26.25" customHeight="1" x14ac:dyDescent="0.2">
      <c r="B53" s="1815" t="s">
        <v>224</v>
      </c>
      <c r="C53" s="35" t="s">
        <v>225</v>
      </c>
      <c r="D53" s="61"/>
      <c r="E53" s="61"/>
      <c r="F53" s="84"/>
      <c r="G53" s="84"/>
      <c r="H53" s="366"/>
      <c r="I53" s="1589" t="s">
        <v>226</v>
      </c>
    </row>
    <row r="54" spans="2:10" ht="54" customHeight="1" x14ac:dyDescent="0.2">
      <c r="B54" s="1815"/>
      <c r="C54" s="1738" t="s">
        <v>227</v>
      </c>
      <c r="D54" s="1717" t="s">
        <v>228</v>
      </c>
      <c r="E54" s="1717" t="s">
        <v>229</v>
      </c>
      <c r="F54" s="1813">
        <v>2533</v>
      </c>
      <c r="G54" s="1750">
        <v>614</v>
      </c>
      <c r="H54" s="690" t="s">
        <v>230</v>
      </c>
      <c r="I54" s="1475"/>
    </row>
    <row r="55" spans="2:10" ht="27.95" customHeight="1" x14ac:dyDescent="0.2">
      <c r="B55" s="1815"/>
      <c r="C55" s="1811"/>
      <c r="D55" s="1716"/>
      <c r="E55" s="1716"/>
      <c r="F55" s="1814"/>
      <c r="G55" s="1755"/>
      <c r="H55" s="369" t="s">
        <v>231</v>
      </c>
      <c r="I55" s="1475"/>
    </row>
    <row r="56" spans="2:10" ht="22.5" customHeight="1" x14ac:dyDescent="0.2">
      <c r="B56" s="1815"/>
      <c r="C56" s="1738" t="s">
        <v>232</v>
      </c>
      <c r="D56" s="1717" t="s">
        <v>233</v>
      </c>
      <c r="E56" s="1717" t="s">
        <v>234</v>
      </c>
      <c r="F56" s="1827">
        <v>1555</v>
      </c>
      <c r="G56" s="1847">
        <v>7000</v>
      </c>
      <c r="H56" s="690" t="s">
        <v>235</v>
      </c>
      <c r="I56" s="1475"/>
    </row>
    <row r="57" spans="2:10" ht="27" customHeight="1" x14ac:dyDescent="0.2">
      <c r="B57" s="1815"/>
      <c r="C57" s="1460"/>
      <c r="D57" s="1716"/>
      <c r="E57" s="1716"/>
      <c r="F57" s="1609"/>
      <c r="G57" s="1848"/>
      <c r="H57" s="334" t="s">
        <v>236</v>
      </c>
      <c r="I57" s="1475"/>
    </row>
    <row r="58" spans="2:10" ht="23.25" customHeight="1" x14ac:dyDescent="0.2">
      <c r="B58" s="1815"/>
      <c r="C58" s="1738" t="s">
        <v>237</v>
      </c>
      <c r="D58" s="1717" t="s">
        <v>238</v>
      </c>
      <c r="E58" s="1717" t="s">
        <v>239</v>
      </c>
      <c r="F58" s="1608">
        <v>527</v>
      </c>
      <c r="G58" s="1608">
        <v>500</v>
      </c>
      <c r="H58" s="690" t="s">
        <v>240</v>
      </c>
      <c r="I58" s="1475"/>
    </row>
    <row r="59" spans="2:10" ht="24.75" customHeight="1" x14ac:dyDescent="0.2">
      <c r="B59" s="1815"/>
      <c r="C59" s="1460"/>
      <c r="D59" s="1716"/>
      <c r="E59" s="1716"/>
      <c r="F59" s="1609"/>
      <c r="G59" s="1609"/>
      <c r="H59" s="358" t="s">
        <v>241</v>
      </c>
      <c r="I59" s="1475"/>
    </row>
    <row r="60" spans="2:10" ht="23.25" customHeight="1" x14ac:dyDescent="0.2">
      <c r="B60" s="1815"/>
      <c r="C60" s="1738" t="s">
        <v>242</v>
      </c>
      <c r="D60" s="1717" t="s">
        <v>243</v>
      </c>
      <c r="E60" s="1717" t="s">
        <v>244</v>
      </c>
      <c r="F60" s="1820">
        <v>2370</v>
      </c>
      <c r="G60" s="1608">
        <v>700</v>
      </c>
      <c r="H60" s="690" t="s">
        <v>245</v>
      </c>
      <c r="I60" s="1475"/>
    </row>
    <row r="61" spans="2:10" ht="25.5" x14ac:dyDescent="0.2">
      <c r="B61" s="1815"/>
      <c r="C61" s="1460"/>
      <c r="D61" s="1716"/>
      <c r="E61" s="1716"/>
      <c r="F61" s="1821"/>
      <c r="G61" s="1756"/>
      <c r="H61" s="677" t="s">
        <v>246</v>
      </c>
      <c r="I61" s="1475"/>
    </row>
    <row r="62" spans="2:10" ht="39" customHeight="1" x14ac:dyDescent="0.2">
      <c r="B62" s="1815"/>
      <c r="C62" s="1738" t="s">
        <v>247</v>
      </c>
      <c r="D62" s="1597" t="s">
        <v>248</v>
      </c>
      <c r="E62" s="1717" t="s">
        <v>249</v>
      </c>
      <c r="F62" s="1818">
        <v>1480</v>
      </c>
      <c r="G62" s="1852">
        <v>666</v>
      </c>
      <c r="H62" s="690" t="s">
        <v>250</v>
      </c>
      <c r="I62" s="1475"/>
    </row>
    <row r="63" spans="2:10" ht="21.75" customHeight="1" x14ac:dyDescent="0.2">
      <c r="B63" s="1815"/>
      <c r="C63" s="1460"/>
      <c r="D63" s="1739"/>
      <c r="E63" s="1716"/>
      <c r="F63" s="1819"/>
      <c r="G63" s="1853"/>
      <c r="H63" s="370" t="s">
        <v>251</v>
      </c>
      <c r="I63" s="1475"/>
    </row>
    <row r="64" spans="2:10" ht="17.45" customHeight="1" x14ac:dyDescent="0.2">
      <c r="B64" s="1816"/>
      <c r="C64" s="1738" t="s">
        <v>252</v>
      </c>
      <c r="D64" s="1717" t="s">
        <v>253</v>
      </c>
      <c r="E64" s="1717" t="s">
        <v>254</v>
      </c>
      <c r="F64" s="1689">
        <v>550</v>
      </c>
      <c r="G64" s="1800">
        <v>0</v>
      </c>
      <c r="H64" s="690" t="s">
        <v>255</v>
      </c>
      <c r="I64" s="1475"/>
    </row>
    <row r="65" spans="2:10" ht="17.45" customHeight="1" thickBot="1" x14ac:dyDescent="0.25">
      <c r="B65" s="1817"/>
      <c r="C65" s="1456"/>
      <c r="D65" s="1718"/>
      <c r="E65" s="1718"/>
      <c r="F65" s="1435"/>
      <c r="G65" s="1801"/>
      <c r="H65" s="367" t="s">
        <v>256</v>
      </c>
      <c r="I65" s="1476"/>
    </row>
    <row r="66" spans="2:10" ht="52.5" customHeight="1" x14ac:dyDescent="0.2">
      <c r="B66" s="1198" t="s">
        <v>257</v>
      </c>
      <c r="C66" s="1199" t="s">
        <v>258</v>
      </c>
      <c r="D66" s="1200"/>
      <c r="E66" s="1200"/>
      <c r="F66" s="1201">
        <v>0</v>
      </c>
      <c r="G66" s="1201">
        <v>0</v>
      </c>
      <c r="H66" s="1202"/>
      <c r="I66" s="1203"/>
    </row>
    <row r="67" spans="2:10" ht="169.5" customHeight="1" x14ac:dyDescent="0.2">
      <c r="B67" s="1727" t="s">
        <v>259</v>
      </c>
      <c r="C67" s="1729" t="s">
        <v>3386</v>
      </c>
      <c r="D67" s="1734" t="s">
        <v>86</v>
      </c>
      <c r="E67" s="1851" t="s">
        <v>260</v>
      </c>
      <c r="F67" s="1831">
        <v>0</v>
      </c>
      <c r="G67" s="1831">
        <v>0</v>
      </c>
      <c r="H67" s="1406" t="s">
        <v>3482</v>
      </c>
      <c r="I67" s="1833" t="s">
        <v>261</v>
      </c>
    </row>
    <row r="68" spans="2:10" ht="101.45" customHeight="1" x14ac:dyDescent="0.2">
      <c r="B68" s="1728"/>
      <c r="C68" s="1730"/>
      <c r="D68" s="1735"/>
      <c r="E68" s="1737"/>
      <c r="F68" s="1832"/>
      <c r="G68" s="1832"/>
      <c r="H68" s="1264" t="s">
        <v>262</v>
      </c>
      <c r="I68" s="1834"/>
      <c r="J68" s="4"/>
    </row>
    <row r="69" spans="2:10" ht="43.5" customHeight="1" x14ac:dyDescent="0.2">
      <c r="B69" s="1731" t="s">
        <v>263</v>
      </c>
      <c r="C69" s="1733" t="s">
        <v>264</v>
      </c>
      <c r="D69" s="1736" t="s">
        <v>86</v>
      </c>
      <c r="E69" s="1736" t="s">
        <v>265</v>
      </c>
      <c r="F69" s="1837">
        <v>0</v>
      </c>
      <c r="G69" s="1837">
        <v>0</v>
      </c>
      <c r="H69" s="1263" t="s">
        <v>266</v>
      </c>
      <c r="I69" s="1835" t="s">
        <v>267</v>
      </c>
      <c r="J69" s="4"/>
    </row>
    <row r="70" spans="2:10" ht="21.95" customHeight="1" x14ac:dyDescent="0.2">
      <c r="B70" s="1732"/>
      <c r="C70" s="1730"/>
      <c r="D70" s="1737"/>
      <c r="E70" s="1737"/>
      <c r="F70" s="1832"/>
      <c r="G70" s="1832"/>
      <c r="H70" s="1265" t="s">
        <v>268</v>
      </c>
      <c r="I70" s="1836"/>
    </row>
    <row r="71" spans="2:10" ht="29.25" customHeight="1" x14ac:dyDescent="0.2">
      <c r="B71" s="1444" t="s">
        <v>269</v>
      </c>
      <c r="C71" s="1447" t="s">
        <v>270</v>
      </c>
      <c r="D71" s="1546" t="s">
        <v>86</v>
      </c>
      <c r="E71" s="1546" t="s">
        <v>271</v>
      </c>
      <c r="F71" s="1434">
        <v>0</v>
      </c>
      <c r="G71" s="1434">
        <v>0</v>
      </c>
      <c r="H71" s="690" t="s">
        <v>272</v>
      </c>
      <c r="I71" s="1802" t="s">
        <v>273</v>
      </c>
    </row>
    <row r="72" spans="2:10" ht="27" customHeight="1" x14ac:dyDescent="0.2">
      <c r="B72" s="1458"/>
      <c r="C72" s="1460"/>
      <c r="D72" s="1550"/>
      <c r="E72" s="1550"/>
      <c r="F72" s="1454"/>
      <c r="G72" s="1454"/>
      <c r="H72" s="371" t="s">
        <v>274</v>
      </c>
      <c r="I72" s="1552"/>
    </row>
    <row r="73" spans="2:10" ht="21.95" customHeight="1" x14ac:dyDescent="0.2">
      <c r="B73" s="1444" t="s">
        <v>275</v>
      </c>
      <c r="C73" s="1447" t="s">
        <v>276</v>
      </c>
      <c r="D73" s="1546" t="s">
        <v>86</v>
      </c>
      <c r="E73" s="1546" t="s">
        <v>277</v>
      </c>
      <c r="F73" s="1434">
        <v>0</v>
      </c>
      <c r="G73" s="1757">
        <v>0</v>
      </c>
      <c r="H73" s="690" t="s">
        <v>278</v>
      </c>
      <c r="I73" s="1589" t="s">
        <v>149</v>
      </c>
    </row>
    <row r="74" spans="2:10" ht="21.95" customHeight="1" thickBot="1" x14ac:dyDescent="0.25">
      <c r="B74" s="1455"/>
      <c r="C74" s="1456"/>
      <c r="D74" s="1427"/>
      <c r="E74" s="1427"/>
      <c r="F74" s="1435"/>
      <c r="G74" s="1435"/>
      <c r="H74" s="341" t="s">
        <v>279</v>
      </c>
      <c r="I74" s="1476"/>
    </row>
    <row r="75" spans="2:10" ht="30.75" customHeight="1" x14ac:dyDescent="0.2">
      <c r="B75" s="33" t="s">
        <v>280</v>
      </c>
      <c r="C75" s="38" t="s">
        <v>281</v>
      </c>
      <c r="D75" s="63"/>
      <c r="E75" s="63"/>
      <c r="F75" s="24">
        <v>1</v>
      </c>
      <c r="G75" s="24">
        <v>1</v>
      </c>
      <c r="H75" s="338"/>
      <c r="I75" s="174"/>
    </row>
    <row r="76" spans="2:10" ht="23.45" customHeight="1" x14ac:dyDescent="0.2">
      <c r="B76" s="1532" t="s">
        <v>282</v>
      </c>
      <c r="C76" s="1534" t="s">
        <v>283</v>
      </c>
      <c r="D76" s="1715" t="s">
        <v>86</v>
      </c>
      <c r="E76" s="1715" t="s">
        <v>43</v>
      </c>
      <c r="F76" s="1634" t="s">
        <v>0</v>
      </c>
      <c r="G76" s="1634" t="s">
        <v>0</v>
      </c>
      <c r="H76" s="690"/>
      <c r="I76" s="1477" t="s">
        <v>36</v>
      </c>
    </row>
    <row r="77" spans="2:10" ht="23.45" customHeight="1" x14ac:dyDescent="0.2">
      <c r="B77" s="1533"/>
      <c r="C77" s="1460"/>
      <c r="D77" s="1716"/>
      <c r="E77" s="1716"/>
      <c r="F77" s="1454"/>
      <c r="G77" s="1454"/>
      <c r="H77" s="710"/>
      <c r="I77" s="1590"/>
    </row>
    <row r="78" spans="2:10" ht="99" customHeight="1" x14ac:dyDescent="0.2">
      <c r="B78" s="1713" t="s">
        <v>284</v>
      </c>
      <c r="C78" s="1714" t="s">
        <v>285</v>
      </c>
      <c r="D78" s="1717" t="s">
        <v>113</v>
      </c>
      <c r="E78" s="1717" t="s">
        <v>17</v>
      </c>
      <c r="F78" s="1613">
        <v>0</v>
      </c>
      <c r="G78" s="1434">
        <v>2</v>
      </c>
      <c r="H78" s="690" t="s">
        <v>286</v>
      </c>
      <c r="I78" s="1495" t="s">
        <v>287</v>
      </c>
    </row>
    <row r="79" spans="2:10" ht="36.75" customHeight="1" x14ac:dyDescent="0.2">
      <c r="B79" s="1458"/>
      <c r="C79" s="1460"/>
      <c r="D79" s="1716"/>
      <c r="E79" s="1716"/>
      <c r="F79" s="1539"/>
      <c r="G79" s="1454"/>
      <c r="H79" s="336" t="s">
        <v>288</v>
      </c>
      <c r="I79" s="1590"/>
    </row>
    <row r="80" spans="2:10" ht="51" customHeight="1" x14ac:dyDescent="0.2">
      <c r="B80" s="1713" t="s">
        <v>289</v>
      </c>
      <c r="C80" s="1714" t="s">
        <v>290</v>
      </c>
      <c r="D80" s="1717" t="s">
        <v>27</v>
      </c>
      <c r="E80" s="1717" t="s">
        <v>28</v>
      </c>
      <c r="F80" s="1613">
        <v>4</v>
      </c>
      <c r="G80" s="1613">
        <v>4</v>
      </c>
      <c r="H80" s="717" t="s">
        <v>291</v>
      </c>
      <c r="I80" s="1495" t="s">
        <v>292</v>
      </c>
    </row>
    <row r="81" spans="2:10" ht="72" customHeight="1" x14ac:dyDescent="0.2">
      <c r="B81" s="1458"/>
      <c r="C81" s="1460"/>
      <c r="D81" s="1716"/>
      <c r="E81" s="1716"/>
      <c r="F81" s="1539"/>
      <c r="G81" s="1539"/>
      <c r="H81" s="334" t="s">
        <v>293</v>
      </c>
      <c r="I81" s="1590"/>
    </row>
    <row r="82" spans="2:10" ht="55.5" customHeight="1" x14ac:dyDescent="0.2">
      <c r="B82" s="1713" t="s">
        <v>294</v>
      </c>
      <c r="C82" s="1714" t="s">
        <v>295</v>
      </c>
      <c r="D82" s="1717" t="s">
        <v>296</v>
      </c>
      <c r="E82" s="1717" t="s">
        <v>297</v>
      </c>
      <c r="F82" s="1613" t="s">
        <v>0</v>
      </c>
      <c r="G82" s="1613">
        <v>95</v>
      </c>
      <c r="H82" s="690" t="s">
        <v>298</v>
      </c>
      <c r="I82" s="1495" t="s">
        <v>292</v>
      </c>
    </row>
    <row r="83" spans="2:10" ht="26.1" customHeight="1" x14ac:dyDescent="0.2">
      <c r="B83" s="1458"/>
      <c r="C83" s="1460"/>
      <c r="D83" s="1716"/>
      <c r="E83" s="1716"/>
      <c r="F83" s="1539"/>
      <c r="G83" s="1539"/>
      <c r="H83" s="1195" t="s">
        <v>299</v>
      </c>
      <c r="I83" s="1590"/>
    </row>
    <row r="84" spans="2:10" ht="195.6" customHeight="1" x14ac:dyDescent="0.2">
      <c r="B84" s="1713" t="s">
        <v>300</v>
      </c>
      <c r="C84" s="1724" t="s">
        <v>301</v>
      </c>
      <c r="D84" s="1717" t="s">
        <v>302</v>
      </c>
      <c r="E84" s="1717" t="s">
        <v>303</v>
      </c>
      <c r="F84" s="1434">
        <v>216</v>
      </c>
      <c r="G84" s="1546">
        <v>238</v>
      </c>
      <c r="H84" s="997" t="s">
        <v>304</v>
      </c>
      <c r="I84" s="1711" t="s">
        <v>292</v>
      </c>
    </row>
    <row r="85" spans="2:10" ht="223.5" customHeight="1" x14ac:dyDescent="0.2">
      <c r="B85" s="1458"/>
      <c r="C85" s="1725"/>
      <c r="D85" s="1716"/>
      <c r="E85" s="1716"/>
      <c r="F85" s="1454"/>
      <c r="G85" s="1550"/>
      <c r="H85" s="975" t="s">
        <v>305</v>
      </c>
      <c r="I85" s="1723"/>
      <c r="J85" s="258"/>
    </row>
    <row r="86" spans="2:10" ht="34.5" customHeight="1" x14ac:dyDescent="0.2">
      <c r="B86" s="1713" t="s">
        <v>306</v>
      </c>
      <c r="C86" s="1714" t="s">
        <v>307</v>
      </c>
      <c r="D86" s="1719" t="s">
        <v>113</v>
      </c>
      <c r="E86" s="1721" t="s">
        <v>41</v>
      </c>
      <c r="F86" s="1758">
        <v>1</v>
      </c>
      <c r="G86" s="1760">
        <v>2</v>
      </c>
      <c r="H86" s="987" t="s">
        <v>308</v>
      </c>
      <c r="I86" s="1711" t="s">
        <v>292</v>
      </c>
      <c r="J86" s="258"/>
    </row>
    <row r="87" spans="2:10" ht="42.75" customHeight="1" x14ac:dyDescent="0.2">
      <c r="B87" s="1455"/>
      <c r="C87" s="1456"/>
      <c r="D87" s="1720"/>
      <c r="E87" s="1722"/>
      <c r="F87" s="1759"/>
      <c r="G87" s="1761"/>
      <c r="H87" s="965" t="s">
        <v>309</v>
      </c>
      <c r="I87" s="1712"/>
    </row>
    <row r="88" spans="2:10" ht="15.75" customHeight="1" x14ac:dyDescent="0.2">
      <c r="B88" s="33" t="s">
        <v>310</v>
      </c>
      <c r="C88" s="36" t="s">
        <v>311</v>
      </c>
      <c r="D88" s="63"/>
      <c r="E88" s="63"/>
      <c r="F88" s="24">
        <v>1</v>
      </c>
      <c r="G88" s="24">
        <v>1</v>
      </c>
      <c r="H88" s="338"/>
      <c r="I88" s="174"/>
    </row>
    <row r="89" spans="2:10" ht="136.5" customHeight="1" x14ac:dyDescent="0.2">
      <c r="B89" s="1532" t="s">
        <v>312</v>
      </c>
      <c r="C89" s="1534" t="s">
        <v>313</v>
      </c>
      <c r="D89" s="1715" t="s">
        <v>34</v>
      </c>
      <c r="E89" s="1715" t="s">
        <v>28</v>
      </c>
      <c r="F89" s="1715">
        <v>4</v>
      </c>
      <c r="G89" s="1538">
        <v>4</v>
      </c>
      <c r="H89" s="1204" t="s">
        <v>314</v>
      </c>
      <c r="I89" s="1477" t="s">
        <v>36</v>
      </c>
    </row>
    <row r="90" spans="2:10" ht="139.69999999999999" customHeight="1" x14ac:dyDescent="0.2">
      <c r="B90" s="1533"/>
      <c r="C90" s="1460"/>
      <c r="D90" s="1716"/>
      <c r="E90" s="1716"/>
      <c r="F90" s="1716"/>
      <c r="G90" s="1539"/>
      <c r="H90" s="718" t="s">
        <v>315</v>
      </c>
      <c r="I90" s="1590"/>
    </row>
    <row r="91" spans="2:10" ht="89.1" customHeight="1" x14ac:dyDescent="0.2">
      <c r="B91" s="1713" t="s">
        <v>316</v>
      </c>
      <c r="C91" s="1714" t="s">
        <v>317</v>
      </c>
      <c r="D91" s="1717" t="s">
        <v>318</v>
      </c>
      <c r="E91" s="1717" t="s">
        <v>319</v>
      </c>
      <c r="F91" s="1717">
        <v>432</v>
      </c>
      <c r="G91" s="1717">
        <v>832</v>
      </c>
      <c r="H91" s="709" t="s">
        <v>320</v>
      </c>
      <c r="I91" s="1495" t="s">
        <v>36</v>
      </c>
    </row>
    <row r="92" spans="2:10" ht="166.35" customHeight="1" x14ac:dyDescent="0.2">
      <c r="B92" s="1455"/>
      <c r="C92" s="1456"/>
      <c r="D92" s="1718"/>
      <c r="E92" s="1718"/>
      <c r="F92" s="1718"/>
      <c r="G92" s="1718"/>
      <c r="H92" s="719" t="s">
        <v>321</v>
      </c>
      <c r="I92" s="1478"/>
    </row>
    <row r="93" spans="2:10" x14ac:dyDescent="0.2">
      <c r="B93" s="1830" t="s">
        <v>322</v>
      </c>
      <c r="C93" s="1830"/>
      <c r="D93" s="1830"/>
      <c r="E93" s="1830"/>
      <c r="F93" s="1830"/>
      <c r="G93" s="1830"/>
      <c r="H93" s="1830"/>
      <c r="I93" s="1830"/>
    </row>
    <row r="94" spans="2:10" ht="13.5" thickBot="1" x14ac:dyDescent="0.25">
      <c r="C94" s="39"/>
      <c r="D94" s="5"/>
      <c r="E94" s="5"/>
      <c r="F94" s="18"/>
      <c r="G94" s="18"/>
      <c r="I94"/>
    </row>
    <row r="95" spans="2:10" ht="42.75" customHeight="1" thickBot="1" x14ac:dyDescent="0.25">
      <c r="C95" s="400" t="s">
        <v>21</v>
      </c>
      <c r="D95" s="412">
        <v>2021</v>
      </c>
      <c r="E95" s="332">
        <v>2022</v>
      </c>
      <c r="F95"/>
      <c r="G95"/>
      <c r="H95" s="8"/>
      <c r="I95"/>
    </row>
    <row r="96" spans="2:10" x14ac:dyDescent="0.2">
      <c r="C96" s="401" t="s">
        <v>134</v>
      </c>
      <c r="D96" s="397">
        <f>D97+D98+D99</f>
        <v>4</v>
      </c>
      <c r="E96" s="82">
        <f>E97+E98+E99</f>
        <v>4</v>
      </c>
      <c r="F96"/>
      <c r="G96"/>
      <c r="H96" s="8"/>
      <c r="I96"/>
    </row>
    <row r="97" spans="2:10" x14ac:dyDescent="0.2">
      <c r="C97" s="402" t="s">
        <v>135</v>
      </c>
      <c r="D97" s="398">
        <v>0</v>
      </c>
      <c r="E97" s="80">
        <v>0</v>
      </c>
      <c r="F97"/>
      <c r="G97"/>
      <c r="H97" s="8"/>
      <c r="I97"/>
    </row>
    <row r="98" spans="2:10" x14ac:dyDescent="0.2">
      <c r="C98" s="402" t="s">
        <v>136</v>
      </c>
      <c r="D98" s="398">
        <v>4</v>
      </c>
      <c r="E98" s="80">
        <v>4</v>
      </c>
      <c r="F98"/>
      <c r="G98"/>
      <c r="H98" s="8"/>
      <c r="I98"/>
    </row>
    <row r="99" spans="2:10" ht="13.5" thickBot="1" x14ac:dyDescent="0.25">
      <c r="C99" s="403" t="s">
        <v>137</v>
      </c>
      <c r="D99" s="399">
        <v>0</v>
      </c>
      <c r="E99" s="81">
        <v>0</v>
      </c>
      <c r="F99"/>
      <c r="G99"/>
      <c r="H99" s="8"/>
      <c r="I99"/>
    </row>
    <row r="100" spans="2:10" ht="13.5" thickBot="1" x14ac:dyDescent="0.25">
      <c r="C100" s="23"/>
      <c r="D100" s="2"/>
      <c r="E100" s="2"/>
      <c r="F100"/>
      <c r="G100"/>
      <c r="I100"/>
    </row>
    <row r="101" spans="2:10" ht="54" customHeight="1" x14ac:dyDescent="0.2">
      <c r="B101" s="31" t="s">
        <v>1</v>
      </c>
      <c r="C101" s="40" t="s">
        <v>138</v>
      </c>
      <c r="D101" s="372" t="s">
        <v>2</v>
      </c>
      <c r="E101" s="372" t="s">
        <v>3</v>
      </c>
      <c r="F101" s="328" t="s">
        <v>139</v>
      </c>
      <c r="G101" s="328" t="s">
        <v>140</v>
      </c>
      <c r="H101" s="328" t="s">
        <v>141</v>
      </c>
      <c r="I101" s="373" t="s">
        <v>142</v>
      </c>
    </row>
    <row r="102" spans="2:10" ht="33.75" customHeight="1" x14ac:dyDescent="0.2">
      <c r="B102" s="41" t="s">
        <v>323</v>
      </c>
      <c r="C102" s="42" t="s">
        <v>324</v>
      </c>
      <c r="D102" s="885"/>
      <c r="E102" s="885"/>
      <c r="F102" s="273">
        <v>1</v>
      </c>
      <c r="G102" s="273">
        <v>1</v>
      </c>
      <c r="H102" s="328"/>
      <c r="I102" s="373"/>
    </row>
    <row r="103" spans="2:10" ht="370.35" customHeight="1" x14ac:dyDescent="0.2">
      <c r="B103" s="1457" t="s">
        <v>325</v>
      </c>
      <c r="C103" s="1673" t="s">
        <v>326</v>
      </c>
      <c r="D103" s="1673" t="s">
        <v>69</v>
      </c>
      <c r="E103" s="1673" t="s">
        <v>47</v>
      </c>
      <c r="F103" s="1673">
        <v>7</v>
      </c>
      <c r="G103" s="1674">
        <v>38</v>
      </c>
      <c r="H103" s="989" t="s">
        <v>327</v>
      </c>
      <c r="I103" s="1474" t="s">
        <v>149</v>
      </c>
      <c r="J103" s="967"/>
    </row>
    <row r="104" spans="2:10" ht="371.45" customHeight="1" x14ac:dyDescent="0.2">
      <c r="B104" s="1445"/>
      <c r="C104" s="1705"/>
      <c r="D104" s="1705"/>
      <c r="E104" s="1705"/>
      <c r="F104" s="1705"/>
      <c r="G104" s="1838"/>
      <c r="H104" s="788" t="s">
        <v>328</v>
      </c>
      <c r="I104" s="1475"/>
      <c r="J104" s="967"/>
    </row>
    <row r="105" spans="2:10" ht="151.5" customHeight="1" x14ac:dyDescent="0.2">
      <c r="B105" s="958"/>
      <c r="C105" s="518"/>
      <c r="D105" s="518"/>
      <c r="E105" s="518"/>
      <c r="F105" s="518"/>
      <c r="G105" s="1196"/>
      <c r="H105" s="981" t="s">
        <v>329</v>
      </c>
      <c r="I105" s="297" t="s">
        <v>330</v>
      </c>
    </row>
    <row r="106" spans="2:10" ht="56.25" customHeight="1" x14ac:dyDescent="0.2">
      <c r="B106" s="1444" t="s">
        <v>331</v>
      </c>
      <c r="C106" s="1447" t="s">
        <v>332</v>
      </c>
      <c r="D106" s="1418" t="s">
        <v>333</v>
      </c>
      <c r="E106" s="1418" t="s">
        <v>87</v>
      </c>
      <c r="F106" s="1470" t="s">
        <v>69</v>
      </c>
      <c r="G106" s="888">
        <v>1</v>
      </c>
      <c r="H106" s="852" t="s">
        <v>334</v>
      </c>
      <c r="I106" s="889" t="s">
        <v>335</v>
      </c>
      <c r="J106" s="229"/>
    </row>
    <row r="107" spans="2:10" ht="27" customHeight="1" x14ac:dyDescent="0.2">
      <c r="B107" s="1445"/>
      <c r="C107" s="1448"/>
      <c r="D107" s="1485"/>
      <c r="E107" s="1485"/>
      <c r="F107" s="1705"/>
      <c r="G107" s="241"/>
      <c r="H107" s="1223" t="s">
        <v>336</v>
      </c>
      <c r="I107" s="887" t="s">
        <v>15</v>
      </c>
      <c r="J107" s="229"/>
    </row>
    <row r="108" spans="2:10" ht="55.5" customHeight="1" x14ac:dyDescent="0.2">
      <c r="B108" s="1445"/>
      <c r="C108" s="1448"/>
      <c r="D108" s="1485"/>
      <c r="E108" s="1485"/>
      <c r="F108" s="1705"/>
      <c r="G108" s="241">
        <v>10</v>
      </c>
      <c r="H108" s="673" t="s">
        <v>337</v>
      </c>
      <c r="I108" s="886" t="s">
        <v>50</v>
      </c>
      <c r="J108" s="229"/>
    </row>
    <row r="109" spans="2:10" ht="39.75" customHeight="1" x14ac:dyDescent="0.2">
      <c r="B109" s="1445"/>
      <c r="C109" s="1448"/>
      <c r="D109" s="1485"/>
      <c r="E109" s="1485"/>
      <c r="F109" s="1705"/>
      <c r="G109" s="241">
        <v>83</v>
      </c>
      <c r="H109" s="673" t="s">
        <v>338</v>
      </c>
      <c r="I109" s="887" t="s">
        <v>11</v>
      </c>
      <c r="J109" s="229"/>
    </row>
    <row r="110" spans="2:10" ht="243.75" customHeight="1" x14ac:dyDescent="0.2">
      <c r="B110" s="1445"/>
      <c r="C110" s="1448"/>
      <c r="D110" s="1485"/>
      <c r="E110" s="1485"/>
      <c r="F110" s="1705"/>
      <c r="G110" s="241">
        <v>26</v>
      </c>
      <c r="H110" s="673" t="s">
        <v>339</v>
      </c>
      <c r="I110" s="887" t="s">
        <v>51</v>
      </c>
      <c r="J110" s="229"/>
    </row>
    <row r="111" spans="2:10" ht="102" customHeight="1" x14ac:dyDescent="0.2">
      <c r="B111" s="1445"/>
      <c r="C111" s="1448"/>
      <c r="D111" s="1485"/>
      <c r="E111" s="1485"/>
      <c r="F111" s="1705"/>
      <c r="G111" s="241">
        <v>4</v>
      </c>
      <c r="H111" s="673" t="s">
        <v>340</v>
      </c>
      <c r="I111" s="887" t="s">
        <v>52</v>
      </c>
      <c r="J111" s="229"/>
    </row>
    <row r="112" spans="2:10" ht="82.5" customHeight="1" x14ac:dyDescent="0.2">
      <c r="B112" s="1445"/>
      <c r="C112" s="1448"/>
      <c r="D112" s="1485"/>
      <c r="E112" s="1485"/>
      <c r="F112" s="1705"/>
      <c r="G112" s="241">
        <v>15</v>
      </c>
      <c r="H112" s="673" t="s">
        <v>341</v>
      </c>
      <c r="I112" s="886" t="s">
        <v>342</v>
      </c>
      <c r="J112" s="229"/>
    </row>
    <row r="113" spans="2:10" ht="246.75" customHeight="1" x14ac:dyDescent="0.2">
      <c r="B113" s="1445"/>
      <c r="C113" s="1448"/>
      <c r="D113" s="1485"/>
      <c r="E113" s="1485"/>
      <c r="F113" s="1705"/>
      <c r="G113" s="241">
        <v>14</v>
      </c>
      <c r="H113" s="673" t="s">
        <v>343</v>
      </c>
      <c r="I113" s="887" t="s">
        <v>53</v>
      </c>
      <c r="J113" s="229"/>
    </row>
    <row r="114" spans="2:10" ht="45.75" customHeight="1" x14ac:dyDescent="0.2">
      <c r="B114" s="1514"/>
      <c r="C114" s="1513"/>
      <c r="D114" s="1419"/>
      <c r="E114" s="1419"/>
      <c r="F114" s="1664"/>
      <c r="G114" s="962">
        <v>0</v>
      </c>
      <c r="H114" s="379" t="s">
        <v>344</v>
      </c>
      <c r="I114" s="890" t="s">
        <v>54</v>
      </c>
      <c r="J114" s="229"/>
    </row>
    <row r="115" spans="2:10" ht="84" customHeight="1" x14ac:dyDescent="0.2">
      <c r="B115" s="1444" t="s">
        <v>345</v>
      </c>
      <c r="C115" s="1447" t="s">
        <v>346</v>
      </c>
      <c r="D115" s="1418" t="s">
        <v>347</v>
      </c>
      <c r="E115" s="1418" t="s">
        <v>348</v>
      </c>
      <c r="F115" s="1470" t="s">
        <v>349</v>
      </c>
      <c r="G115" s="888">
        <v>55</v>
      </c>
      <c r="H115" s="895" t="s">
        <v>350</v>
      </c>
      <c r="I115" s="791" t="s">
        <v>335</v>
      </c>
    </row>
    <row r="116" spans="2:10" ht="32.25" customHeight="1" x14ac:dyDescent="0.2">
      <c r="B116" s="1445"/>
      <c r="C116" s="1448"/>
      <c r="D116" s="1485"/>
      <c r="E116" s="1485"/>
      <c r="F116" s="1705"/>
      <c r="G116" s="241">
        <v>2346</v>
      </c>
      <c r="H116" s="894"/>
      <c r="I116" s="887" t="s">
        <v>15</v>
      </c>
    </row>
    <row r="117" spans="2:10" ht="52.5" customHeight="1" x14ac:dyDescent="0.2">
      <c r="B117" s="1445"/>
      <c r="C117" s="1448"/>
      <c r="D117" s="1485"/>
      <c r="E117" s="1485"/>
      <c r="F117" s="1705"/>
      <c r="G117" s="241">
        <v>548</v>
      </c>
      <c r="H117" s="673" t="s">
        <v>351</v>
      </c>
      <c r="I117" s="886" t="s">
        <v>50</v>
      </c>
    </row>
    <row r="118" spans="2:10" ht="72" customHeight="1" x14ac:dyDescent="0.2">
      <c r="B118" s="1445"/>
      <c r="C118" s="1448"/>
      <c r="D118" s="1485"/>
      <c r="E118" s="1485"/>
      <c r="F118" s="1705"/>
      <c r="G118" s="241">
        <v>3795</v>
      </c>
      <c r="H118" s="673" t="s">
        <v>352</v>
      </c>
      <c r="I118" s="887" t="s">
        <v>11</v>
      </c>
    </row>
    <row r="119" spans="2:10" ht="37.5" customHeight="1" x14ac:dyDescent="0.2">
      <c r="B119" s="1445"/>
      <c r="C119" s="1448"/>
      <c r="D119" s="1485"/>
      <c r="E119" s="1485"/>
      <c r="F119" s="1705"/>
      <c r="G119" s="241">
        <v>1045</v>
      </c>
      <c r="H119" s="673" t="s">
        <v>353</v>
      </c>
      <c r="I119" s="887" t="s">
        <v>51</v>
      </c>
    </row>
    <row r="120" spans="2:10" ht="79.5" customHeight="1" x14ac:dyDescent="0.2">
      <c r="B120" s="1445"/>
      <c r="C120" s="1448"/>
      <c r="D120" s="1485"/>
      <c r="E120" s="1485"/>
      <c r="F120" s="1705"/>
      <c r="G120" s="241">
        <v>8</v>
      </c>
      <c r="H120" s="673" t="s">
        <v>354</v>
      </c>
      <c r="I120" s="887" t="s">
        <v>52</v>
      </c>
    </row>
    <row r="121" spans="2:10" ht="90" customHeight="1" x14ac:dyDescent="0.2">
      <c r="B121" s="1445"/>
      <c r="C121" s="1448"/>
      <c r="D121" s="1485"/>
      <c r="E121" s="1485"/>
      <c r="F121" s="1705"/>
      <c r="G121" s="241">
        <v>612</v>
      </c>
      <c r="H121" s="673" t="s">
        <v>355</v>
      </c>
      <c r="I121" s="886" t="s">
        <v>342</v>
      </c>
    </row>
    <row r="122" spans="2:10" ht="172.7" customHeight="1" x14ac:dyDescent="0.2">
      <c r="B122" s="1445"/>
      <c r="C122" s="1448"/>
      <c r="D122" s="1485"/>
      <c r="E122" s="1485"/>
      <c r="F122" s="1705"/>
      <c r="G122" s="241">
        <v>10</v>
      </c>
      <c r="H122" s="673" t="s">
        <v>356</v>
      </c>
      <c r="I122" s="887" t="s">
        <v>53</v>
      </c>
    </row>
    <row r="123" spans="2:10" ht="42" customHeight="1" x14ac:dyDescent="0.2">
      <c r="B123" s="1446"/>
      <c r="C123" s="1449"/>
      <c r="D123" s="1433"/>
      <c r="E123" s="1433"/>
      <c r="F123" s="1706"/>
      <c r="G123" s="962">
        <v>0</v>
      </c>
      <c r="H123" s="676" t="s">
        <v>357</v>
      </c>
      <c r="I123" s="890" t="s">
        <v>54</v>
      </c>
    </row>
    <row r="124" spans="2:10" ht="47.1" customHeight="1" x14ac:dyDescent="0.2">
      <c r="B124" s="144" t="s">
        <v>358</v>
      </c>
      <c r="C124" s="105" t="s">
        <v>359</v>
      </c>
      <c r="D124" s="106"/>
      <c r="E124" s="106"/>
      <c r="F124" s="19">
        <v>1</v>
      </c>
      <c r="G124" s="19">
        <v>1</v>
      </c>
      <c r="H124" s="376"/>
      <c r="I124" s="377"/>
    </row>
    <row r="125" spans="2:10" ht="33" customHeight="1" x14ac:dyDescent="0.2">
      <c r="B125" s="1769" t="s">
        <v>360</v>
      </c>
      <c r="C125" s="1840" t="s">
        <v>361</v>
      </c>
      <c r="D125" s="1440" t="s">
        <v>362</v>
      </c>
      <c r="E125" s="1709" t="s">
        <v>204</v>
      </c>
      <c r="F125" s="1410">
        <v>22</v>
      </c>
      <c r="G125" s="1410">
        <v>26</v>
      </c>
      <c r="H125" s="720" t="s">
        <v>363</v>
      </c>
      <c r="I125" s="1475" t="s">
        <v>149</v>
      </c>
    </row>
    <row r="126" spans="2:10" ht="31.35" customHeight="1" x14ac:dyDescent="0.2">
      <c r="B126" s="1770"/>
      <c r="C126" s="1841"/>
      <c r="D126" s="1771"/>
      <c r="E126" s="1771"/>
      <c r="F126" s="1771"/>
      <c r="G126" s="1607"/>
      <c r="H126" s="721" t="s">
        <v>364</v>
      </c>
      <c r="I126" s="1663"/>
    </row>
    <row r="127" spans="2:10" ht="168" customHeight="1" x14ac:dyDescent="0.2">
      <c r="B127" s="1772" t="s">
        <v>365</v>
      </c>
      <c r="C127" s="891" t="s">
        <v>366</v>
      </c>
      <c r="D127" s="1665" t="s">
        <v>367</v>
      </c>
      <c r="E127" s="1665" t="s">
        <v>368</v>
      </c>
      <c r="F127" s="1777">
        <v>0</v>
      </c>
      <c r="G127" s="1546" t="s">
        <v>369</v>
      </c>
      <c r="H127" s="1349" t="s">
        <v>3411</v>
      </c>
      <c r="I127" s="1680" t="s">
        <v>370</v>
      </c>
    </row>
    <row r="128" spans="2:10" ht="88.5" customHeight="1" x14ac:dyDescent="0.2">
      <c r="B128" s="1773"/>
      <c r="C128" s="892"/>
      <c r="D128" s="1664"/>
      <c r="E128" s="1664"/>
      <c r="F128" s="1695"/>
      <c r="G128" s="1812"/>
      <c r="H128" s="723" t="s">
        <v>3412</v>
      </c>
      <c r="I128" s="1663"/>
    </row>
    <row r="129" spans="1:9" ht="98.1" customHeight="1" x14ac:dyDescent="0.2">
      <c r="B129" s="1692" t="s">
        <v>371</v>
      </c>
      <c r="C129" s="983" t="s">
        <v>372</v>
      </c>
      <c r="D129" s="1709" t="s">
        <v>27</v>
      </c>
      <c r="E129" s="1775" t="s">
        <v>47</v>
      </c>
      <c r="F129" s="1777">
        <v>0</v>
      </c>
      <c r="G129" s="1665">
        <v>8</v>
      </c>
      <c r="H129" s="964" t="s">
        <v>373</v>
      </c>
      <c r="I129" s="1680" t="s">
        <v>370</v>
      </c>
    </row>
    <row r="130" spans="1:9" ht="102.75" customHeight="1" x14ac:dyDescent="0.2">
      <c r="B130" s="1774"/>
      <c r="C130" s="892"/>
      <c r="D130" s="1710"/>
      <c r="E130" s="1776"/>
      <c r="F130" s="1695"/>
      <c r="G130" s="1666"/>
      <c r="H130" s="982" t="s">
        <v>374</v>
      </c>
      <c r="I130" s="1663"/>
    </row>
    <row r="131" spans="1:9" ht="60.6" customHeight="1" x14ac:dyDescent="0.2">
      <c r="A131" s="229"/>
      <c r="B131" s="1692" t="s">
        <v>375</v>
      </c>
      <c r="C131" s="1690" t="s">
        <v>376</v>
      </c>
      <c r="D131" s="1623" t="s">
        <v>86</v>
      </c>
      <c r="E131" s="1623" t="s">
        <v>17</v>
      </c>
      <c r="F131" s="1707">
        <v>0</v>
      </c>
      <c r="G131" s="1707">
        <v>0</v>
      </c>
      <c r="H131" s="964" t="s">
        <v>377</v>
      </c>
      <c r="I131" s="1680" t="s">
        <v>370</v>
      </c>
    </row>
    <row r="132" spans="1:9" ht="88.5" customHeight="1" x14ac:dyDescent="0.2">
      <c r="A132" s="229"/>
      <c r="B132" s="1693"/>
      <c r="C132" s="1691"/>
      <c r="D132" s="1624"/>
      <c r="E132" s="1624"/>
      <c r="F132" s="1708"/>
      <c r="G132" s="1708"/>
      <c r="H132" s="379" t="s">
        <v>378</v>
      </c>
      <c r="I132" s="1663"/>
    </row>
    <row r="133" spans="1:9" ht="113.45" customHeight="1" x14ac:dyDescent="0.2">
      <c r="B133" s="160" t="s">
        <v>379</v>
      </c>
      <c r="C133" s="893" t="s">
        <v>380</v>
      </c>
      <c r="D133" s="303" t="s">
        <v>86</v>
      </c>
      <c r="E133" s="303" t="s">
        <v>47</v>
      </c>
      <c r="F133" s="147">
        <v>0</v>
      </c>
      <c r="G133" s="147">
        <v>0</v>
      </c>
      <c r="H133" s="696" t="s">
        <v>381</v>
      </c>
      <c r="I133" s="296" t="s">
        <v>370</v>
      </c>
    </row>
    <row r="134" spans="1:9" ht="21.75" customHeight="1" x14ac:dyDescent="0.2">
      <c r="B134" s="148" t="s">
        <v>382</v>
      </c>
      <c r="C134" s="42" t="s">
        <v>383</v>
      </c>
      <c r="D134" s="66"/>
      <c r="E134" s="66"/>
      <c r="F134" s="9">
        <v>1</v>
      </c>
      <c r="G134" s="9">
        <v>1</v>
      </c>
      <c r="H134" s="343"/>
      <c r="I134" s="178"/>
    </row>
    <row r="135" spans="1:9" ht="83.25" customHeight="1" x14ac:dyDescent="0.2">
      <c r="B135" s="1457" t="s">
        <v>384</v>
      </c>
      <c r="C135" s="1459" t="s">
        <v>385</v>
      </c>
      <c r="D135" s="1412" t="s">
        <v>386</v>
      </c>
      <c r="E135" s="1412" t="s">
        <v>387</v>
      </c>
      <c r="F135" s="1428">
        <v>18</v>
      </c>
      <c r="G135" s="1684">
        <v>36</v>
      </c>
      <c r="H135" s="490" t="s">
        <v>3410</v>
      </c>
      <c r="I135" s="1474" t="s">
        <v>261</v>
      </c>
    </row>
    <row r="136" spans="1:9" ht="31.5" customHeight="1" x14ac:dyDescent="0.2">
      <c r="B136" s="1514"/>
      <c r="C136" s="1460"/>
      <c r="D136" s="1413"/>
      <c r="E136" s="1413"/>
      <c r="F136" s="1439"/>
      <c r="G136" s="1685"/>
      <c r="H136" s="968" t="s">
        <v>388</v>
      </c>
      <c r="I136" s="1663"/>
    </row>
    <row r="137" spans="1:9" ht="84.6" customHeight="1" x14ac:dyDescent="0.2">
      <c r="B137" s="1444" t="s">
        <v>389</v>
      </c>
      <c r="C137" s="1447" t="s">
        <v>390</v>
      </c>
      <c r="D137" s="1408" t="s">
        <v>391</v>
      </c>
      <c r="E137" s="1408" t="s">
        <v>47</v>
      </c>
      <c r="F137" s="1410">
        <v>0</v>
      </c>
      <c r="G137" s="1410">
        <v>2</v>
      </c>
      <c r="H137" s="726" t="s">
        <v>392</v>
      </c>
      <c r="I137" s="1680" t="s">
        <v>261</v>
      </c>
    </row>
    <row r="138" spans="1:9" ht="31.35" customHeight="1" x14ac:dyDescent="0.2">
      <c r="B138" s="1458"/>
      <c r="C138" s="1460"/>
      <c r="D138" s="1413"/>
      <c r="E138" s="1413"/>
      <c r="F138" s="1439"/>
      <c r="G138" s="1439"/>
      <c r="H138" s="969" t="s">
        <v>393</v>
      </c>
      <c r="I138" s="1663"/>
    </row>
    <row r="139" spans="1:9" ht="102.75" customHeight="1" x14ac:dyDescent="0.2">
      <c r="B139" s="1444" t="s">
        <v>394</v>
      </c>
      <c r="C139" s="1447" t="s">
        <v>395</v>
      </c>
      <c r="D139" s="1608" t="s">
        <v>78</v>
      </c>
      <c r="E139" s="1623" t="s">
        <v>114</v>
      </c>
      <c r="F139" s="1546">
        <v>2</v>
      </c>
      <c r="G139" s="1546">
        <v>3</v>
      </c>
      <c r="H139" s="852" t="s">
        <v>396</v>
      </c>
      <c r="I139" s="1680" t="s">
        <v>397</v>
      </c>
    </row>
    <row r="140" spans="1:9" ht="72.599999999999994" customHeight="1" x14ac:dyDescent="0.2">
      <c r="B140" s="1662"/>
      <c r="C140" s="1661"/>
      <c r="D140" s="1609"/>
      <c r="E140" s="1624"/>
      <c r="F140" s="1550"/>
      <c r="G140" s="1550"/>
      <c r="H140" s="1011" t="s">
        <v>398</v>
      </c>
      <c r="I140" s="1591"/>
    </row>
    <row r="141" spans="1:9" ht="32.450000000000003" customHeight="1" x14ac:dyDescent="0.2">
      <c r="B141" s="1768" t="s">
        <v>399</v>
      </c>
      <c r="C141" s="43" t="s">
        <v>400</v>
      </c>
      <c r="D141" s="112" t="s">
        <v>86</v>
      </c>
      <c r="E141" s="112" t="s">
        <v>401</v>
      </c>
      <c r="F141" s="753">
        <v>0</v>
      </c>
      <c r="G141" s="753">
        <v>0</v>
      </c>
      <c r="H141" s="380"/>
      <c r="I141" s="162" t="s">
        <v>402</v>
      </c>
    </row>
    <row r="142" spans="1:9" ht="66" customHeight="1" x14ac:dyDescent="0.2">
      <c r="B142" s="1768"/>
      <c r="C142" s="1461" t="s">
        <v>403</v>
      </c>
      <c r="D142" s="1418"/>
      <c r="E142" s="1420" t="s">
        <v>404</v>
      </c>
      <c r="F142" s="1699">
        <v>0</v>
      </c>
      <c r="G142" s="1701">
        <v>0</v>
      </c>
      <c r="H142" s="1009" t="s">
        <v>405</v>
      </c>
      <c r="I142" s="1571" t="s">
        <v>115</v>
      </c>
    </row>
    <row r="143" spans="1:9" ht="57.75" customHeight="1" x14ac:dyDescent="0.2">
      <c r="B143" s="1768"/>
      <c r="C143" s="1632"/>
      <c r="D143" s="1485"/>
      <c r="E143" s="1645"/>
      <c r="F143" s="1699"/>
      <c r="G143" s="1702"/>
      <c r="H143" s="1010" t="s">
        <v>406</v>
      </c>
      <c r="I143" s="1698"/>
    </row>
    <row r="144" spans="1:9" ht="16.5" customHeight="1" x14ac:dyDescent="0.2">
      <c r="B144" s="1768"/>
      <c r="C144" s="1632"/>
      <c r="D144" s="1485"/>
      <c r="E144" s="1645"/>
      <c r="F144" s="1700"/>
      <c r="G144" s="1703">
        <v>0</v>
      </c>
      <c r="H144" s="1696" t="s">
        <v>407</v>
      </c>
      <c r="I144" s="1704" t="s">
        <v>58</v>
      </c>
    </row>
    <row r="145" spans="2:10" ht="25.5" customHeight="1" x14ac:dyDescent="0.2">
      <c r="B145" s="1768"/>
      <c r="C145" s="1594"/>
      <c r="D145" s="1419"/>
      <c r="E145" s="1421"/>
      <c r="F145" s="1685"/>
      <c r="G145" s="1685"/>
      <c r="H145" s="1697"/>
      <c r="I145" s="1638"/>
    </row>
    <row r="146" spans="2:10" ht="39" customHeight="1" x14ac:dyDescent="0.2">
      <c r="B146" s="1768"/>
      <c r="C146" s="1461" t="s">
        <v>408</v>
      </c>
      <c r="D146" s="1418"/>
      <c r="E146" s="1420" t="s">
        <v>404</v>
      </c>
      <c r="F146" s="1410">
        <v>0</v>
      </c>
      <c r="G146" s="1585">
        <v>0</v>
      </c>
      <c r="H146" s="708" t="s">
        <v>409</v>
      </c>
      <c r="I146" s="1635" t="s">
        <v>402</v>
      </c>
    </row>
    <row r="147" spans="2:10" ht="41.25" customHeight="1" x14ac:dyDescent="0.2">
      <c r="B147" s="1768"/>
      <c r="C147" s="1594"/>
      <c r="D147" s="1419"/>
      <c r="E147" s="1421"/>
      <c r="F147" s="1439"/>
      <c r="G147" s="1685"/>
      <c r="H147" s="348" t="s">
        <v>410</v>
      </c>
      <c r="I147" s="1638"/>
    </row>
    <row r="148" spans="2:10" ht="205.35" customHeight="1" x14ac:dyDescent="0.2">
      <c r="B148" s="1444" t="s">
        <v>411</v>
      </c>
      <c r="C148" s="1447" t="s">
        <v>412</v>
      </c>
      <c r="D148" s="1408" t="s">
        <v>413</v>
      </c>
      <c r="E148" s="1418" t="s">
        <v>126</v>
      </c>
      <c r="F148" s="1434">
        <v>31</v>
      </c>
      <c r="G148" s="1585">
        <v>40</v>
      </c>
      <c r="H148" s="726" t="s">
        <v>414</v>
      </c>
      <c r="I148" s="1589" t="s">
        <v>261</v>
      </c>
    </row>
    <row r="149" spans="2:10" ht="231" customHeight="1" x14ac:dyDescent="0.2">
      <c r="B149" s="1514"/>
      <c r="C149" s="1460"/>
      <c r="D149" s="1413"/>
      <c r="E149" s="1419"/>
      <c r="F149" s="1694"/>
      <c r="G149" s="1695"/>
      <c r="H149" s="970" t="s">
        <v>415</v>
      </c>
      <c r="I149" s="1663"/>
    </row>
    <row r="150" spans="2:10" ht="124.35" customHeight="1" x14ac:dyDescent="0.2">
      <c r="B150" s="1444" t="s">
        <v>416</v>
      </c>
      <c r="C150" s="1447" t="s">
        <v>417</v>
      </c>
      <c r="D150" s="1408" t="s">
        <v>45</v>
      </c>
      <c r="E150" s="1408" t="s">
        <v>28</v>
      </c>
      <c r="F150" s="1689">
        <v>4</v>
      </c>
      <c r="G150" s="1665">
        <v>4</v>
      </c>
      <c r="H150" s="852" t="s">
        <v>418</v>
      </c>
      <c r="I150" s="1680" t="s">
        <v>419</v>
      </c>
    </row>
    <row r="151" spans="2:10" ht="153.75" customHeight="1" x14ac:dyDescent="0.2">
      <c r="B151" s="1514"/>
      <c r="C151" s="1688"/>
      <c r="D151" s="1413"/>
      <c r="E151" s="1413"/>
      <c r="F151" s="1454"/>
      <c r="G151" s="1664"/>
      <c r="H151" s="710" t="s">
        <v>420</v>
      </c>
      <c r="I151" s="1663"/>
      <c r="J151" s="971"/>
    </row>
    <row r="152" spans="2:10" ht="84" customHeight="1" x14ac:dyDescent="0.2">
      <c r="B152" s="1444" t="s">
        <v>421</v>
      </c>
      <c r="C152" s="1447" t="s">
        <v>422</v>
      </c>
      <c r="D152" s="1408" t="s">
        <v>22</v>
      </c>
      <c r="E152" s="1408" t="s">
        <v>423</v>
      </c>
      <c r="F152" s="1410">
        <v>13</v>
      </c>
      <c r="G152" s="1585">
        <v>16</v>
      </c>
      <c r="H152" s="726" t="s">
        <v>424</v>
      </c>
      <c r="I152" s="1680" t="s">
        <v>397</v>
      </c>
      <c r="J152" s="275"/>
    </row>
    <row r="153" spans="2:10" ht="84.95" customHeight="1" x14ac:dyDescent="0.2">
      <c r="B153" s="1446"/>
      <c r="C153" s="1456"/>
      <c r="D153" s="1409"/>
      <c r="E153" s="1409"/>
      <c r="F153" s="1411"/>
      <c r="G153" s="1586"/>
      <c r="H153" s="674" t="s">
        <v>425</v>
      </c>
      <c r="I153" s="1476"/>
      <c r="J153" s="972"/>
    </row>
    <row r="154" spans="2:10" ht="25.5" x14ac:dyDescent="0.2">
      <c r="B154" s="48" t="s">
        <v>426</v>
      </c>
      <c r="C154" s="6" t="s">
        <v>427</v>
      </c>
      <c r="D154" s="85"/>
      <c r="E154" s="85"/>
      <c r="F154" s="14">
        <v>1</v>
      </c>
      <c r="G154" s="14">
        <v>1</v>
      </c>
      <c r="H154" s="27"/>
      <c r="I154" s="174"/>
    </row>
    <row r="155" spans="2:10" ht="30" customHeight="1" x14ac:dyDescent="0.2">
      <c r="B155" s="1457" t="s">
        <v>428</v>
      </c>
      <c r="C155" s="1459" t="s">
        <v>429</v>
      </c>
      <c r="D155" s="1582" t="s">
        <v>34</v>
      </c>
      <c r="E155" s="1582" t="s">
        <v>430</v>
      </c>
      <c r="F155" s="1684">
        <v>2</v>
      </c>
      <c r="G155" s="1428">
        <v>3</v>
      </c>
      <c r="H155" s="705" t="s">
        <v>431</v>
      </c>
      <c r="I155" s="1477" t="s">
        <v>432</v>
      </c>
    </row>
    <row r="156" spans="2:10" ht="30.95" customHeight="1" x14ac:dyDescent="0.2">
      <c r="B156" s="1514"/>
      <c r="C156" s="1460"/>
      <c r="D156" s="1419"/>
      <c r="E156" s="1419"/>
      <c r="F156" s="1685"/>
      <c r="G156" s="1439"/>
      <c r="H156" s="723" t="s">
        <v>433</v>
      </c>
      <c r="I156" s="1584"/>
    </row>
    <row r="157" spans="2:10" ht="71.45" customHeight="1" x14ac:dyDescent="0.2">
      <c r="B157" s="1444" t="s">
        <v>434</v>
      </c>
      <c r="C157" s="1447" t="s">
        <v>435</v>
      </c>
      <c r="D157" s="1418" t="s">
        <v>86</v>
      </c>
      <c r="E157" s="1418" t="s">
        <v>43</v>
      </c>
      <c r="F157" s="1585">
        <v>1</v>
      </c>
      <c r="G157" s="1585">
        <v>1</v>
      </c>
      <c r="H157" s="726" t="s">
        <v>436</v>
      </c>
      <c r="I157" s="1667" t="s">
        <v>432</v>
      </c>
    </row>
    <row r="158" spans="2:10" ht="110.1" customHeight="1" x14ac:dyDescent="0.2">
      <c r="B158" s="1676"/>
      <c r="C158" s="1577"/>
      <c r="D158" s="1431"/>
      <c r="E158" s="1431"/>
      <c r="F158" s="1683"/>
      <c r="G158" s="1683"/>
      <c r="H158" s="973" t="s">
        <v>437</v>
      </c>
      <c r="I158" s="1670"/>
    </row>
    <row r="159" spans="2:10" ht="13.5" thickBot="1" x14ac:dyDescent="0.25">
      <c r="C159" s="39"/>
      <c r="D159" s="5"/>
      <c r="E159" s="5"/>
      <c r="F159" s="18"/>
      <c r="G159" s="18"/>
      <c r="I159"/>
    </row>
    <row r="160" spans="2:10" ht="42.75" customHeight="1" thickBot="1" x14ac:dyDescent="0.25">
      <c r="C160" s="400" t="s">
        <v>26</v>
      </c>
      <c r="D160" s="412">
        <v>2021</v>
      </c>
      <c r="E160" s="332">
        <v>2022</v>
      </c>
      <c r="F160"/>
      <c r="G160"/>
      <c r="H160" s="8"/>
      <c r="I160"/>
    </row>
    <row r="161" spans="2:10" x14ac:dyDescent="0.2">
      <c r="C161" s="401" t="s">
        <v>134</v>
      </c>
      <c r="D161" s="397">
        <f>D162+D163+D164</f>
        <v>3</v>
      </c>
      <c r="E161" s="82">
        <f>E162+E163+E164</f>
        <v>3</v>
      </c>
      <c r="F161"/>
      <c r="G161"/>
      <c r="H161" s="8"/>
      <c r="I161"/>
    </row>
    <row r="162" spans="2:10" x14ac:dyDescent="0.2">
      <c r="C162" s="402" t="s">
        <v>135</v>
      </c>
      <c r="D162" s="398">
        <v>0</v>
      </c>
      <c r="E162" s="80">
        <v>0</v>
      </c>
      <c r="F162"/>
      <c r="G162"/>
      <c r="H162" s="8"/>
      <c r="I162"/>
    </row>
    <row r="163" spans="2:10" x14ac:dyDescent="0.2">
      <c r="C163" s="402" t="s">
        <v>136</v>
      </c>
      <c r="D163" s="398">
        <v>3</v>
      </c>
      <c r="E163" s="80">
        <v>3</v>
      </c>
      <c r="F163"/>
      <c r="G163"/>
      <c r="H163" s="8"/>
      <c r="I163"/>
    </row>
    <row r="164" spans="2:10" ht="13.5" thickBot="1" x14ac:dyDescent="0.25">
      <c r="C164" s="403" t="s">
        <v>137</v>
      </c>
      <c r="D164" s="399">
        <v>0</v>
      </c>
      <c r="E164" s="81">
        <v>0</v>
      </c>
      <c r="F164"/>
      <c r="G164"/>
      <c r="H164" s="8"/>
      <c r="I164"/>
    </row>
    <row r="165" spans="2:10" ht="13.5" thickBot="1" x14ac:dyDescent="0.25">
      <c r="C165" s="23"/>
      <c r="D165" s="2"/>
      <c r="E165" s="2"/>
      <c r="F165" s="18"/>
      <c r="G165" s="18"/>
      <c r="I165"/>
    </row>
    <row r="166" spans="2:10" ht="57" customHeight="1" thickBot="1" x14ac:dyDescent="0.25">
      <c r="B166" s="383" t="s">
        <v>1</v>
      </c>
      <c r="C166" s="328" t="s">
        <v>138</v>
      </c>
      <c r="D166" s="328" t="s">
        <v>2</v>
      </c>
      <c r="E166" s="328" t="s">
        <v>3</v>
      </c>
      <c r="F166" s="328" t="s">
        <v>139</v>
      </c>
      <c r="G166" s="328" t="s">
        <v>139</v>
      </c>
      <c r="H166" s="328" t="s">
        <v>141</v>
      </c>
      <c r="I166" s="373" t="s">
        <v>142</v>
      </c>
    </row>
    <row r="167" spans="2:10" ht="25.5" x14ac:dyDescent="0.2">
      <c r="B167" s="41" t="s">
        <v>438</v>
      </c>
      <c r="C167" s="42" t="s">
        <v>439</v>
      </c>
      <c r="D167" s="64"/>
      <c r="E167" s="64"/>
      <c r="F167" s="85">
        <v>1</v>
      </c>
      <c r="G167" s="85">
        <v>1</v>
      </c>
      <c r="H167" s="27"/>
      <c r="I167" s="174"/>
    </row>
    <row r="168" spans="2:10" ht="53.25" customHeight="1" x14ac:dyDescent="0.2">
      <c r="B168" s="375" t="s">
        <v>440</v>
      </c>
      <c r="C168" s="1459" t="s">
        <v>441</v>
      </c>
      <c r="D168" s="1582" t="s">
        <v>442</v>
      </c>
      <c r="E168" s="1582" t="s">
        <v>443</v>
      </c>
      <c r="F168" s="1633">
        <v>1</v>
      </c>
      <c r="G168" s="1412">
        <v>1</v>
      </c>
      <c r="H168" s="728" t="s">
        <v>444</v>
      </c>
      <c r="I168" s="1477" t="s">
        <v>445</v>
      </c>
    </row>
    <row r="169" spans="2:10" ht="42" customHeight="1" x14ac:dyDescent="0.2">
      <c r="B169" s="548"/>
      <c r="C169" s="1448"/>
      <c r="D169" s="1485"/>
      <c r="E169" s="1485"/>
      <c r="F169" s="1679"/>
      <c r="G169" s="1436"/>
      <c r="H169" s="350" t="s">
        <v>446</v>
      </c>
      <c r="I169" s="1487"/>
    </row>
    <row r="170" spans="2:10" ht="39.75" customHeight="1" x14ac:dyDescent="0.2">
      <c r="B170" s="548"/>
      <c r="C170" s="1448"/>
      <c r="D170" s="1485"/>
      <c r="E170" s="1484"/>
      <c r="F170" s="1681">
        <v>1</v>
      </c>
      <c r="G170" s="1686">
        <v>2</v>
      </c>
      <c r="H170" s="935" t="s">
        <v>447</v>
      </c>
      <c r="I170" s="1677" t="s">
        <v>448</v>
      </c>
    </row>
    <row r="171" spans="2:10" ht="66" customHeight="1" x14ac:dyDescent="0.2">
      <c r="B171" s="548"/>
      <c r="C171" s="1448"/>
      <c r="D171" s="1485"/>
      <c r="E171" s="1484"/>
      <c r="F171" s="1682"/>
      <c r="G171" s="1687"/>
      <c r="H171" s="936" t="s">
        <v>449</v>
      </c>
      <c r="I171" s="1678"/>
      <c r="J171" s="229"/>
    </row>
    <row r="172" spans="2:10" ht="24.75" customHeight="1" x14ac:dyDescent="0.2">
      <c r="B172" s="548"/>
      <c r="C172" s="1448"/>
      <c r="D172" s="1485"/>
      <c r="E172" s="1485"/>
      <c r="F172" s="638"/>
      <c r="G172" s="638">
        <v>0</v>
      </c>
      <c r="H172" s="642"/>
      <c r="I172" s="644" t="s">
        <v>450</v>
      </c>
      <c r="J172" s="229"/>
    </row>
    <row r="173" spans="2:10" ht="33.75" customHeight="1" x14ac:dyDescent="0.2">
      <c r="B173" s="548"/>
      <c r="C173" s="1448"/>
      <c r="D173" s="1485"/>
      <c r="E173" s="1485"/>
      <c r="F173" s="638"/>
      <c r="G173" s="638">
        <v>0</v>
      </c>
      <c r="H173" s="643"/>
      <c r="I173" s="293" t="s">
        <v>451</v>
      </c>
      <c r="J173" s="229"/>
    </row>
    <row r="174" spans="2:10" ht="29.25" customHeight="1" x14ac:dyDescent="0.2">
      <c r="B174" s="548"/>
      <c r="C174" s="1448"/>
      <c r="D174" s="1485"/>
      <c r="E174" s="1485"/>
      <c r="F174" s="638"/>
      <c r="G174" s="638">
        <v>0</v>
      </c>
      <c r="H174" s="643"/>
      <c r="I174" s="639" t="s">
        <v>66</v>
      </c>
      <c r="J174" s="229"/>
    </row>
    <row r="175" spans="2:10" ht="127.5" customHeight="1" x14ac:dyDescent="0.2">
      <c r="B175" s="548"/>
      <c r="C175" s="1448"/>
      <c r="D175" s="1485"/>
      <c r="E175" s="1485"/>
      <c r="F175" s="638"/>
      <c r="G175" s="638">
        <v>3</v>
      </c>
      <c r="H175" s="879" t="s">
        <v>452</v>
      </c>
      <c r="I175" s="644" t="s">
        <v>59</v>
      </c>
      <c r="J175" s="229"/>
    </row>
    <row r="176" spans="2:10" ht="30" customHeight="1" x14ac:dyDescent="0.2">
      <c r="B176" s="548"/>
      <c r="C176" s="1448"/>
      <c r="D176" s="1485"/>
      <c r="E176" s="1485"/>
      <c r="F176" s="641"/>
      <c r="G176" s="641">
        <v>0</v>
      </c>
      <c r="H176" s="643"/>
      <c r="I176" s="644" t="s">
        <v>123</v>
      </c>
      <c r="J176" s="229"/>
    </row>
    <row r="177" spans="2:10" ht="36.75" customHeight="1" x14ac:dyDescent="0.2">
      <c r="B177" s="958"/>
      <c r="C177" s="1513"/>
      <c r="D177" s="1419"/>
      <c r="E177" s="1419"/>
      <c r="F177" s="278"/>
      <c r="G177" s="278">
        <v>0</v>
      </c>
      <c r="H177" s="640"/>
      <c r="I177" s="293" t="s">
        <v>79</v>
      </c>
      <c r="J177" s="229"/>
    </row>
    <row r="178" spans="2:10" ht="48.6" customHeight="1" x14ac:dyDescent="0.2">
      <c r="B178" s="547" t="s">
        <v>453</v>
      </c>
      <c r="C178" s="1447" t="s">
        <v>454</v>
      </c>
      <c r="D178" s="1418" t="s">
        <v>455</v>
      </c>
      <c r="E178" s="1418" t="s">
        <v>456</v>
      </c>
      <c r="F178" s="1689">
        <v>1</v>
      </c>
      <c r="G178" s="1827">
        <v>2</v>
      </c>
      <c r="H178" s="896" t="s">
        <v>457</v>
      </c>
      <c r="I178" s="1667" t="s">
        <v>458</v>
      </c>
      <c r="J178" s="229"/>
    </row>
    <row r="179" spans="2:10" ht="80.45" customHeight="1" x14ac:dyDescent="0.2">
      <c r="B179" s="548"/>
      <c r="C179" s="1448"/>
      <c r="D179" s="1485"/>
      <c r="E179" s="1485"/>
      <c r="F179" s="1453"/>
      <c r="G179" s="1679"/>
      <c r="H179" s="898" t="s">
        <v>459</v>
      </c>
      <c r="I179" s="1487"/>
      <c r="J179" s="251"/>
    </row>
    <row r="180" spans="2:10" ht="35.450000000000003" customHeight="1" x14ac:dyDescent="0.2">
      <c r="B180" s="548"/>
      <c r="C180" s="1448"/>
      <c r="D180" s="1485"/>
      <c r="E180" s="1485"/>
      <c r="F180" s="1824">
        <v>1</v>
      </c>
      <c r="G180" s="1824">
        <v>0</v>
      </c>
      <c r="H180" s="1267" t="s">
        <v>460</v>
      </c>
      <c r="I180" s="1504" t="s">
        <v>461</v>
      </c>
      <c r="J180" s="251"/>
    </row>
    <row r="181" spans="2:10" ht="33.6" customHeight="1" x14ac:dyDescent="0.2">
      <c r="B181" s="548"/>
      <c r="C181" s="1448"/>
      <c r="D181" s="1485"/>
      <c r="E181" s="1485"/>
      <c r="F181" s="1473"/>
      <c r="G181" s="1473"/>
      <c r="H181" s="937" t="s">
        <v>462</v>
      </c>
      <c r="I181" s="1505"/>
      <c r="J181" s="251"/>
    </row>
    <row r="182" spans="2:10" ht="151.69999999999999" customHeight="1" x14ac:dyDescent="0.2">
      <c r="B182" s="548"/>
      <c r="C182" s="1448"/>
      <c r="D182" s="1485"/>
      <c r="E182" s="1485"/>
      <c r="F182" s="941"/>
      <c r="G182" s="942">
        <v>155</v>
      </c>
      <c r="H182" s="901" t="s">
        <v>463</v>
      </c>
      <c r="I182" s="943" t="s">
        <v>15</v>
      </c>
      <c r="J182" s="251"/>
    </row>
    <row r="183" spans="2:10" ht="57.95" customHeight="1" x14ac:dyDescent="0.2">
      <c r="B183" s="548"/>
      <c r="C183" s="1448"/>
      <c r="D183" s="1485"/>
      <c r="E183" s="1485"/>
      <c r="F183" s="899"/>
      <c r="G183" s="899">
        <v>10</v>
      </c>
      <c r="H183" s="901" t="s">
        <v>464</v>
      </c>
      <c r="I183" s="854" t="s">
        <v>50</v>
      </c>
      <c r="J183" s="251"/>
    </row>
    <row r="184" spans="2:10" ht="331.35" customHeight="1" x14ac:dyDescent="0.2">
      <c r="B184" s="548"/>
      <c r="C184" s="1448"/>
      <c r="D184" s="1485"/>
      <c r="E184" s="1485"/>
      <c r="F184" s="1824">
        <v>23</v>
      </c>
      <c r="G184" s="1823">
        <v>13</v>
      </c>
      <c r="H184" s="1266" t="s">
        <v>465</v>
      </c>
      <c r="I184" s="1475" t="s">
        <v>11</v>
      </c>
      <c r="J184" s="251"/>
    </row>
    <row r="185" spans="2:10" ht="228.95" customHeight="1" x14ac:dyDescent="0.2">
      <c r="B185" s="548"/>
      <c r="C185" s="1448"/>
      <c r="D185" s="1485"/>
      <c r="E185" s="1485"/>
      <c r="F185" s="1473"/>
      <c r="G185" s="1473"/>
      <c r="H185" s="901" t="s">
        <v>466</v>
      </c>
      <c r="I185" s="1822"/>
      <c r="J185" s="251"/>
    </row>
    <row r="186" spans="2:10" ht="85.5" customHeight="1" x14ac:dyDescent="0.2">
      <c r="B186" s="548"/>
      <c r="C186" s="1448"/>
      <c r="D186" s="1485"/>
      <c r="E186" s="1485"/>
      <c r="F186" s="899"/>
      <c r="G186" s="899">
        <v>6</v>
      </c>
      <c r="H186" s="901" t="s">
        <v>467</v>
      </c>
      <c r="I186" s="629" t="s">
        <v>51</v>
      </c>
      <c r="J186" s="251"/>
    </row>
    <row r="187" spans="2:10" ht="273" customHeight="1" x14ac:dyDescent="0.2">
      <c r="B187" s="548"/>
      <c r="C187" s="1448"/>
      <c r="D187" s="1485"/>
      <c r="E187" s="1485"/>
      <c r="F187" s="1824"/>
      <c r="G187" s="1824">
        <v>18</v>
      </c>
      <c r="H187" s="901" t="s">
        <v>468</v>
      </c>
      <c r="I187" s="1825" t="s">
        <v>52</v>
      </c>
      <c r="J187" s="251"/>
    </row>
    <row r="188" spans="2:10" ht="196.35" customHeight="1" x14ac:dyDescent="0.2">
      <c r="B188" s="548"/>
      <c r="C188" s="1448"/>
      <c r="D188" s="1485"/>
      <c r="E188" s="1485"/>
      <c r="F188" s="1473"/>
      <c r="G188" s="1473"/>
      <c r="H188" s="945" t="s">
        <v>469</v>
      </c>
      <c r="I188" s="1826"/>
      <c r="J188" s="251"/>
    </row>
    <row r="189" spans="2:10" ht="339.6" customHeight="1" x14ac:dyDescent="0.2">
      <c r="B189" s="548"/>
      <c r="C189" s="1448"/>
      <c r="D189" s="1485"/>
      <c r="E189" s="1485"/>
      <c r="F189" s="1824"/>
      <c r="G189" s="1824">
        <v>13</v>
      </c>
      <c r="H189" s="901" t="s">
        <v>470</v>
      </c>
      <c r="I189" s="1828" t="s">
        <v>342</v>
      </c>
      <c r="J189" s="251"/>
    </row>
    <row r="190" spans="2:10" ht="260.45" customHeight="1" x14ac:dyDescent="0.2">
      <c r="B190" s="548"/>
      <c r="C190" s="1448"/>
      <c r="D190" s="1485"/>
      <c r="E190" s="1485"/>
      <c r="F190" s="1473"/>
      <c r="G190" s="1473"/>
      <c r="H190" s="945" t="s">
        <v>471</v>
      </c>
      <c r="I190" s="1829"/>
      <c r="J190" s="251"/>
    </row>
    <row r="191" spans="2:10" ht="42.75" customHeight="1" x14ac:dyDescent="0.2">
      <c r="B191" s="548"/>
      <c r="C191" s="1448"/>
      <c r="D191" s="1485"/>
      <c r="E191" s="1485"/>
      <c r="F191" s="899"/>
      <c r="G191" s="899">
        <v>0</v>
      </c>
      <c r="H191" s="714" t="s">
        <v>472</v>
      </c>
      <c r="I191" s="629" t="s">
        <v>53</v>
      </c>
      <c r="J191" s="251"/>
    </row>
    <row r="192" spans="2:10" ht="54" customHeight="1" x14ac:dyDescent="0.2">
      <c r="B192" s="958"/>
      <c r="C192" s="1513"/>
      <c r="D192" s="1419"/>
      <c r="E192" s="1419"/>
      <c r="F192" s="897"/>
      <c r="G192" s="200">
        <v>0</v>
      </c>
      <c r="H192" s="966" t="s">
        <v>473</v>
      </c>
      <c r="I192" s="944" t="s">
        <v>54</v>
      </c>
      <c r="J192" s="251"/>
    </row>
    <row r="193" spans="2:10" ht="53.25" customHeight="1" x14ac:dyDescent="0.2">
      <c r="B193" s="1444" t="s">
        <v>474</v>
      </c>
      <c r="C193" s="1447" t="s">
        <v>475</v>
      </c>
      <c r="D193" s="1408" t="s">
        <v>476</v>
      </c>
      <c r="E193" s="1408" t="s">
        <v>204</v>
      </c>
      <c r="F193" s="1410">
        <v>15</v>
      </c>
      <c r="G193" s="1434">
        <v>15</v>
      </c>
      <c r="H193" s="794" t="s">
        <v>477</v>
      </c>
      <c r="I193" s="1675" t="s">
        <v>84</v>
      </c>
      <c r="J193" s="251"/>
    </row>
    <row r="194" spans="2:10" ht="53.25" customHeight="1" x14ac:dyDescent="0.2">
      <c r="B194" s="1514"/>
      <c r="C194" s="1460"/>
      <c r="D194" s="1413"/>
      <c r="E194" s="1413"/>
      <c r="F194" s="1439"/>
      <c r="G194" s="1454"/>
      <c r="H194" s="711" t="s">
        <v>478</v>
      </c>
      <c r="I194" s="1590"/>
    </row>
    <row r="195" spans="2:10" ht="57" customHeight="1" x14ac:dyDescent="0.2">
      <c r="B195" s="1444" t="s">
        <v>479</v>
      </c>
      <c r="C195" s="1447" t="s">
        <v>480</v>
      </c>
      <c r="D195" s="1408" t="s">
        <v>481</v>
      </c>
      <c r="E195" s="1408" t="s">
        <v>44</v>
      </c>
      <c r="F195" s="1410">
        <v>40</v>
      </c>
      <c r="G195" s="1434">
        <v>40</v>
      </c>
      <c r="H195" s="682" t="s">
        <v>482</v>
      </c>
      <c r="I195" s="1589" t="s">
        <v>84</v>
      </c>
    </row>
    <row r="196" spans="2:10" ht="57" customHeight="1" x14ac:dyDescent="0.2">
      <c r="B196" s="1455"/>
      <c r="C196" s="1456"/>
      <c r="D196" s="1409"/>
      <c r="E196" s="1409"/>
      <c r="F196" s="1411"/>
      <c r="G196" s="1435"/>
      <c r="H196" s="755" t="s">
        <v>483</v>
      </c>
      <c r="I196" s="1476"/>
    </row>
    <row r="197" spans="2:10" ht="37.5" customHeight="1" x14ac:dyDescent="0.2">
      <c r="B197" s="44" t="s">
        <v>484</v>
      </c>
      <c r="C197" s="42" t="s">
        <v>485</v>
      </c>
      <c r="D197" s="66"/>
      <c r="E197" s="66"/>
      <c r="F197" s="14">
        <v>1</v>
      </c>
      <c r="G197" s="14">
        <v>1</v>
      </c>
      <c r="H197" s="27"/>
      <c r="I197" s="174"/>
    </row>
    <row r="198" spans="2:10" ht="39" customHeight="1" x14ac:dyDescent="0.2">
      <c r="B198" s="1457" t="s">
        <v>486</v>
      </c>
      <c r="C198" s="1459" t="s">
        <v>487</v>
      </c>
      <c r="D198" s="1582" t="s">
        <v>131</v>
      </c>
      <c r="E198" s="1582" t="s">
        <v>28</v>
      </c>
      <c r="F198" s="1634">
        <v>3</v>
      </c>
      <c r="G198" s="1428">
        <v>4</v>
      </c>
      <c r="H198" s="706" t="s">
        <v>488</v>
      </c>
      <c r="I198" s="1477" t="s">
        <v>489</v>
      </c>
    </row>
    <row r="199" spans="2:10" ht="62.25" customHeight="1" x14ac:dyDescent="0.2">
      <c r="B199" s="1446"/>
      <c r="C199" s="1449"/>
      <c r="D199" s="1433"/>
      <c r="E199" s="1433"/>
      <c r="F199" s="1435"/>
      <c r="G199" s="1411"/>
      <c r="H199" s="703" t="s">
        <v>490</v>
      </c>
      <c r="I199" s="1478"/>
      <c r="J199" s="256"/>
    </row>
    <row r="200" spans="2:10" x14ac:dyDescent="0.2">
      <c r="B200" s="44" t="s">
        <v>491</v>
      </c>
      <c r="C200" s="159" t="s">
        <v>492</v>
      </c>
      <c r="D200" s="66"/>
      <c r="E200" s="66"/>
      <c r="F200" s="14">
        <v>1</v>
      </c>
      <c r="G200" s="14">
        <v>1</v>
      </c>
      <c r="H200" s="27"/>
      <c r="I200" s="174"/>
    </row>
    <row r="201" spans="2:10" ht="54.75" customHeight="1" x14ac:dyDescent="0.2">
      <c r="B201" s="1457" t="s">
        <v>493</v>
      </c>
      <c r="C201" s="1459" t="s">
        <v>494</v>
      </c>
      <c r="D201" s="1673" t="s">
        <v>495</v>
      </c>
      <c r="E201" s="1674" t="s">
        <v>63</v>
      </c>
      <c r="F201" s="1673">
        <v>10</v>
      </c>
      <c r="G201" s="1428">
        <v>6</v>
      </c>
      <c r="H201" s="706" t="s">
        <v>496</v>
      </c>
      <c r="I201" s="1474" t="s">
        <v>497</v>
      </c>
    </row>
    <row r="202" spans="2:10" ht="63" customHeight="1" x14ac:dyDescent="0.2">
      <c r="B202" s="1514"/>
      <c r="C202" s="1513"/>
      <c r="D202" s="1664"/>
      <c r="E202" s="1624"/>
      <c r="F202" s="1666"/>
      <c r="G202" s="1498"/>
      <c r="H202" s="345" t="s">
        <v>498</v>
      </c>
      <c r="I202" s="1663"/>
      <c r="J202" s="252"/>
    </row>
    <row r="203" spans="2:10" ht="30.75" customHeight="1" x14ac:dyDescent="0.2">
      <c r="B203" s="1444" t="s">
        <v>499</v>
      </c>
      <c r="C203" s="1461" t="s">
        <v>500</v>
      </c>
      <c r="D203" s="1470" t="s">
        <v>27</v>
      </c>
      <c r="E203" s="1623" t="s">
        <v>28</v>
      </c>
      <c r="F203" s="1665">
        <v>2</v>
      </c>
      <c r="G203" s="1665">
        <v>1</v>
      </c>
      <c r="H203" s="706" t="s">
        <v>501</v>
      </c>
      <c r="I203" s="1667" t="s">
        <v>502</v>
      </c>
      <c r="J203" s="252"/>
    </row>
    <row r="204" spans="2:10" ht="102.6" customHeight="1" x14ac:dyDescent="0.2">
      <c r="B204" s="1514"/>
      <c r="C204" s="1594"/>
      <c r="D204" s="1664"/>
      <c r="E204" s="1624"/>
      <c r="F204" s="1666"/>
      <c r="G204" s="1666"/>
      <c r="H204" s="702" t="s">
        <v>503</v>
      </c>
      <c r="I204" s="1584"/>
    </row>
    <row r="205" spans="2:10" ht="27" customHeight="1" x14ac:dyDescent="0.2">
      <c r="B205" s="1444" t="s">
        <v>504</v>
      </c>
      <c r="C205" s="1447" t="s">
        <v>505</v>
      </c>
      <c r="D205" s="1418" t="s">
        <v>118</v>
      </c>
      <c r="E205" s="1418" t="s">
        <v>506</v>
      </c>
      <c r="F205" s="1583">
        <v>0</v>
      </c>
      <c r="G205" s="1665">
        <v>0</v>
      </c>
      <c r="H205" s="682" t="s">
        <v>507</v>
      </c>
      <c r="I205" s="1667" t="s">
        <v>508</v>
      </c>
    </row>
    <row r="206" spans="2:10" ht="26.45" customHeight="1" x14ac:dyDescent="0.2">
      <c r="B206" s="1671"/>
      <c r="C206" s="1672"/>
      <c r="D206" s="1431"/>
      <c r="E206" s="1431"/>
      <c r="F206" s="1668"/>
      <c r="G206" s="1669"/>
      <c r="H206" s="701" t="s">
        <v>509</v>
      </c>
      <c r="I206" s="1670"/>
    </row>
    <row r="207" spans="2:10" ht="13.5" thickBot="1" x14ac:dyDescent="0.25">
      <c r="C207" s="39"/>
      <c r="D207" s="5"/>
      <c r="E207" s="5"/>
      <c r="F207" s="18"/>
      <c r="G207" s="18"/>
      <c r="I207"/>
    </row>
    <row r="208" spans="2:10" ht="33" customHeight="1" thickBot="1" x14ac:dyDescent="0.25">
      <c r="C208" s="408" t="s">
        <v>30</v>
      </c>
      <c r="D208" s="404">
        <v>2021</v>
      </c>
      <c r="E208" s="331">
        <v>2022</v>
      </c>
      <c r="F208"/>
      <c r="G208"/>
      <c r="H208" s="8"/>
      <c r="I208"/>
    </row>
    <row r="209" spans="2:9" x14ac:dyDescent="0.2">
      <c r="C209" s="409" t="s">
        <v>134</v>
      </c>
      <c r="D209" s="405">
        <f t="shared" ref="D209:E212" si="1">D215+D279+D323</f>
        <v>15</v>
      </c>
      <c r="E209" s="259">
        <f t="shared" si="1"/>
        <v>15</v>
      </c>
      <c r="F209"/>
      <c r="G209"/>
      <c r="H209" s="8"/>
      <c r="I209"/>
    </row>
    <row r="210" spans="2:9" x14ac:dyDescent="0.2">
      <c r="C210" s="410" t="s">
        <v>135</v>
      </c>
      <c r="D210" s="406">
        <f t="shared" si="1"/>
        <v>0</v>
      </c>
      <c r="E210" s="261">
        <f t="shared" si="1"/>
        <v>0</v>
      </c>
      <c r="F210"/>
      <c r="G210"/>
      <c r="H210" s="8"/>
      <c r="I210"/>
    </row>
    <row r="211" spans="2:9" x14ac:dyDescent="0.2">
      <c r="C211" s="410" t="s">
        <v>136</v>
      </c>
      <c r="D211" s="406">
        <f t="shared" si="1"/>
        <v>15</v>
      </c>
      <c r="E211" s="261">
        <f t="shared" si="1"/>
        <v>15</v>
      </c>
      <c r="F211"/>
      <c r="G211"/>
      <c r="H211" s="8"/>
      <c r="I211"/>
    </row>
    <row r="212" spans="2:9" ht="13.5" thickBot="1" x14ac:dyDescent="0.25">
      <c r="C212" s="411" t="s">
        <v>137</v>
      </c>
      <c r="D212" s="407">
        <f t="shared" si="1"/>
        <v>0</v>
      </c>
      <c r="E212" s="262">
        <f t="shared" si="1"/>
        <v>0</v>
      </c>
      <c r="F212"/>
      <c r="G212"/>
      <c r="H212" s="8"/>
      <c r="I212"/>
    </row>
    <row r="213" spans="2:9" ht="13.5" thickBot="1" x14ac:dyDescent="0.25">
      <c r="D213" s="1"/>
      <c r="E213" s="1"/>
      <c r="F213"/>
      <c r="G213"/>
      <c r="I213"/>
    </row>
    <row r="214" spans="2:9" ht="34.5" customHeight="1" thickBot="1" x14ac:dyDescent="0.25">
      <c r="C214" s="400" t="s">
        <v>33</v>
      </c>
      <c r="D214" s="412">
        <v>2021</v>
      </c>
      <c r="E214" s="332">
        <v>2022</v>
      </c>
      <c r="F214"/>
      <c r="G214"/>
      <c r="H214" s="8"/>
      <c r="I214"/>
    </row>
    <row r="215" spans="2:9" x14ac:dyDescent="0.2">
      <c r="C215" s="401" t="s">
        <v>134</v>
      </c>
      <c r="D215" s="397">
        <f>D216+D217+D218</f>
        <v>5</v>
      </c>
      <c r="E215" s="82">
        <f>E216+E217+E218</f>
        <v>5</v>
      </c>
      <c r="F215"/>
      <c r="G215"/>
      <c r="H215" s="8"/>
      <c r="I215"/>
    </row>
    <row r="216" spans="2:9" x14ac:dyDescent="0.2">
      <c r="C216" s="402" t="s">
        <v>135</v>
      </c>
      <c r="D216" s="398">
        <v>0</v>
      </c>
      <c r="E216" s="80">
        <v>0</v>
      </c>
      <c r="F216"/>
      <c r="G216"/>
      <c r="H216" s="8"/>
      <c r="I216"/>
    </row>
    <row r="217" spans="2:9" x14ac:dyDescent="0.2">
      <c r="C217" s="402" t="s">
        <v>136</v>
      </c>
      <c r="D217" s="398">
        <v>5</v>
      </c>
      <c r="E217" s="80">
        <v>5</v>
      </c>
      <c r="F217"/>
      <c r="G217"/>
      <c r="H217" s="8"/>
      <c r="I217"/>
    </row>
    <row r="218" spans="2:9" ht="13.5" thickBot="1" x14ac:dyDescent="0.25">
      <c r="C218" s="403" t="s">
        <v>137</v>
      </c>
      <c r="D218" s="399">
        <v>0</v>
      </c>
      <c r="E218" s="81">
        <v>0</v>
      </c>
      <c r="F218"/>
      <c r="G218"/>
      <c r="H218" s="8"/>
      <c r="I218"/>
    </row>
    <row r="219" spans="2:9" ht="13.5" thickBot="1" x14ac:dyDescent="0.25">
      <c r="C219" s="23"/>
      <c r="D219" s="2"/>
      <c r="E219" s="2"/>
      <c r="F219"/>
      <c r="G219"/>
      <c r="I219"/>
    </row>
    <row r="220" spans="2:9" ht="57" customHeight="1" thickBot="1" x14ac:dyDescent="0.25">
      <c r="B220" s="203" t="s">
        <v>1</v>
      </c>
      <c r="C220" s="40" t="s">
        <v>138</v>
      </c>
      <c r="D220" s="372" t="s">
        <v>2</v>
      </c>
      <c r="E220" s="372" t="s">
        <v>3</v>
      </c>
      <c r="F220" s="372" t="s">
        <v>139</v>
      </c>
      <c r="G220" s="372" t="s">
        <v>140</v>
      </c>
      <c r="H220" s="372" t="s">
        <v>141</v>
      </c>
      <c r="I220" s="385" t="s">
        <v>142</v>
      </c>
    </row>
    <row r="221" spans="2:9" ht="16.5" customHeight="1" x14ac:dyDescent="0.2">
      <c r="B221" s="202" t="s">
        <v>510</v>
      </c>
      <c r="C221" s="102" t="s">
        <v>511</v>
      </c>
      <c r="D221" s="103"/>
      <c r="E221" s="103"/>
      <c r="F221" s="168">
        <v>1</v>
      </c>
      <c r="G221" s="168">
        <v>1</v>
      </c>
      <c r="H221" s="346"/>
      <c r="I221" s="186"/>
    </row>
    <row r="222" spans="2:9" ht="83.45" customHeight="1" x14ac:dyDescent="0.2">
      <c r="B222" s="1660" t="s">
        <v>512</v>
      </c>
      <c r="C222" s="1511" t="s">
        <v>513</v>
      </c>
      <c r="D222" s="1656" t="s">
        <v>86</v>
      </c>
      <c r="E222" s="1656" t="s">
        <v>17</v>
      </c>
      <c r="F222" s="1657">
        <v>0</v>
      </c>
      <c r="G222" s="1658">
        <v>0</v>
      </c>
      <c r="H222" s="786" t="s">
        <v>3409</v>
      </c>
      <c r="I222" s="1639" t="s">
        <v>36</v>
      </c>
    </row>
    <row r="223" spans="2:9" ht="36" customHeight="1" x14ac:dyDescent="0.2">
      <c r="B223" s="1514"/>
      <c r="C223" s="1661"/>
      <c r="D223" s="1609"/>
      <c r="E223" s="1609"/>
      <c r="F223" s="1454"/>
      <c r="G223" s="1659"/>
      <c r="H223" s="700" t="s">
        <v>514</v>
      </c>
      <c r="I223" s="1640"/>
    </row>
    <row r="224" spans="2:9" ht="21" customHeight="1" x14ac:dyDescent="0.2">
      <c r="B224" s="1444" t="s">
        <v>515</v>
      </c>
      <c r="C224" s="1447" t="s">
        <v>516</v>
      </c>
      <c r="D224" s="1546" t="s">
        <v>34</v>
      </c>
      <c r="E224" s="1608" t="s">
        <v>35</v>
      </c>
      <c r="F224" s="1434">
        <v>0</v>
      </c>
      <c r="G224" s="1648">
        <v>0</v>
      </c>
      <c r="H224" s="986" t="s">
        <v>517</v>
      </c>
      <c r="I224" s="1641" t="s">
        <v>36</v>
      </c>
    </row>
    <row r="225" spans="2:9" ht="21" customHeight="1" x14ac:dyDescent="0.2">
      <c r="B225" s="1662"/>
      <c r="C225" s="1661"/>
      <c r="D225" s="1550"/>
      <c r="E225" s="1609"/>
      <c r="F225" s="1454"/>
      <c r="G225" s="1649"/>
      <c r="H225" s="985" t="s">
        <v>518</v>
      </c>
      <c r="I225" s="1642"/>
    </row>
    <row r="226" spans="2:9" ht="23.45" customHeight="1" x14ac:dyDescent="0.2">
      <c r="B226" s="1444" t="s">
        <v>519</v>
      </c>
      <c r="C226" s="1447" t="s">
        <v>520</v>
      </c>
      <c r="D226" s="1623" t="s">
        <v>86</v>
      </c>
      <c r="E226" s="1623" t="s">
        <v>521</v>
      </c>
      <c r="F226" s="1546">
        <v>0</v>
      </c>
      <c r="G226" s="1648">
        <v>0</v>
      </c>
      <c r="H226" s="751" t="s">
        <v>522</v>
      </c>
      <c r="I226" s="1646" t="s">
        <v>523</v>
      </c>
    </row>
    <row r="227" spans="2:9" ht="93.75" customHeight="1" x14ac:dyDescent="0.2">
      <c r="B227" s="1662"/>
      <c r="C227" s="1661"/>
      <c r="D227" s="1624"/>
      <c r="E227" s="1624"/>
      <c r="F227" s="1550"/>
      <c r="G227" s="1649"/>
      <c r="H227" s="386" t="s">
        <v>524</v>
      </c>
      <c r="I227" s="1647"/>
    </row>
    <row r="228" spans="2:9" ht="24.75" customHeight="1" x14ac:dyDescent="0.2">
      <c r="B228" s="1444" t="s">
        <v>525</v>
      </c>
      <c r="C228" s="1447" t="s">
        <v>526</v>
      </c>
      <c r="D228" s="1623" t="s">
        <v>86</v>
      </c>
      <c r="E228" s="1623" t="s">
        <v>527</v>
      </c>
      <c r="F228" s="1650">
        <v>0</v>
      </c>
      <c r="G228" s="1652">
        <v>0</v>
      </c>
      <c r="H228" s="1654" t="s">
        <v>528</v>
      </c>
      <c r="I228" s="1641" t="s">
        <v>529</v>
      </c>
    </row>
    <row r="229" spans="2:9" ht="29.25" customHeight="1" x14ac:dyDescent="0.2">
      <c r="B229" s="1458"/>
      <c r="C229" s="1460"/>
      <c r="D229" s="1624"/>
      <c r="E229" s="1624"/>
      <c r="F229" s="1651"/>
      <c r="G229" s="1653"/>
      <c r="H229" s="1655"/>
      <c r="I229" s="1642"/>
    </row>
    <row r="230" spans="2:9" ht="105" customHeight="1" x14ac:dyDescent="0.2">
      <c r="B230" s="1768" t="s">
        <v>530</v>
      </c>
      <c r="C230" s="43" t="s">
        <v>400</v>
      </c>
      <c r="D230" s="86" t="s">
        <v>86</v>
      </c>
      <c r="E230" s="86" t="s">
        <v>41</v>
      </c>
      <c r="F230" s="292">
        <v>0</v>
      </c>
      <c r="G230" s="292">
        <v>0</v>
      </c>
      <c r="H230" s="347"/>
      <c r="I230" s="291" t="s">
        <v>531</v>
      </c>
    </row>
    <row r="231" spans="2:9" ht="56.45" customHeight="1" x14ac:dyDescent="0.2">
      <c r="B231" s="1768"/>
      <c r="C231" s="1461" t="s">
        <v>532</v>
      </c>
      <c r="D231" s="1408"/>
      <c r="E231" s="1420" t="s">
        <v>533</v>
      </c>
      <c r="F231" s="1625">
        <v>0</v>
      </c>
      <c r="G231" s="1410">
        <v>0</v>
      </c>
      <c r="H231" s="747" t="s">
        <v>534</v>
      </c>
      <c r="I231" s="1635" t="s">
        <v>57</v>
      </c>
    </row>
    <row r="232" spans="2:9" ht="31.5" customHeight="1" x14ac:dyDescent="0.2">
      <c r="B232" s="1768"/>
      <c r="C232" s="1632"/>
      <c r="D232" s="1469"/>
      <c r="E232" s="1645"/>
      <c r="F232" s="1644"/>
      <c r="G232" s="1548"/>
      <c r="H232" s="387" t="s">
        <v>535</v>
      </c>
      <c r="I232" s="1636"/>
    </row>
    <row r="233" spans="2:9" ht="33" customHeight="1" x14ac:dyDescent="0.2">
      <c r="B233" s="1768"/>
      <c r="C233" s="1632"/>
      <c r="D233" s="1469"/>
      <c r="E233" s="1645"/>
      <c r="F233" s="1643">
        <v>0</v>
      </c>
      <c r="G233" s="1643">
        <v>0</v>
      </c>
      <c r="H233" s="976" t="s">
        <v>536</v>
      </c>
      <c r="I233" s="1637" t="s">
        <v>58</v>
      </c>
    </row>
    <row r="234" spans="2:9" ht="24" customHeight="1" x14ac:dyDescent="0.2">
      <c r="B234" s="1768"/>
      <c r="C234" s="1594"/>
      <c r="D234" s="1413"/>
      <c r="E234" s="1421"/>
      <c r="F234" s="1626"/>
      <c r="G234" s="1626"/>
      <c r="H234" s="732" t="s">
        <v>537</v>
      </c>
      <c r="I234" s="1638"/>
    </row>
    <row r="235" spans="2:9" ht="35.25" customHeight="1" x14ac:dyDescent="0.2">
      <c r="B235" s="1768"/>
      <c r="C235" s="45" t="s">
        <v>538</v>
      </c>
      <c r="D235" s="112"/>
      <c r="E235" s="222" t="s">
        <v>539</v>
      </c>
      <c r="F235" s="219">
        <v>0</v>
      </c>
      <c r="G235" s="219">
        <v>0</v>
      </c>
      <c r="H235" s="747" t="s">
        <v>3358</v>
      </c>
      <c r="I235" s="213" t="s">
        <v>540</v>
      </c>
    </row>
    <row r="236" spans="2:9" ht="36.75" customHeight="1" x14ac:dyDescent="0.2">
      <c r="B236" s="1768"/>
      <c r="C236" s="45" t="s">
        <v>541</v>
      </c>
      <c r="D236" s="112"/>
      <c r="E236" s="222" t="s">
        <v>542</v>
      </c>
      <c r="F236" s="219">
        <v>0</v>
      </c>
      <c r="G236" s="107">
        <v>0</v>
      </c>
      <c r="H236" s="1348" t="s">
        <v>3408</v>
      </c>
      <c r="I236" s="213" t="s">
        <v>79</v>
      </c>
    </row>
    <row r="237" spans="2:9" ht="38.25" customHeight="1" x14ac:dyDescent="0.2">
      <c r="B237" s="1768"/>
      <c r="C237" s="45" t="s">
        <v>543</v>
      </c>
      <c r="D237" s="112"/>
      <c r="E237" s="222" t="s">
        <v>544</v>
      </c>
      <c r="F237" s="219">
        <v>0</v>
      </c>
      <c r="G237" s="219">
        <v>0</v>
      </c>
      <c r="H237" s="977" t="s">
        <v>545</v>
      </c>
      <c r="I237" s="213" t="s">
        <v>58</v>
      </c>
    </row>
    <row r="238" spans="2:9" ht="33.950000000000003" customHeight="1" x14ac:dyDescent="0.2">
      <c r="B238" s="1768"/>
      <c r="C238" s="45" t="s">
        <v>546</v>
      </c>
      <c r="D238" s="112"/>
      <c r="E238" s="222" t="s">
        <v>547</v>
      </c>
      <c r="F238" s="219">
        <v>0</v>
      </c>
      <c r="G238" s="219">
        <v>0</v>
      </c>
      <c r="H238" s="388"/>
      <c r="I238" s="213" t="s">
        <v>115</v>
      </c>
    </row>
    <row r="239" spans="2:9" ht="32.1" customHeight="1" x14ac:dyDescent="0.2">
      <c r="B239" s="1444" t="s">
        <v>548</v>
      </c>
      <c r="C239" s="1447" t="s">
        <v>549</v>
      </c>
      <c r="D239" s="1408" t="s">
        <v>86</v>
      </c>
      <c r="E239" s="1408" t="s">
        <v>550</v>
      </c>
      <c r="F239" s="1410">
        <v>0</v>
      </c>
      <c r="G239" s="1625">
        <v>0</v>
      </c>
      <c r="H239" s="716" t="s">
        <v>551</v>
      </c>
      <c r="I239" s="1495" t="s">
        <v>121</v>
      </c>
    </row>
    <row r="240" spans="2:9" ht="35.1" customHeight="1" x14ac:dyDescent="0.2">
      <c r="B240" s="1514"/>
      <c r="C240" s="1460"/>
      <c r="D240" s="1413"/>
      <c r="E240" s="1413"/>
      <c r="F240" s="1439"/>
      <c r="G240" s="1626"/>
      <c r="H240" s="288" t="s">
        <v>552</v>
      </c>
      <c r="I240" s="1590"/>
    </row>
    <row r="241" spans="2:9" ht="101.1" customHeight="1" x14ac:dyDescent="0.2">
      <c r="B241" s="1444" t="s">
        <v>553</v>
      </c>
      <c r="C241" s="1447" t="s">
        <v>554</v>
      </c>
      <c r="D241" s="1408" t="s">
        <v>86</v>
      </c>
      <c r="E241" s="1408" t="s">
        <v>555</v>
      </c>
      <c r="F241" s="1410">
        <v>0</v>
      </c>
      <c r="G241" s="1410">
        <v>0</v>
      </c>
      <c r="H241" s="716" t="s">
        <v>556</v>
      </c>
      <c r="I241" s="1495" t="s">
        <v>121</v>
      </c>
    </row>
    <row r="242" spans="2:9" ht="30.75" customHeight="1" thickBot="1" x14ac:dyDescent="0.25">
      <c r="B242" s="1455"/>
      <c r="C242" s="1456"/>
      <c r="D242" s="1409"/>
      <c r="E242" s="1409"/>
      <c r="F242" s="1411"/>
      <c r="G242" s="1411"/>
      <c r="H242" s="389" t="s">
        <v>557</v>
      </c>
      <c r="I242" s="1478"/>
    </row>
    <row r="243" spans="2:9" ht="16.5" customHeight="1" x14ac:dyDescent="0.2">
      <c r="B243" s="48" t="s">
        <v>558</v>
      </c>
      <c r="C243" s="159" t="s">
        <v>559</v>
      </c>
      <c r="D243" s="282"/>
      <c r="E243" s="282"/>
      <c r="F243" s="274">
        <v>1</v>
      </c>
      <c r="G243" s="274">
        <v>1</v>
      </c>
      <c r="H243" s="27"/>
      <c r="I243" s="174"/>
    </row>
    <row r="244" spans="2:9" ht="23.45" customHeight="1" x14ac:dyDescent="0.2">
      <c r="B244" s="1457" t="s">
        <v>560</v>
      </c>
      <c r="C244" s="1459" t="s">
        <v>513</v>
      </c>
      <c r="D244" s="1633" t="s">
        <v>86</v>
      </c>
      <c r="E244" s="1633" t="s">
        <v>17</v>
      </c>
      <c r="F244" s="1634">
        <v>0</v>
      </c>
      <c r="G244" s="1634">
        <v>0</v>
      </c>
      <c r="H244" s="974" t="s">
        <v>528</v>
      </c>
      <c r="I244" s="1477" t="s">
        <v>36</v>
      </c>
    </row>
    <row r="245" spans="2:9" ht="23.45" customHeight="1" x14ac:dyDescent="0.2">
      <c r="B245" s="1514"/>
      <c r="C245" s="1661"/>
      <c r="D245" s="1609"/>
      <c r="E245" s="1609"/>
      <c r="F245" s="1454"/>
      <c r="G245" s="1454"/>
      <c r="H245" s="334" t="s">
        <v>561</v>
      </c>
      <c r="I245" s="1590"/>
    </row>
    <row r="246" spans="2:9" ht="23.45" customHeight="1" x14ac:dyDescent="0.2">
      <c r="B246" s="1444" t="s">
        <v>562</v>
      </c>
      <c r="C246" s="1447" t="s">
        <v>563</v>
      </c>
      <c r="D246" s="1608" t="s">
        <v>86</v>
      </c>
      <c r="E246" s="1608" t="s">
        <v>17</v>
      </c>
      <c r="F246" s="1434">
        <v>0</v>
      </c>
      <c r="G246" s="1434">
        <v>0</v>
      </c>
      <c r="H246" s="974" t="s">
        <v>564</v>
      </c>
      <c r="I246" s="1495" t="s">
        <v>36</v>
      </c>
    </row>
    <row r="247" spans="2:9" ht="23.45" customHeight="1" x14ac:dyDescent="0.2">
      <c r="B247" s="1662"/>
      <c r="C247" s="1661"/>
      <c r="D247" s="1609"/>
      <c r="E247" s="1609"/>
      <c r="F247" s="1454"/>
      <c r="G247" s="1454"/>
      <c r="H247" s="741" t="s">
        <v>565</v>
      </c>
      <c r="I247" s="1590"/>
    </row>
    <row r="248" spans="2:9" ht="42.75" customHeight="1" x14ac:dyDescent="0.2">
      <c r="B248" s="1444" t="s">
        <v>566</v>
      </c>
      <c r="C248" s="1447" t="s">
        <v>549</v>
      </c>
      <c r="D248" s="1608" t="s">
        <v>86</v>
      </c>
      <c r="E248" s="1608" t="s">
        <v>550</v>
      </c>
      <c r="F248" s="1434">
        <v>0</v>
      </c>
      <c r="G248" s="1434">
        <v>0</v>
      </c>
      <c r="H248" s="716" t="s">
        <v>3407</v>
      </c>
      <c r="I248" s="1589" t="s">
        <v>121</v>
      </c>
    </row>
    <row r="249" spans="2:9" ht="30" customHeight="1" x14ac:dyDescent="0.2">
      <c r="B249" s="1458"/>
      <c r="C249" s="1460"/>
      <c r="D249" s="1609"/>
      <c r="E249" s="1609"/>
      <c r="F249" s="1454"/>
      <c r="G249" s="1454"/>
      <c r="H249" s="390" t="s">
        <v>567</v>
      </c>
      <c r="I249" s="1591"/>
    </row>
    <row r="250" spans="2:9" ht="115.35" customHeight="1" x14ac:dyDescent="0.2">
      <c r="B250" s="1444" t="s">
        <v>568</v>
      </c>
      <c r="C250" s="1447" t="s">
        <v>554</v>
      </c>
      <c r="D250" s="1608" t="s">
        <v>86</v>
      </c>
      <c r="E250" s="1608" t="s">
        <v>555</v>
      </c>
      <c r="F250" s="1608">
        <v>0</v>
      </c>
      <c r="G250" s="1434">
        <v>1</v>
      </c>
      <c r="H250" s="716" t="s">
        <v>569</v>
      </c>
      <c r="I250" s="1495" t="s">
        <v>121</v>
      </c>
    </row>
    <row r="251" spans="2:9" ht="33.75" customHeight="1" thickBot="1" x14ac:dyDescent="0.25">
      <c r="B251" s="1455"/>
      <c r="C251" s="1456"/>
      <c r="D251" s="1631"/>
      <c r="E251" s="1631"/>
      <c r="F251" s="1631"/>
      <c r="G251" s="1435"/>
      <c r="H251" s="354" t="s">
        <v>570</v>
      </c>
      <c r="I251" s="1478"/>
    </row>
    <row r="252" spans="2:9" ht="32.25" customHeight="1" x14ac:dyDescent="0.2">
      <c r="B252" s="48" t="s">
        <v>571</v>
      </c>
      <c r="C252" s="42" t="s">
        <v>572</v>
      </c>
      <c r="D252" s="66"/>
      <c r="E252" s="66"/>
      <c r="F252" s="14">
        <v>1</v>
      </c>
      <c r="G252" s="14">
        <v>1</v>
      </c>
      <c r="H252" s="27"/>
      <c r="I252" s="174"/>
    </row>
    <row r="253" spans="2:9" ht="67.5" customHeight="1" x14ac:dyDescent="0.2">
      <c r="B253" s="1793" t="s">
        <v>573</v>
      </c>
      <c r="C253" s="307" t="s">
        <v>400</v>
      </c>
      <c r="D253" s="300" t="s">
        <v>86</v>
      </c>
      <c r="E253" s="145" t="s">
        <v>574</v>
      </c>
      <c r="F253" s="1205">
        <v>0</v>
      </c>
      <c r="G253" s="1205">
        <v>0</v>
      </c>
      <c r="H253" s="347"/>
      <c r="I253" s="182" t="s">
        <v>3427</v>
      </c>
    </row>
    <row r="254" spans="2:9" ht="16.5" customHeight="1" x14ac:dyDescent="0.2">
      <c r="B254" s="1793"/>
      <c r="C254" s="1615" t="s">
        <v>575</v>
      </c>
      <c r="D254" s="1482"/>
      <c r="E254" s="1618" t="s">
        <v>576</v>
      </c>
      <c r="F254" s="1620">
        <v>0</v>
      </c>
      <c r="G254" s="1622">
        <v>0</v>
      </c>
      <c r="H254" s="1363" t="s">
        <v>3426</v>
      </c>
      <c r="I254" s="1571" t="s">
        <v>57</v>
      </c>
    </row>
    <row r="255" spans="2:9" ht="85.7" customHeight="1" x14ac:dyDescent="0.2">
      <c r="B255" s="1768"/>
      <c r="C255" s="1616"/>
      <c r="D255" s="1617"/>
      <c r="E255" s="1619"/>
      <c r="F255" s="1621"/>
      <c r="G255" s="1617"/>
      <c r="H255" s="1197" t="s">
        <v>577</v>
      </c>
      <c r="I255" s="1572"/>
    </row>
    <row r="256" spans="2:9" ht="94.5" customHeight="1" x14ac:dyDescent="0.2">
      <c r="B256" s="1768"/>
      <c r="C256" s="1461" t="s">
        <v>578</v>
      </c>
      <c r="D256" s="1623"/>
      <c r="E256" s="1420" t="s">
        <v>404</v>
      </c>
      <c r="F256" s="1625">
        <v>0</v>
      </c>
      <c r="G256" s="1627">
        <v>0</v>
      </c>
      <c r="H256" s="1362" t="s">
        <v>3425</v>
      </c>
      <c r="I256" s="1629" t="s">
        <v>3424</v>
      </c>
    </row>
    <row r="257" spans="2:9" ht="123.6" customHeight="1" x14ac:dyDescent="0.2">
      <c r="B257" s="1768"/>
      <c r="C257" s="1460"/>
      <c r="D257" s="1624"/>
      <c r="E257" s="1421"/>
      <c r="F257" s="1626"/>
      <c r="G257" s="1628"/>
      <c r="H257" s="348" t="s">
        <v>3406</v>
      </c>
      <c r="I257" s="1630"/>
    </row>
    <row r="258" spans="2:9" ht="24" customHeight="1" x14ac:dyDescent="0.2">
      <c r="B258" s="1444" t="s">
        <v>579</v>
      </c>
      <c r="C258" s="1447" t="s">
        <v>580</v>
      </c>
      <c r="D258" s="1623" t="s">
        <v>86</v>
      </c>
      <c r="E258" s="1623" t="s">
        <v>43</v>
      </c>
      <c r="F258" s="247"/>
      <c r="G258" s="247"/>
      <c r="H258" s="391"/>
      <c r="I258" s="179" t="s">
        <v>57</v>
      </c>
    </row>
    <row r="259" spans="2:9" ht="53.25" customHeight="1" thickBot="1" x14ac:dyDescent="0.25">
      <c r="B259" s="1446"/>
      <c r="C259" s="1449"/>
      <c r="D259" s="1747"/>
      <c r="E259" s="1747"/>
      <c r="F259" s="248">
        <v>0</v>
      </c>
      <c r="G259" s="248">
        <v>1</v>
      </c>
      <c r="H259" s="1347" t="s">
        <v>3405</v>
      </c>
      <c r="I259" s="249" t="s">
        <v>36</v>
      </c>
    </row>
    <row r="260" spans="2:9" ht="42" customHeight="1" thickBot="1" x14ac:dyDescent="0.25">
      <c r="B260" s="48" t="s">
        <v>581</v>
      </c>
      <c r="C260" s="42" t="s">
        <v>582</v>
      </c>
      <c r="D260" s="69"/>
      <c r="E260" s="69"/>
      <c r="F260" s="85">
        <v>1</v>
      </c>
      <c r="G260" s="85">
        <v>1</v>
      </c>
      <c r="H260" s="27"/>
      <c r="I260" s="174"/>
    </row>
    <row r="261" spans="2:9" ht="66.75" customHeight="1" x14ac:dyDescent="0.2">
      <c r="B261" s="309" t="s">
        <v>583</v>
      </c>
      <c r="C261" s="307" t="s">
        <v>584</v>
      </c>
      <c r="D261" s="25" t="s">
        <v>210</v>
      </c>
      <c r="E261" s="133" t="s">
        <v>8</v>
      </c>
      <c r="F261" s="300">
        <v>10</v>
      </c>
      <c r="G261" s="300">
        <v>10</v>
      </c>
      <c r="H261" s="978" t="s">
        <v>585</v>
      </c>
      <c r="I261" s="291" t="s">
        <v>586</v>
      </c>
    </row>
    <row r="262" spans="2:9" ht="130.5" customHeight="1" x14ac:dyDescent="0.2">
      <c r="B262" s="1444" t="s">
        <v>587</v>
      </c>
      <c r="C262" s="1447" t="s">
        <v>588</v>
      </c>
      <c r="D262" s="1434" t="s">
        <v>86</v>
      </c>
      <c r="E262" s="1434" t="s">
        <v>589</v>
      </c>
      <c r="F262" s="1608">
        <v>0</v>
      </c>
      <c r="G262" s="1408">
        <v>0</v>
      </c>
      <c r="H262" s="691" t="s">
        <v>3404</v>
      </c>
      <c r="I262" s="1589" t="s">
        <v>115</v>
      </c>
    </row>
    <row r="263" spans="2:9" ht="124.35" customHeight="1" x14ac:dyDescent="0.2">
      <c r="B263" s="1514"/>
      <c r="C263" s="1513"/>
      <c r="D263" s="1607"/>
      <c r="E263" s="1454"/>
      <c r="F263" s="1609"/>
      <c r="G263" s="1413"/>
      <c r="H263" s="392" t="s">
        <v>590</v>
      </c>
      <c r="I263" s="1591"/>
    </row>
    <row r="264" spans="2:9" ht="54.6" customHeight="1" x14ac:dyDescent="0.2">
      <c r="B264" s="1444" t="s">
        <v>591</v>
      </c>
      <c r="C264" s="1447" t="s">
        <v>592</v>
      </c>
      <c r="D264" s="1595" t="s">
        <v>113</v>
      </c>
      <c r="E264" s="1613" t="s">
        <v>24</v>
      </c>
      <c r="F264" s="1408">
        <v>1</v>
      </c>
      <c r="G264" s="1546">
        <v>4</v>
      </c>
      <c r="H264" s="852" t="s">
        <v>593</v>
      </c>
      <c r="I264" s="1589" t="s">
        <v>586</v>
      </c>
    </row>
    <row r="265" spans="2:9" ht="40.5" customHeight="1" x14ac:dyDescent="0.2">
      <c r="B265" s="1446"/>
      <c r="C265" s="1610"/>
      <c r="D265" s="1612"/>
      <c r="E265" s="1614"/>
      <c r="F265" s="1409"/>
      <c r="G265" s="1427"/>
      <c r="H265" s="350" t="s">
        <v>594</v>
      </c>
      <c r="I265" s="1611"/>
    </row>
    <row r="266" spans="2:9" ht="29.25" customHeight="1" x14ac:dyDescent="0.2">
      <c r="B266" s="48" t="s">
        <v>595</v>
      </c>
      <c r="C266" s="6" t="s">
        <v>596</v>
      </c>
      <c r="D266" s="136"/>
      <c r="E266" s="69"/>
      <c r="F266" s="85">
        <v>1</v>
      </c>
      <c r="G266" s="85">
        <v>1</v>
      </c>
      <c r="H266" s="27"/>
      <c r="I266" s="174"/>
    </row>
    <row r="267" spans="2:9" ht="30.75" customHeight="1" x14ac:dyDescent="0.2">
      <c r="B267" s="1457" t="s">
        <v>597</v>
      </c>
      <c r="C267" s="1459" t="s">
        <v>598</v>
      </c>
      <c r="D267" s="1764" t="s">
        <v>34</v>
      </c>
      <c r="E267" s="1538" t="s">
        <v>35</v>
      </c>
      <c r="F267" s="1412">
        <v>2</v>
      </c>
      <c r="G267" s="1633">
        <v>2</v>
      </c>
      <c r="H267" s="903" t="s">
        <v>599</v>
      </c>
      <c r="I267" s="1477" t="s">
        <v>79</v>
      </c>
    </row>
    <row r="268" spans="2:9" ht="29.1" customHeight="1" x14ac:dyDescent="0.2">
      <c r="B268" s="1514"/>
      <c r="C268" s="1460"/>
      <c r="D268" s="1539"/>
      <c r="E268" s="1539"/>
      <c r="F268" s="1413"/>
      <c r="G268" s="1609"/>
      <c r="H268" s="342" t="s">
        <v>600</v>
      </c>
      <c r="I268" s="1590"/>
    </row>
    <row r="269" spans="2:9" ht="40.5" customHeight="1" x14ac:dyDescent="0.2">
      <c r="B269" s="1444" t="s">
        <v>601</v>
      </c>
      <c r="C269" s="1447" t="s">
        <v>602</v>
      </c>
      <c r="D269" s="1613" t="s">
        <v>603</v>
      </c>
      <c r="E269" s="1613" t="s">
        <v>101</v>
      </c>
      <c r="F269" s="1410">
        <v>15</v>
      </c>
      <c r="G269" s="1608">
        <v>15</v>
      </c>
      <c r="H269" s="903" t="s">
        <v>604</v>
      </c>
      <c r="I269" s="1589" t="s">
        <v>79</v>
      </c>
    </row>
    <row r="270" spans="2:9" ht="48.75" customHeight="1" x14ac:dyDescent="0.2">
      <c r="B270" s="1458"/>
      <c r="C270" s="1460"/>
      <c r="D270" s="1539"/>
      <c r="E270" s="1539"/>
      <c r="F270" s="1439"/>
      <c r="G270" s="1609"/>
      <c r="H270" s="342" t="s">
        <v>605</v>
      </c>
      <c r="I270" s="1591"/>
    </row>
    <row r="271" spans="2:9" ht="33" customHeight="1" x14ac:dyDescent="0.2">
      <c r="B271" s="1768" t="s">
        <v>606</v>
      </c>
      <c r="C271" s="43" t="s">
        <v>400</v>
      </c>
      <c r="D271" s="135" t="s">
        <v>86</v>
      </c>
      <c r="E271" s="303" t="s">
        <v>43</v>
      </c>
      <c r="F271" s="86">
        <v>0</v>
      </c>
      <c r="G271" s="86">
        <v>0</v>
      </c>
      <c r="H271" s="351"/>
      <c r="I271" s="111" t="s">
        <v>79</v>
      </c>
    </row>
    <row r="272" spans="2:9" ht="32.25" customHeight="1" x14ac:dyDescent="0.2">
      <c r="B272" s="1768"/>
      <c r="C272" s="1461" t="s">
        <v>607</v>
      </c>
      <c r="D272" s="1595"/>
      <c r="E272" s="1420" t="s">
        <v>533</v>
      </c>
      <c r="F272" s="1465">
        <v>0</v>
      </c>
      <c r="G272" s="1602">
        <v>0</v>
      </c>
      <c r="H272" s="979" t="s">
        <v>608</v>
      </c>
      <c r="I272" s="302"/>
    </row>
    <row r="273" spans="2:9" ht="86.45" customHeight="1" x14ac:dyDescent="0.2">
      <c r="B273" s="1768"/>
      <c r="C273" s="1594"/>
      <c r="D273" s="1596"/>
      <c r="E273" s="1421"/>
      <c r="F273" s="1466"/>
      <c r="G273" s="1603"/>
      <c r="H273" s="394" t="s">
        <v>609</v>
      </c>
      <c r="I273" s="321" t="s">
        <v>79</v>
      </c>
    </row>
    <row r="274" spans="2:9" ht="28.5" customHeight="1" x14ac:dyDescent="0.2">
      <c r="B274" s="1559"/>
      <c r="C274" s="1461" t="s">
        <v>610</v>
      </c>
      <c r="D274" s="1597"/>
      <c r="E274" s="1420" t="s">
        <v>611</v>
      </c>
      <c r="F274" s="1600">
        <v>0</v>
      </c>
      <c r="G274" s="1602">
        <v>0</v>
      </c>
      <c r="H274" s="980" t="s">
        <v>612</v>
      </c>
      <c r="I274" s="1605" t="s">
        <v>79</v>
      </c>
    </row>
    <row r="275" spans="2:9" ht="30.95" customHeight="1" thickBot="1" x14ac:dyDescent="0.25">
      <c r="B275" s="1792"/>
      <c r="C275" s="1456"/>
      <c r="D275" s="1598"/>
      <c r="E275" s="1599"/>
      <c r="F275" s="1601"/>
      <c r="G275" s="1604"/>
      <c r="H275" s="395" t="s">
        <v>613</v>
      </c>
      <c r="I275" s="1606"/>
    </row>
    <row r="276" spans="2:9" ht="14.45" customHeight="1" x14ac:dyDescent="0.2">
      <c r="B276" s="1779" t="s">
        <v>614</v>
      </c>
      <c r="C276" s="1779"/>
      <c r="D276" s="1779"/>
      <c r="E276" s="1779"/>
      <c r="F276" s="1779"/>
      <c r="G276" s="1779"/>
      <c r="H276" s="1779"/>
      <c r="I276"/>
    </row>
    <row r="277" spans="2:9" ht="13.5" thickBot="1" x14ac:dyDescent="0.25">
      <c r="B277" s="50"/>
      <c r="C277" s="51"/>
      <c r="D277" s="5"/>
      <c r="E277" s="5"/>
      <c r="F277"/>
      <c r="G277" s="18"/>
      <c r="I277"/>
    </row>
    <row r="278" spans="2:9" ht="45.75" customHeight="1" thickBot="1" x14ac:dyDescent="0.25">
      <c r="C278" s="400" t="s">
        <v>37</v>
      </c>
      <c r="D278" s="396">
        <v>2021</v>
      </c>
      <c r="E278" s="21">
        <v>2022</v>
      </c>
      <c r="F278"/>
      <c r="G278"/>
      <c r="H278" s="8"/>
      <c r="I278"/>
    </row>
    <row r="279" spans="2:9" x14ac:dyDescent="0.2">
      <c r="C279" s="401" t="s">
        <v>134</v>
      </c>
      <c r="D279" s="397">
        <f>D280+D281+D282</f>
        <v>6</v>
      </c>
      <c r="E279" s="82">
        <f>E280+E281+E282</f>
        <v>6</v>
      </c>
      <c r="F279"/>
      <c r="G279"/>
      <c r="H279" s="8"/>
      <c r="I279"/>
    </row>
    <row r="280" spans="2:9" x14ac:dyDescent="0.2">
      <c r="C280" s="402" t="s">
        <v>135</v>
      </c>
      <c r="D280" s="398">
        <v>0</v>
      </c>
      <c r="E280" s="80">
        <v>0</v>
      </c>
      <c r="F280"/>
      <c r="G280"/>
      <c r="H280" s="8"/>
      <c r="I280"/>
    </row>
    <row r="281" spans="2:9" x14ac:dyDescent="0.2">
      <c r="C281" s="402" t="s">
        <v>136</v>
      </c>
      <c r="D281" s="398">
        <v>6</v>
      </c>
      <c r="E281" s="80">
        <v>6</v>
      </c>
      <c r="F281"/>
      <c r="G281"/>
      <c r="H281" s="8"/>
      <c r="I281"/>
    </row>
    <row r="282" spans="2:9" ht="13.5" thickBot="1" x14ac:dyDescent="0.25">
      <c r="C282" s="403" t="s">
        <v>137</v>
      </c>
      <c r="D282" s="616">
        <v>0</v>
      </c>
      <c r="E282" s="1210">
        <v>0</v>
      </c>
      <c r="F282"/>
      <c r="G282"/>
      <c r="H282" s="8"/>
      <c r="I282"/>
    </row>
    <row r="283" spans="2:9" ht="13.5" thickBot="1" x14ac:dyDescent="0.25">
      <c r="C283" s="23"/>
      <c r="D283" s="2"/>
      <c r="E283" s="2"/>
      <c r="F283" s="18"/>
      <c r="G283" s="18"/>
      <c r="I283"/>
    </row>
    <row r="284" spans="2:9" ht="59.45" customHeight="1" thickBot="1" x14ac:dyDescent="0.25">
      <c r="B284" s="31" t="s">
        <v>1</v>
      </c>
      <c r="C284" s="40" t="s">
        <v>138</v>
      </c>
      <c r="D284" s="372" t="s">
        <v>2</v>
      </c>
      <c r="E284" s="372" t="s">
        <v>3</v>
      </c>
      <c r="F284" s="328" t="s">
        <v>139</v>
      </c>
      <c r="G284" s="328" t="s">
        <v>140</v>
      </c>
      <c r="H284" s="328" t="s">
        <v>141</v>
      </c>
      <c r="I284" s="373" t="s">
        <v>142</v>
      </c>
    </row>
    <row r="285" spans="2:9" ht="16.5" customHeight="1" x14ac:dyDescent="0.2">
      <c r="B285" s="41" t="s">
        <v>615</v>
      </c>
      <c r="C285" s="42" t="s">
        <v>616</v>
      </c>
      <c r="D285" s="64"/>
      <c r="E285" s="64"/>
      <c r="F285" s="85">
        <v>1</v>
      </c>
      <c r="G285" s="85">
        <v>1</v>
      </c>
      <c r="H285" s="27"/>
      <c r="I285" s="174"/>
    </row>
    <row r="286" spans="2:9" ht="24" customHeight="1" x14ac:dyDescent="0.2">
      <c r="B286" s="1457" t="s">
        <v>617</v>
      </c>
      <c r="C286" s="1459" t="s">
        <v>618</v>
      </c>
      <c r="D286" s="1781" t="s">
        <v>27</v>
      </c>
      <c r="E286" s="1412" t="s">
        <v>102</v>
      </c>
      <c r="F286" s="1428">
        <v>5</v>
      </c>
      <c r="G286" s="1412">
        <v>5</v>
      </c>
      <c r="H286" s="1789" t="s">
        <v>619</v>
      </c>
      <c r="I286" s="1477" t="s">
        <v>14</v>
      </c>
    </row>
    <row r="287" spans="2:9" ht="25.5" customHeight="1" x14ac:dyDescent="0.2">
      <c r="B287" s="1514"/>
      <c r="C287" s="1513"/>
      <c r="D287" s="1441"/>
      <c r="E287" s="1413"/>
      <c r="F287" s="1439"/>
      <c r="G287" s="1413"/>
      <c r="H287" s="1790"/>
      <c r="I287" s="1590"/>
    </row>
    <row r="288" spans="2:9" ht="105.6" customHeight="1" x14ac:dyDescent="0.2">
      <c r="B288" s="1444" t="s">
        <v>620</v>
      </c>
      <c r="C288" s="1447" t="s">
        <v>621</v>
      </c>
      <c r="D288" s="1408" t="s">
        <v>34</v>
      </c>
      <c r="E288" s="1408" t="s">
        <v>43</v>
      </c>
      <c r="F288" s="1410">
        <v>4</v>
      </c>
      <c r="G288" s="1592">
        <v>2</v>
      </c>
      <c r="H288" s="705" t="s">
        <v>622</v>
      </c>
      <c r="I288" s="1589" t="s">
        <v>14</v>
      </c>
    </row>
    <row r="289" spans="2:10" ht="111.6" customHeight="1" x14ac:dyDescent="0.2">
      <c r="B289" s="1514"/>
      <c r="C289" s="1513"/>
      <c r="D289" s="1413"/>
      <c r="E289" s="1413"/>
      <c r="F289" s="1439"/>
      <c r="G289" s="1593"/>
      <c r="H289" s="969" t="s">
        <v>623</v>
      </c>
      <c r="I289" s="1591"/>
    </row>
    <row r="290" spans="2:10" ht="27.75" customHeight="1" x14ac:dyDescent="0.2">
      <c r="B290" s="1444" t="s">
        <v>624</v>
      </c>
      <c r="C290" s="1447" t="s">
        <v>625</v>
      </c>
      <c r="D290" s="1408" t="s">
        <v>626</v>
      </c>
      <c r="E290" s="1408" t="s">
        <v>627</v>
      </c>
      <c r="F290" s="1546">
        <v>0</v>
      </c>
      <c r="G290" s="1410">
        <v>0</v>
      </c>
      <c r="H290" s="705" t="s">
        <v>628</v>
      </c>
      <c r="I290" s="1589" t="s">
        <v>14</v>
      </c>
    </row>
    <row r="291" spans="2:10" ht="27" customHeight="1" x14ac:dyDescent="0.2">
      <c r="B291" s="1446"/>
      <c r="C291" s="1449"/>
      <c r="D291" s="1409"/>
      <c r="E291" s="1409"/>
      <c r="F291" s="1427"/>
      <c r="G291" s="1411"/>
      <c r="H291" s="738" t="s">
        <v>629</v>
      </c>
      <c r="I291" s="1476"/>
      <c r="J291" s="254"/>
    </row>
    <row r="292" spans="2:10" ht="18.75" customHeight="1" x14ac:dyDescent="0.2">
      <c r="B292" s="632" t="s">
        <v>630</v>
      </c>
      <c r="C292" s="36" t="s">
        <v>631</v>
      </c>
      <c r="D292" s="1268"/>
      <c r="E292" s="1268"/>
      <c r="F292" s="24">
        <v>0</v>
      </c>
      <c r="G292" s="24">
        <v>0</v>
      </c>
      <c r="H292" s="338"/>
      <c r="I292" s="633"/>
    </row>
    <row r="293" spans="2:10" ht="42.75" customHeight="1" x14ac:dyDescent="0.2">
      <c r="B293" s="1269" t="s">
        <v>632</v>
      </c>
      <c r="C293" s="1270" t="s">
        <v>633</v>
      </c>
      <c r="D293" s="1271" t="s">
        <v>32</v>
      </c>
      <c r="E293" s="1271" t="s">
        <v>634</v>
      </c>
      <c r="F293" s="1224" t="s">
        <v>69</v>
      </c>
      <c r="G293" s="1224" t="s">
        <v>69</v>
      </c>
      <c r="H293" s="1272"/>
      <c r="I293" s="1273" t="s">
        <v>14</v>
      </c>
    </row>
    <row r="294" spans="2:10" ht="18.75" customHeight="1" x14ac:dyDescent="0.2">
      <c r="B294" s="48" t="s">
        <v>635</v>
      </c>
      <c r="C294" s="42" t="s">
        <v>636</v>
      </c>
      <c r="D294" s="64"/>
      <c r="E294" s="64"/>
      <c r="F294" s="85">
        <v>1</v>
      </c>
      <c r="G294" s="85">
        <v>1</v>
      </c>
      <c r="H294" s="27"/>
      <c r="I294" s="174"/>
    </row>
    <row r="295" spans="2:10" ht="80.45" customHeight="1" x14ac:dyDescent="0.2">
      <c r="B295" s="1457" t="s">
        <v>637</v>
      </c>
      <c r="C295" s="1459" t="s">
        <v>638</v>
      </c>
      <c r="D295" s="1582" t="s">
        <v>639</v>
      </c>
      <c r="E295" s="1582" t="s">
        <v>640</v>
      </c>
      <c r="F295" s="1412">
        <v>2</v>
      </c>
      <c r="G295" s="1412">
        <v>3</v>
      </c>
      <c r="H295" s="481" t="s">
        <v>641</v>
      </c>
      <c r="I295" s="1477" t="s">
        <v>642</v>
      </c>
    </row>
    <row r="296" spans="2:10" ht="41.25" customHeight="1" x14ac:dyDescent="0.2">
      <c r="B296" s="1445"/>
      <c r="C296" s="1448"/>
      <c r="D296" s="1485"/>
      <c r="E296" s="1485"/>
      <c r="F296" s="1436"/>
      <c r="G296" s="1436"/>
      <c r="H296" s="354" t="s">
        <v>643</v>
      </c>
      <c r="I296" s="1487"/>
    </row>
    <row r="297" spans="2:10" ht="17.45" customHeight="1" x14ac:dyDescent="0.2">
      <c r="B297" s="1445"/>
      <c r="C297" s="1448"/>
      <c r="D297" s="1485"/>
      <c r="E297" s="1485"/>
      <c r="F297" s="1437">
        <v>0</v>
      </c>
      <c r="G297" s="1437">
        <v>0</v>
      </c>
      <c r="H297" s="984" t="s">
        <v>644</v>
      </c>
      <c r="I297" s="1486" t="s">
        <v>14</v>
      </c>
    </row>
    <row r="298" spans="2:10" ht="28.5" customHeight="1" x14ac:dyDescent="0.2">
      <c r="B298" s="1514"/>
      <c r="C298" s="1513"/>
      <c r="D298" s="1419"/>
      <c r="E298" s="1419"/>
      <c r="F298" s="1438"/>
      <c r="G298" s="1438"/>
      <c r="H298" s="739" t="s">
        <v>645</v>
      </c>
      <c r="I298" s="1584"/>
      <c r="J298" s="289"/>
    </row>
    <row r="299" spans="2:10" ht="17.25" customHeight="1" x14ac:dyDescent="0.2">
      <c r="B299" s="1444" t="s">
        <v>646</v>
      </c>
      <c r="C299" s="1447" t="s">
        <v>647</v>
      </c>
      <c r="D299" s="1418" t="s">
        <v>86</v>
      </c>
      <c r="E299" s="1418" t="s">
        <v>41</v>
      </c>
      <c r="F299" s="1583">
        <v>0</v>
      </c>
      <c r="G299" s="1496">
        <v>2</v>
      </c>
      <c r="H299" s="781" t="s">
        <v>648</v>
      </c>
      <c r="I299" s="1667" t="s">
        <v>649</v>
      </c>
      <c r="J299" s="289"/>
    </row>
    <row r="300" spans="2:10" ht="29.25" customHeight="1" x14ac:dyDescent="0.2">
      <c r="B300" s="1445"/>
      <c r="C300" s="1542"/>
      <c r="D300" s="1485"/>
      <c r="E300" s="1485"/>
      <c r="F300" s="1548"/>
      <c r="G300" s="1436"/>
      <c r="H300" s="423" t="s">
        <v>650</v>
      </c>
      <c r="I300" s="1487"/>
    </row>
    <row r="301" spans="2:10" ht="22.5" customHeight="1" x14ac:dyDescent="0.2">
      <c r="B301" s="1445"/>
      <c r="C301" s="1542"/>
      <c r="D301" s="1485"/>
      <c r="E301" s="1485"/>
      <c r="F301" s="1497">
        <v>2</v>
      </c>
      <c r="G301" s="1499">
        <v>1</v>
      </c>
      <c r="H301" s="788" t="s">
        <v>651</v>
      </c>
      <c r="I301" s="1486" t="s">
        <v>652</v>
      </c>
    </row>
    <row r="302" spans="2:10" ht="28.5" customHeight="1" x14ac:dyDescent="0.2">
      <c r="B302" s="1514"/>
      <c r="C302" s="1460"/>
      <c r="D302" s="1419"/>
      <c r="E302" s="1419"/>
      <c r="F302" s="1498"/>
      <c r="G302" s="1500"/>
      <c r="H302" s="742" t="s">
        <v>653</v>
      </c>
      <c r="I302" s="1584"/>
    </row>
    <row r="303" spans="2:10" ht="68.25" customHeight="1" x14ac:dyDescent="0.2">
      <c r="B303" s="308" t="s">
        <v>654</v>
      </c>
      <c r="C303" s="322" t="s">
        <v>655</v>
      </c>
      <c r="D303" s="303" t="s">
        <v>86</v>
      </c>
      <c r="E303" s="303" t="s">
        <v>17</v>
      </c>
      <c r="F303" s="149">
        <v>0</v>
      </c>
      <c r="G303" s="241">
        <v>0</v>
      </c>
      <c r="H303" s="1346" t="s">
        <v>3402</v>
      </c>
      <c r="I303" s="137" t="s">
        <v>586</v>
      </c>
    </row>
    <row r="304" spans="2:10" ht="66.75" customHeight="1" x14ac:dyDescent="0.2">
      <c r="B304" s="308" t="s">
        <v>656</v>
      </c>
      <c r="C304" s="322" t="s">
        <v>657</v>
      </c>
      <c r="D304" s="290" t="s">
        <v>658</v>
      </c>
      <c r="E304" s="290" t="s">
        <v>47</v>
      </c>
      <c r="F304" s="290">
        <v>8</v>
      </c>
      <c r="G304" s="290">
        <v>9</v>
      </c>
      <c r="H304" s="490" t="s">
        <v>3403</v>
      </c>
      <c r="I304" s="302" t="s">
        <v>586</v>
      </c>
    </row>
    <row r="305" spans="2:9" ht="46.5" customHeight="1" x14ac:dyDescent="0.2">
      <c r="B305" s="48" t="s">
        <v>659</v>
      </c>
      <c r="C305" s="6" t="s">
        <v>660</v>
      </c>
      <c r="D305" s="64"/>
      <c r="E305" s="64"/>
      <c r="F305" s="85">
        <v>1</v>
      </c>
      <c r="G305" s="85">
        <v>1</v>
      </c>
      <c r="H305" s="27"/>
      <c r="I305" s="174"/>
    </row>
    <row r="306" spans="2:9" ht="29.25" customHeight="1" x14ac:dyDescent="0.2">
      <c r="B306" s="375" t="s">
        <v>661</v>
      </c>
      <c r="C306" s="374" t="s">
        <v>662</v>
      </c>
      <c r="D306" s="300" t="s">
        <v>663</v>
      </c>
      <c r="E306" s="300" t="s">
        <v>664</v>
      </c>
      <c r="F306" s="292">
        <v>315</v>
      </c>
      <c r="G306" s="292">
        <v>356</v>
      </c>
      <c r="H306" s="681" t="s">
        <v>665</v>
      </c>
      <c r="I306" s="298" t="s">
        <v>666</v>
      </c>
    </row>
    <row r="307" spans="2:9" ht="51.75" customHeight="1" x14ac:dyDescent="0.2">
      <c r="B307" s="363" t="s">
        <v>667</v>
      </c>
      <c r="C307" s="424" t="s">
        <v>668</v>
      </c>
      <c r="D307" s="123" t="s">
        <v>669</v>
      </c>
      <c r="E307" s="112" t="s">
        <v>670</v>
      </c>
      <c r="F307" s="209">
        <v>78220</v>
      </c>
      <c r="G307" s="209">
        <v>78350</v>
      </c>
      <c r="H307" s="681" t="s">
        <v>671</v>
      </c>
      <c r="I307" s="111" t="s">
        <v>672</v>
      </c>
    </row>
    <row r="308" spans="2:9" ht="56.25" customHeight="1" x14ac:dyDescent="0.2">
      <c r="B308" s="1444" t="s">
        <v>673</v>
      </c>
      <c r="C308" s="1447" t="s">
        <v>674</v>
      </c>
      <c r="D308" s="1418" t="s">
        <v>113</v>
      </c>
      <c r="E308" s="1418" t="s">
        <v>35</v>
      </c>
      <c r="F308" s="1585">
        <v>1</v>
      </c>
      <c r="G308" s="1587">
        <v>1</v>
      </c>
      <c r="H308" s="681" t="s">
        <v>675</v>
      </c>
      <c r="I308" s="1589" t="s">
        <v>672</v>
      </c>
    </row>
    <row r="309" spans="2:9" ht="56.45" customHeight="1" thickBot="1" x14ac:dyDescent="0.25">
      <c r="B309" s="1455"/>
      <c r="C309" s="1456"/>
      <c r="D309" s="1433"/>
      <c r="E309" s="1431"/>
      <c r="F309" s="1586"/>
      <c r="G309" s="1588"/>
      <c r="H309" s="354" t="s">
        <v>676</v>
      </c>
      <c r="I309" s="1476"/>
    </row>
    <row r="310" spans="2:9" ht="15" customHeight="1" x14ac:dyDescent="0.2">
      <c r="B310" s="48" t="s">
        <v>677</v>
      </c>
      <c r="C310" s="6" t="s">
        <v>678</v>
      </c>
      <c r="D310" s="66"/>
      <c r="E310" s="139"/>
      <c r="F310" s="14">
        <v>1</v>
      </c>
      <c r="G310" s="14">
        <v>1</v>
      </c>
      <c r="H310" s="27"/>
      <c r="I310" s="174"/>
    </row>
    <row r="311" spans="2:9" ht="66" customHeight="1" x14ac:dyDescent="0.2">
      <c r="B311" s="309" t="s">
        <v>679</v>
      </c>
      <c r="C311" s="307" t="s">
        <v>680</v>
      </c>
      <c r="D311" s="300" t="s">
        <v>86</v>
      </c>
      <c r="E311" s="313" t="s">
        <v>17</v>
      </c>
      <c r="F311" s="292">
        <v>0</v>
      </c>
      <c r="G311" s="292">
        <v>0</v>
      </c>
      <c r="H311" s="705" t="s">
        <v>681</v>
      </c>
      <c r="I311" s="291" t="s">
        <v>586</v>
      </c>
    </row>
    <row r="312" spans="2:9" ht="28.5" customHeight="1" x14ac:dyDescent="0.2">
      <c r="B312" s="1444" t="s">
        <v>682</v>
      </c>
      <c r="C312" s="1447" t="s">
        <v>683</v>
      </c>
      <c r="D312" s="1418" t="s">
        <v>113</v>
      </c>
      <c r="E312" s="1432" t="s">
        <v>47</v>
      </c>
      <c r="F312" s="1410">
        <v>1</v>
      </c>
      <c r="G312" s="1434">
        <v>1</v>
      </c>
      <c r="H312" s="988" t="s">
        <v>684</v>
      </c>
      <c r="I312" s="1802" t="s">
        <v>685</v>
      </c>
    </row>
    <row r="313" spans="2:9" ht="55.5" customHeight="1" thickBot="1" x14ac:dyDescent="0.25">
      <c r="B313" s="1446"/>
      <c r="C313" s="1456"/>
      <c r="D313" s="1431"/>
      <c r="E313" s="1433"/>
      <c r="F313" s="1411"/>
      <c r="G313" s="1435"/>
      <c r="H313" s="352" t="s">
        <v>686</v>
      </c>
      <c r="I313" s="1803"/>
    </row>
    <row r="314" spans="2:9" ht="25.5" x14ac:dyDescent="0.2">
      <c r="B314" s="141" t="s">
        <v>687</v>
      </c>
      <c r="C314" s="150" t="s">
        <v>688</v>
      </c>
      <c r="D314" s="139"/>
      <c r="E314" s="151"/>
      <c r="F314" s="152">
        <v>1</v>
      </c>
      <c r="G314" s="152">
        <v>1</v>
      </c>
      <c r="H314" s="353"/>
      <c r="I314" s="180"/>
    </row>
    <row r="315" spans="2:9" ht="30" customHeight="1" x14ac:dyDescent="0.2">
      <c r="B315" s="1457" t="s">
        <v>689</v>
      </c>
      <c r="C315" s="1511" t="s">
        <v>690</v>
      </c>
      <c r="D315" s="1581" t="s">
        <v>34</v>
      </c>
      <c r="E315" s="1581" t="s">
        <v>35</v>
      </c>
      <c r="F315" s="1464">
        <v>2</v>
      </c>
      <c r="G315" s="1464">
        <v>2</v>
      </c>
      <c r="H315" s="660" t="s">
        <v>691</v>
      </c>
      <c r="I315" s="1804" t="s">
        <v>59</v>
      </c>
    </row>
    <row r="316" spans="2:9" ht="42" customHeight="1" x14ac:dyDescent="0.2">
      <c r="B316" s="1445"/>
      <c r="C316" s="1542"/>
      <c r="D316" s="1485"/>
      <c r="E316" s="1485"/>
      <c r="F316" s="1548"/>
      <c r="G316" s="1548"/>
      <c r="H316" s="425" t="s">
        <v>692</v>
      </c>
      <c r="I316" s="1487"/>
    </row>
    <row r="317" spans="2:9" ht="33" customHeight="1" x14ac:dyDescent="0.2">
      <c r="B317" s="1445"/>
      <c r="C317" s="1542"/>
      <c r="D317" s="1485"/>
      <c r="E317" s="1485"/>
      <c r="F317" s="1437">
        <v>1</v>
      </c>
      <c r="G317" s="1497">
        <v>1</v>
      </c>
      <c r="H317" s="706" t="s">
        <v>693</v>
      </c>
      <c r="I317" s="1579" t="s">
        <v>694</v>
      </c>
    </row>
    <row r="318" spans="2:9" ht="51.75" customHeight="1" x14ac:dyDescent="0.2">
      <c r="B318" s="1514"/>
      <c r="C318" s="1460"/>
      <c r="D318" s="1419"/>
      <c r="E318" s="1419"/>
      <c r="F318" s="1413"/>
      <c r="G318" s="1439"/>
      <c r="H318" s="349" t="s">
        <v>695</v>
      </c>
      <c r="I318" s="1580"/>
    </row>
    <row r="319" spans="2:9" ht="20.25" customHeight="1" x14ac:dyDescent="0.2">
      <c r="B319" s="1575" t="s">
        <v>696</v>
      </c>
      <c r="C319" s="1447" t="s">
        <v>697</v>
      </c>
      <c r="D319" s="1418" t="s">
        <v>698</v>
      </c>
      <c r="E319" s="1418" t="s">
        <v>35</v>
      </c>
      <c r="F319" s="1408">
        <v>2</v>
      </c>
      <c r="G319" s="1408">
        <v>1</v>
      </c>
      <c r="H319" s="705" t="s">
        <v>699</v>
      </c>
      <c r="I319" s="1479" t="s">
        <v>586</v>
      </c>
    </row>
    <row r="320" spans="2:9" ht="51.75" customHeight="1" thickBot="1" x14ac:dyDescent="0.25">
      <c r="B320" s="1576"/>
      <c r="C320" s="1577"/>
      <c r="D320" s="1431"/>
      <c r="E320" s="1431"/>
      <c r="F320" s="1578"/>
      <c r="G320" s="1578"/>
      <c r="H320" s="344" t="s">
        <v>700</v>
      </c>
      <c r="I320" s="1481"/>
    </row>
    <row r="321" spans="2:9" ht="13.5" thickBot="1" x14ac:dyDescent="0.25">
      <c r="C321" s="39"/>
      <c r="D321" s="5"/>
      <c r="E321" s="5"/>
      <c r="F321"/>
      <c r="G321"/>
      <c r="I321"/>
    </row>
    <row r="322" spans="2:9" ht="36" customHeight="1" thickBot="1" x14ac:dyDescent="0.25">
      <c r="C322" s="11" t="s">
        <v>39</v>
      </c>
      <c r="D322" s="418">
        <v>2021</v>
      </c>
      <c r="E322" s="426">
        <v>2022</v>
      </c>
      <c r="F322"/>
      <c r="G322"/>
      <c r="H322" s="8"/>
      <c r="I322"/>
    </row>
    <row r="323" spans="2:9" x14ac:dyDescent="0.2">
      <c r="C323" s="401" t="s">
        <v>134</v>
      </c>
      <c r="D323" s="397">
        <f>D324+D325+D326</f>
        <v>4</v>
      </c>
      <c r="E323" s="82">
        <f>E324+E325+E326</f>
        <v>4</v>
      </c>
      <c r="F323"/>
      <c r="G323"/>
      <c r="H323" s="8"/>
      <c r="I323"/>
    </row>
    <row r="324" spans="2:9" x14ac:dyDescent="0.2">
      <c r="C324" s="402" t="s">
        <v>135</v>
      </c>
      <c r="D324" s="398">
        <v>0</v>
      </c>
      <c r="E324" s="80">
        <v>0</v>
      </c>
      <c r="F324"/>
      <c r="G324"/>
      <c r="H324" s="8"/>
      <c r="I324"/>
    </row>
    <row r="325" spans="2:9" x14ac:dyDescent="0.2">
      <c r="C325" s="402" t="s">
        <v>136</v>
      </c>
      <c r="D325" s="398">
        <v>4</v>
      </c>
      <c r="E325" s="80">
        <v>4</v>
      </c>
      <c r="F325"/>
      <c r="G325"/>
      <c r="H325" s="8"/>
      <c r="I325"/>
    </row>
    <row r="326" spans="2:9" ht="13.5" thickBot="1" x14ac:dyDescent="0.25">
      <c r="C326" s="403" t="s">
        <v>137</v>
      </c>
      <c r="D326" s="399">
        <v>0</v>
      </c>
      <c r="E326" s="81">
        <v>0</v>
      </c>
      <c r="F326"/>
      <c r="G326"/>
      <c r="H326" s="8"/>
      <c r="I326"/>
    </row>
    <row r="327" spans="2:9" ht="13.5" thickBot="1" x14ac:dyDescent="0.25">
      <c r="C327" s="23"/>
      <c r="D327" s="2"/>
      <c r="E327" s="2"/>
      <c r="F327"/>
      <c r="G327"/>
      <c r="I327"/>
    </row>
    <row r="328" spans="2:9" ht="55.35" customHeight="1" thickBot="1" x14ac:dyDescent="0.25">
      <c r="B328" s="31" t="s">
        <v>1</v>
      </c>
      <c r="C328" s="40" t="s">
        <v>138</v>
      </c>
      <c r="D328" s="372" t="s">
        <v>2</v>
      </c>
      <c r="E328" s="372" t="s">
        <v>3</v>
      </c>
      <c r="F328" s="328" t="s">
        <v>139</v>
      </c>
      <c r="G328" s="328" t="s">
        <v>140</v>
      </c>
      <c r="H328" s="328" t="s">
        <v>141</v>
      </c>
      <c r="I328" s="373" t="s">
        <v>142</v>
      </c>
    </row>
    <row r="329" spans="2:9" ht="39.75" customHeight="1" x14ac:dyDescent="0.2">
      <c r="B329" s="1212" t="s">
        <v>701</v>
      </c>
      <c r="C329" s="279" t="s">
        <v>702</v>
      </c>
      <c r="D329" s="277"/>
      <c r="E329" s="277"/>
      <c r="F329" s="277">
        <v>1</v>
      </c>
      <c r="G329" s="277">
        <v>1</v>
      </c>
      <c r="H329" s="1213"/>
      <c r="I329" s="174"/>
    </row>
    <row r="330" spans="2:9" ht="44.25" customHeight="1" x14ac:dyDescent="0.2">
      <c r="B330" s="153" t="s">
        <v>703</v>
      </c>
      <c r="C330" s="154" t="s">
        <v>704</v>
      </c>
      <c r="D330" s="156" t="s">
        <v>34</v>
      </c>
      <c r="E330" s="156" t="s">
        <v>41</v>
      </c>
      <c r="F330" s="281">
        <v>0</v>
      </c>
      <c r="G330" s="281">
        <v>0</v>
      </c>
      <c r="H330" s="427"/>
      <c r="I330" s="181" t="s">
        <v>705</v>
      </c>
    </row>
    <row r="331" spans="2:9" ht="97.5" customHeight="1" x14ac:dyDescent="0.2">
      <c r="B331" s="173" t="s">
        <v>706</v>
      </c>
      <c r="C331" s="301" t="s">
        <v>707</v>
      </c>
      <c r="D331" s="316" t="s">
        <v>86</v>
      </c>
      <c r="E331" s="283" t="s">
        <v>35</v>
      </c>
      <c r="F331" s="284">
        <v>0</v>
      </c>
      <c r="G331" s="284">
        <v>0</v>
      </c>
      <c r="H331" s="427"/>
      <c r="I331" s="645" t="s">
        <v>708</v>
      </c>
    </row>
    <row r="332" spans="2:9" ht="30" customHeight="1" x14ac:dyDescent="0.2">
      <c r="B332" s="48" t="s">
        <v>709</v>
      </c>
      <c r="C332" s="6" t="s">
        <v>710</v>
      </c>
      <c r="D332" s="64"/>
      <c r="E332" s="64"/>
      <c r="F332" s="85">
        <v>1</v>
      </c>
      <c r="G332" s="85">
        <v>1</v>
      </c>
      <c r="H332" s="27"/>
      <c r="I332" s="174"/>
    </row>
    <row r="333" spans="2:9" ht="42" customHeight="1" x14ac:dyDescent="0.2">
      <c r="B333" s="1457" t="s">
        <v>703</v>
      </c>
      <c r="C333" s="1459" t="s">
        <v>711</v>
      </c>
      <c r="D333" s="1412" t="s">
        <v>712</v>
      </c>
      <c r="E333" s="1412" t="s">
        <v>47</v>
      </c>
      <c r="F333" s="1412">
        <v>6</v>
      </c>
      <c r="G333" s="1412">
        <v>6</v>
      </c>
      <c r="H333" s="1206" t="s">
        <v>713</v>
      </c>
      <c r="I333" s="1477" t="s">
        <v>714</v>
      </c>
    </row>
    <row r="334" spans="2:9" ht="39.950000000000003" customHeight="1" x14ac:dyDescent="0.2">
      <c r="B334" s="1446"/>
      <c r="C334" s="1449"/>
      <c r="D334" s="1409"/>
      <c r="E334" s="1409"/>
      <c r="F334" s="1409"/>
      <c r="G334" s="1409"/>
      <c r="H334" s="674" t="s">
        <v>715</v>
      </c>
      <c r="I334" s="1478"/>
    </row>
    <row r="335" spans="2:9" ht="15.75" customHeight="1" x14ac:dyDescent="0.2">
      <c r="B335" s="632" t="s">
        <v>716</v>
      </c>
      <c r="C335" s="36" t="s">
        <v>717</v>
      </c>
      <c r="D335" s="60"/>
      <c r="E335" s="60"/>
      <c r="F335" s="83">
        <v>1</v>
      </c>
      <c r="G335" s="83">
        <v>1</v>
      </c>
      <c r="H335" s="338"/>
      <c r="I335" s="633"/>
    </row>
    <row r="336" spans="2:9" ht="63.75" customHeight="1" x14ac:dyDescent="0.2">
      <c r="B336" s="634" t="s">
        <v>718</v>
      </c>
      <c r="C336" s="635" t="s">
        <v>719</v>
      </c>
      <c r="D336" s="636" t="s">
        <v>78</v>
      </c>
      <c r="E336" s="636" t="s">
        <v>35</v>
      </c>
      <c r="F336" s="637">
        <v>3</v>
      </c>
      <c r="G336" s="637">
        <v>3</v>
      </c>
      <c r="H336" s="731" t="s">
        <v>3359</v>
      </c>
      <c r="I336" s="630" t="s">
        <v>720</v>
      </c>
    </row>
    <row r="337" spans="2:9" ht="15.75" customHeight="1" x14ac:dyDescent="0.2">
      <c r="B337" s="48" t="s">
        <v>721</v>
      </c>
      <c r="C337" s="42" t="s">
        <v>722</v>
      </c>
      <c r="D337" s="64"/>
      <c r="E337" s="64"/>
      <c r="F337" s="85">
        <v>1</v>
      </c>
      <c r="G337" s="85">
        <v>1</v>
      </c>
      <c r="H337" s="27"/>
      <c r="I337" s="174"/>
    </row>
    <row r="338" spans="2:9" ht="15.75" customHeight="1" x14ac:dyDescent="0.2">
      <c r="B338" s="1457" t="s">
        <v>723</v>
      </c>
      <c r="C338" s="1459" t="s">
        <v>724</v>
      </c>
      <c r="D338" s="1412" t="s">
        <v>725</v>
      </c>
      <c r="E338" s="1412" t="s">
        <v>726</v>
      </c>
      <c r="F338" s="1412">
        <v>108.3</v>
      </c>
      <c r="G338" s="1412">
        <v>108.3</v>
      </c>
      <c r="H338" s="1787" t="s">
        <v>3401</v>
      </c>
      <c r="I338" s="1477" t="s">
        <v>109</v>
      </c>
    </row>
    <row r="339" spans="2:9" ht="30.75" customHeight="1" x14ac:dyDescent="0.2">
      <c r="B339" s="1446"/>
      <c r="C339" s="1449"/>
      <c r="D339" s="1409"/>
      <c r="E339" s="1409"/>
      <c r="F339" s="1409"/>
      <c r="G339" s="1409"/>
      <c r="H339" s="1788"/>
      <c r="I339" s="1478"/>
    </row>
    <row r="340" spans="2:9" ht="16.5" customHeight="1" x14ac:dyDescent="0.2">
      <c r="B340" s="1780" t="s">
        <v>727</v>
      </c>
      <c r="C340" s="1780"/>
      <c r="D340" s="1780"/>
      <c r="E340" s="1780"/>
      <c r="F340" s="1780"/>
      <c r="G340" s="1780"/>
      <c r="H340" s="1780"/>
      <c r="I340" s="1780"/>
    </row>
    <row r="341" spans="2:9" ht="13.5" thickBot="1" x14ac:dyDescent="0.25">
      <c r="C341" s="39"/>
      <c r="D341" s="5"/>
      <c r="E341" s="5"/>
      <c r="F341"/>
      <c r="G341"/>
      <c r="I341"/>
    </row>
    <row r="342" spans="2:9" ht="38.25" customHeight="1" thickBot="1" x14ac:dyDescent="0.25">
      <c r="C342" s="431" t="s">
        <v>46</v>
      </c>
      <c r="D342" s="430">
        <v>2021</v>
      </c>
      <c r="E342" s="429">
        <v>2022</v>
      </c>
      <c r="F342"/>
      <c r="G342"/>
      <c r="H342" s="8"/>
      <c r="I342"/>
    </row>
    <row r="343" spans="2:9" x14ac:dyDescent="0.2">
      <c r="C343" s="409" t="s">
        <v>134</v>
      </c>
      <c r="D343" s="405">
        <f t="shared" ref="D343:E346" si="2">D349+D404+D471</f>
        <v>14</v>
      </c>
      <c r="E343" s="259">
        <f t="shared" si="2"/>
        <v>14</v>
      </c>
      <c r="F343"/>
      <c r="G343"/>
      <c r="H343" s="8"/>
      <c r="I343"/>
    </row>
    <row r="344" spans="2:9" x14ac:dyDescent="0.2">
      <c r="C344" s="410" t="s">
        <v>135</v>
      </c>
      <c r="D344" s="406">
        <f t="shared" si="2"/>
        <v>0</v>
      </c>
      <c r="E344" s="261">
        <f t="shared" si="2"/>
        <v>0</v>
      </c>
      <c r="F344"/>
      <c r="G344"/>
      <c r="H344" s="8"/>
      <c r="I344"/>
    </row>
    <row r="345" spans="2:9" x14ac:dyDescent="0.2">
      <c r="C345" s="410" t="s">
        <v>136</v>
      </c>
      <c r="D345" s="406">
        <f t="shared" si="2"/>
        <v>14</v>
      </c>
      <c r="E345" s="261">
        <f t="shared" si="2"/>
        <v>14</v>
      </c>
      <c r="F345"/>
      <c r="G345"/>
      <c r="H345" s="8"/>
      <c r="I345"/>
    </row>
    <row r="346" spans="2:9" ht="13.5" thickBot="1" x14ac:dyDescent="0.25">
      <c r="C346" s="411" t="s">
        <v>137</v>
      </c>
      <c r="D346" s="407">
        <f t="shared" si="2"/>
        <v>0</v>
      </c>
      <c r="E346" s="262">
        <f t="shared" si="2"/>
        <v>0</v>
      </c>
      <c r="F346"/>
      <c r="G346"/>
      <c r="H346" s="8"/>
      <c r="I346"/>
    </row>
    <row r="347" spans="2:9" ht="13.5" thickBot="1" x14ac:dyDescent="0.25">
      <c r="D347" s="18"/>
      <c r="E347" s="28"/>
      <c r="F347"/>
      <c r="G347"/>
      <c r="H347" s="8"/>
      <c r="I347"/>
    </row>
    <row r="348" spans="2:9" ht="34.5" customHeight="1" thickBot="1" x14ac:dyDescent="0.25">
      <c r="C348" s="400" t="s">
        <v>728</v>
      </c>
      <c r="D348" s="428">
        <v>2021</v>
      </c>
      <c r="E348" s="426">
        <v>2022</v>
      </c>
      <c r="F348"/>
      <c r="G348"/>
      <c r="H348" s="8"/>
      <c r="I348"/>
    </row>
    <row r="349" spans="2:9" x14ac:dyDescent="0.2">
      <c r="C349" s="401" t="s">
        <v>134</v>
      </c>
      <c r="D349" s="397">
        <f>SUM(D350:D352)</f>
        <v>2</v>
      </c>
      <c r="E349" s="82">
        <f>SUM(E350:E352)</f>
        <v>2</v>
      </c>
      <c r="F349"/>
      <c r="G349"/>
      <c r="H349" s="8"/>
      <c r="I349"/>
    </row>
    <row r="350" spans="2:9" x14ac:dyDescent="0.2">
      <c r="C350" s="402" t="s">
        <v>135</v>
      </c>
      <c r="D350" s="398">
        <v>0</v>
      </c>
      <c r="E350" s="80">
        <v>0</v>
      </c>
      <c r="F350"/>
      <c r="G350"/>
      <c r="H350" s="8"/>
      <c r="I350"/>
    </row>
    <row r="351" spans="2:9" x14ac:dyDescent="0.2">
      <c r="C351" s="402" t="s">
        <v>136</v>
      </c>
      <c r="D351" s="398">
        <v>2</v>
      </c>
      <c r="E351" s="80">
        <v>2</v>
      </c>
      <c r="F351"/>
      <c r="G351"/>
      <c r="H351" s="8"/>
      <c r="I351"/>
    </row>
    <row r="352" spans="2:9" ht="13.5" thickBot="1" x14ac:dyDescent="0.25">
      <c r="C352" s="403" t="s">
        <v>137</v>
      </c>
      <c r="D352" s="399">
        <v>0</v>
      </c>
      <c r="E352" s="81">
        <v>0</v>
      </c>
      <c r="F352"/>
      <c r="G352"/>
      <c r="H352" s="8"/>
      <c r="I352"/>
    </row>
    <row r="353" spans="2:9" ht="13.5" thickBot="1" x14ac:dyDescent="0.25">
      <c r="C353" s="23"/>
      <c r="D353" s="2"/>
      <c r="E353" s="2"/>
      <c r="F353"/>
      <c r="G353"/>
      <c r="I353"/>
    </row>
    <row r="354" spans="2:9" ht="54.75" customHeight="1" thickBot="1" x14ac:dyDescent="0.25">
      <c r="B354" s="31" t="s">
        <v>1</v>
      </c>
      <c r="C354" s="40" t="s">
        <v>138</v>
      </c>
      <c r="D354" s="19" t="s">
        <v>2</v>
      </c>
      <c r="E354" s="372" t="s">
        <v>3</v>
      </c>
      <c r="F354" s="328" t="s">
        <v>139</v>
      </c>
      <c r="G354" s="328" t="s">
        <v>140</v>
      </c>
      <c r="H354" s="328" t="s">
        <v>141</v>
      </c>
      <c r="I354" s="373" t="s">
        <v>142</v>
      </c>
    </row>
    <row r="355" spans="2:9" ht="26.25" customHeight="1" thickBot="1" x14ac:dyDescent="0.25">
      <c r="B355" s="632" t="s">
        <v>729</v>
      </c>
      <c r="C355" s="36" t="s">
        <v>730</v>
      </c>
      <c r="D355" s="60"/>
      <c r="E355" s="60"/>
      <c r="F355" s="24">
        <v>1</v>
      </c>
      <c r="G355" s="24">
        <v>1</v>
      </c>
      <c r="H355" s="338"/>
      <c r="I355" s="633"/>
    </row>
    <row r="356" spans="2:9" ht="101.45" customHeight="1" x14ac:dyDescent="0.2">
      <c r="B356" s="1532" t="s">
        <v>731</v>
      </c>
      <c r="C356" s="1534" t="s">
        <v>732</v>
      </c>
      <c r="D356" s="1536" t="s">
        <v>733</v>
      </c>
      <c r="E356" s="1536" t="s">
        <v>18</v>
      </c>
      <c r="F356" s="1538">
        <v>100</v>
      </c>
      <c r="G356" s="1538">
        <v>98.81</v>
      </c>
      <c r="H356" s="1395" t="s">
        <v>3463</v>
      </c>
      <c r="I356" s="1540" t="s">
        <v>734</v>
      </c>
    </row>
    <row r="357" spans="2:9" ht="21" customHeight="1" x14ac:dyDescent="0.2">
      <c r="B357" s="1533"/>
      <c r="C357" s="1535"/>
      <c r="D357" s="1537"/>
      <c r="E357" s="1537"/>
      <c r="F357" s="1539"/>
      <c r="G357" s="1539"/>
      <c r="H357" s="1394" t="s">
        <v>3461</v>
      </c>
      <c r="I357" s="1541"/>
    </row>
    <row r="358" spans="2:9" ht="51" customHeight="1" x14ac:dyDescent="0.2">
      <c r="B358" s="1444" t="s">
        <v>735</v>
      </c>
      <c r="C358" s="1447" t="s">
        <v>736</v>
      </c>
      <c r="D358" s="1543" t="s">
        <v>27</v>
      </c>
      <c r="E358" s="1418" t="s">
        <v>47</v>
      </c>
      <c r="F358" s="1546">
        <v>2</v>
      </c>
      <c r="G358" s="1410">
        <v>1</v>
      </c>
      <c r="H358" s="699" t="s">
        <v>3400</v>
      </c>
      <c r="I358" s="1495" t="s">
        <v>80</v>
      </c>
    </row>
    <row r="359" spans="2:9" ht="30.95" customHeight="1" x14ac:dyDescent="0.2">
      <c r="B359" s="1445"/>
      <c r="C359" s="1542"/>
      <c r="D359" s="1544"/>
      <c r="E359" s="1485"/>
      <c r="F359" s="1547"/>
      <c r="G359" s="1548"/>
      <c r="H359" s="350" t="s">
        <v>737</v>
      </c>
      <c r="I359" s="1487"/>
    </row>
    <row r="360" spans="2:9" ht="39.6" customHeight="1" x14ac:dyDescent="0.2">
      <c r="B360" s="1445"/>
      <c r="C360" s="1542"/>
      <c r="D360" s="1544"/>
      <c r="E360" s="1485"/>
      <c r="F360" s="1497">
        <v>0</v>
      </c>
      <c r="G360" s="1549">
        <v>0</v>
      </c>
      <c r="H360" s="1553"/>
      <c r="I360" s="1551" t="s">
        <v>58</v>
      </c>
    </row>
    <row r="361" spans="2:9" ht="30" customHeight="1" x14ac:dyDescent="0.2">
      <c r="B361" s="1514"/>
      <c r="C361" s="1460"/>
      <c r="D361" s="1545"/>
      <c r="E361" s="1419"/>
      <c r="F361" s="1439"/>
      <c r="G361" s="1550"/>
      <c r="H361" s="1554"/>
      <c r="I361" s="1552"/>
    </row>
    <row r="362" spans="2:9" ht="51.6" customHeight="1" x14ac:dyDescent="0.2">
      <c r="B362" s="1559" t="s">
        <v>738</v>
      </c>
      <c r="C362" s="322" t="s">
        <v>400</v>
      </c>
      <c r="D362" s="303" t="s">
        <v>86</v>
      </c>
      <c r="E362" s="303" t="s">
        <v>108</v>
      </c>
      <c r="F362" s="360">
        <v>0</v>
      </c>
      <c r="G362" s="360">
        <v>0</v>
      </c>
      <c r="H362" s="362"/>
      <c r="I362" s="361" t="s">
        <v>739</v>
      </c>
    </row>
    <row r="363" spans="2:9" ht="16.5" customHeight="1" x14ac:dyDescent="0.2">
      <c r="B363" s="1560"/>
      <c r="C363" s="52" t="s">
        <v>740</v>
      </c>
      <c r="D363" s="112"/>
      <c r="E363" s="146"/>
      <c r="F363" s="12"/>
      <c r="G363" s="12"/>
      <c r="H363" s="351"/>
      <c r="I363" s="111"/>
    </row>
    <row r="364" spans="2:9" ht="39.950000000000003" customHeight="1" x14ac:dyDescent="0.2">
      <c r="B364" s="1560"/>
      <c r="C364" s="1526" t="s">
        <v>741</v>
      </c>
      <c r="D364" s="1528"/>
      <c r="E364" s="1555" t="s">
        <v>742</v>
      </c>
      <c r="F364" s="1557">
        <v>0</v>
      </c>
      <c r="G364" s="1557">
        <v>0</v>
      </c>
      <c r="H364" s="1280" t="s">
        <v>743</v>
      </c>
      <c r="I364" s="1569" t="s">
        <v>115</v>
      </c>
    </row>
    <row r="365" spans="2:9" ht="49.5" customHeight="1" x14ac:dyDescent="0.2">
      <c r="B365" s="1560"/>
      <c r="C365" s="1527"/>
      <c r="D365" s="1529"/>
      <c r="E365" s="1556"/>
      <c r="F365" s="1558"/>
      <c r="G365" s="1558"/>
      <c r="H365" s="1281" t="s">
        <v>744</v>
      </c>
      <c r="I365" s="1570"/>
    </row>
    <row r="366" spans="2:9" ht="24.75" customHeight="1" x14ac:dyDescent="0.2">
      <c r="B366" s="1561"/>
      <c r="C366" s="1562" t="s">
        <v>745</v>
      </c>
      <c r="D366" s="1416"/>
      <c r="E366" s="1414" t="s">
        <v>746</v>
      </c>
      <c r="F366" s="1565">
        <v>0</v>
      </c>
      <c r="G366" s="1567">
        <v>0</v>
      </c>
      <c r="H366" s="759" t="s">
        <v>747</v>
      </c>
      <c r="I366" s="1571" t="s">
        <v>115</v>
      </c>
    </row>
    <row r="367" spans="2:9" ht="21.95" customHeight="1" x14ac:dyDescent="0.2">
      <c r="B367" s="1561"/>
      <c r="C367" s="1563"/>
      <c r="D367" s="1417"/>
      <c r="E367" s="1415"/>
      <c r="F367" s="1566"/>
      <c r="G367" s="1568"/>
      <c r="H367" s="432" t="s">
        <v>748</v>
      </c>
      <c r="I367" s="1572"/>
    </row>
    <row r="368" spans="2:9" ht="35.450000000000003" customHeight="1" x14ac:dyDescent="0.2">
      <c r="B368" s="1560"/>
      <c r="C368" s="45" t="s">
        <v>749</v>
      </c>
      <c r="D368" s="112"/>
      <c r="E368" s="222" t="s">
        <v>750</v>
      </c>
      <c r="F368" s="109"/>
      <c r="G368" s="230">
        <v>0</v>
      </c>
      <c r="H368" s="694" t="s">
        <v>751</v>
      </c>
      <c r="I368" s="321" t="s">
        <v>115</v>
      </c>
    </row>
    <row r="369" spans="2:9" ht="25.5" customHeight="1" x14ac:dyDescent="0.2">
      <c r="B369" s="1560"/>
      <c r="C369" s="1516" t="s">
        <v>752</v>
      </c>
      <c r="D369" s="1518"/>
      <c r="E369" s="1520" t="s">
        <v>750</v>
      </c>
      <c r="F369" s="1522">
        <v>0</v>
      </c>
      <c r="G369" s="1522">
        <v>1</v>
      </c>
      <c r="H369" s="1276" t="s">
        <v>753</v>
      </c>
      <c r="I369" s="1573" t="s">
        <v>58</v>
      </c>
    </row>
    <row r="370" spans="2:9" ht="30.95" customHeight="1" x14ac:dyDescent="0.2">
      <c r="B370" s="1560"/>
      <c r="C370" s="1564"/>
      <c r="D370" s="1519"/>
      <c r="E370" s="1521"/>
      <c r="F370" s="1523"/>
      <c r="G370" s="1523"/>
      <c r="H370" s="1277" t="s">
        <v>754</v>
      </c>
      <c r="I370" s="1574"/>
    </row>
    <row r="371" spans="2:9" ht="19.5" customHeight="1" x14ac:dyDescent="0.2">
      <c r="B371" s="1560"/>
      <c r="C371" s="1516" t="s">
        <v>755</v>
      </c>
      <c r="D371" s="1518"/>
      <c r="E371" s="1520" t="s">
        <v>542</v>
      </c>
      <c r="F371" s="1522">
        <v>0</v>
      </c>
      <c r="G371" s="1522">
        <v>1</v>
      </c>
      <c r="H371" s="1278" t="s">
        <v>753</v>
      </c>
      <c r="I371" s="1524" t="s">
        <v>58</v>
      </c>
    </row>
    <row r="372" spans="2:9" ht="30" customHeight="1" x14ac:dyDescent="0.2">
      <c r="B372" s="1560"/>
      <c r="C372" s="1564"/>
      <c r="D372" s="1519"/>
      <c r="E372" s="1521"/>
      <c r="F372" s="1523"/>
      <c r="G372" s="1523"/>
      <c r="H372" s="1279" t="s">
        <v>754</v>
      </c>
      <c r="I372" s="1525"/>
    </row>
    <row r="373" spans="2:9" ht="27" customHeight="1" x14ac:dyDescent="0.2">
      <c r="B373" s="1560"/>
      <c r="C373" s="45" t="s">
        <v>756</v>
      </c>
      <c r="D373" s="112"/>
      <c r="E373" s="222" t="s">
        <v>542</v>
      </c>
      <c r="F373" s="109"/>
      <c r="G373" s="780">
        <v>0</v>
      </c>
      <c r="H373" s="792"/>
      <c r="I373" s="226" t="s">
        <v>115</v>
      </c>
    </row>
    <row r="374" spans="2:9" ht="30" customHeight="1" x14ac:dyDescent="0.2">
      <c r="B374" s="1560"/>
      <c r="C374" s="1461" t="s">
        <v>757</v>
      </c>
      <c r="D374" s="1418"/>
      <c r="E374" s="1420" t="s">
        <v>542</v>
      </c>
      <c r="F374" s="1422">
        <v>0</v>
      </c>
      <c r="G374" s="1422">
        <v>0</v>
      </c>
      <c r="H374" s="693" t="s">
        <v>758</v>
      </c>
      <c r="I374" s="1502" t="s">
        <v>115</v>
      </c>
    </row>
    <row r="375" spans="2:9" ht="23.45" customHeight="1" x14ac:dyDescent="0.2">
      <c r="B375" s="1560"/>
      <c r="C375" s="1460"/>
      <c r="D375" s="1419"/>
      <c r="E375" s="1421"/>
      <c r="F375" s="1423"/>
      <c r="G375" s="1423"/>
      <c r="H375" s="432" t="s">
        <v>759</v>
      </c>
      <c r="I375" s="1503"/>
    </row>
    <row r="376" spans="2:9" ht="30.6" customHeight="1" x14ac:dyDescent="0.2">
      <c r="B376" s="1560"/>
      <c r="C376" s="56" t="s">
        <v>760</v>
      </c>
      <c r="D376" s="112"/>
      <c r="E376" s="222" t="s">
        <v>761</v>
      </c>
      <c r="F376" s="109"/>
      <c r="G376" s="230">
        <v>0</v>
      </c>
      <c r="H376" s="776"/>
      <c r="I376" s="226" t="s">
        <v>115</v>
      </c>
    </row>
    <row r="377" spans="2:9" ht="36.6" customHeight="1" x14ac:dyDescent="0.2">
      <c r="B377" s="1560"/>
      <c r="C377" s="56" t="s">
        <v>762</v>
      </c>
      <c r="D377" s="112"/>
      <c r="E377" s="222" t="s">
        <v>763</v>
      </c>
      <c r="F377" s="109"/>
      <c r="G377" s="780">
        <v>0</v>
      </c>
      <c r="H377" s="777" t="s">
        <v>764</v>
      </c>
      <c r="I377" s="226" t="s">
        <v>115</v>
      </c>
    </row>
    <row r="378" spans="2:9" ht="32.450000000000003" customHeight="1" x14ac:dyDescent="0.2">
      <c r="B378" s="1560"/>
      <c r="C378" s="45" t="s">
        <v>765</v>
      </c>
      <c r="D378" s="112"/>
      <c r="E378" s="222" t="s">
        <v>763</v>
      </c>
      <c r="F378" s="109"/>
      <c r="G378" s="230">
        <v>0</v>
      </c>
      <c r="H378" s="778"/>
      <c r="I378" s="226" t="s">
        <v>115</v>
      </c>
    </row>
    <row r="379" spans="2:9" ht="27" customHeight="1" x14ac:dyDescent="0.2">
      <c r="B379" s="1560"/>
      <c r="C379" s="45" t="s">
        <v>766</v>
      </c>
      <c r="D379" s="112"/>
      <c r="E379" s="222" t="s">
        <v>767</v>
      </c>
      <c r="F379" s="109"/>
      <c r="G379" s="230">
        <v>0</v>
      </c>
      <c r="H379" s="778"/>
      <c r="I379" s="226" t="s">
        <v>115</v>
      </c>
    </row>
    <row r="380" spans="2:9" ht="30.6" customHeight="1" x14ac:dyDescent="0.2">
      <c r="B380" s="1560"/>
      <c r="C380" s="45" t="s">
        <v>768</v>
      </c>
      <c r="D380" s="112"/>
      <c r="E380" s="222" t="s">
        <v>767</v>
      </c>
      <c r="F380" s="109"/>
      <c r="G380" s="230">
        <v>0</v>
      </c>
      <c r="H380" s="779"/>
      <c r="I380" s="226" t="s">
        <v>115</v>
      </c>
    </row>
    <row r="381" spans="2:9" ht="17.100000000000001" customHeight="1" x14ac:dyDescent="0.2">
      <c r="B381" s="1560"/>
      <c r="C381" s="52" t="s">
        <v>769</v>
      </c>
      <c r="D381" s="112"/>
      <c r="E381" s="224"/>
      <c r="F381" s="109"/>
      <c r="G381" s="230"/>
      <c r="H381" s="355"/>
      <c r="I381" s="226"/>
    </row>
    <row r="382" spans="2:9" ht="24" customHeight="1" x14ac:dyDescent="0.2">
      <c r="B382" s="1560"/>
      <c r="C382" s="1526" t="s">
        <v>770</v>
      </c>
      <c r="D382" s="1528"/>
      <c r="E382" s="1530" t="s">
        <v>742</v>
      </c>
      <c r="F382" s="1753">
        <v>0</v>
      </c>
      <c r="G382" s="1424">
        <v>0</v>
      </c>
      <c r="H382" s="1274" t="s">
        <v>771</v>
      </c>
      <c r="I382" s="1782" t="s">
        <v>772</v>
      </c>
    </row>
    <row r="383" spans="2:9" ht="46.35" customHeight="1" x14ac:dyDescent="0.2">
      <c r="B383" s="1560"/>
      <c r="C383" s="1527"/>
      <c r="D383" s="1529"/>
      <c r="E383" s="1531"/>
      <c r="F383" s="1754"/>
      <c r="G383" s="1425"/>
      <c r="H383" s="1275" t="s">
        <v>773</v>
      </c>
      <c r="I383" s="1783"/>
    </row>
    <row r="384" spans="2:9" ht="51" x14ac:dyDescent="0.2">
      <c r="B384" s="1560"/>
      <c r="C384" s="45" t="s">
        <v>774</v>
      </c>
      <c r="D384" s="112"/>
      <c r="E384" s="222" t="s">
        <v>542</v>
      </c>
      <c r="F384" s="109"/>
      <c r="G384" s="780">
        <v>0</v>
      </c>
      <c r="H384" s="695" t="s">
        <v>775</v>
      </c>
      <c r="I384" s="226" t="s">
        <v>776</v>
      </c>
    </row>
    <row r="385" spans="2:9" ht="45.75" customHeight="1" x14ac:dyDescent="0.2">
      <c r="B385" s="1560"/>
      <c r="C385" s="1516" t="s">
        <v>777</v>
      </c>
      <c r="D385" s="1518"/>
      <c r="E385" s="1520" t="s">
        <v>404</v>
      </c>
      <c r="F385" s="1522">
        <v>0</v>
      </c>
      <c r="G385" s="1522">
        <v>1</v>
      </c>
      <c r="H385" s="1286" t="s">
        <v>778</v>
      </c>
      <c r="I385" s="1524" t="s">
        <v>115</v>
      </c>
    </row>
    <row r="386" spans="2:9" ht="30" customHeight="1" x14ac:dyDescent="0.2">
      <c r="B386" s="1560"/>
      <c r="C386" s="1517"/>
      <c r="D386" s="1519"/>
      <c r="E386" s="1521"/>
      <c r="F386" s="1523"/>
      <c r="G386" s="1523"/>
      <c r="H386" s="1277" t="s">
        <v>779</v>
      </c>
      <c r="I386" s="1525"/>
    </row>
    <row r="387" spans="2:9" ht="27" customHeight="1" x14ac:dyDescent="0.2">
      <c r="B387" s="1560"/>
      <c r="C387" s="45" t="s">
        <v>780</v>
      </c>
      <c r="D387" s="112"/>
      <c r="E387" s="222" t="s">
        <v>781</v>
      </c>
      <c r="F387" s="109"/>
      <c r="G387" s="780">
        <v>0</v>
      </c>
      <c r="H387" s="433"/>
      <c r="I387" s="226" t="s">
        <v>115</v>
      </c>
    </row>
    <row r="388" spans="2:9" ht="27" customHeight="1" x14ac:dyDescent="0.2">
      <c r="B388" s="1560"/>
      <c r="C388" s="45" t="s">
        <v>782</v>
      </c>
      <c r="D388" s="112"/>
      <c r="E388" s="222" t="s">
        <v>750</v>
      </c>
      <c r="F388" s="100"/>
      <c r="G388" s="793">
        <v>0</v>
      </c>
      <c r="H388" s="433"/>
      <c r="I388" s="226" t="s">
        <v>115</v>
      </c>
    </row>
    <row r="389" spans="2:9" ht="59.1" customHeight="1" x14ac:dyDescent="0.2">
      <c r="B389" s="1560"/>
      <c r="C389" s="45" t="s">
        <v>783</v>
      </c>
      <c r="D389" s="112"/>
      <c r="E389" s="222" t="s">
        <v>784</v>
      </c>
      <c r="F389" s="232"/>
      <c r="G389" s="231">
        <v>0</v>
      </c>
      <c r="H389" s="695" t="s">
        <v>785</v>
      </c>
      <c r="I389" s="226" t="s">
        <v>115</v>
      </c>
    </row>
    <row r="390" spans="2:9" ht="27" customHeight="1" x14ac:dyDescent="0.2">
      <c r="B390" s="1560"/>
      <c r="C390" s="45" t="s">
        <v>786</v>
      </c>
      <c r="D390" s="112"/>
      <c r="E390" s="222" t="s">
        <v>787</v>
      </c>
      <c r="F390" s="109"/>
      <c r="G390" s="230"/>
      <c r="H390" s="433"/>
      <c r="I390" s="226"/>
    </row>
    <row r="391" spans="2:9" ht="55.5" customHeight="1" x14ac:dyDescent="0.2">
      <c r="B391" s="1560"/>
      <c r="C391" s="45" t="s">
        <v>788</v>
      </c>
      <c r="D391" s="112"/>
      <c r="E391" s="222" t="s">
        <v>787</v>
      </c>
      <c r="F391" s="233"/>
      <c r="G391" s="231">
        <v>0</v>
      </c>
      <c r="H391" s="695" t="s">
        <v>789</v>
      </c>
      <c r="I391" s="226" t="s">
        <v>790</v>
      </c>
    </row>
    <row r="392" spans="2:9" ht="27" customHeight="1" thickBot="1" x14ac:dyDescent="0.25">
      <c r="B392" s="1560"/>
      <c r="C392" s="306" t="s">
        <v>791</v>
      </c>
      <c r="D392" s="303"/>
      <c r="E392" s="304" t="s">
        <v>787</v>
      </c>
      <c r="F392" s="234"/>
      <c r="G392" s="235"/>
      <c r="H392" s="433"/>
      <c r="I392" s="317"/>
    </row>
    <row r="393" spans="2:9" ht="17.25" customHeight="1" x14ac:dyDescent="0.2">
      <c r="B393" s="101" t="s">
        <v>792</v>
      </c>
      <c r="C393" s="102" t="s">
        <v>793</v>
      </c>
      <c r="D393" s="157"/>
      <c r="E393" s="157"/>
      <c r="F393" s="158">
        <v>1</v>
      </c>
      <c r="G393" s="158">
        <v>1</v>
      </c>
      <c r="H393" s="356"/>
      <c r="I393" s="183"/>
    </row>
    <row r="394" spans="2:9" ht="93" customHeight="1" x14ac:dyDescent="0.2">
      <c r="B394" s="309" t="s">
        <v>794</v>
      </c>
      <c r="C394" s="307" t="s">
        <v>795</v>
      </c>
      <c r="D394" s="292" t="s">
        <v>391</v>
      </c>
      <c r="E394" s="292" t="s">
        <v>126</v>
      </c>
      <c r="F394" s="16">
        <v>10</v>
      </c>
      <c r="G394" s="16">
        <v>0</v>
      </c>
      <c r="H394" s="789" t="s">
        <v>796</v>
      </c>
      <c r="I394" s="1784" t="s">
        <v>450</v>
      </c>
    </row>
    <row r="395" spans="2:9" ht="18" customHeight="1" x14ac:dyDescent="0.2">
      <c r="B395" s="1444" t="s">
        <v>797</v>
      </c>
      <c r="C395" s="1447" t="s">
        <v>798</v>
      </c>
      <c r="D395" s="1410" t="s">
        <v>210</v>
      </c>
      <c r="E395" s="1410" t="s">
        <v>126</v>
      </c>
      <c r="F395" s="1429">
        <v>10</v>
      </c>
      <c r="G395" s="1429">
        <v>10</v>
      </c>
      <c r="H395" s="760" t="s">
        <v>799</v>
      </c>
      <c r="I395" s="1785"/>
    </row>
    <row r="396" spans="2:9" ht="33.950000000000003" customHeight="1" x14ac:dyDescent="0.2">
      <c r="B396" s="1514"/>
      <c r="C396" s="1460"/>
      <c r="D396" s="1439"/>
      <c r="E396" s="1439"/>
      <c r="F396" s="1430"/>
      <c r="G396" s="1430"/>
      <c r="H396" s="761" t="s">
        <v>800</v>
      </c>
      <c r="I396" s="1785"/>
    </row>
    <row r="397" spans="2:9" ht="41.25" customHeight="1" x14ac:dyDescent="0.2">
      <c r="B397" s="1444" t="s">
        <v>801</v>
      </c>
      <c r="C397" s="1447" t="s">
        <v>802</v>
      </c>
      <c r="D397" s="1410" t="s">
        <v>131</v>
      </c>
      <c r="E397" s="1410" t="s">
        <v>16</v>
      </c>
      <c r="F397" s="1429">
        <v>29</v>
      </c>
      <c r="G397" s="1429">
        <v>29</v>
      </c>
      <c r="H397" s="764" t="s">
        <v>803</v>
      </c>
      <c r="I397" s="1785"/>
    </row>
    <row r="398" spans="2:9" ht="33" customHeight="1" x14ac:dyDescent="0.2">
      <c r="B398" s="1458"/>
      <c r="C398" s="1460"/>
      <c r="D398" s="1439"/>
      <c r="E398" s="1439"/>
      <c r="F398" s="1430"/>
      <c r="G398" s="1430"/>
      <c r="H398" s="762" t="s">
        <v>804</v>
      </c>
      <c r="I398" s="1785"/>
    </row>
    <row r="399" spans="2:9" ht="30" customHeight="1" x14ac:dyDescent="0.2">
      <c r="B399" s="311" t="s">
        <v>805</v>
      </c>
      <c r="C399" s="43" t="s">
        <v>806</v>
      </c>
      <c r="D399" s="12" t="s">
        <v>807</v>
      </c>
      <c r="E399" s="12" t="s">
        <v>808</v>
      </c>
      <c r="F399" s="13">
        <v>354</v>
      </c>
      <c r="G399" s="13">
        <v>493</v>
      </c>
      <c r="H399" s="763" t="s">
        <v>809</v>
      </c>
      <c r="I399" s="1785"/>
    </row>
    <row r="400" spans="2:9" ht="28.5" customHeight="1" x14ac:dyDescent="0.2">
      <c r="B400" s="1444" t="s">
        <v>810</v>
      </c>
      <c r="C400" s="1447" t="s">
        <v>811</v>
      </c>
      <c r="D400" s="1410" t="s">
        <v>812</v>
      </c>
      <c r="E400" s="1410" t="s">
        <v>813</v>
      </c>
      <c r="F400" s="1429">
        <v>11800</v>
      </c>
      <c r="G400" s="1429">
        <v>13471</v>
      </c>
      <c r="H400" s="764" t="s">
        <v>814</v>
      </c>
      <c r="I400" s="1785"/>
    </row>
    <row r="401" spans="2:9" ht="28.5" customHeight="1" thickBot="1" x14ac:dyDescent="0.25">
      <c r="B401" s="1455"/>
      <c r="C401" s="1456"/>
      <c r="D401" s="1411"/>
      <c r="E401" s="1411"/>
      <c r="F401" s="1501"/>
      <c r="G401" s="1501"/>
      <c r="H401" s="765" t="s">
        <v>815</v>
      </c>
      <c r="I401" s="1786"/>
    </row>
    <row r="402" spans="2:9" ht="13.5" thickBot="1" x14ac:dyDescent="0.25">
      <c r="B402" s="50"/>
      <c r="C402" s="51"/>
      <c r="D402" s="265"/>
      <c r="E402" s="265"/>
      <c r="F402"/>
      <c r="G402"/>
      <c r="H402" s="357"/>
      <c r="I402"/>
    </row>
    <row r="403" spans="2:9" ht="36" customHeight="1" thickBot="1" x14ac:dyDescent="0.25">
      <c r="B403" s="50"/>
      <c r="C403" s="431" t="s">
        <v>48</v>
      </c>
      <c r="D403" s="430">
        <v>2021</v>
      </c>
      <c r="E403" s="429">
        <v>2022</v>
      </c>
      <c r="F403"/>
      <c r="G403"/>
      <c r="H403" s="8"/>
      <c r="I403"/>
    </row>
    <row r="404" spans="2:9" x14ac:dyDescent="0.2">
      <c r="B404" s="50"/>
      <c r="C404" s="409" t="s">
        <v>134</v>
      </c>
      <c r="D404" s="434">
        <f>SUM(D405:D407)</f>
        <v>10</v>
      </c>
      <c r="E404" s="266">
        <f>SUM(E405:E407)</f>
        <v>10</v>
      </c>
      <c r="F404"/>
      <c r="G404"/>
      <c r="H404" s="8"/>
      <c r="I404"/>
    </row>
    <row r="405" spans="2:9" x14ac:dyDescent="0.2">
      <c r="B405" s="50"/>
      <c r="C405" s="410" t="s">
        <v>135</v>
      </c>
      <c r="D405" s="435">
        <v>0</v>
      </c>
      <c r="E405" s="267">
        <v>0</v>
      </c>
      <c r="F405"/>
      <c r="G405"/>
      <c r="H405" s="8"/>
      <c r="I405"/>
    </row>
    <row r="406" spans="2:9" x14ac:dyDescent="0.2">
      <c r="B406" s="50"/>
      <c r="C406" s="410" t="s">
        <v>136</v>
      </c>
      <c r="D406" s="435">
        <v>10</v>
      </c>
      <c r="E406" s="267">
        <v>10</v>
      </c>
      <c r="F406"/>
      <c r="G406"/>
      <c r="H406" s="8"/>
      <c r="I406"/>
    </row>
    <row r="407" spans="2:9" ht="13.5" thickBot="1" x14ac:dyDescent="0.25">
      <c r="C407" s="411" t="s">
        <v>137</v>
      </c>
      <c r="D407" s="436">
        <v>0</v>
      </c>
      <c r="E407" s="268">
        <v>0</v>
      </c>
      <c r="F407"/>
      <c r="G407"/>
      <c r="H407" s="8"/>
      <c r="I407"/>
    </row>
    <row r="408" spans="2:9" ht="13.5" thickBot="1" x14ac:dyDescent="0.25">
      <c r="C408" s="23"/>
      <c r="D408" s="2"/>
      <c r="E408" s="2"/>
      <c r="F408" s="18"/>
      <c r="G408" s="18"/>
      <c r="I408"/>
    </row>
    <row r="409" spans="2:9" ht="58.5" customHeight="1" thickBot="1" x14ac:dyDescent="0.25">
      <c r="B409" s="31" t="s">
        <v>1</v>
      </c>
      <c r="C409" s="40" t="s">
        <v>138</v>
      </c>
      <c r="D409" s="372" t="s">
        <v>2</v>
      </c>
      <c r="E409" s="372" t="s">
        <v>3</v>
      </c>
      <c r="F409" s="328" t="s">
        <v>139</v>
      </c>
      <c r="G409" s="328" t="s">
        <v>140</v>
      </c>
      <c r="H409" s="328" t="s">
        <v>141</v>
      </c>
      <c r="I409" s="373" t="s">
        <v>142</v>
      </c>
    </row>
    <row r="410" spans="2:9" x14ac:dyDescent="0.2">
      <c r="B410" s="48" t="s">
        <v>816</v>
      </c>
      <c r="C410" s="42" t="s">
        <v>817</v>
      </c>
      <c r="D410" s="64"/>
      <c r="E410" s="64"/>
      <c r="F410" s="14">
        <v>1</v>
      </c>
      <c r="G410" s="14">
        <v>1</v>
      </c>
      <c r="H410" s="27"/>
      <c r="I410" s="174"/>
    </row>
    <row r="411" spans="2:9" ht="33" customHeight="1" x14ac:dyDescent="0.2">
      <c r="B411" s="1457" t="s">
        <v>818</v>
      </c>
      <c r="C411" s="1459" t="s">
        <v>819</v>
      </c>
      <c r="D411" s="1715" t="s">
        <v>820</v>
      </c>
      <c r="E411" s="1412" t="s">
        <v>18</v>
      </c>
      <c r="F411" s="1426" t="s">
        <v>3360</v>
      </c>
      <c r="G411" s="1428" t="s">
        <v>3361</v>
      </c>
      <c r="H411" s="714" t="s">
        <v>821</v>
      </c>
      <c r="I411" s="293"/>
    </row>
    <row r="412" spans="2:9" ht="87.6" customHeight="1" thickBot="1" x14ac:dyDescent="0.25">
      <c r="B412" s="1446"/>
      <c r="C412" s="1456"/>
      <c r="D412" s="1718"/>
      <c r="E412" s="1409"/>
      <c r="F412" s="1427"/>
      <c r="G412" s="1411"/>
      <c r="H412" s="441" t="s">
        <v>822</v>
      </c>
      <c r="I412" s="293" t="s">
        <v>450</v>
      </c>
    </row>
    <row r="413" spans="2:9" ht="26.25" customHeight="1" x14ac:dyDescent="0.2">
      <c r="B413" s="48" t="s">
        <v>823</v>
      </c>
      <c r="C413" s="42" t="s">
        <v>824</v>
      </c>
      <c r="D413" s="66"/>
      <c r="E413" s="66"/>
      <c r="F413" s="14">
        <v>1</v>
      </c>
      <c r="G413" s="14">
        <v>1</v>
      </c>
      <c r="H413" s="27"/>
      <c r="I413" s="174"/>
    </row>
    <row r="414" spans="2:9" ht="18.95" customHeight="1" x14ac:dyDescent="0.2">
      <c r="B414" s="1457" t="s">
        <v>825</v>
      </c>
      <c r="C414" s="1459" t="s">
        <v>826</v>
      </c>
      <c r="D414" s="1412" t="s">
        <v>827</v>
      </c>
      <c r="E414" s="1412" t="s">
        <v>828</v>
      </c>
      <c r="F414" s="1428">
        <v>0.6</v>
      </c>
      <c r="G414" s="1428">
        <v>0.6</v>
      </c>
      <c r="H414" s="714" t="s">
        <v>829</v>
      </c>
      <c r="I414" s="1474" t="s">
        <v>450</v>
      </c>
    </row>
    <row r="415" spans="2:9" ht="24.75" customHeight="1" x14ac:dyDescent="0.2">
      <c r="B415" s="1458"/>
      <c r="C415" s="1460"/>
      <c r="D415" s="1413"/>
      <c r="E415" s="1413"/>
      <c r="F415" s="1439"/>
      <c r="G415" s="1439"/>
      <c r="H415" s="384" t="s">
        <v>830</v>
      </c>
      <c r="I415" s="1475"/>
    </row>
    <row r="416" spans="2:9" ht="38.25" customHeight="1" x14ac:dyDescent="0.2">
      <c r="B416" s="311" t="s">
        <v>831</v>
      </c>
      <c r="C416" s="43" t="s">
        <v>832</v>
      </c>
      <c r="D416" s="86" t="s">
        <v>61</v>
      </c>
      <c r="E416" s="86" t="s">
        <v>833</v>
      </c>
      <c r="F416" s="12">
        <v>79</v>
      </c>
      <c r="G416" s="12">
        <v>84.2</v>
      </c>
      <c r="H416" s="715" t="s">
        <v>834</v>
      </c>
      <c r="I416" s="1475"/>
    </row>
    <row r="417" spans="2:10" ht="20.25" customHeight="1" x14ac:dyDescent="0.2">
      <c r="B417" s="1444" t="s">
        <v>835</v>
      </c>
      <c r="C417" s="1447" t="s">
        <v>836</v>
      </c>
      <c r="D417" s="1440" t="s">
        <v>837</v>
      </c>
      <c r="E417" s="1440" t="s">
        <v>838</v>
      </c>
      <c r="F417" s="1440" t="s">
        <v>69</v>
      </c>
      <c r="G417" s="1410">
        <v>6</v>
      </c>
      <c r="H417" s="699" t="s">
        <v>839</v>
      </c>
      <c r="I417" s="1475"/>
    </row>
    <row r="418" spans="2:10" ht="65.25" customHeight="1" x14ac:dyDescent="0.2">
      <c r="B418" s="1458"/>
      <c r="C418" s="1460"/>
      <c r="D418" s="1441"/>
      <c r="E418" s="1441"/>
      <c r="F418" s="1441"/>
      <c r="G418" s="1439"/>
      <c r="H418" s="443" t="s">
        <v>840</v>
      </c>
      <c r="I418" s="1475"/>
    </row>
    <row r="419" spans="2:10" ht="22.5" customHeight="1" x14ac:dyDescent="0.2">
      <c r="B419" s="1444" t="s">
        <v>841</v>
      </c>
      <c r="C419" s="1447" t="s">
        <v>842</v>
      </c>
      <c r="D419" s="1408" t="s">
        <v>843</v>
      </c>
      <c r="E419" s="1408" t="s">
        <v>844</v>
      </c>
      <c r="F419" s="1410">
        <v>6.44</v>
      </c>
      <c r="G419" s="1440">
        <v>7.9</v>
      </c>
      <c r="H419" s="714" t="s">
        <v>834</v>
      </c>
      <c r="I419" s="1475"/>
    </row>
    <row r="420" spans="2:10" ht="24" customHeight="1" x14ac:dyDescent="0.2">
      <c r="B420" s="1458"/>
      <c r="C420" s="1460"/>
      <c r="D420" s="1413"/>
      <c r="E420" s="1413"/>
      <c r="F420" s="1439"/>
      <c r="G420" s="1441"/>
      <c r="H420" s="390" t="s">
        <v>845</v>
      </c>
      <c r="I420" s="1475"/>
    </row>
    <row r="421" spans="2:10" ht="28.5" customHeight="1" x14ac:dyDescent="0.2">
      <c r="B421" s="1444" t="s">
        <v>846</v>
      </c>
      <c r="C421" s="1447" t="s">
        <v>847</v>
      </c>
      <c r="D421" s="1408" t="s">
        <v>848</v>
      </c>
      <c r="E421" s="1408" t="s">
        <v>849</v>
      </c>
      <c r="F421" s="1410">
        <v>5.7</v>
      </c>
      <c r="G421" s="1410">
        <v>5.6</v>
      </c>
      <c r="H421" s="681" t="s">
        <v>850</v>
      </c>
      <c r="I421" s="1475"/>
    </row>
    <row r="422" spans="2:10" ht="30" customHeight="1" x14ac:dyDescent="0.2">
      <c r="B422" s="1455"/>
      <c r="C422" s="1456"/>
      <c r="D422" s="1409"/>
      <c r="E422" s="1409"/>
      <c r="F422" s="1411"/>
      <c r="G422" s="1411"/>
      <c r="H422" s="722" t="s">
        <v>851</v>
      </c>
      <c r="I422" s="1476"/>
    </row>
    <row r="423" spans="2:10" ht="33.75" customHeight="1" x14ac:dyDescent="0.2">
      <c r="B423" s="48" t="s">
        <v>852</v>
      </c>
      <c r="C423" s="6" t="s">
        <v>853</v>
      </c>
      <c r="D423" s="66"/>
      <c r="E423" s="66"/>
      <c r="F423" s="14">
        <v>1</v>
      </c>
      <c r="G423" s="14">
        <v>1</v>
      </c>
      <c r="H423" s="27"/>
      <c r="I423" s="174"/>
    </row>
    <row r="424" spans="2:10" ht="39.75" customHeight="1" x14ac:dyDescent="0.2">
      <c r="B424" s="1515" t="s">
        <v>854</v>
      </c>
      <c r="C424" s="1459" t="s">
        <v>855</v>
      </c>
      <c r="D424" s="1412" t="s">
        <v>86</v>
      </c>
      <c r="E424" s="1412" t="s">
        <v>18</v>
      </c>
      <c r="F424" s="1428">
        <v>0</v>
      </c>
      <c r="G424" s="1428">
        <v>0</v>
      </c>
      <c r="H424" s="714" t="s">
        <v>856</v>
      </c>
      <c r="I424" s="1474" t="s">
        <v>450</v>
      </c>
      <c r="J424" s="229"/>
    </row>
    <row r="425" spans="2:10" ht="20.25" customHeight="1" x14ac:dyDescent="0.2">
      <c r="B425" s="1458"/>
      <c r="C425" s="1460"/>
      <c r="D425" s="1413"/>
      <c r="E425" s="1413"/>
      <c r="F425" s="1439"/>
      <c r="G425" s="1439"/>
      <c r="H425" s="711" t="s">
        <v>857</v>
      </c>
      <c r="I425" s="1475"/>
      <c r="J425" s="229"/>
    </row>
    <row r="426" spans="2:10" ht="26.45" customHeight="1" x14ac:dyDescent="0.2">
      <c r="B426" s="1444" t="s">
        <v>858</v>
      </c>
      <c r="C426" s="1447" t="s">
        <v>859</v>
      </c>
      <c r="D426" s="1408" t="s">
        <v>78</v>
      </c>
      <c r="E426" s="1408" t="s">
        <v>114</v>
      </c>
      <c r="F426" s="1434">
        <v>3</v>
      </c>
      <c r="G426" s="1410">
        <v>3</v>
      </c>
      <c r="H426" s="714" t="s">
        <v>860</v>
      </c>
      <c r="I426" s="1475"/>
      <c r="J426" s="229"/>
    </row>
    <row r="427" spans="2:10" ht="27.6" customHeight="1" x14ac:dyDescent="0.2">
      <c r="B427" s="1458"/>
      <c r="C427" s="1460"/>
      <c r="D427" s="1413"/>
      <c r="E427" s="1413"/>
      <c r="F427" s="1454"/>
      <c r="G427" s="1439"/>
      <c r="H427" s="263" t="s">
        <v>861</v>
      </c>
      <c r="I427" s="1475"/>
      <c r="J427" s="229"/>
    </row>
    <row r="428" spans="2:10" ht="39" customHeight="1" x14ac:dyDescent="0.2">
      <c r="B428" s="308" t="s">
        <v>862</v>
      </c>
      <c r="C428" s="322" t="s">
        <v>863</v>
      </c>
      <c r="D428" s="299" t="s">
        <v>864</v>
      </c>
      <c r="E428" s="299" t="s">
        <v>865</v>
      </c>
      <c r="F428" s="290">
        <v>70.400000000000006</v>
      </c>
      <c r="G428" s="290">
        <v>71</v>
      </c>
      <c r="H428" s="422"/>
      <c r="I428" s="1476"/>
    </row>
    <row r="429" spans="2:10" ht="42" customHeight="1" x14ac:dyDescent="0.2">
      <c r="B429" s="48" t="s">
        <v>866</v>
      </c>
      <c r="C429" s="6" t="s">
        <v>867</v>
      </c>
      <c r="D429" s="66"/>
      <c r="E429" s="66"/>
      <c r="F429" s="14">
        <v>1</v>
      </c>
      <c r="G429" s="14">
        <v>1</v>
      </c>
      <c r="H429" s="27"/>
      <c r="I429" s="174"/>
    </row>
    <row r="430" spans="2:10" ht="28.5" customHeight="1" x14ac:dyDescent="0.2">
      <c r="B430" s="1457" t="s">
        <v>868</v>
      </c>
      <c r="C430" s="1459" t="s">
        <v>869</v>
      </c>
      <c r="D430" s="1412" t="s">
        <v>113</v>
      </c>
      <c r="E430" s="1412" t="s">
        <v>28</v>
      </c>
      <c r="F430" s="1428">
        <v>2</v>
      </c>
      <c r="G430" s="1428">
        <v>3</v>
      </c>
      <c r="H430" s="698" t="s">
        <v>3399</v>
      </c>
      <c r="I430" s="1474" t="s">
        <v>450</v>
      </c>
    </row>
    <row r="431" spans="2:10" ht="22.5" customHeight="1" x14ac:dyDescent="0.2">
      <c r="B431" s="1458"/>
      <c r="C431" s="1513"/>
      <c r="D431" s="1413"/>
      <c r="E431" s="1413"/>
      <c r="F431" s="1439"/>
      <c r="G431" s="1439"/>
      <c r="H431" s="444" t="s">
        <v>870</v>
      </c>
      <c r="I431" s="1475"/>
    </row>
    <row r="432" spans="2:10" ht="29.25" customHeight="1" x14ac:dyDescent="0.2">
      <c r="B432" s="1444" t="s">
        <v>871</v>
      </c>
      <c r="C432" s="1447" t="s">
        <v>872</v>
      </c>
      <c r="D432" s="1408" t="s">
        <v>873</v>
      </c>
      <c r="E432" s="1408" t="s">
        <v>874</v>
      </c>
      <c r="F432" s="1410">
        <v>14</v>
      </c>
      <c r="G432" s="1410">
        <v>28</v>
      </c>
      <c r="H432" s="481" t="s">
        <v>875</v>
      </c>
      <c r="I432" s="1475"/>
    </row>
    <row r="433" spans="2:9" ht="20.25" customHeight="1" x14ac:dyDescent="0.2">
      <c r="B433" s="1458"/>
      <c r="C433" s="1460"/>
      <c r="D433" s="1413"/>
      <c r="E433" s="1413"/>
      <c r="F433" s="1439"/>
      <c r="G433" s="1439"/>
      <c r="H433" s="790" t="s">
        <v>876</v>
      </c>
      <c r="I433" s="1475"/>
    </row>
    <row r="434" spans="2:9" ht="52.5" customHeight="1" x14ac:dyDescent="0.2">
      <c r="B434" s="1444" t="s">
        <v>877</v>
      </c>
      <c r="C434" s="1447" t="s">
        <v>878</v>
      </c>
      <c r="D434" s="1408" t="s">
        <v>78</v>
      </c>
      <c r="E434" s="1408" t="s">
        <v>627</v>
      </c>
      <c r="F434" s="1410">
        <v>27</v>
      </c>
      <c r="G434" s="1410">
        <v>47</v>
      </c>
      <c r="H434" s="698" t="s">
        <v>879</v>
      </c>
      <c r="I434" s="1475"/>
    </row>
    <row r="435" spans="2:9" ht="30" customHeight="1" x14ac:dyDescent="0.2">
      <c r="B435" s="1455"/>
      <c r="C435" s="1456"/>
      <c r="D435" s="1409"/>
      <c r="E435" s="1409"/>
      <c r="F435" s="1411"/>
      <c r="G435" s="1411"/>
      <c r="H435" s="707" t="s">
        <v>880</v>
      </c>
      <c r="I435" s="1476"/>
    </row>
    <row r="436" spans="2:9" ht="31.5" customHeight="1" x14ac:dyDescent="0.2">
      <c r="B436" s="48" t="s">
        <v>881</v>
      </c>
      <c r="C436" s="42" t="s">
        <v>882</v>
      </c>
      <c r="D436" s="72"/>
      <c r="E436" s="72"/>
      <c r="F436" s="14">
        <v>1</v>
      </c>
      <c r="G436" s="14">
        <v>1</v>
      </c>
      <c r="H436" s="27"/>
      <c r="I436" s="174"/>
    </row>
    <row r="437" spans="2:9" ht="17.25" customHeight="1" x14ac:dyDescent="0.2">
      <c r="B437" s="1457" t="s">
        <v>883</v>
      </c>
      <c r="C437" s="1459" t="s">
        <v>884</v>
      </c>
      <c r="D437" s="1412" t="s">
        <v>885</v>
      </c>
      <c r="E437" s="1412" t="s">
        <v>62</v>
      </c>
      <c r="F437" s="1428">
        <v>95.56</v>
      </c>
      <c r="G437" s="1428">
        <v>96.16</v>
      </c>
      <c r="H437" s="730" t="s">
        <v>886</v>
      </c>
      <c r="I437" s="1474" t="s">
        <v>450</v>
      </c>
    </row>
    <row r="438" spans="2:9" ht="18.95" customHeight="1" x14ac:dyDescent="0.2">
      <c r="B438" s="1458"/>
      <c r="C438" s="1460"/>
      <c r="D438" s="1413"/>
      <c r="E438" s="1413"/>
      <c r="F438" s="1439"/>
      <c r="G438" s="1439"/>
      <c r="H438" s="349" t="s">
        <v>887</v>
      </c>
      <c r="I438" s="1475"/>
    </row>
    <row r="439" spans="2:9" ht="27.75" customHeight="1" x14ac:dyDescent="0.2">
      <c r="B439" s="308" t="s">
        <v>888</v>
      </c>
      <c r="C439" s="322" t="s">
        <v>889</v>
      </c>
      <c r="D439" s="299" t="s">
        <v>890</v>
      </c>
      <c r="E439" s="299" t="s">
        <v>891</v>
      </c>
      <c r="F439" s="290">
        <v>14</v>
      </c>
      <c r="G439" s="290">
        <v>22</v>
      </c>
      <c r="H439" s="674" t="s">
        <v>892</v>
      </c>
      <c r="I439" s="1476"/>
    </row>
    <row r="440" spans="2:9" ht="19.5" customHeight="1" x14ac:dyDescent="0.2">
      <c r="B440" s="48" t="s">
        <v>893</v>
      </c>
      <c r="C440" s="42" t="s">
        <v>894</v>
      </c>
      <c r="D440" s="72"/>
      <c r="E440" s="72"/>
      <c r="F440" s="14">
        <v>1</v>
      </c>
      <c r="G440" s="14">
        <v>1</v>
      </c>
      <c r="H440" s="27"/>
      <c r="I440" s="174"/>
    </row>
    <row r="441" spans="2:9" ht="29.25" customHeight="1" x14ac:dyDescent="0.2">
      <c r="B441" s="1457" t="s">
        <v>895</v>
      </c>
      <c r="C441" s="1459" t="s">
        <v>896</v>
      </c>
      <c r="D441" s="1412" t="s">
        <v>897</v>
      </c>
      <c r="E441" s="1412" t="s">
        <v>898</v>
      </c>
      <c r="F441" s="1428" t="s">
        <v>899</v>
      </c>
      <c r="G441" s="1428" t="s">
        <v>900</v>
      </c>
      <c r="H441" s="714" t="s">
        <v>901</v>
      </c>
      <c r="I441" s="1474" t="s">
        <v>450</v>
      </c>
    </row>
    <row r="442" spans="2:9" ht="29.25" customHeight="1" x14ac:dyDescent="0.2">
      <c r="B442" s="1458"/>
      <c r="C442" s="1460"/>
      <c r="D442" s="1413"/>
      <c r="E442" s="1413"/>
      <c r="F442" s="1439"/>
      <c r="G442" s="1439"/>
      <c r="H442" s="384" t="s">
        <v>902</v>
      </c>
      <c r="I442" s="1475"/>
    </row>
    <row r="443" spans="2:9" ht="26.25" customHeight="1" x14ac:dyDescent="0.2">
      <c r="B443" s="1444" t="s">
        <v>903</v>
      </c>
      <c r="C443" s="1447" t="s">
        <v>904</v>
      </c>
      <c r="D443" s="1408" t="s">
        <v>34</v>
      </c>
      <c r="E443" s="1408" t="s">
        <v>35</v>
      </c>
      <c r="F443" s="1410">
        <v>2</v>
      </c>
      <c r="G443" s="1410">
        <v>2</v>
      </c>
      <c r="H443" s="481" t="s">
        <v>905</v>
      </c>
      <c r="I443" s="1475"/>
    </row>
    <row r="444" spans="2:9" ht="28.5" customHeight="1" x14ac:dyDescent="0.2">
      <c r="B444" s="1455"/>
      <c r="C444" s="1456"/>
      <c r="D444" s="1409"/>
      <c r="E444" s="1409"/>
      <c r="F444" s="1411"/>
      <c r="G444" s="1411"/>
      <c r="H444" s="788" t="s">
        <v>906</v>
      </c>
      <c r="I444" s="1476"/>
    </row>
    <row r="445" spans="2:9" ht="44.25" customHeight="1" x14ac:dyDescent="0.2">
      <c r="B445" s="48" t="s">
        <v>907</v>
      </c>
      <c r="C445" s="6" t="s">
        <v>908</v>
      </c>
      <c r="D445" s="66"/>
      <c r="E445" s="66"/>
      <c r="F445" s="14">
        <v>1</v>
      </c>
      <c r="G445" s="14">
        <v>1</v>
      </c>
      <c r="H445" s="27"/>
      <c r="I445" s="174"/>
    </row>
    <row r="446" spans="2:9" ht="40.5" customHeight="1" x14ac:dyDescent="0.2">
      <c r="B446" s="1457" t="s">
        <v>909</v>
      </c>
      <c r="C446" s="1459" t="s">
        <v>910</v>
      </c>
      <c r="D446" s="1412" t="s">
        <v>911</v>
      </c>
      <c r="E446" s="1412" t="s">
        <v>912</v>
      </c>
      <c r="F446" s="1507" t="s">
        <v>913</v>
      </c>
      <c r="G446" s="1428" t="s">
        <v>914</v>
      </c>
      <c r="H446" s="730" t="s">
        <v>915</v>
      </c>
      <c r="I446" s="1477" t="s">
        <v>84</v>
      </c>
    </row>
    <row r="447" spans="2:9" ht="43.5" customHeight="1" x14ac:dyDescent="0.2">
      <c r="B447" s="1455"/>
      <c r="C447" s="1456"/>
      <c r="D447" s="1409"/>
      <c r="E447" s="1409"/>
      <c r="F447" s="1508"/>
      <c r="G447" s="1411"/>
      <c r="H447" s="722" t="s">
        <v>916</v>
      </c>
      <c r="I447" s="1478"/>
    </row>
    <row r="448" spans="2:9" x14ac:dyDescent="0.2">
      <c r="B448" s="141" t="s">
        <v>917</v>
      </c>
      <c r="C448" s="105" t="s">
        <v>918</v>
      </c>
      <c r="D448" s="167"/>
      <c r="E448" s="167"/>
      <c r="F448" s="19">
        <v>1</v>
      </c>
      <c r="G448" s="19">
        <v>1</v>
      </c>
      <c r="H448" s="758"/>
      <c r="I448" s="454"/>
    </row>
    <row r="449" spans="2:10" ht="39" customHeight="1" x14ac:dyDescent="0.2">
      <c r="B449" s="1509" t="s">
        <v>919</v>
      </c>
      <c r="C449" s="1511" t="s">
        <v>920</v>
      </c>
      <c r="D449" s="1464" t="s">
        <v>127</v>
      </c>
      <c r="E449" s="1488" t="s">
        <v>204</v>
      </c>
      <c r="F449" s="1464">
        <v>32</v>
      </c>
      <c r="G449" s="1464">
        <v>122</v>
      </c>
      <c r="H449" s="768" t="s">
        <v>921</v>
      </c>
      <c r="I449" s="1489" t="s">
        <v>922</v>
      </c>
    </row>
    <row r="450" spans="2:10" ht="27.75" customHeight="1" x14ac:dyDescent="0.2">
      <c r="B450" s="1510"/>
      <c r="C450" s="1460"/>
      <c r="D450" s="1439"/>
      <c r="E450" s="1413"/>
      <c r="F450" s="1439"/>
      <c r="G450" s="1439"/>
      <c r="H450" s="767" t="s">
        <v>923</v>
      </c>
      <c r="I450" s="1480"/>
      <c r="J450" s="1791"/>
    </row>
    <row r="451" spans="2:10" ht="34.5" customHeight="1" x14ac:dyDescent="0.2">
      <c r="B451" s="508" t="s">
        <v>924</v>
      </c>
      <c r="C451" s="43" t="s">
        <v>925</v>
      </c>
      <c r="D451" s="753" t="s">
        <v>926</v>
      </c>
      <c r="E451" s="86" t="s">
        <v>927</v>
      </c>
      <c r="F451" s="12">
        <v>10</v>
      </c>
      <c r="G451" s="12">
        <v>10</v>
      </c>
      <c r="H451" s="714"/>
      <c r="I451" s="1490"/>
      <c r="J451" s="1791"/>
    </row>
    <row r="452" spans="2:10" ht="30.95" customHeight="1" x14ac:dyDescent="0.2">
      <c r="B452" s="1512" t="s">
        <v>928</v>
      </c>
      <c r="C452" s="1447" t="s">
        <v>929</v>
      </c>
      <c r="D452" s="1506" t="s">
        <v>86</v>
      </c>
      <c r="E452" s="1408" t="s">
        <v>47</v>
      </c>
      <c r="F452" s="1410">
        <v>0</v>
      </c>
      <c r="G452" s="1410">
        <v>0</v>
      </c>
      <c r="H452" s="481" t="s">
        <v>930</v>
      </c>
      <c r="I452" s="1491" t="s">
        <v>84</v>
      </c>
      <c r="J452" s="440"/>
    </row>
    <row r="453" spans="2:10" ht="30.6" customHeight="1" x14ac:dyDescent="0.2">
      <c r="B453" s="1510"/>
      <c r="C453" s="1460"/>
      <c r="D453" s="1439"/>
      <c r="E453" s="1413"/>
      <c r="F453" s="1439"/>
      <c r="G453" s="1439"/>
      <c r="H453" s="710" t="s">
        <v>931</v>
      </c>
      <c r="I453" s="1492"/>
    </row>
    <row r="454" spans="2:10" ht="51" customHeight="1" x14ac:dyDescent="0.2">
      <c r="B454" s="1512" t="s">
        <v>932</v>
      </c>
      <c r="C454" s="1447" t="s">
        <v>933</v>
      </c>
      <c r="D454" s="1410" t="s">
        <v>86</v>
      </c>
      <c r="E454" s="1408" t="s">
        <v>8</v>
      </c>
      <c r="F454" s="1434">
        <v>4</v>
      </c>
      <c r="G454" s="1410">
        <v>11</v>
      </c>
      <c r="H454" s="674" t="s">
        <v>934</v>
      </c>
      <c r="I454" s="1491" t="s">
        <v>935</v>
      </c>
      <c r="J454" s="229"/>
    </row>
    <row r="455" spans="2:10" ht="51.75" customHeight="1" x14ac:dyDescent="0.2">
      <c r="B455" s="1510"/>
      <c r="C455" s="1460"/>
      <c r="D455" s="1439"/>
      <c r="E455" s="1413"/>
      <c r="F455" s="1454"/>
      <c r="G455" s="1439"/>
      <c r="H455" s="392" t="s">
        <v>936</v>
      </c>
      <c r="I455" s="1492"/>
    </row>
    <row r="456" spans="2:10" ht="14.25" customHeight="1" x14ac:dyDescent="0.2">
      <c r="B456" s="1462" t="s">
        <v>937</v>
      </c>
      <c r="C456" s="53" t="s">
        <v>938</v>
      </c>
      <c r="D456" s="74"/>
      <c r="E456" s="71"/>
      <c r="F456" s="12"/>
      <c r="G456" s="12"/>
      <c r="H456" s="351"/>
      <c r="I456" s="1479" t="s">
        <v>939</v>
      </c>
    </row>
    <row r="457" spans="2:10" ht="19.5" customHeight="1" x14ac:dyDescent="0.2">
      <c r="B457" s="1462"/>
      <c r="C457" s="1461" t="s">
        <v>940</v>
      </c>
      <c r="D457" s="1422" t="s">
        <v>86</v>
      </c>
      <c r="E457" s="1465" t="s">
        <v>8</v>
      </c>
      <c r="F457" s="1422">
        <v>1</v>
      </c>
      <c r="G457" s="1422">
        <v>3</v>
      </c>
      <c r="H457" s="787" t="s">
        <v>941</v>
      </c>
      <c r="I457" s="1480"/>
    </row>
    <row r="458" spans="2:10" ht="20.45" customHeight="1" x14ac:dyDescent="0.2">
      <c r="B458" s="1462"/>
      <c r="C458" s="1460"/>
      <c r="D458" s="1423"/>
      <c r="E458" s="1466"/>
      <c r="F458" s="1423"/>
      <c r="G458" s="1423"/>
      <c r="H458" s="442" t="s">
        <v>942</v>
      </c>
      <c r="I458" s="1480"/>
    </row>
    <row r="459" spans="2:10" ht="24.75" customHeight="1" x14ac:dyDescent="0.2">
      <c r="B459" s="1462"/>
      <c r="C459" s="45" t="s">
        <v>943</v>
      </c>
      <c r="D459" s="109" t="s">
        <v>86</v>
      </c>
      <c r="E459" s="100" t="s">
        <v>944</v>
      </c>
      <c r="F459" s="109">
        <v>210</v>
      </c>
      <c r="G459" s="109">
        <v>731</v>
      </c>
      <c r="H459" s="478" t="s">
        <v>945</v>
      </c>
      <c r="I459" s="1480"/>
      <c r="J459" s="1778"/>
    </row>
    <row r="460" spans="2:10" ht="26.25" customHeight="1" x14ac:dyDescent="0.2">
      <c r="B460" s="1463"/>
      <c r="C460" s="114" t="s">
        <v>946</v>
      </c>
      <c r="D460" s="769" t="s">
        <v>86</v>
      </c>
      <c r="E460" s="770" t="s">
        <v>947</v>
      </c>
      <c r="F460" s="771">
        <v>16</v>
      </c>
      <c r="G460" s="771">
        <v>23</v>
      </c>
      <c r="H460" s="772" t="s">
        <v>948</v>
      </c>
      <c r="I460" s="1481"/>
      <c r="J460" s="1778"/>
    </row>
    <row r="461" spans="2:10" ht="20.25" customHeight="1" x14ac:dyDescent="0.2">
      <c r="B461" s="116" t="s">
        <v>949</v>
      </c>
      <c r="C461" s="132" t="s">
        <v>950</v>
      </c>
      <c r="D461" s="773"/>
      <c r="E461" s="774"/>
      <c r="F461" s="756">
        <v>1</v>
      </c>
      <c r="G461" s="756">
        <v>1</v>
      </c>
      <c r="H461" s="775"/>
      <c r="I461" s="757"/>
    </row>
    <row r="462" spans="2:10" ht="42.75" customHeight="1" x14ac:dyDescent="0.2">
      <c r="B462" s="1457" t="s">
        <v>951</v>
      </c>
      <c r="C462" s="1459" t="s">
        <v>952</v>
      </c>
      <c r="D462" s="1467" t="s">
        <v>78</v>
      </c>
      <c r="E462" s="1428" t="s">
        <v>41</v>
      </c>
      <c r="F462" s="1412">
        <v>2</v>
      </c>
      <c r="G462" s="1412">
        <v>3</v>
      </c>
      <c r="H462" s="714" t="s">
        <v>953</v>
      </c>
      <c r="I462" s="1474" t="s">
        <v>450</v>
      </c>
    </row>
    <row r="463" spans="2:10" ht="49.5" customHeight="1" x14ac:dyDescent="0.2">
      <c r="B463" s="1458"/>
      <c r="C463" s="1460"/>
      <c r="D463" s="1468"/>
      <c r="E463" s="1439"/>
      <c r="F463" s="1413"/>
      <c r="G463" s="1413"/>
      <c r="H463" s="742" t="s">
        <v>954</v>
      </c>
      <c r="I463" s="1475"/>
    </row>
    <row r="464" spans="2:10" ht="20.25" customHeight="1" x14ac:dyDescent="0.2">
      <c r="B464" s="311" t="s">
        <v>955</v>
      </c>
      <c r="C464" s="43" t="s">
        <v>956</v>
      </c>
      <c r="D464" s="12" t="s">
        <v>957</v>
      </c>
      <c r="E464" s="295" t="s">
        <v>958</v>
      </c>
      <c r="F464" s="86">
        <v>452</v>
      </c>
      <c r="G464" s="86">
        <v>537</v>
      </c>
      <c r="H464" s="422"/>
      <c r="I464" s="1475"/>
    </row>
    <row r="465" spans="2:9" ht="35.25" customHeight="1" x14ac:dyDescent="0.2">
      <c r="B465" s="308" t="s">
        <v>959</v>
      </c>
      <c r="C465" s="322" t="s">
        <v>960</v>
      </c>
      <c r="D465" s="290" t="s">
        <v>961</v>
      </c>
      <c r="E465" s="295" t="s">
        <v>44</v>
      </c>
      <c r="F465" s="299">
        <v>198</v>
      </c>
      <c r="G465" s="299">
        <v>201</v>
      </c>
      <c r="H465" s="881" t="s">
        <v>962</v>
      </c>
      <c r="I465" s="1476"/>
    </row>
    <row r="466" spans="2:9" ht="30.75" customHeight="1" x14ac:dyDescent="0.2">
      <c r="B466" s="141" t="s">
        <v>963</v>
      </c>
      <c r="C466" s="105" t="s">
        <v>964</v>
      </c>
      <c r="D466" s="166"/>
      <c r="E466" s="167"/>
      <c r="F466" s="319">
        <v>1</v>
      </c>
      <c r="G466" s="319">
        <v>1</v>
      </c>
      <c r="H466" s="359"/>
      <c r="I466" s="184"/>
    </row>
    <row r="467" spans="2:9" ht="38.25" x14ac:dyDescent="0.2">
      <c r="B467" s="324" t="s">
        <v>965</v>
      </c>
      <c r="C467" s="125" t="s">
        <v>966</v>
      </c>
      <c r="D467" s="127" t="s">
        <v>967</v>
      </c>
      <c r="E467" s="127" t="s">
        <v>968</v>
      </c>
      <c r="F467" s="126">
        <v>23.99</v>
      </c>
      <c r="G467" s="126">
        <v>32.15</v>
      </c>
      <c r="H467" s="724" t="s">
        <v>969</v>
      </c>
      <c r="I467" s="1493" t="s">
        <v>450</v>
      </c>
    </row>
    <row r="468" spans="2:9" ht="29.1" customHeight="1" x14ac:dyDescent="0.2">
      <c r="B468" s="323" t="s">
        <v>970</v>
      </c>
      <c r="C468" s="128" t="s">
        <v>971</v>
      </c>
      <c r="D468" s="115" t="s">
        <v>972</v>
      </c>
      <c r="E468" s="165" t="s">
        <v>101</v>
      </c>
      <c r="F468" s="129">
        <v>11</v>
      </c>
      <c r="G468" s="129">
        <v>14</v>
      </c>
      <c r="H468" s="393"/>
      <c r="I468" s="1494"/>
    </row>
    <row r="469" spans="2:9" ht="13.5" thickBot="1" x14ac:dyDescent="0.25">
      <c r="C469" s="39"/>
      <c r="D469" s="5"/>
      <c r="E469" s="5"/>
      <c r="F469"/>
      <c r="G469" s="18"/>
      <c r="H469" s="357"/>
      <c r="I469"/>
    </row>
    <row r="470" spans="2:9" ht="42.75" customHeight="1" thickBot="1" x14ac:dyDescent="0.25">
      <c r="C470" s="445" t="s">
        <v>49</v>
      </c>
      <c r="D470" s="428">
        <v>2021</v>
      </c>
      <c r="E470" s="426">
        <v>2022</v>
      </c>
      <c r="F470"/>
      <c r="G470"/>
      <c r="H470" s="8"/>
      <c r="I470"/>
    </row>
    <row r="471" spans="2:9" x14ac:dyDescent="0.2">
      <c r="C471" s="401" t="s">
        <v>134</v>
      </c>
      <c r="D471" s="397">
        <f>SUM(D472:D474)</f>
        <v>2</v>
      </c>
      <c r="E471" s="82">
        <f>SUM(E472:E474)</f>
        <v>2</v>
      </c>
      <c r="F471"/>
      <c r="G471"/>
      <c r="H471" s="8"/>
      <c r="I471"/>
    </row>
    <row r="472" spans="2:9" x14ac:dyDescent="0.2">
      <c r="C472" s="402" t="s">
        <v>135</v>
      </c>
      <c r="D472" s="398">
        <v>0</v>
      </c>
      <c r="E472" s="80">
        <v>0</v>
      </c>
      <c r="F472"/>
      <c r="G472"/>
      <c r="H472" s="8"/>
      <c r="I472"/>
    </row>
    <row r="473" spans="2:9" x14ac:dyDescent="0.2">
      <c r="C473" s="402" t="s">
        <v>136</v>
      </c>
      <c r="D473" s="398">
        <v>2</v>
      </c>
      <c r="E473" s="80">
        <v>2</v>
      </c>
      <c r="F473"/>
      <c r="G473"/>
      <c r="H473" s="8"/>
      <c r="I473"/>
    </row>
    <row r="474" spans="2:9" ht="13.5" thickBot="1" x14ac:dyDescent="0.25">
      <c r="C474" s="403" t="s">
        <v>137</v>
      </c>
      <c r="D474" s="399">
        <v>0</v>
      </c>
      <c r="E474" s="81">
        <v>0</v>
      </c>
      <c r="F474"/>
      <c r="G474"/>
      <c r="H474" s="8"/>
      <c r="I474"/>
    </row>
    <row r="475" spans="2:9" ht="13.5" thickBot="1" x14ac:dyDescent="0.25">
      <c r="C475" s="23"/>
      <c r="D475" s="2"/>
      <c r="E475" s="2"/>
      <c r="F475" s="18"/>
      <c r="G475"/>
      <c r="I475"/>
    </row>
    <row r="476" spans="2:9" ht="55.5" customHeight="1" thickBot="1" x14ac:dyDescent="0.25">
      <c r="B476" s="31" t="s">
        <v>1</v>
      </c>
      <c r="C476" s="40" t="s">
        <v>138</v>
      </c>
      <c r="D476" s="372" t="s">
        <v>2</v>
      </c>
      <c r="E476" s="372" t="s">
        <v>3</v>
      </c>
      <c r="F476" s="328" t="s">
        <v>139</v>
      </c>
      <c r="G476" s="328" t="s">
        <v>140</v>
      </c>
      <c r="H476" s="328" t="s">
        <v>141</v>
      </c>
      <c r="I476" s="373" t="s">
        <v>142</v>
      </c>
    </row>
    <row r="477" spans="2:9" ht="28.5" customHeight="1" x14ac:dyDescent="0.2">
      <c r="B477" s="48" t="s">
        <v>973</v>
      </c>
      <c r="C477" s="42" t="s">
        <v>974</v>
      </c>
      <c r="D477" s="64"/>
      <c r="E477" s="64"/>
      <c r="F477" s="14">
        <v>1</v>
      </c>
      <c r="G477" s="14">
        <v>1</v>
      </c>
      <c r="H477" s="27"/>
      <c r="I477" s="174"/>
    </row>
    <row r="478" spans="2:9" ht="166.5" customHeight="1" x14ac:dyDescent="0.2">
      <c r="B478" s="309" t="s">
        <v>975</v>
      </c>
      <c r="C478" s="307" t="s">
        <v>976</v>
      </c>
      <c r="D478" s="300" t="s">
        <v>977</v>
      </c>
      <c r="E478" s="300" t="s">
        <v>978</v>
      </c>
      <c r="F478" s="200" t="s">
        <v>69</v>
      </c>
      <c r="G478" s="200" t="s">
        <v>69</v>
      </c>
      <c r="H478" s="938" t="s">
        <v>979</v>
      </c>
      <c r="I478" s="291" t="s">
        <v>980</v>
      </c>
    </row>
    <row r="479" spans="2:9" ht="162.6" customHeight="1" x14ac:dyDescent="0.2">
      <c r="B479" s="311" t="s">
        <v>981</v>
      </c>
      <c r="C479" s="43" t="s">
        <v>982</v>
      </c>
      <c r="D479" s="86" t="s">
        <v>983</v>
      </c>
      <c r="E479" s="86" t="s">
        <v>984</v>
      </c>
      <c r="F479" s="86" t="s">
        <v>985</v>
      </c>
      <c r="G479" s="86" t="s">
        <v>985</v>
      </c>
      <c r="H479" s="939" t="s">
        <v>986</v>
      </c>
      <c r="I479" s="111" t="s">
        <v>980</v>
      </c>
    </row>
    <row r="480" spans="2:9" ht="15" customHeight="1" x14ac:dyDescent="0.2">
      <c r="B480" s="1442" t="s">
        <v>987</v>
      </c>
      <c r="C480" s="1447" t="s">
        <v>988</v>
      </c>
      <c r="D480" s="1408" t="s">
        <v>989</v>
      </c>
      <c r="E480" s="1416" t="s">
        <v>990</v>
      </c>
      <c r="F480" s="1482">
        <v>2504</v>
      </c>
      <c r="G480" s="1408">
        <v>2311</v>
      </c>
      <c r="H480" s="902" t="s">
        <v>991</v>
      </c>
      <c r="I480" s="1495" t="s">
        <v>15</v>
      </c>
    </row>
    <row r="481" spans="2:10" ht="16.5" customHeight="1" x14ac:dyDescent="0.2">
      <c r="B481" s="1443"/>
      <c r="C481" s="1448"/>
      <c r="D481" s="1469"/>
      <c r="E481" s="1484"/>
      <c r="F481" s="1483"/>
      <c r="G481" s="1436"/>
      <c r="H481" s="448" t="s">
        <v>992</v>
      </c>
      <c r="I481" s="1487"/>
    </row>
    <row r="482" spans="2:10" ht="14.45" customHeight="1" x14ac:dyDescent="0.2">
      <c r="B482" s="1443"/>
      <c r="C482" s="1448"/>
      <c r="D482" s="1469"/>
      <c r="E482" s="1485"/>
      <c r="F482" s="1437">
        <v>746</v>
      </c>
      <c r="G482" s="1437">
        <v>732</v>
      </c>
      <c r="H482" s="1012" t="s">
        <v>993</v>
      </c>
      <c r="I482" s="1486" t="s">
        <v>50</v>
      </c>
    </row>
    <row r="483" spans="2:10" ht="15.95" customHeight="1" x14ac:dyDescent="0.2">
      <c r="B483" s="1443"/>
      <c r="C483" s="1448"/>
      <c r="D483" s="1469"/>
      <c r="E483" s="1485"/>
      <c r="F483" s="1436"/>
      <c r="G483" s="1436"/>
      <c r="H483" s="447" t="s">
        <v>994</v>
      </c>
      <c r="I483" s="1487"/>
    </row>
    <row r="484" spans="2:10" ht="29.1" customHeight="1" x14ac:dyDescent="0.2">
      <c r="B484" s="1443"/>
      <c r="C484" s="1448"/>
      <c r="D484" s="1469"/>
      <c r="E484" s="1485"/>
      <c r="F484" s="149">
        <v>648</v>
      </c>
      <c r="G484" s="149">
        <v>768</v>
      </c>
      <c r="H484" s="940" t="s">
        <v>995</v>
      </c>
      <c r="I484" s="137" t="s">
        <v>11</v>
      </c>
    </row>
    <row r="485" spans="2:10" ht="28.5" customHeight="1" x14ac:dyDescent="0.2">
      <c r="B485" s="1443"/>
      <c r="C485" s="1448"/>
      <c r="D485" s="1469"/>
      <c r="E485" s="1485"/>
      <c r="F485" s="1437">
        <v>2495</v>
      </c>
      <c r="G485" s="1437">
        <v>2465</v>
      </c>
      <c r="H485" s="837" t="s">
        <v>996</v>
      </c>
      <c r="I485" s="1486" t="s">
        <v>51</v>
      </c>
    </row>
    <row r="486" spans="2:10" ht="25.5" customHeight="1" x14ac:dyDescent="0.2">
      <c r="B486" s="1443"/>
      <c r="C486" s="1448"/>
      <c r="D486" s="1469"/>
      <c r="E486" s="1485"/>
      <c r="F486" s="1436"/>
      <c r="G486" s="1436"/>
      <c r="H486" s="271" t="s">
        <v>997</v>
      </c>
      <c r="I486" s="1487"/>
    </row>
    <row r="487" spans="2:10" ht="19.5" customHeight="1" x14ac:dyDescent="0.2">
      <c r="B487" s="1443"/>
      <c r="C487" s="1448"/>
      <c r="D487" s="1469"/>
      <c r="E487" s="1485"/>
      <c r="F487" s="149">
        <v>1050</v>
      </c>
      <c r="G487" s="149">
        <v>1100</v>
      </c>
      <c r="H487" s="449"/>
      <c r="I487" s="137" t="s">
        <v>52</v>
      </c>
    </row>
    <row r="488" spans="2:10" ht="27.75" customHeight="1" x14ac:dyDescent="0.2">
      <c r="B488" s="1443"/>
      <c r="C488" s="1448"/>
      <c r="D488" s="1469"/>
      <c r="E488" s="1485"/>
      <c r="F488" s="1437">
        <v>692</v>
      </c>
      <c r="G488" s="1437">
        <v>634</v>
      </c>
      <c r="H488" s="837" t="s">
        <v>998</v>
      </c>
      <c r="I488" s="1486" t="s">
        <v>999</v>
      </c>
    </row>
    <row r="489" spans="2:10" ht="29.1" customHeight="1" x14ac:dyDescent="0.2">
      <c r="B489" s="1443"/>
      <c r="C489" s="1448"/>
      <c r="D489" s="1469"/>
      <c r="E489" s="1485"/>
      <c r="F489" s="1436"/>
      <c r="G489" s="1436"/>
      <c r="H489" s="271" t="s">
        <v>1000</v>
      </c>
      <c r="I489" s="1487"/>
    </row>
    <row r="490" spans="2:10" ht="26.25" customHeight="1" x14ac:dyDescent="0.2">
      <c r="B490" s="1443"/>
      <c r="C490" s="1448"/>
      <c r="D490" s="1469"/>
      <c r="E490" s="1485"/>
      <c r="F490" s="1437">
        <v>73</v>
      </c>
      <c r="G490" s="1437">
        <v>74</v>
      </c>
      <c r="H490" s="837" t="s">
        <v>1001</v>
      </c>
      <c r="I490" s="137"/>
    </row>
    <row r="491" spans="2:10" ht="48.6" customHeight="1" x14ac:dyDescent="0.2">
      <c r="B491" s="1443"/>
      <c r="C491" s="1448"/>
      <c r="D491" s="1469"/>
      <c r="E491" s="1485"/>
      <c r="F491" s="1436"/>
      <c r="G491" s="1436"/>
      <c r="H491" s="271" t="s">
        <v>1002</v>
      </c>
      <c r="I491" s="137" t="s">
        <v>1003</v>
      </c>
    </row>
    <row r="492" spans="2:10" ht="47.45" customHeight="1" x14ac:dyDescent="0.2">
      <c r="B492" s="1443"/>
      <c r="C492" s="1448"/>
      <c r="D492" s="1469"/>
      <c r="E492" s="1485"/>
      <c r="F492" s="450">
        <v>177</v>
      </c>
      <c r="G492" s="439">
        <v>165</v>
      </c>
      <c r="H492" s="449"/>
      <c r="I492" s="437" t="s">
        <v>1004</v>
      </c>
    </row>
    <row r="493" spans="2:10" ht="60.95" customHeight="1" x14ac:dyDescent="0.2">
      <c r="B493" s="1444" t="s">
        <v>1005</v>
      </c>
      <c r="C493" s="1447" t="s">
        <v>1006</v>
      </c>
      <c r="D493" s="1440" t="s">
        <v>78</v>
      </c>
      <c r="E493" s="1440" t="s">
        <v>1007</v>
      </c>
      <c r="F493" s="1470">
        <v>6</v>
      </c>
      <c r="G493" s="1472">
        <v>8</v>
      </c>
      <c r="H493" s="903" t="s">
        <v>1008</v>
      </c>
      <c r="I493" s="1667" t="s">
        <v>15</v>
      </c>
    </row>
    <row r="494" spans="2:10" ht="41.25" customHeight="1" x14ac:dyDescent="0.2">
      <c r="B494" s="1445"/>
      <c r="C494" s="1448"/>
      <c r="D494" s="1450"/>
      <c r="E494" s="1450"/>
      <c r="F494" s="1471"/>
      <c r="G494" s="1473"/>
      <c r="H494" s="271" t="s">
        <v>1009</v>
      </c>
      <c r="I494" s="1487"/>
      <c r="J494" s="229"/>
    </row>
    <row r="495" spans="2:10" ht="33.950000000000003" customHeight="1" x14ac:dyDescent="0.2">
      <c r="B495" s="1445"/>
      <c r="C495" s="1448"/>
      <c r="D495" s="1450"/>
      <c r="E495" s="1450"/>
      <c r="F495" s="204">
        <v>0</v>
      </c>
      <c r="G495" s="204">
        <v>0</v>
      </c>
      <c r="H495" s="446"/>
      <c r="I495" s="137" t="s">
        <v>50</v>
      </c>
      <c r="J495" s="229"/>
    </row>
    <row r="496" spans="2:10" ht="46.5" customHeight="1" x14ac:dyDescent="0.2">
      <c r="B496" s="1445"/>
      <c r="C496" s="1448"/>
      <c r="D496" s="1450"/>
      <c r="E496" s="1450"/>
      <c r="F496" s="1452">
        <v>7</v>
      </c>
      <c r="G496" s="1452">
        <v>6</v>
      </c>
      <c r="H496" s="837" t="s">
        <v>1010</v>
      </c>
      <c r="I496" s="1486" t="s">
        <v>11</v>
      </c>
      <c r="J496" s="229"/>
    </row>
    <row r="497" spans="2:10" ht="58.5" customHeight="1" x14ac:dyDescent="0.2">
      <c r="B497" s="1445"/>
      <c r="C497" s="1448"/>
      <c r="D497" s="1450"/>
      <c r="E497" s="1450"/>
      <c r="F497" s="1453"/>
      <c r="G497" s="1453"/>
      <c r="H497" s="271" t="s">
        <v>1011</v>
      </c>
      <c r="I497" s="1487"/>
    </row>
    <row r="498" spans="2:10" ht="29.25" customHeight="1" x14ac:dyDescent="0.2">
      <c r="B498" s="1445"/>
      <c r="C498" s="1448"/>
      <c r="D498" s="1450"/>
      <c r="E498" s="1450"/>
      <c r="F498" s="98">
        <v>0</v>
      </c>
      <c r="G498" s="327">
        <v>0</v>
      </c>
      <c r="H498" s="446"/>
      <c r="I498" s="137" t="s">
        <v>51</v>
      </c>
    </row>
    <row r="499" spans="2:10" ht="18.75" customHeight="1" x14ac:dyDescent="0.2">
      <c r="B499" s="1445"/>
      <c r="C499" s="1448"/>
      <c r="D499" s="1450"/>
      <c r="E499" s="1450"/>
      <c r="F499" s="204">
        <v>0</v>
      </c>
      <c r="G499" s="204">
        <v>0</v>
      </c>
      <c r="H499" s="446"/>
      <c r="I499" s="137" t="s">
        <v>52</v>
      </c>
    </row>
    <row r="500" spans="2:10" ht="56.25" customHeight="1" x14ac:dyDescent="0.2">
      <c r="B500" s="1445"/>
      <c r="C500" s="1448"/>
      <c r="D500" s="1450"/>
      <c r="E500" s="1450"/>
      <c r="F500" s="204">
        <v>0</v>
      </c>
      <c r="G500" s="204">
        <v>0</v>
      </c>
      <c r="H500" s="446"/>
      <c r="I500" s="137" t="s">
        <v>999</v>
      </c>
    </row>
    <row r="501" spans="2:10" ht="39.75" customHeight="1" x14ac:dyDescent="0.2">
      <c r="B501" s="1445"/>
      <c r="C501" s="1448"/>
      <c r="D501" s="1450"/>
      <c r="E501" s="1450"/>
      <c r="F501" s="204">
        <v>0</v>
      </c>
      <c r="G501" s="204">
        <v>1</v>
      </c>
      <c r="H501" s="991" t="s">
        <v>1012</v>
      </c>
      <c r="I501" s="137" t="s">
        <v>1003</v>
      </c>
    </row>
    <row r="502" spans="2:10" ht="44.1" customHeight="1" x14ac:dyDescent="0.2">
      <c r="B502" s="1446"/>
      <c r="C502" s="1449"/>
      <c r="D502" s="1451"/>
      <c r="E502" s="1451"/>
      <c r="F502" s="248">
        <v>0</v>
      </c>
      <c r="G502" s="248">
        <v>1</v>
      </c>
      <c r="H502" s="961" t="s">
        <v>1013</v>
      </c>
      <c r="I502" s="314" t="s">
        <v>1004</v>
      </c>
    </row>
    <row r="503" spans="2:10" ht="41.25" customHeight="1" x14ac:dyDescent="0.2">
      <c r="B503" s="48" t="s">
        <v>1014</v>
      </c>
      <c r="C503" s="42" t="s">
        <v>1015</v>
      </c>
      <c r="D503" s="164"/>
      <c r="E503" s="164"/>
      <c r="F503" s="14">
        <v>1</v>
      </c>
      <c r="G503" s="19">
        <v>1</v>
      </c>
      <c r="H503" s="27"/>
      <c r="I503" s="174"/>
    </row>
    <row r="504" spans="2:10" ht="92.25" customHeight="1" x14ac:dyDescent="0.2">
      <c r="B504" s="1457" t="s">
        <v>1016</v>
      </c>
      <c r="C504" s="1448" t="s">
        <v>1017</v>
      </c>
      <c r="D504" s="1412" t="s">
        <v>86</v>
      </c>
      <c r="E504" s="1412" t="s">
        <v>35</v>
      </c>
      <c r="F504" s="1634">
        <v>2</v>
      </c>
      <c r="G504" s="1428">
        <v>2</v>
      </c>
      <c r="H504" s="728" t="s">
        <v>1018</v>
      </c>
      <c r="I504" s="1765" t="s">
        <v>149</v>
      </c>
      <c r="J504" s="365"/>
    </row>
    <row r="505" spans="2:10" ht="97.5" customHeight="1" x14ac:dyDescent="0.2">
      <c r="B505" s="1458"/>
      <c r="C505" s="1460"/>
      <c r="D505" s="1413"/>
      <c r="E505" s="1413"/>
      <c r="F505" s="1454"/>
      <c r="G505" s="1439"/>
      <c r="H505" s="384" t="s">
        <v>1019</v>
      </c>
      <c r="I505" s="1766"/>
      <c r="J505" s="365"/>
    </row>
    <row r="506" spans="2:10" ht="43.5" customHeight="1" x14ac:dyDescent="0.2">
      <c r="B506" s="1512" t="s">
        <v>1020</v>
      </c>
      <c r="C506" s="1447" t="s">
        <v>1021</v>
      </c>
      <c r="D506" s="1410" t="s">
        <v>86</v>
      </c>
      <c r="E506" s="1410" t="s">
        <v>114</v>
      </c>
      <c r="F506" s="1410">
        <v>1</v>
      </c>
      <c r="G506" s="1434">
        <v>2</v>
      </c>
      <c r="H506" s="896" t="s">
        <v>1022</v>
      </c>
      <c r="I506" s="1766"/>
      <c r="J506" s="365"/>
    </row>
    <row r="507" spans="2:10" ht="32.25" customHeight="1" x14ac:dyDescent="0.2">
      <c r="B507" s="1510"/>
      <c r="C507" s="1460"/>
      <c r="D507" s="1439"/>
      <c r="E507" s="1439"/>
      <c r="F507" s="1439"/>
      <c r="G507" s="1454"/>
      <c r="H507" s="378" t="s">
        <v>1023</v>
      </c>
      <c r="I507" s="1766"/>
      <c r="J507" s="365"/>
    </row>
    <row r="508" spans="2:10" ht="30.75" customHeight="1" x14ac:dyDescent="0.2">
      <c r="B508" s="1512" t="s">
        <v>1024</v>
      </c>
      <c r="C508" s="1447" t="s">
        <v>1025</v>
      </c>
      <c r="D508" s="1408" t="s">
        <v>86</v>
      </c>
      <c r="E508" s="1408" t="s">
        <v>1026</v>
      </c>
      <c r="F508" s="1410">
        <v>0</v>
      </c>
      <c r="G508" s="1410">
        <v>9</v>
      </c>
      <c r="H508" s="705" t="s">
        <v>1027</v>
      </c>
      <c r="I508" s="1766"/>
      <c r="J508" s="365"/>
    </row>
    <row r="509" spans="2:10" ht="45.75" customHeight="1" thickBot="1" x14ac:dyDescent="0.25">
      <c r="B509" s="1762"/>
      <c r="C509" s="1577"/>
      <c r="D509" s="1763"/>
      <c r="E509" s="1763"/>
      <c r="F509" s="1668"/>
      <c r="G509" s="1668"/>
      <c r="H509" s="382" t="s">
        <v>1028</v>
      </c>
      <c r="I509" s="1767"/>
      <c r="J509" s="365"/>
    </row>
    <row r="510" spans="2:10" x14ac:dyDescent="0.2">
      <c r="C510" s="39"/>
      <c r="D510" s="5"/>
      <c r="E510" s="5"/>
      <c r="F510" s="18"/>
      <c r="G510" s="18"/>
    </row>
    <row r="511" spans="2:10" x14ac:dyDescent="0.2">
      <c r="C511" s="39"/>
      <c r="D511" s="5"/>
      <c r="E511" s="5"/>
      <c r="F511" s="18"/>
      <c r="G511" s="18"/>
    </row>
  </sheetData>
  <mergeCells count="890">
    <mergeCell ref="C71:C72"/>
    <mergeCell ref="B73:B74"/>
    <mergeCell ref="C73:C74"/>
    <mergeCell ref="D71:D72"/>
    <mergeCell ref="F71:F72"/>
    <mergeCell ref="H1:I1"/>
    <mergeCell ref="I103:I104"/>
    <mergeCell ref="C125:C126"/>
    <mergeCell ref="H49:H50"/>
    <mergeCell ref="H51:H52"/>
    <mergeCell ref="D54:D55"/>
    <mergeCell ref="F51:F52"/>
    <mergeCell ref="G51:G52"/>
    <mergeCell ref="E56:E57"/>
    <mergeCell ref="F56:F57"/>
    <mergeCell ref="G56:G57"/>
    <mergeCell ref="I49:I50"/>
    <mergeCell ref="I51:I52"/>
    <mergeCell ref="I53:I65"/>
    <mergeCell ref="E67:E68"/>
    <mergeCell ref="F67:F68"/>
    <mergeCell ref="G71:G72"/>
    <mergeCell ref="G62:G63"/>
    <mergeCell ref="E58:E59"/>
    <mergeCell ref="I71:I72"/>
    <mergeCell ref="I73:I74"/>
    <mergeCell ref="D73:D74"/>
    <mergeCell ref="E73:E74"/>
    <mergeCell ref="F73:F74"/>
    <mergeCell ref="E64:E65"/>
    <mergeCell ref="D127:D128"/>
    <mergeCell ref="E127:E128"/>
    <mergeCell ref="F127:F128"/>
    <mergeCell ref="G127:G128"/>
    <mergeCell ref="B93:I93"/>
    <mergeCell ref="G67:G68"/>
    <mergeCell ref="I67:I68"/>
    <mergeCell ref="I69:I70"/>
    <mergeCell ref="G69:G70"/>
    <mergeCell ref="F69:F70"/>
    <mergeCell ref="E69:E70"/>
    <mergeCell ref="B103:B104"/>
    <mergeCell ref="C103:C104"/>
    <mergeCell ref="D103:D104"/>
    <mergeCell ref="E103:E104"/>
    <mergeCell ref="F103:F104"/>
    <mergeCell ref="G103:G104"/>
    <mergeCell ref="B71:B72"/>
    <mergeCell ref="C178:C192"/>
    <mergeCell ref="D178:D192"/>
    <mergeCell ref="E178:E192"/>
    <mergeCell ref="I184:I185"/>
    <mergeCell ref="G184:G185"/>
    <mergeCell ref="F184:F185"/>
    <mergeCell ref="I187:I188"/>
    <mergeCell ref="G187:G188"/>
    <mergeCell ref="F187:F188"/>
    <mergeCell ref="I178:I179"/>
    <mergeCell ref="F178:F179"/>
    <mergeCell ref="G178:G179"/>
    <mergeCell ref="I189:I190"/>
    <mergeCell ref="G189:G190"/>
    <mergeCell ref="F189:F190"/>
    <mergeCell ref="F180:F181"/>
    <mergeCell ref="G180:G181"/>
    <mergeCell ref="C54:C55"/>
    <mergeCell ref="C56:C57"/>
    <mergeCell ref="B41:B42"/>
    <mergeCell ref="C41:C42"/>
    <mergeCell ref="D41:D42"/>
    <mergeCell ref="E41:E42"/>
    <mergeCell ref="F41:F42"/>
    <mergeCell ref="E54:E55"/>
    <mergeCell ref="F54:F55"/>
    <mergeCell ref="B53:B65"/>
    <mergeCell ref="E62:E63"/>
    <mergeCell ref="F62:F63"/>
    <mergeCell ref="F58:F59"/>
    <mergeCell ref="E60:E61"/>
    <mergeCell ref="F60:F61"/>
    <mergeCell ref="G41:G42"/>
    <mergeCell ref="B43:B44"/>
    <mergeCell ref="C43:C44"/>
    <mergeCell ref="D43:D44"/>
    <mergeCell ref="E43:E44"/>
    <mergeCell ref="F43:F44"/>
    <mergeCell ref="G43:G44"/>
    <mergeCell ref="I43:I44"/>
    <mergeCell ref="B37:B38"/>
    <mergeCell ref="C37:C38"/>
    <mergeCell ref="D37:D38"/>
    <mergeCell ref="E37:E38"/>
    <mergeCell ref="F37:F38"/>
    <mergeCell ref="G37:G38"/>
    <mergeCell ref="B39:B40"/>
    <mergeCell ref="C39:C40"/>
    <mergeCell ref="I39:I40"/>
    <mergeCell ref="D39:D40"/>
    <mergeCell ref="E39:E40"/>
    <mergeCell ref="F39:F40"/>
    <mergeCell ref="G39:G40"/>
    <mergeCell ref="I41:I42"/>
    <mergeCell ref="J450:J451"/>
    <mergeCell ref="B271:B275"/>
    <mergeCell ref="B230:B238"/>
    <mergeCell ref="B253:B257"/>
    <mergeCell ref="B258:B259"/>
    <mergeCell ref="C258:C259"/>
    <mergeCell ref="C46:C47"/>
    <mergeCell ref="B46:B47"/>
    <mergeCell ref="B49:B52"/>
    <mergeCell ref="C49:C52"/>
    <mergeCell ref="D49:D52"/>
    <mergeCell ref="E49:E52"/>
    <mergeCell ref="F49:F50"/>
    <mergeCell ref="G49:G50"/>
    <mergeCell ref="F64:F65"/>
    <mergeCell ref="G64:G65"/>
    <mergeCell ref="I312:I313"/>
    <mergeCell ref="I315:I316"/>
    <mergeCell ref="B290:B291"/>
    <mergeCell ref="C290:C291"/>
    <mergeCell ref="B312:B313"/>
    <mergeCell ref="C312:C313"/>
    <mergeCell ref="B239:B240"/>
    <mergeCell ref="C239:C240"/>
    <mergeCell ref="J459:J460"/>
    <mergeCell ref="B276:H276"/>
    <mergeCell ref="B340:I340"/>
    <mergeCell ref="B286:B287"/>
    <mergeCell ref="C286:C287"/>
    <mergeCell ref="B288:B289"/>
    <mergeCell ref="C288:C289"/>
    <mergeCell ref="D286:D287"/>
    <mergeCell ref="E286:E287"/>
    <mergeCell ref="F286:F287"/>
    <mergeCell ref="G286:G287"/>
    <mergeCell ref="B426:B427"/>
    <mergeCell ref="C426:C427"/>
    <mergeCell ref="B430:B431"/>
    <mergeCell ref="B432:B433"/>
    <mergeCell ref="C432:C433"/>
    <mergeCell ref="I382:I383"/>
    <mergeCell ref="I394:I401"/>
    <mergeCell ref="G395:G396"/>
    <mergeCell ref="H338:H339"/>
    <mergeCell ref="I295:I296"/>
    <mergeCell ref="I297:I298"/>
    <mergeCell ref="H286:H287"/>
    <mergeCell ref="I299:I300"/>
    <mergeCell ref="I496:I497"/>
    <mergeCell ref="I493:I494"/>
    <mergeCell ref="F482:F483"/>
    <mergeCell ref="B141:B147"/>
    <mergeCell ref="B125:B126"/>
    <mergeCell ref="D125:D126"/>
    <mergeCell ref="E125:E126"/>
    <mergeCell ref="F125:F126"/>
    <mergeCell ref="G125:G126"/>
    <mergeCell ref="I125:I126"/>
    <mergeCell ref="B127:B128"/>
    <mergeCell ref="B129:B130"/>
    <mergeCell ref="E129:E130"/>
    <mergeCell ref="F129:F130"/>
    <mergeCell ref="G129:G130"/>
    <mergeCell ref="I129:I130"/>
    <mergeCell ref="I127:I128"/>
    <mergeCell ref="I131:I132"/>
    <mergeCell ref="D131:D132"/>
    <mergeCell ref="E131:E132"/>
    <mergeCell ref="B139:B140"/>
    <mergeCell ref="I146:I147"/>
    <mergeCell ref="C139:C140"/>
    <mergeCell ref="D135:D136"/>
    <mergeCell ref="F504:F505"/>
    <mergeCell ref="G504:G505"/>
    <mergeCell ref="I504:I509"/>
    <mergeCell ref="D506:D507"/>
    <mergeCell ref="E506:E507"/>
    <mergeCell ref="F506:F507"/>
    <mergeCell ref="G506:G507"/>
    <mergeCell ref="F508:F509"/>
    <mergeCell ref="G508:G509"/>
    <mergeCell ref="B241:B242"/>
    <mergeCell ref="C241:C242"/>
    <mergeCell ref="D239:D240"/>
    <mergeCell ref="E239:E240"/>
    <mergeCell ref="B508:B509"/>
    <mergeCell ref="C508:C509"/>
    <mergeCell ref="D508:D509"/>
    <mergeCell ref="E508:E509"/>
    <mergeCell ref="B506:B507"/>
    <mergeCell ref="C506:C507"/>
    <mergeCell ref="B504:B505"/>
    <mergeCell ref="C504:C505"/>
    <mergeCell ref="D504:D505"/>
    <mergeCell ref="E504:E505"/>
    <mergeCell ref="B246:B247"/>
    <mergeCell ref="B244:B245"/>
    <mergeCell ref="C244:C245"/>
    <mergeCell ref="C246:C247"/>
    <mergeCell ref="B269:B270"/>
    <mergeCell ref="C269:C270"/>
    <mergeCell ref="D267:D268"/>
    <mergeCell ref="D269:D270"/>
    <mergeCell ref="B248:B249"/>
    <mergeCell ref="C248:C249"/>
    <mergeCell ref="B250:B251"/>
    <mergeCell ref="C250:C251"/>
    <mergeCell ref="D246:D247"/>
    <mergeCell ref="E246:E247"/>
    <mergeCell ref="B267:B268"/>
    <mergeCell ref="C267:C268"/>
    <mergeCell ref="D258:D259"/>
    <mergeCell ref="E258:E259"/>
    <mergeCell ref="E267:E268"/>
    <mergeCell ref="G224:G225"/>
    <mergeCell ref="E288:E289"/>
    <mergeCell ref="G267:G268"/>
    <mergeCell ref="G269:G270"/>
    <mergeCell ref="F382:F383"/>
    <mergeCell ref="G400:G401"/>
    <mergeCell ref="D411:D412"/>
    <mergeCell ref="E411:E412"/>
    <mergeCell ref="G46:G47"/>
    <mergeCell ref="E269:E270"/>
    <mergeCell ref="D288:D289"/>
    <mergeCell ref="D56:D57"/>
    <mergeCell ref="E46:E47"/>
    <mergeCell ref="F46:F47"/>
    <mergeCell ref="G54:G55"/>
    <mergeCell ref="E71:E72"/>
    <mergeCell ref="G150:G151"/>
    <mergeCell ref="G58:G59"/>
    <mergeCell ref="G60:G61"/>
    <mergeCell ref="G73:G74"/>
    <mergeCell ref="F84:F85"/>
    <mergeCell ref="G84:G85"/>
    <mergeCell ref="F86:F87"/>
    <mergeCell ref="G86:G87"/>
    <mergeCell ref="I32:I33"/>
    <mergeCell ref="I25:I26"/>
    <mergeCell ref="I37:I38"/>
    <mergeCell ref="I29:I30"/>
    <mergeCell ref="I27:I28"/>
    <mergeCell ref="E29:E30"/>
    <mergeCell ref="F29:F30"/>
    <mergeCell ref="G29:G30"/>
    <mergeCell ref="I34:I35"/>
    <mergeCell ref="E34:E35"/>
    <mergeCell ref="F34:F35"/>
    <mergeCell ref="E32:E33"/>
    <mergeCell ref="F32:F33"/>
    <mergeCell ref="G32:G33"/>
    <mergeCell ref="B3:I3"/>
    <mergeCell ref="B19:B20"/>
    <mergeCell ref="C19:C20"/>
    <mergeCell ref="D19:D20"/>
    <mergeCell ref="E19:E20"/>
    <mergeCell ref="F19:F20"/>
    <mergeCell ref="G19:G20"/>
    <mergeCell ref="I19:I20"/>
    <mergeCell ref="B21:B22"/>
    <mergeCell ref="C21:C22"/>
    <mergeCell ref="G21:G22"/>
    <mergeCell ref="I21:I22"/>
    <mergeCell ref="G23:G24"/>
    <mergeCell ref="I23:I24"/>
    <mergeCell ref="B25:B26"/>
    <mergeCell ref="H46:H47"/>
    <mergeCell ref="D21:D22"/>
    <mergeCell ref="E21:E22"/>
    <mergeCell ref="F21:F22"/>
    <mergeCell ref="C25:C26"/>
    <mergeCell ref="D25:D26"/>
    <mergeCell ref="E25:E26"/>
    <mergeCell ref="F25:F26"/>
    <mergeCell ref="G25:G26"/>
    <mergeCell ref="G34:G35"/>
    <mergeCell ref="B23:B24"/>
    <mergeCell ref="C23:C24"/>
    <mergeCell ref="D23:D24"/>
    <mergeCell ref="E23:E24"/>
    <mergeCell ref="F23:F24"/>
    <mergeCell ref="B34:B35"/>
    <mergeCell ref="C34:C35"/>
    <mergeCell ref="D34:D35"/>
    <mergeCell ref="E27:E28"/>
    <mergeCell ref="F27:F28"/>
    <mergeCell ref="G27:G28"/>
    <mergeCell ref="B27:B28"/>
    <mergeCell ref="C27:C28"/>
    <mergeCell ref="B29:B30"/>
    <mergeCell ref="C29:C30"/>
    <mergeCell ref="D29:D30"/>
    <mergeCell ref="B67:B68"/>
    <mergeCell ref="C67:C68"/>
    <mergeCell ref="B69:B70"/>
    <mergeCell ref="C69:C70"/>
    <mergeCell ref="D67:D68"/>
    <mergeCell ref="D69:D70"/>
    <mergeCell ref="C62:C63"/>
    <mergeCell ref="C64:C65"/>
    <mergeCell ref="D58:D59"/>
    <mergeCell ref="D46:D47"/>
    <mergeCell ref="D62:D63"/>
    <mergeCell ref="D60:D61"/>
    <mergeCell ref="C58:C59"/>
    <mergeCell ref="C60:C61"/>
    <mergeCell ref="D64:D65"/>
    <mergeCell ref="B32:B33"/>
    <mergeCell ref="C32:C33"/>
    <mergeCell ref="D32:D33"/>
    <mergeCell ref="D27:D28"/>
    <mergeCell ref="D76:D77"/>
    <mergeCell ref="E76:E77"/>
    <mergeCell ref="F76:F77"/>
    <mergeCell ref="D78:D79"/>
    <mergeCell ref="E78:E79"/>
    <mergeCell ref="F78:F79"/>
    <mergeCell ref="G78:G79"/>
    <mergeCell ref="I80:I81"/>
    <mergeCell ref="G76:G77"/>
    <mergeCell ref="I84:I85"/>
    <mergeCell ref="B76:B77"/>
    <mergeCell ref="C76:C77"/>
    <mergeCell ref="B78:B79"/>
    <mergeCell ref="C78:C79"/>
    <mergeCell ref="B80:B81"/>
    <mergeCell ref="C80:C81"/>
    <mergeCell ref="B82:B83"/>
    <mergeCell ref="C82:C83"/>
    <mergeCell ref="B84:B85"/>
    <mergeCell ref="C84:C85"/>
    <mergeCell ref="D84:D85"/>
    <mergeCell ref="E84:E85"/>
    <mergeCell ref="I76:I77"/>
    <mergeCell ref="I78:I79"/>
    <mergeCell ref="D80:D81"/>
    <mergeCell ref="E80:E81"/>
    <mergeCell ref="F80:F81"/>
    <mergeCell ref="G80:G81"/>
    <mergeCell ref="D82:D83"/>
    <mergeCell ref="E82:E83"/>
    <mergeCell ref="F82:F83"/>
    <mergeCell ref="G82:G83"/>
    <mergeCell ref="I82:I83"/>
    <mergeCell ref="I86:I87"/>
    <mergeCell ref="C89:C90"/>
    <mergeCell ref="B91:B92"/>
    <mergeCell ref="C91:C92"/>
    <mergeCell ref="D89:D90"/>
    <mergeCell ref="E89:E90"/>
    <mergeCell ref="F89:F90"/>
    <mergeCell ref="G89:G90"/>
    <mergeCell ref="D91:D92"/>
    <mergeCell ref="E91:E92"/>
    <mergeCell ref="F91:F92"/>
    <mergeCell ref="G91:G92"/>
    <mergeCell ref="I89:I90"/>
    <mergeCell ref="I91:I92"/>
    <mergeCell ref="B86:B87"/>
    <mergeCell ref="C86:C87"/>
    <mergeCell ref="D86:D87"/>
    <mergeCell ref="E86:E87"/>
    <mergeCell ref="B135:B136"/>
    <mergeCell ref="C135:C136"/>
    <mergeCell ref="C137:C138"/>
    <mergeCell ref="B137:B138"/>
    <mergeCell ref="B106:B114"/>
    <mergeCell ref="C106:C114"/>
    <mergeCell ref="D106:D114"/>
    <mergeCell ref="E106:E114"/>
    <mergeCell ref="B89:B90"/>
    <mergeCell ref="F106:F114"/>
    <mergeCell ref="B115:B123"/>
    <mergeCell ref="C115:C123"/>
    <mergeCell ref="D115:D123"/>
    <mergeCell ref="E115:E123"/>
    <mergeCell ref="F115:F123"/>
    <mergeCell ref="F131:F132"/>
    <mergeCell ref="G131:G132"/>
    <mergeCell ref="D129:D130"/>
    <mergeCell ref="I142:I143"/>
    <mergeCell ref="C142:C145"/>
    <mergeCell ref="D142:D145"/>
    <mergeCell ref="E142:E145"/>
    <mergeCell ref="F142:F145"/>
    <mergeCell ref="G142:G143"/>
    <mergeCell ref="G144:G145"/>
    <mergeCell ref="E135:E136"/>
    <mergeCell ref="F135:F136"/>
    <mergeCell ref="I135:I136"/>
    <mergeCell ref="I137:I138"/>
    <mergeCell ref="I139:I140"/>
    <mergeCell ref="I144:I145"/>
    <mergeCell ref="C146:C147"/>
    <mergeCell ref="C131:C132"/>
    <mergeCell ref="B131:B132"/>
    <mergeCell ref="I148:I149"/>
    <mergeCell ref="D148:D149"/>
    <mergeCell ref="E148:E149"/>
    <mergeCell ref="F148:F149"/>
    <mergeCell ref="G148:G149"/>
    <mergeCell ref="G135:G136"/>
    <mergeCell ref="D137:D138"/>
    <mergeCell ref="E137:E138"/>
    <mergeCell ref="F137:F138"/>
    <mergeCell ref="G137:G138"/>
    <mergeCell ref="D139:D140"/>
    <mergeCell ref="E139:E140"/>
    <mergeCell ref="F139:F140"/>
    <mergeCell ref="G139:G140"/>
    <mergeCell ref="D146:D147"/>
    <mergeCell ref="E146:E147"/>
    <mergeCell ref="F146:F147"/>
    <mergeCell ref="G146:G147"/>
    <mergeCell ref="H144:H145"/>
    <mergeCell ref="B148:B149"/>
    <mergeCell ref="C148:C149"/>
    <mergeCell ref="I150:I151"/>
    <mergeCell ref="B152:B153"/>
    <mergeCell ref="C152:C153"/>
    <mergeCell ref="D152:D153"/>
    <mergeCell ref="E152:E153"/>
    <mergeCell ref="F152:F153"/>
    <mergeCell ref="G152:G153"/>
    <mergeCell ref="I152:I153"/>
    <mergeCell ref="F170:F171"/>
    <mergeCell ref="G168:G169"/>
    <mergeCell ref="D155:D156"/>
    <mergeCell ref="E155:E156"/>
    <mergeCell ref="D157:D158"/>
    <mergeCell ref="E157:E158"/>
    <mergeCell ref="F157:F158"/>
    <mergeCell ref="F155:F156"/>
    <mergeCell ref="G155:G156"/>
    <mergeCell ref="G157:G158"/>
    <mergeCell ref="G170:G171"/>
    <mergeCell ref="B150:B151"/>
    <mergeCell ref="C150:C151"/>
    <mergeCell ref="D150:D151"/>
    <mergeCell ref="E150:E151"/>
    <mergeCell ref="F150:F151"/>
    <mergeCell ref="C168:C177"/>
    <mergeCell ref="D168:D177"/>
    <mergeCell ref="E168:E177"/>
    <mergeCell ref="B155:B156"/>
    <mergeCell ref="C155:C156"/>
    <mergeCell ref="B157:B158"/>
    <mergeCell ref="C157:C158"/>
    <mergeCell ref="I170:I171"/>
    <mergeCell ref="I168:I169"/>
    <mergeCell ref="F168:F169"/>
    <mergeCell ref="I155:I156"/>
    <mergeCell ref="I157:I158"/>
    <mergeCell ref="I193:I194"/>
    <mergeCell ref="I195:I196"/>
    <mergeCell ref="B198:B199"/>
    <mergeCell ref="C198:C199"/>
    <mergeCell ref="D198:D199"/>
    <mergeCell ref="E198:E199"/>
    <mergeCell ref="F198:F199"/>
    <mergeCell ref="G198:G199"/>
    <mergeCell ref="I198:I199"/>
    <mergeCell ref="B193:B194"/>
    <mergeCell ref="C193:C194"/>
    <mergeCell ref="B195:B196"/>
    <mergeCell ref="C195:C196"/>
    <mergeCell ref="D193:D194"/>
    <mergeCell ref="E193:E194"/>
    <mergeCell ref="F193:F194"/>
    <mergeCell ref="G193:G194"/>
    <mergeCell ref="D195:D196"/>
    <mergeCell ref="E195:E196"/>
    <mergeCell ref="F195:F196"/>
    <mergeCell ref="G195:G196"/>
    <mergeCell ref="B201:B202"/>
    <mergeCell ref="C201:C202"/>
    <mergeCell ref="B203:B204"/>
    <mergeCell ref="C203:C204"/>
    <mergeCell ref="B205:B206"/>
    <mergeCell ref="C205:C206"/>
    <mergeCell ref="D201:D202"/>
    <mergeCell ref="E201:E202"/>
    <mergeCell ref="F201:F202"/>
    <mergeCell ref="I201:I202"/>
    <mergeCell ref="D203:D204"/>
    <mergeCell ref="E203:E204"/>
    <mergeCell ref="F203:F204"/>
    <mergeCell ref="G203:G204"/>
    <mergeCell ref="I203:I204"/>
    <mergeCell ref="D205:D206"/>
    <mergeCell ref="E205:E206"/>
    <mergeCell ref="F205:F206"/>
    <mergeCell ref="G205:G206"/>
    <mergeCell ref="I205:I206"/>
    <mergeCell ref="G201:G202"/>
    <mergeCell ref="B222:B223"/>
    <mergeCell ref="C222:C223"/>
    <mergeCell ref="B224:B225"/>
    <mergeCell ref="C224:C225"/>
    <mergeCell ref="B226:B227"/>
    <mergeCell ref="C226:C227"/>
    <mergeCell ref="B228:B229"/>
    <mergeCell ref="C228:C229"/>
    <mergeCell ref="D222:D223"/>
    <mergeCell ref="D224:D225"/>
    <mergeCell ref="I222:I223"/>
    <mergeCell ref="I224:I225"/>
    <mergeCell ref="F233:F234"/>
    <mergeCell ref="G233:G234"/>
    <mergeCell ref="F231:F232"/>
    <mergeCell ref="G231:G232"/>
    <mergeCell ref="D231:D234"/>
    <mergeCell ref="E231:E234"/>
    <mergeCell ref="I226:I227"/>
    <mergeCell ref="D226:D227"/>
    <mergeCell ref="E226:E227"/>
    <mergeCell ref="F226:F227"/>
    <mergeCell ref="G226:G227"/>
    <mergeCell ref="D228:D229"/>
    <mergeCell ref="E228:E229"/>
    <mergeCell ref="F228:F229"/>
    <mergeCell ref="G228:G229"/>
    <mergeCell ref="I228:I229"/>
    <mergeCell ref="H228:H229"/>
    <mergeCell ref="E222:E223"/>
    <mergeCell ref="F222:F223"/>
    <mergeCell ref="G222:G223"/>
    <mergeCell ref="E224:E225"/>
    <mergeCell ref="F224:F225"/>
    <mergeCell ref="C231:C234"/>
    <mergeCell ref="G248:G249"/>
    <mergeCell ref="F239:F240"/>
    <mergeCell ref="G239:G240"/>
    <mergeCell ref="D241:D242"/>
    <mergeCell ref="E241:E242"/>
    <mergeCell ref="F241:F242"/>
    <mergeCell ref="G241:G242"/>
    <mergeCell ref="I239:I240"/>
    <mergeCell ref="I241:I242"/>
    <mergeCell ref="I246:I247"/>
    <mergeCell ref="I248:I249"/>
    <mergeCell ref="F246:F247"/>
    <mergeCell ref="G246:G247"/>
    <mergeCell ref="D248:D249"/>
    <mergeCell ref="E248:E249"/>
    <mergeCell ref="F248:F249"/>
    <mergeCell ref="I244:I245"/>
    <mergeCell ref="D244:D245"/>
    <mergeCell ref="E244:E245"/>
    <mergeCell ref="F244:F245"/>
    <mergeCell ref="G244:G245"/>
    <mergeCell ref="I231:I232"/>
    <mergeCell ref="I233:I234"/>
    <mergeCell ref="I250:I251"/>
    <mergeCell ref="C254:C255"/>
    <mergeCell ref="C256:C257"/>
    <mergeCell ref="D254:D255"/>
    <mergeCell ref="E254:E255"/>
    <mergeCell ref="F254:F255"/>
    <mergeCell ref="G254:G255"/>
    <mergeCell ref="D256:D257"/>
    <mergeCell ref="E256:E257"/>
    <mergeCell ref="F256:F257"/>
    <mergeCell ref="G256:G257"/>
    <mergeCell ref="I256:I257"/>
    <mergeCell ref="I254:I255"/>
    <mergeCell ref="D250:D251"/>
    <mergeCell ref="E250:E251"/>
    <mergeCell ref="F250:F251"/>
    <mergeCell ref="G250:G251"/>
    <mergeCell ref="I262:I263"/>
    <mergeCell ref="B262:B263"/>
    <mergeCell ref="C262:C263"/>
    <mergeCell ref="D262:D263"/>
    <mergeCell ref="E262:E263"/>
    <mergeCell ref="F262:F263"/>
    <mergeCell ref="G262:G263"/>
    <mergeCell ref="B264:B265"/>
    <mergeCell ref="C264:C265"/>
    <mergeCell ref="I264:I265"/>
    <mergeCell ref="D264:D265"/>
    <mergeCell ref="E264:E265"/>
    <mergeCell ref="F264:F265"/>
    <mergeCell ref="G264:G265"/>
    <mergeCell ref="I267:I268"/>
    <mergeCell ref="I269:I270"/>
    <mergeCell ref="C272:C273"/>
    <mergeCell ref="C274:C275"/>
    <mergeCell ref="D272:D273"/>
    <mergeCell ref="D274:D275"/>
    <mergeCell ref="E272:E273"/>
    <mergeCell ref="E274:E275"/>
    <mergeCell ref="F274:F275"/>
    <mergeCell ref="F272:F273"/>
    <mergeCell ref="G272:G273"/>
    <mergeCell ref="G274:G275"/>
    <mergeCell ref="I274:I275"/>
    <mergeCell ref="F269:F270"/>
    <mergeCell ref="F267:F268"/>
    <mergeCell ref="I301:I302"/>
    <mergeCell ref="F308:F309"/>
    <mergeCell ref="G308:G309"/>
    <mergeCell ref="I308:I309"/>
    <mergeCell ref="I286:I287"/>
    <mergeCell ref="I288:I289"/>
    <mergeCell ref="I290:I291"/>
    <mergeCell ref="F288:F289"/>
    <mergeCell ref="G288:G289"/>
    <mergeCell ref="F290:F291"/>
    <mergeCell ref="G290:G291"/>
    <mergeCell ref="B308:B309"/>
    <mergeCell ref="C308:C309"/>
    <mergeCell ref="D308:D309"/>
    <mergeCell ref="E308:E309"/>
    <mergeCell ref="B295:B298"/>
    <mergeCell ref="C295:C298"/>
    <mergeCell ref="D295:D298"/>
    <mergeCell ref="E295:E298"/>
    <mergeCell ref="F295:F296"/>
    <mergeCell ref="F297:F298"/>
    <mergeCell ref="D299:D302"/>
    <mergeCell ref="B299:B302"/>
    <mergeCell ref="C299:C302"/>
    <mergeCell ref="E299:E302"/>
    <mergeCell ref="F299:F300"/>
    <mergeCell ref="I317:I318"/>
    <mergeCell ref="B315:B318"/>
    <mergeCell ref="C315:C318"/>
    <mergeCell ref="D315:D318"/>
    <mergeCell ref="E315:E318"/>
    <mergeCell ref="F315:F316"/>
    <mergeCell ref="G315:G316"/>
    <mergeCell ref="F317:F318"/>
    <mergeCell ref="G317:G318"/>
    <mergeCell ref="B319:B320"/>
    <mergeCell ref="C319:C320"/>
    <mergeCell ref="I319:I320"/>
    <mergeCell ref="D319:D320"/>
    <mergeCell ref="E319:E320"/>
    <mergeCell ref="F319:F320"/>
    <mergeCell ref="G319:G320"/>
    <mergeCell ref="B333:B334"/>
    <mergeCell ref="C333:C334"/>
    <mergeCell ref="D333:D334"/>
    <mergeCell ref="E333:E334"/>
    <mergeCell ref="F333:F334"/>
    <mergeCell ref="G333:G334"/>
    <mergeCell ref="I333:I334"/>
    <mergeCell ref="B338:B339"/>
    <mergeCell ref="C338:C339"/>
    <mergeCell ref="D338:D339"/>
    <mergeCell ref="E338:E339"/>
    <mergeCell ref="F338:F339"/>
    <mergeCell ref="G338:G339"/>
    <mergeCell ref="I338:I339"/>
    <mergeCell ref="C364:C365"/>
    <mergeCell ref="D364:D365"/>
    <mergeCell ref="E364:E365"/>
    <mergeCell ref="F364:F365"/>
    <mergeCell ref="G364:G365"/>
    <mergeCell ref="B362:B392"/>
    <mergeCell ref="C366:C367"/>
    <mergeCell ref="C369:C370"/>
    <mergeCell ref="C371:C372"/>
    <mergeCell ref="C374:C375"/>
    <mergeCell ref="F366:F367"/>
    <mergeCell ref="G366:G367"/>
    <mergeCell ref="I364:I365"/>
    <mergeCell ref="I366:I367"/>
    <mergeCell ref="I369:I370"/>
    <mergeCell ref="F369:F370"/>
    <mergeCell ref="G369:G370"/>
    <mergeCell ref="B356:B357"/>
    <mergeCell ref="C356:C357"/>
    <mergeCell ref="D356:D357"/>
    <mergeCell ref="E356:E357"/>
    <mergeCell ref="F356:F357"/>
    <mergeCell ref="G356:G357"/>
    <mergeCell ref="I356:I357"/>
    <mergeCell ref="B358:B361"/>
    <mergeCell ref="C358:C361"/>
    <mergeCell ref="D358:D361"/>
    <mergeCell ref="E358:E361"/>
    <mergeCell ref="F358:F359"/>
    <mergeCell ref="G358:G359"/>
    <mergeCell ref="F360:F361"/>
    <mergeCell ref="G360:G361"/>
    <mergeCell ref="I358:I359"/>
    <mergeCell ref="I360:I361"/>
    <mergeCell ref="H360:H361"/>
    <mergeCell ref="C385:C386"/>
    <mergeCell ref="D385:D386"/>
    <mergeCell ref="E385:E386"/>
    <mergeCell ref="F385:F386"/>
    <mergeCell ref="G385:G386"/>
    <mergeCell ref="I385:I386"/>
    <mergeCell ref="D369:D370"/>
    <mergeCell ref="E369:E370"/>
    <mergeCell ref="D371:D372"/>
    <mergeCell ref="E371:E372"/>
    <mergeCell ref="F371:F372"/>
    <mergeCell ref="G371:G372"/>
    <mergeCell ref="I371:I372"/>
    <mergeCell ref="C382:C383"/>
    <mergeCell ref="D382:D383"/>
    <mergeCell ref="E382:E383"/>
    <mergeCell ref="B414:B415"/>
    <mergeCell ref="C414:C415"/>
    <mergeCell ref="B417:B418"/>
    <mergeCell ref="C417:C418"/>
    <mergeCell ref="B421:B422"/>
    <mergeCell ref="C421:C422"/>
    <mergeCell ref="B424:B425"/>
    <mergeCell ref="C424:C425"/>
    <mergeCell ref="B419:B420"/>
    <mergeCell ref="C419:C420"/>
    <mergeCell ref="B395:B396"/>
    <mergeCell ref="C395:C396"/>
    <mergeCell ref="B397:B398"/>
    <mergeCell ref="C397:C398"/>
    <mergeCell ref="B400:B401"/>
    <mergeCell ref="C400:C401"/>
    <mergeCell ref="D395:D396"/>
    <mergeCell ref="E395:E396"/>
    <mergeCell ref="B411:B412"/>
    <mergeCell ref="C411:C412"/>
    <mergeCell ref="D397:D398"/>
    <mergeCell ref="E397:E398"/>
    <mergeCell ref="D400:D401"/>
    <mergeCell ref="E400:E401"/>
    <mergeCell ref="D452:D453"/>
    <mergeCell ref="F446:F447"/>
    <mergeCell ref="G446:G447"/>
    <mergeCell ref="D430:D431"/>
    <mergeCell ref="I454:I455"/>
    <mergeCell ref="B449:B450"/>
    <mergeCell ref="C449:C450"/>
    <mergeCell ref="B452:B453"/>
    <mergeCell ref="C452:C453"/>
    <mergeCell ref="B454:B455"/>
    <mergeCell ref="C454:C455"/>
    <mergeCell ref="D454:D455"/>
    <mergeCell ref="E454:E455"/>
    <mergeCell ref="F454:F455"/>
    <mergeCell ref="F449:F450"/>
    <mergeCell ref="G454:G455"/>
    <mergeCell ref="B443:B444"/>
    <mergeCell ref="C443:C444"/>
    <mergeCell ref="C430:C431"/>
    <mergeCell ref="E430:E431"/>
    <mergeCell ref="B446:B447"/>
    <mergeCell ref="C446:C447"/>
    <mergeCell ref="G430:G431"/>
    <mergeCell ref="D437:D438"/>
    <mergeCell ref="D441:D442"/>
    <mergeCell ref="G441:G442"/>
    <mergeCell ref="I46:I47"/>
    <mergeCell ref="G417:G418"/>
    <mergeCell ref="E432:E433"/>
    <mergeCell ref="F432:F433"/>
    <mergeCell ref="G432:G433"/>
    <mergeCell ref="G299:G300"/>
    <mergeCell ref="F301:F302"/>
    <mergeCell ref="G301:G302"/>
    <mergeCell ref="G426:G427"/>
    <mergeCell ref="E434:E435"/>
    <mergeCell ref="F434:F435"/>
    <mergeCell ref="G434:G435"/>
    <mergeCell ref="E437:E438"/>
    <mergeCell ref="F437:F438"/>
    <mergeCell ref="G437:G438"/>
    <mergeCell ref="E441:E442"/>
    <mergeCell ref="F441:F442"/>
    <mergeCell ref="F395:F396"/>
    <mergeCell ref="F397:F398"/>
    <mergeCell ref="F400:F401"/>
    <mergeCell ref="I374:I375"/>
    <mergeCell ref="I180:I181"/>
    <mergeCell ref="I456:I460"/>
    <mergeCell ref="I462:I465"/>
    <mergeCell ref="G480:G481"/>
    <mergeCell ref="F480:F481"/>
    <mergeCell ref="E480:E492"/>
    <mergeCell ref="E419:E420"/>
    <mergeCell ref="F485:F486"/>
    <mergeCell ref="G485:G486"/>
    <mergeCell ref="I485:I486"/>
    <mergeCell ref="F488:F489"/>
    <mergeCell ref="G488:G489"/>
    <mergeCell ref="I488:I489"/>
    <mergeCell ref="F490:F491"/>
    <mergeCell ref="G490:G491"/>
    <mergeCell ref="G482:G483"/>
    <mergeCell ref="I482:I483"/>
    <mergeCell ref="G449:G450"/>
    <mergeCell ref="G452:G453"/>
    <mergeCell ref="E449:E450"/>
    <mergeCell ref="I449:I451"/>
    <mergeCell ref="I452:I453"/>
    <mergeCell ref="I467:I468"/>
    <mergeCell ref="I480:I481"/>
    <mergeCell ref="E452:E453"/>
    <mergeCell ref="F452:F453"/>
    <mergeCell ref="D443:D444"/>
    <mergeCell ref="E443:E444"/>
    <mergeCell ref="F443:F444"/>
    <mergeCell ref="G443:G444"/>
    <mergeCell ref="D446:D447"/>
    <mergeCell ref="E446:E447"/>
    <mergeCell ref="I414:I422"/>
    <mergeCell ref="I424:I428"/>
    <mergeCell ref="I430:I435"/>
    <mergeCell ref="I437:I439"/>
    <mergeCell ref="I441:I444"/>
    <mergeCell ref="I446:I447"/>
    <mergeCell ref="F417:F418"/>
    <mergeCell ref="G424:G425"/>
    <mergeCell ref="D426:D427"/>
    <mergeCell ref="D419:D420"/>
    <mergeCell ref="D414:D415"/>
    <mergeCell ref="E414:E415"/>
    <mergeCell ref="F414:F415"/>
    <mergeCell ref="G414:G415"/>
    <mergeCell ref="D434:D435"/>
    <mergeCell ref="D417:D418"/>
    <mergeCell ref="E417:E418"/>
    <mergeCell ref="G496:G497"/>
    <mergeCell ref="G457:G458"/>
    <mergeCell ref="F457:F458"/>
    <mergeCell ref="E457:E458"/>
    <mergeCell ref="D457:D458"/>
    <mergeCell ref="D462:D463"/>
    <mergeCell ref="E462:E463"/>
    <mergeCell ref="F462:F463"/>
    <mergeCell ref="G462:G463"/>
    <mergeCell ref="D480:D492"/>
    <mergeCell ref="F493:F494"/>
    <mergeCell ref="G493:G494"/>
    <mergeCell ref="B480:B492"/>
    <mergeCell ref="B493:B502"/>
    <mergeCell ref="C493:C502"/>
    <mergeCell ref="D493:D502"/>
    <mergeCell ref="E493:E502"/>
    <mergeCell ref="F496:F497"/>
    <mergeCell ref="E424:E425"/>
    <mergeCell ref="E426:E427"/>
    <mergeCell ref="F426:F427"/>
    <mergeCell ref="B434:B435"/>
    <mergeCell ref="C434:C435"/>
    <mergeCell ref="B437:B438"/>
    <mergeCell ref="C437:C438"/>
    <mergeCell ref="B441:B442"/>
    <mergeCell ref="C441:C442"/>
    <mergeCell ref="F424:F425"/>
    <mergeCell ref="C480:C492"/>
    <mergeCell ref="F430:F431"/>
    <mergeCell ref="C457:C458"/>
    <mergeCell ref="B462:B463"/>
    <mergeCell ref="C462:C463"/>
    <mergeCell ref="B456:B460"/>
    <mergeCell ref="D432:D433"/>
    <mergeCell ref="D449:D450"/>
    <mergeCell ref="D290:D291"/>
    <mergeCell ref="D312:D313"/>
    <mergeCell ref="E312:E313"/>
    <mergeCell ref="F312:F313"/>
    <mergeCell ref="G312:G313"/>
    <mergeCell ref="G295:G296"/>
    <mergeCell ref="G297:G298"/>
    <mergeCell ref="E290:E291"/>
    <mergeCell ref="F419:F420"/>
    <mergeCell ref="G419:G420"/>
    <mergeCell ref="D421:D422"/>
    <mergeCell ref="E421:E422"/>
    <mergeCell ref="F421:F422"/>
    <mergeCell ref="G421:G422"/>
    <mergeCell ref="D424:D425"/>
    <mergeCell ref="E366:E367"/>
    <mergeCell ref="D366:D367"/>
    <mergeCell ref="D374:D375"/>
    <mergeCell ref="E374:E375"/>
    <mergeCell ref="F374:F375"/>
    <mergeCell ref="G374:G375"/>
    <mergeCell ref="G382:G383"/>
    <mergeCell ref="F411:F412"/>
    <mergeCell ref="G411:G412"/>
    <mergeCell ref="G397:G398"/>
  </mergeCells>
  <hyperlinks>
    <hyperlink ref="C269" location="_ftn1" display="_ftn1" xr:uid="{00000000-0004-0000-0400-000000000000}"/>
  </hyperlinks>
  <printOptions horizontalCentered="1"/>
  <pageMargins left="0.39370078740157483" right="0.39370078740157483" top="0.39370078740157483" bottom="0.39370078740157483" header="0" footer="0"/>
  <pageSetup paperSize="9" scale="72" fitToHeight="0" orientation="landscape" r:id="rId1"/>
  <rowBreaks count="25" manualBreakCount="25">
    <brk id="22" max="8" man="1"/>
    <brk id="30" max="8" man="1"/>
    <brk id="77" max="8" man="1"/>
    <brk id="84" max="8" man="1"/>
    <brk id="90" max="8" man="1"/>
    <brk id="102" max="8" man="1"/>
    <brk id="110" max="8" man="1"/>
    <brk id="119" max="8" man="1"/>
    <brk id="128" max="8" man="1"/>
    <brk id="148" max="8" man="1"/>
    <brk id="154" max="8" man="1"/>
    <brk id="191" max="7" man="1"/>
    <brk id="204" max="8" man="1"/>
    <brk id="247" max="8" man="1"/>
    <brk id="273" max="8" man="1"/>
    <brk id="294" max="8" man="1"/>
    <brk id="309" max="7" man="1"/>
    <brk id="330" max="8" man="1"/>
    <brk id="355" max="8" man="1"/>
    <brk id="396" max="8" man="1"/>
    <brk id="420" max="8" man="1"/>
    <brk id="445" max="8" man="1"/>
    <brk id="468" max="8" man="1"/>
    <brk id="486" max="8" man="1"/>
    <brk id="510"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31"/>
  <sheetViews>
    <sheetView zoomScaleNormal="100" zoomScaleSheetLayoutView="100" workbookViewId="0">
      <selection activeCell="B1" sqref="B1:I1"/>
    </sheetView>
  </sheetViews>
  <sheetFormatPr defaultRowHeight="12.75" x14ac:dyDescent="0.2"/>
  <cols>
    <col min="1" max="1" width="1.85546875" customWidth="1"/>
    <col min="2" max="2" width="11.85546875" style="1" customWidth="1"/>
    <col min="3" max="3" width="48.140625" style="30" customWidth="1"/>
    <col min="4" max="4" width="11.5703125" style="3" customWidth="1"/>
    <col min="5" max="5" width="12.42578125" style="3" customWidth="1"/>
    <col min="6" max="6" width="9.85546875" style="17" customWidth="1"/>
    <col min="7" max="7" width="9.85546875" style="754" customWidth="1"/>
    <col min="8" max="8" width="60.85546875" style="28" customWidth="1"/>
    <col min="9" max="9" width="19.85546875" style="175" customWidth="1"/>
    <col min="10" max="10" width="38.5703125" customWidth="1"/>
    <col min="16379" max="16384" width="9.140625" bestFit="1" customWidth="1"/>
  </cols>
  <sheetData>
    <row r="1" spans="2:9" ht="38.450000000000003" customHeight="1" x14ac:dyDescent="0.2">
      <c r="B1" s="2203" t="s">
        <v>1029</v>
      </c>
      <c r="C1" s="2203"/>
      <c r="D1" s="2203"/>
      <c r="E1" s="2203"/>
      <c r="F1" s="2203"/>
      <c r="G1" s="2203"/>
      <c r="H1" s="2203"/>
      <c r="I1" s="2203"/>
    </row>
    <row r="2" spans="2:9" x14ac:dyDescent="0.2">
      <c r="C2" s="29"/>
      <c r="D2" s="59"/>
      <c r="E2" s="59"/>
      <c r="F2"/>
      <c r="G2" s="254"/>
      <c r="I2"/>
    </row>
    <row r="3" spans="2:9" ht="36.75" customHeight="1" x14ac:dyDescent="0.2">
      <c r="C3" s="400" t="s">
        <v>55</v>
      </c>
      <c r="D3" s="602">
        <v>2021</v>
      </c>
      <c r="E3" s="412">
        <v>2022</v>
      </c>
      <c r="F3"/>
      <c r="G3" s="254"/>
      <c r="H3"/>
      <c r="I3"/>
    </row>
    <row r="4" spans="2:9" x14ac:dyDescent="0.2">
      <c r="C4" s="598" t="s">
        <v>134</v>
      </c>
      <c r="D4" s="603">
        <f t="shared" ref="D4:E7" si="0">D10+D49+D91</f>
        <v>12</v>
      </c>
      <c r="E4" s="603">
        <f t="shared" si="0"/>
        <v>12</v>
      </c>
      <c r="F4"/>
      <c r="G4" s="254"/>
      <c r="H4"/>
      <c r="I4"/>
    </row>
    <row r="5" spans="2:9" x14ac:dyDescent="0.2">
      <c r="C5" s="402" t="s">
        <v>135</v>
      </c>
      <c r="D5" s="604">
        <f t="shared" si="0"/>
        <v>0</v>
      </c>
      <c r="E5" s="604">
        <f t="shared" si="0"/>
        <v>0</v>
      </c>
      <c r="F5"/>
      <c r="G5" s="254"/>
      <c r="H5"/>
      <c r="I5"/>
    </row>
    <row r="6" spans="2:9" x14ac:dyDescent="0.2">
      <c r="C6" s="402" t="s">
        <v>136</v>
      </c>
      <c r="D6" s="604">
        <f t="shared" si="0"/>
        <v>12</v>
      </c>
      <c r="E6" s="604">
        <f t="shared" si="0"/>
        <v>12</v>
      </c>
      <c r="F6"/>
      <c r="G6" s="254"/>
      <c r="H6"/>
      <c r="I6"/>
    </row>
    <row r="7" spans="2:9" x14ac:dyDescent="0.2">
      <c r="C7" s="403" t="s">
        <v>137</v>
      </c>
      <c r="D7" s="605">
        <f t="shared" si="0"/>
        <v>0</v>
      </c>
      <c r="E7" s="605">
        <f t="shared" si="0"/>
        <v>0</v>
      </c>
      <c r="F7"/>
      <c r="G7" s="254"/>
      <c r="H7"/>
      <c r="I7"/>
    </row>
    <row r="8" spans="2:9" x14ac:dyDescent="0.2">
      <c r="D8" s="18"/>
      <c r="E8" s="28"/>
      <c r="F8"/>
      <c r="G8" s="254"/>
      <c r="H8"/>
      <c r="I8"/>
    </row>
    <row r="9" spans="2:9" ht="35.25" customHeight="1" x14ac:dyDescent="0.2">
      <c r="C9" s="445" t="s">
        <v>56</v>
      </c>
      <c r="D9" s="602">
        <v>2021</v>
      </c>
      <c r="E9" s="412">
        <v>2022</v>
      </c>
      <c r="F9"/>
      <c r="G9" s="254"/>
      <c r="H9"/>
      <c r="I9"/>
    </row>
    <row r="10" spans="2:9" x14ac:dyDescent="0.2">
      <c r="C10" s="401" t="s">
        <v>134</v>
      </c>
      <c r="D10" s="419">
        <f>SUM(D11:D13)</f>
        <v>3</v>
      </c>
      <c r="E10" s="419">
        <f>SUM(E11:E13)</f>
        <v>3</v>
      </c>
      <c r="F10"/>
      <c r="G10" s="254"/>
      <c r="H10"/>
      <c r="I10"/>
    </row>
    <row r="11" spans="2:9" x14ac:dyDescent="0.2">
      <c r="C11" s="402" t="s">
        <v>135</v>
      </c>
      <c r="D11" s="420">
        <v>0</v>
      </c>
      <c r="E11" s="420">
        <v>0</v>
      </c>
      <c r="F11"/>
      <c r="G11" s="254"/>
      <c r="H11"/>
      <c r="I11"/>
    </row>
    <row r="12" spans="2:9" x14ac:dyDescent="0.2">
      <c r="C12" s="402" t="s">
        <v>136</v>
      </c>
      <c r="D12" s="420">
        <v>3</v>
      </c>
      <c r="E12" s="420">
        <v>3</v>
      </c>
      <c r="F12"/>
      <c r="G12" s="254"/>
      <c r="H12"/>
      <c r="I12"/>
    </row>
    <row r="13" spans="2:9" x14ac:dyDescent="0.2">
      <c r="C13" s="403" t="s">
        <v>137</v>
      </c>
      <c r="D13" s="421">
        <v>0</v>
      </c>
      <c r="E13" s="421">
        <v>0</v>
      </c>
      <c r="F13"/>
      <c r="G13" s="254"/>
      <c r="H13"/>
      <c r="I13"/>
    </row>
    <row r="14" spans="2:9" x14ac:dyDescent="0.2">
      <c r="C14" s="23"/>
      <c r="D14" s="2"/>
      <c r="E14" s="2"/>
      <c r="F14"/>
      <c r="G14" s="254"/>
      <c r="I14"/>
    </row>
    <row r="15" spans="2:9" ht="55.5" customHeight="1" x14ac:dyDescent="0.2">
      <c r="B15" s="31" t="s">
        <v>1</v>
      </c>
      <c r="C15" s="40" t="s">
        <v>138</v>
      </c>
      <c r="D15" s="372" t="s">
        <v>2</v>
      </c>
      <c r="E15" s="372" t="s">
        <v>3</v>
      </c>
      <c r="F15" s="328" t="s">
        <v>139</v>
      </c>
      <c r="G15" s="528" t="s">
        <v>140</v>
      </c>
      <c r="H15" s="328" t="s">
        <v>141</v>
      </c>
      <c r="I15" s="373" t="s">
        <v>142</v>
      </c>
    </row>
    <row r="16" spans="2:9" x14ac:dyDescent="0.2">
      <c r="B16" s="48" t="s">
        <v>1030</v>
      </c>
      <c r="C16" s="42" t="s">
        <v>3382</v>
      </c>
      <c r="D16" s="85"/>
      <c r="E16" s="89"/>
      <c r="F16" s="14">
        <v>1</v>
      </c>
      <c r="G16" s="529">
        <v>1</v>
      </c>
      <c r="H16" s="14"/>
      <c r="I16" s="174"/>
    </row>
    <row r="17" spans="2:9" ht="33" customHeight="1" x14ac:dyDescent="0.2">
      <c r="B17" s="1457" t="s">
        <v>1031</v>
      </c>
      <c r="C17" s="1459" t="s">
        <v>1032</v>
      </c>
      <c r="D17" s="1582" t="s">
        <v>118</v>
      </c>
      <c r="E17" s="1582" t="s">
        <v>1033</v>
      </c>
      <c r="F17" s="1582" t="s">
        <v>1034</v>
      </c>
      <c r="G17" s="2001" t="s">
        <v>1035</v>
      </c>
      <c r="H17" s="806" t="s">
        <v>3381</v>
      </c>
      <c r="I17" s="1474" t="s">
        <v>59</v>
      </c>
    </row>
    <row r="18" spans="2:9" ht="36" customHeight="1" x14ac:dyDescent="0.2">
      <c r="B18" s="1514"/>
      <c r="C18" s="1513"/>
      <c r="D18" s="2204"/>
      <c r="E18" s="2204"/>
      <c r="F18" s="1419"/>
      <c r="G18" s="1939"/>
      <c r="H18" s="212" t="s">
        <v>3385</v>
      </c>
      <c r="I18" s="1475"/>
    </row>
    <row r="19" spans="2:9" ht="30.6" customHeight="1" x14ac:dyDescent="0.2">
      <c r="B19" s="1444" t="s">
        <v>1036</v>
      </c>
      <c r="C19" s="1447" t="s">
        <v>1037</v>
      </c>
      <c r="D19" s="1496" t="s">
        <v>86</v>
      </c>
      <c r="E19" s="1496" t="s">
        <v>627</v>
      </c>
      <c r="F19" s="1410">
        <v>16</v>
      </c>
      <c r="G19" s="1592">
        <v>16</v>
      </c>
      <c r="H19" s="807" t="s">
        <v>3383</v>
      </c>
      <c r="I19" s="1475"/>
    </row>
    <row r="20" spans="2:9" ht="31.5" customHeight="1" x14ac:dyDescent="0.2">
      <c r="B20" s="1514"/>
      <c r="C20" s="1513"/>
      <c r="D20" s="1413"/>
      <c r="E20" s="1413"/>
      <c r="F20" s="1439"/>
      <c r="G20" s="1593"/>
      <c r="H20" s="443" t="s">
        <v>3384</v>
      </c>
      <c r="I20" s="1475"/>
    </row>
    <row r="21" spans="2:9" ht="47.25" customHeight="1" x14ac:dyDescent="0.2">
      <c r="B21" s="1444" t="s">
        <v>1038</v>
      </c>
      <c r="C21" s="1447" t="s">
        <v>1039</v>
      </c>
      <c r="D21" s="1408" t="s">
        <v>1040</v>
      </c>
      <c r="E21" s="1408" t="s">
        <v>17</v>
      </c>
      <c r="F21" s="1410">
        <v>7</v>
      </c>
      <c r="G21" s="1592">
        <v>7</v>
      </c>
      <c r="H21" s="666" t="s">
        <v>1041</v>
      </c>
      <c r="I21" s="1475"/>
    </row>
    <row r="22" spans="2:9" ht="42.95" customHeight="1" x14ac:dyDescent="0.2">
      <c r="B22" s="1514"/>
      <c r="C22" s="1513"/>
      <c r="D22" s="1413"/>
      <c r="E22" s="1413"/>
      <c r="F22" s="1439"/>
      <c r="G22" s="1593"/>
      <c r="H22" s="656" t="s">
        <v>1042</v>
      </c>
      <c r="I22" s="1591"/>
    </row>
    <row r="23" spans="2:9" ht="78.75" customHeight="1" x14ac:dyDescent="0.2">
      <c r="B23" s="1768" t="s">
        <v>1043</v>
      </c>
      <c r="C23" s="43" t="s">
        <v>400</v>
      </c>
      <c r="D23" s="86" t="s">
        <v>86</v>
      </c>
      <c r="E23" s="86" t="s">
        <v>1044</v>
      </c>
      <c r="F23" s="12">
        <v>0</v>
      </c>
      <c r="G23" s="532">
        <v>0</v>
      </c>
      <c r="H23" s="678"/>
      <c r="I23" s="111" t="s">
        <v>1045</v>
      </c>
    </row>
    <row r="24" spans="2:9" ht="25.5" customHeight="1" x14ac:dyDescent="0.2">
      <c r="B24" s="1768"/>
      <c r="C24" s="1461" t="s">
        <v>1046</v>
      </c>
      <c r="D24" s="1408"/>
      <c r="E24" s="1625" t="s">
        <v>750</v>
      </c>
      <c r="F24" s="1422">
        <v>0</v>
      </c>
      <c r="G24" s="1565">
        <v>0</v>
      </c>
      <c r="H24" s="817" t="s">
        <v>1047</v>
      </c>
      <c r="I24" s="1635" t="s">
        <v>58</v>
      </c>
    </row>
    <row r="25" spans="2:9" ht="38.25" customHeight="1" x14ac:dyDescent="0.2">
      <c r="B25" s="1768"/>
      <c r="C25" s="1594"/>
      <c r="D25" s="1413"/>
      <c r="E25" s="1626"/>
      <c r="F25" s="1423"/>
      <c r="G25" s="1566"/>
      <c r="H25" s="533" t="s">
        <v>1048</v>
      </c>
      <c r="I25" s="1638"/>
    </row>
    <row r="26" spans="2:9" ht="38.25" customHeight="1" x14ac:dyDescent="0.2">
      <c r="B26" s="1559"/>
      <c r="C26" s="306" t="s">
        <v>1049</v>
      </c>
      <c r="D26" s="451"/>
      <c r="E26" s="220" t="s">
        <v>1050</v>
      </c>
      <c r="F26" s="290"/>
      <c r="G26" s="524"/>
      <c r="H26" s="290"/>
      <c r="I26" s="134"/>
    </row>
    <row r="27" spans="2:9" ht="45" customHeight="1" x14ac:dyDescent="0.2">
      <c r="B27" s="101" t="s">
        <v>1051</v>
      </c>
      <c r="C27" s="929" t="s">
        <v>1052</v>
      </c>
      <c r="D27" s="103"/>
      <c r="E27" s="103"/>
      <c r="F27" s="104">
        <v>1</v>
      </c>
      <c r="G27" s="930">
        <v>1</v>
      </c>
      <c r="H27" s="931"/>
      <c r="I27" s="186"/>
    </row>
    <row r="28" spans="2:9" ht="10.5" customHeight="1" x14ac:dyDescent="0.2">
      <c r="B28" s="1867" t="s">
        <v>1053</v>
      </c>
      <c r="C28" s="1448" t="s">
        <v>1054</v>
      </c>
      <c r="D28" s="1485" t="s">
        <v>86</v>
      </c>
      <c r="E28" s="1484" t="s">
        <v>1055</v>
      </c>
      <c r="F28" s="2191">
        <v>0</v>
      </c>
      <c r="G28" s="2192">
        <v>0</v>
      </c>
      <c r="H28" s="2193"/>
      <c r="I28" s="2195" t="s">
        <v>115</v>
      </c>
    </row>
    <row r="29" spans="2:9" ht="12.75" customHeight="1" x14ac:dyDescent="0.2">
      <c r="B29" s="1867"/>
      <c r="C29" s="1448"/>
      <c r="D29" s="1485"/>
      <c r="E29" s="1484"/>
      <c r="F29" s="2191"/>
      <c r="G29" s="2192"/>
      <c r="H29" s="2194"/>
      <c r="I29" s="2196"/>
    </row>
    <row r="30" spans="2:9" ht="54.75" customHeight="1" x14ac:dyDescent="0.2">
      <c r="B30" s="1867"/>
      <c r="C30" s="1448"/>
      <c r="D30" s="1485"/>
      <c r="E30" s="2189"/>
      <c r="F30" s="2197">
        <v>0</v>
      </c>
      <c r="G30" s="2198">
        <v>0</v>
      </c>
      <c r="H30" s="859" t="s">
        <v>1056</v>
      </c>
      <c r="I30" s="2199" t="s">
        <v>1057</v>
      </c>
    </row>
    <row r="31" spans="2:9" ht="36.6" customHeight="1" x14ac:dyDescent="0.2">
      <c r="B31" s="1864"/>
      <c r="C31" s="1513"/>
      <c r="D31" s="1419"/>
      <c r="E31" s="2190"/>
      <c r="F31" s="2146"/>
      <c r="G31" s="2186"/>
      <c r="H31" s="534" t="s">
        <v>1058</v>
      </c>
      <c r="I31" s="2200"/>
    </row>
    <row r="32" spans="2:9" ht="18" customHeight="1" x14ac:dyDescent="0.2">
      <c r="B32" s="1512" t="s">
        <v>1059</v>
      </c>
      <c r="C32" s="1447" t="s">
        <v>1060</v>
      </c>
      <c r="D32" s="1408" t="s">
        <v>1061</v>
      </c>
      <c r="E32" s="2183" t="s">
        <v>1062</v>
      </c>
      <c r="F32" s="2145">
        <v>152</v>
      </c>
      <c r="G32" s="2185">
        <v>0</v>
      </c>
      <c r="H32" s="2201" t="s">
        <v>1063</v>
      </c>
      <c r="I32" s="2187" t="s">
        <v>59</v>
      </c>
    </row>
    <row r="33" spans="2:10" ht="29.25" customHeight="1" x14ac:dyDescent="0.2">
      <c r="B33" s="1864"/>
      <c r="C33" s="1513"/>
      <c r="D33" s="1413"/>
      <c r="E33" s="2184"/>
      <c r="F33" s="2146"/>
      <c r="G33" s="2186"/>
      <c r="H33" s="2202"/>
      <c r="I33" s="2188"/>
    </row>
    <row r="34" spans="2:10" ht="45.75" customHeight="1" x14ac:dyDescent="0.2">
      <c r="B34" s="508" t="s">
        <v>1064</v>
      </c>
      <c r="C34" s="43" t="s">
        <v>1032</v>
      </c>
      <c r="D34" s="86" t="s">
        <v>118</v>
      </c>
      <c r="E34" s="86" t="s">
        <v>1065</v>
      </c>
      <c r="F34" s="292" t="s">
        <v>1066</v>
      </c>
      <c r="G34" s="535">
        <v>0</v>
      </c>
      <c r="H34" s="536"/>
      <c r="I34" s="113" t="s">
        <v>59</v>
      </c>
      <c r="J34" t="s">
        <v>1067</v>
      </c>
    </row>
    <row r="35" spans="2:10" ht="54" customHeight="1" x14ac:dyDescent="0.2">
      <c r="B35" s="1462" t="s">
        <v>1068</v>
      </c>
      <c r="C35" s="43" t="s">
        <v>400</v>
      </c>
      <c r="D35" s="86" t="s">
        <v>86</v>
      </c>
      <c r="E35" s="86" t="s">
        <v>43</v>
      </c>
      <c r="F35" s="12">
        <v>0</v>
      </c>
      <c r="G35" s="532">
        <v>0</v>
      </c>
      <c r="H35" s="12"/>
      <c r="I35" s="113" t="s">
        <v>790</v>
      </c>
    </row>
    <row r="36" spans="2:10" ht="51" customHeight="1" x14ac:dyDescent="0.2">
      <c r="B36" s="1462"/>
      <c r="C36" s="1461" t="s">
        <v>1069</v>
      </c>
      <c r="D36" s="1408"/>
      <c r="E36" s="1625" t="s">
        <v>576</v>
      </c>
      <c r="F36" s="2050">
        <v>0</v>
      </c>
      <c r="G36" s="1565">
        <v>0</v>
      </c>
      <c r="H36" s="867" t="s">
        <v>1070</v>
      </c>
      <c r="I36" s="2086" t="s">
        <v>790</v>
      </c>
    </row>
    <row r="37" spans="2:10" ht="38.25" customHeight="1" x14ac:dyDescent="0.2">
      <c r="B37" s="1462"/>
      <c r="C37" s="1594"/>
      <c r="D37" s="1413"/>
      <c r="E37" s="1626"/>
      <c r="F37" s="2051"/>
      <c r="G37" s="1566"/>
      <c r="H37" s="533" t="s">
        <v>1071</v>
      </c>
      <c r="I37" s="2087"/>
    </row>
    <row r="38" spans="2:10" ht="28.5" customHeight="1" x14ac:dyDescent="0.2">
      <c r="B38" s="1463"/>
      <c r="C38" s="114" t="s">
        <v>1072</v>
      </c>
      <c r="D38" s="108"/>
      <c r="E38" s="227" t="s">
        <v>787</v>
      </c>
      <c r="F38" s="115"/>
      <c r="G38" s="537"/>
      <c r="H38" s="115"/>
      <c r="I38" s="185"/>
    </row>
    <row r="39" spans="2:10" ht="15.75" customHeight="1" x14ac:dyDescent="0.2">
      <c r="B39" s="118" t="s">
        <v>1073</v>
      </c>
      <c r="C39" s="117" t="s">
        <v>1074</v>
      </c>
      <c r="D39" s="73"/>
      <c r="E39" s="73"/>
      <c r="F39" s="15">
        <v>1</v>
      </c>
      <c r="G39" s="538">
        <v>1</v>
      </c>
      <c r="H39" s="15"/>
      <c r="I39" s="520"/>
    </row>
    <row r="40" spans="2:10" ht="20.100000000000001" customHeight="1" x14ac:dyDescent="0.2">
      <c r="B40" s="1866" t="s">
        <v>1075</v>
      </c>
      <c r="C40" s="1459" t="s">
        <v>1076</v>
      </c>
      <c r="D40" s="1412" t="s">
        <v>86</v>
      </c>
      <c r="E40" s="1412" t="s">
        <v>521</v>
      </c>
      <c r="F40" s="1634">
        <v>0</v>
      </c>
      <c r="G40" s="1684">
        <v>1</v>
      </c>
      <c r="H40" s="2180" t="s">
        <v>3389</v>
      </c>
      <c r="I40" s="1868" t="s">
        <v>3388</v>
      </c>
    </row>
    <row r="41" spans="2:10" ht="14.1" customHeight="1" x14ac:dyDescent="0.2">
      <c r="B41" s="1864"/>
      <c r="C41" s="1513"/>
      <c r="D41" s="1413"/>
      <c r="E41" s="1413"/>
      <c r="F41" s="1454"/>
      <c r="G41" s="1685"/>
      <c r="H41" s="2181"/>
      <c r="I41" s="1942"/>
    </row>
    <row r="42" spans="2:10" ht="76.349999999999994" customHeight="1" x14ac:dyDescent="0.2">
      <c r="B42" s="1512" t="s">
        <v>1077</v>
      </c>
      <c r="C42" s="1447" t="s">
        <v>1060</v>
      </c>
      <c r="D42" s="1408" t="s">
        <v>1078</v>
      </c>
      <c r="E42" s="1408" t="s">
        <v>126</v>
      </c>
      <c r="F42" s="1434">
        <v>4</v>
      </c>
      <c r="G42" s="1901">
        <v>4</v>
      </c>
      <c r="H42" s="1332" t="s">
        <v>3390</v>
      </c>
      <c r="I42" s="1942"/>
    </row>
    <row r="43" spans="2:10" ht="55.35" customHeight="1" x14ac:dyDescent="0.2">
      <c r="B43" s="1864"/>
      <c r="C43" s="1460"/>
      <c r="D43" s="1413"/>
      <c r="E43" s="1413"/>
      <c r="F43" s="1454"/>
      <c r="G43" s="2182"/>
      <c r="H43" s="1331" t="s">
        <v>1079</v>
      </c>
      <c r="I43" s="1492"/>
    </row>
    <row r="44" spans="2:10" ht="25.5" x14ac:dyDescent="0.2">
      <c r="B44" s="1462" t="s">
        <v>1080</v>
      </c>
      <c r="C44" s="43" t="s">
        <v>400</v>
      </c>
      <c r="D44" s="86" t="s">
        <v>86</v>
      </c>
      <c r="E44" s="86" t="s">
        <v>147</v>
      </c>
      <c r="F44" s="12">
        <v>0</v>
      </c>
      <c r="G44" s="532">
        <v>0</v>
      </c>
      <c r="H44" s="12"/>
      <c r="I44" s="113" t="s">
        <v>1081</v>
      </c>
    </row>
    <row r="45" spans="2:10" ht="36.950000000000003" customHeight="1" x14ac:dyDescent="0.2">
      <c r="B45" s="2068"/>
      <c r="C45" s="1461" t="s">
        <v>1082</v>
      </c>
      <c r="D45" s="1408"/>
      <c r="E45" s="1625" t="s">
        <v>1083</v>
      </c>
      <c r="F45" s="1422">
        <v>0</v>
      </c>
      <c r="G45" s="1565">
        <v>0</v>
      </c>
      <c r="H45" s="697" t="s">
        <v>1084</v>
      </c>
      <c r="I45" s="2072" t="s">
        <v>115</v>
      </c>
    </row>
    <row r="46" spans="2:10" ht="49.5" customHeight="1" x14ac:dyDescent="0.2">
      <c r="B46" s="1463"/>
      <c r="C46" s="2069"/>
      <c r="D46" s="1578"/>
      <c r="E46" s="2070"/>
      <c r="F46" s="2071"/>
      <c r="G46" s="2179"/>
      <c r="H46" s="540" t="s">
        <v>1085</v>
      </c>
      <c r="I46" s="2073"/>
    </row>
    <row r="47" spans="2:10" x14ac:dyDescent="0.2">
      <c r="C47" s="39"/>
      <c r="D47" s="5"/>
      <c r="E47" s="5"/>
      <c r="F47"/>
      <c r="G47" s="254"/>
      <c r="I47"/>
    </row>
    <row r="48" spans="2:10" ht="36" customHeight="1" x14ac:dyDescent="0.2">
      <c r="C48" s="400" t="s">
        <v>1086</v>
      </c>
      <c r="D48" s="602">
        <v>2021</v>
      </c>
      <c r="E48" s="412">
        <v>2022</v>
      </c>
      <c r="F48"/>
      <c r="G48" s="254"/>
      <c r="H48"/>
      <c r="I48"/>
    </row>
    <row r="49" spans="2:9" x14ac:dyDescent="0.2">
      <c r="C49" s="401" t="s">
        <v>134</v>
      </c>
      <c r="D49" s="606">
        <f>SUM(D50:D52)</f>
        <v>5</v>
      </c>
      <c r="E49" s="606">
        <f>SUM(E50:E52)</f>
        <v>5</v>
      </c>
      <c r="F49"/>
      <c r="G49" s="254"/>
      <c r="H49"/>
      <c r="I49"/>
    </row>
    <row r="50" spans="2:9" x14ac:dyDescent="0.2">
      <c r="C50" s="402" t="s">
        <v>135</v>
      </c>
      <c r="D50" s="607">
        <v>0</v>
      </c>
      <c r="E50" s="607">
        <v>0</v>
      </c>
      <c r="F50"/>
      <c r="G50" s="254"/>
      <c r="H50"/>
      <c r="I50"/>
    </row>
    <row r="51" spans="2:9" x14ac:dyDescent="0.2">
      <c r="C51" s="402" t="s">
        <v>136</v>
      </c>
      <c r="D51" s="607">
        <v>5</v>
      </c>
      <c r="E51" s="607">
        <v>5</v>
      </c>
      <c r="F51"/>
      <c r="G51" s="254"/>
      <c r="H51"/>
      <c r="I51"/>
    </row>
    <row r="52" spans="2:9" x14ac:dyDescent="0.2">
      <c r="C52" s="403" t="s">
        <v>137</v>
      </c>
      <c r="D52" s="608">
        <v>0</v>
      </c>
      <c r="E52" s="608">
        <v>0</v>
      </c>
      <c r="F52"/>
      <c r="G52" s="254"/>
      <c r="H52"/>
      <c r="I52"/>
    </row>
    <row r="53" spans="2:9" x14ac:dyDescent="0.2">
      <c r="C53" s="23"/>
      <c r="D53" s="2"/>
      <c r="E53" s="2"/>
      <c r="F53"/>
      <c r="G53" s="254"/>
      <c r="I53"/>
    </row>
    <row r="54" spans="2:9" ht="58.5" customHeight="1" x14ac:dyDescent="0.2">
      <c r="B54" s="31" t="s">
        <v>1</v>
      </c>
      <c r="C54" s="40" t="s">
        <v>138</v>
      </c>
      <c r="D54" s="372" t="s">
        <v>2</v>
      </c>
      <c r="E54" s="372" t="s">
        <v>3</v>
      </c>
      <c r="F54" s="328" t="s">
        <v>139</v>
      </c>
      <c r="G54" s="328" t="s">
        <v>140</v>
      </c>
      <c r="H54" s="328" t="s">
        <v>141</v>
      </c>
      <c r="I54" s="373" t="s">
        <v>142</v>
      </c>
    </row>
    <row r="55" spans="2:9" ht="25.5" x14ac:dyDescent="0.2">
      <c r="B55" s="48" t="s">
        <v>1087</v>
      </c>
      <c r="C55" s="42" t="s">
        <v>1088</v>
      </c>
      <c r="D55" s="64"/>
      <c r="E55" s="64"/>
      <c r="F55" s="14">
        <v>1</v>
      </c>
      <c r="G55" s="14">
        <v>1</v>
      </c>
      <c r="H55" s="14"/>
      <c r="I55" s="174"/>
    </row>
    <row r="56" spans="2:9" ht="71.25" customHeight="1" x14ac:dyDescent="0.2">
      <c r="B56" s="1457" t="s">
        <v>1089</v>
      </c>
      <c r="C56" s="1459" t="s">
        <v>1090</v>
      </c>
      <c r="D56" s="1412" t="s">
        <v>34</v>
      </c>
      <c r="E56" s="1412" t="s">
        <v>41</v>
      </c>
      <c r="F56" s="1428">
        <v>2</v>
      </c>
      <c r="G56" s="1428">
        <v>4</v>
      </c>
      <c r="H56" s="657" t="s">
        <v>1091</v>
      </c>
      <c r="I56" s="1477" t="s">
        <v>1092</v>
      </c>
    </row>
    <row r="57" spans="2:9" ht="48.6" customHeight="1" x14ac:dyDescent="0.2">
      <c r="B57" s="1514"/>
      <c r="C57" s="1513"/>
      <c r="D57" s="1413"/>
      <c r="E57" s="1413"/>
      <c r="F57" s="1439"/>
      <c r="G57" s="1439"/>
      <c r="H57" s="531" t="s">
        <v>1093</v>
      </c>
      <c r="I57" s="1590"/>
    </row>
    <row r="58" spans="2:9" ht="25.5" x14ac:dyDescent="0.2">
      <c r="B58" s="1768" t="s">
        <v>1094</v>
      </c>
      <c r="C58" s="53" t="s">
        <v>1095</v>
      </c>
      <c r="D58" s="95"/>
      <c r="E58" s="86"/>
      <c r="F58" s="12"/>
      <c r="G58" s="12"/>
      <c r="H58" s="12"/>
      <c r="I58" s="111"/>
    </row>
    <row r="59" spans="2:9" ht="25.5" customHeight="1" x14ac:dyDescent="0.2">
      <c r="B59" s="1768"/>
      <c r="C59" s="1461" t="s">
        <v>1096</v>
      </c>
      <c r="D59" s="1422" t="s">
        <v>86</v>
      </c>
      <c r="E59" s="1465" t="s">
        <v>43</v>
      </c>
      <c r="F59" s="1422">
        <v>2</v>
      </c>
      <c r="G59" s="1422">
        <v>1</v>
      </c>
      <c r="H59" s="667" t="s">
        <v>1097</v>
      </c>
      <c r="I59" s="1589" t="s">
        <v>1092</v>
      </c>
    </row>
    <row r="60" spans="2:9" ht="25.5" customHeight="1" x14ac:dyDescent="0.2">
      <c r="B60" s="1768"/>
      <c r="C60" s="1594"/>
      <c r="D60" s="1423"/>
      <c r="E60" s="1466"/>
      <c r="F60" s="1423"/>
      <c r="G60" s="1423"/>
      <c r="H60" s="533" t="s">
        <v>1098</v>
      </c>
      <c r="I60" s="1475"/>
    </row>
    <row r="61" spans="2:9" ht="75.599999999999994" customHeight="1" x14ac:dyDescent="0.2">
      <c r="B61" s="1768"/>
      <c r="C61" s="1461" t="s">
        <v>1099</v>
      </c>
      <c r="D61" s="1422" t="s">
        <v>86</v>
      </c>
      <c r="E61" s="1465" t="s">
        <v>43</v>
      </c>
      <c r="F61" s="1422">
        <v>1</v>
      </c>
      <c r="G61" s="1422">
        <v>3</v>
      </c>
      <c r="H61" s="878" t="s">
        <v>3362</v>
      </c>
      <c r="I61" s="1475"/>
    </row>
    <row r="62" spans="2:9" ht="37.5" customHeight="1" x14ac:dyDescent="0.2">
      <c r="B62" s="1768"/>
      <c r="C62" s="1594"/>
      <c r="D62" s="1423"/>
      <c r="E62" s="1466"/>
      <c r="F62" s="1423"/>
      <c r="G62" s="1423"/>
      <c r="H62" s="542" t="s">
        <v>1100</v>
      </c>
      <c r="I62" s="1475"/>
    </row>
    <row r="63" spans="2:9" ht="13.5" customHeight="1" x14ac:dyDescent="0.2">
      <c r="B63" s="1768"/>
      <c r="C63" s="1461" t="s">
        <v>1101</v>
      </c>
      <c r="D63" s="1422" t="s">
        <v>86</v>
      </c>
      <c r="E63" s="1465" t="s">
        <v>35</v>
      </c>
      <c r="F63" s="1422">
        <v>0</v>
      </c>
      <c r="G63" s="1422">
        <v>0</v>
      </c>
      <c r="H63" s="2175" t="s">
        <v>1102</v>
      </c>
      <c r="I63" s="1475"/>
    </row>
    <row r="64" spans="2:9" x14ac:dyDescent="0.2">
      <c r="B64" s="1768"/>
      <c r="C64" s="1594"/>
      <c r="D64" s="1423"/>
      <c r="E64" s="1466"/>
      <c r="F64" s="1423"/>
      <c r="G64" s="1423"/>
      <c r="H64" s="2176"/>
      <c r="I64" s="1475"/>
    </row>
    <row r="65" spans="2:9" ht="100.5" customHeight="1" x14ac:dyDescent="0.2">
      <c r="B65" s="1444" t="s">
        <v>1103</v>
      </c>
      <c r="C65" s="1447" t="s">
        <v>1104</v>
      </c>
      <c r="D65" s="1408" t="s">
        <v>118</v>
      </c>
      <c r="E65" s="1408" t="s">
        <v>1105</v>
      </c>
      <c r="F65" s="1434" t="s">
        <v>1106</v>
      </c>
      <c r="G65" s="1410" t="s">
        <v>1107</v>
      </c>
      <c r="H65" s="579" t="s">
        <v>1108</v>
      </c>
      <c r="I65" s="1475"/>
    </row>
    <row r="66" spans="2:9" ht="35.1" customHeight="1" x14ac:dyDescent="0.2">
      <c r="B66" s="1446"/>
      <c r="C66" s="1449"/>
      <c r="D66" s="1409"/>
      <c r="E66" s="1409"/>
      <c r="F66" s="1435"/>
      <c r="G66" s="1411"/>
      <c r="H66" s="543" t="s">
        <v>1109</v>
      </c>
      <c r="I66" s="1476"/>
    </row>
    <row r="67" spans="2:9" ht="30.75" customHeight="1" x14ac:dyDescent="0.2">
      <c r="B67" s="48" t="s">
        <v>1110</v>
      </c>
      <c r="C67" s="42" t="s">
        <v>1111</v>
      </c>
      <c r="D67" s="64"/>
      <c r="E67" s="64"/>
      <c r="F67" s="14">
        <v>1</v>
      </c>
      <c r="G67" s="14">
        <v>1</v>
      </c>
      <c r="H67" s="14"/>
      <c r="I67" s="174"/>
    </row>
    <row r="68" spans="2:9" ht="17.25" customHeight="1" x14ac:dyDescent="0.2">
      <c r="B68" s="1457" t="s">
        <v>1112</v>
      </c>
      <c r="C68" s="1459" t="s">
        <v>1113</v>
      </c>
      <c r="D68" s="1412" t="s">
        <v>86</v>
      </c>
      <c r="E68" s="1412" t="s">
        <v>147</v>
      </c>
      <c r="F68" s="1428">
        <v>0</v>
      </c>
      <c r="G68" s="1428">
        <v>0</v>
      </c>
      <c r="H68" s="2177"/>
      <c r="I68" s="1477" t="s">
        <v>1114</v>
      </c>
    </row>
    <row r="69" spans="2:9" ht="18" customHeight="1" x14ac:dyDescent="0.2">
      <c r="B69" s="1514"/>
      <c r="C69" s="1513"/>
      <c r="D69" s="1413"/>
      <c r="E69" s="1413"/>
      <c r="F69" s="1439"/>
      <c r="G69" s="1439"/>
      <c r="H69" s="2178"/>
      <c r="I69" s="1675"/>
    </row>
    <row r="70" spans="2:9" ht="30" customHeight="1" x14ac:dyDescent="0.2">
      <c r="B70" s="1444" t="s">
        <v>1115</v>
      </c>
      <c r="C70" s="1447" t="s">
        <v>1116</v>
      </c>
      <c r="D70" s="1408" t="s">
        <v>86</v>
      </c>
      <c r="E70" s="1408" t="s">
        <v>47</v>
      </c>
      <c r="F70" s="1410">
        <v>1</v>
      </c>
      <c r="G70" s="1410">
        <v>0</v>
      </c>
      <c r="H70" s="809" t="s">
        <v>1117</v>
      </c>
      <c r="I70" s="1675"/>
    </row>
    <row r="71" spans="2:9" ht="26.25" customHeight="1" x14ac:dyDescent="0.2">
      <c r="B71" s="1446"/>
      <c r="C71" s="1449"/>
      <c r="D71" s="1409"/>
      <c r="E71" s="1409"/>
      <c r="F71" s="1411"/>
      <c r="G71" s="1411"/>
      <c r="H71" s="544" t="s">
        <v>1118</v>
      </c>
      <c r="I71" s="1478"/>
    </row>
    <row r="72" spans="2:9" ht="15" customHeight="1" x14ac:dyDescent="0.2">
      <c r="B72" s="48" t="s">
        <v>1119</v>
      </c>
      <c r="C72" s="159" t="s">
        <v>1120</v>
      </c>
      <c r="D72" s="276"/>
      <c r="E72" s="276"/>
      <c r="F72" s="274">
        <v>1</v>
      </c>
      <c r="G72" s="274">
        <v>1</v>
      </c>
      <c r="H72" s="14"/>
      <c r="I72" s="174"/>
    </row>
    <row r="73" spans="2:9" ht="22.5" customHeight="1" x14ac:dyDescent="0.2">
      <c r="B73" s="1457" t="s">
        <v>1121</v>
      </c>
      <c r="C73" s="1459" t="s">
        <v>1122</v>
      </c>
      <c r="D73" s="1633" t="s">
        <v>86</v>
      </c>
      <c r="E73" s="1633" t="s">
        <v>17</v>
      </c>
      <c r="F73" s="1634"/>
      <c r="G73" s="1634">
        <v>0</v>
      </c>
      <c r="H73" s="736" t="s">
        <v>1123</v>
      </c>
      <c r="I73" s="1477" t="s">
        <v>59</v>
      </c>
    </row>
    <row r="74" spans="2:9" ht="22.5" customHeight="1" x14ac:dyDescent="0.2">
      <c r="B74" s="1514"/>
      <c r="C74" s="1513"/>
      <c r="D74" s="1609"/>
      <c r="E74" s="1609"/>
      <c r="F74" s="1454"/>
      <c r="G74" s="1757"/>
      <c r="H74" s="531" t="s">
        <v>1124</v>
      </c>
      <c r="I74" s="1675"/>
    </row>
    <row r="75" spans="2:9" ht="24" customHeight="1" x14ac:dyDescent="0.2">
      <c r="B75" s="1444" t="s">
        <v>1125</v>
      </c>
      <c r="C75" s="1447" t="s">
        <v>1126</v>
      </c>
      <c r="D75" s="1608" t="s">
        <v>86</v>
      </c>
      <c r="E75" s="1608" t="s">
        <v>204</v>
      </c>
      <c r="F75" s="1434"/>
      <c r="G75" s="1434">
        <v>0</v>
      </c>
      <c r="H75" s="810" t="s">
        <v>1127</v>
      </c>
      <c r="I75" s="1675"/>
    </row>
    <row r="76" spans="2:9" ht="22.5" customHeight="1" x14ac:dyDescent="0.2">
      <c r="B76" s="1446"/>
      <c r="C76" s="1449"/>
      <c r="D76" s="1631"/>
      <c r="E76" s="1631"/>
      <c r="F76" s="1435"/>
      <c r="G76" s="1435"/>
      <c r="H76" s="544" t="s">
        <v>1128</v>
      </c>
      <c r="I76" s="1478"/>
    </row>
    <row r="77" spans="2:9" ht="28.5" customHeight="1" x14ac:dyDescent="0.2">
      <c r="B77" s="48" t="s">
        <v>1129</v>
      </c>
      <c r="C77" s="159" t="s">
        <v>1130</v>
      </c>
      <c r="D77" s="276"/>
      <c r="E77" s="276"/>
      <c r="F77" s="274">
        <v>1</v>
      </c>
      <c r="G77" s="274">
        <v>1</v>
      </c>
      <c r="H77" s="210"/>
      <c r="I77" s="174"/>
    </row>
    <row r="78" spans="2:9" ht="28.5" customHeight="1" x14ac:dyDescent="0.2">
      <c r="B78" s="1457" t="s">
        <v>1131</v>
      </c>
      <c r="C78" s="1459" t="s">
        <v>1132</v>
      </c>
      <c r="D78" s="1633" t="s">
        <v>86</v>
      </c>
      <c r="E78" s="1633" t="s">
        <v>41</v>
      </c>
      <c r="F78" s="1634"/>
      <c r="G78" s="1634">
        <v>0</v>
      </c>
      <c r="H78" s="736" t="s">
        <v>1133</v>
      </c>
      <c r="I78" s="1477" t="s">
        <v>59</v>
      </c>
    </row>
    <row r="79" spans="2:9" ht="25.5" x14ac:dyDescent="0.2">
      <c r="B79" s="1514"/>
      <c r="C79" s="1513"/>
      <c r="D79" s="1609"/>
      <c r="E79" s="1609"/>
      <c r="F79" s="1454"/>
      <c r="G79" s="1454"/>
      <c r="H79" s="531" t="s">
        <v>1134</v>
      </c>
      <c r="I79" s="1675"/>
    </row>
    <row r="80" spans="2:9" ht="20.25" customHeight="1" x14ac:dyDescent="0.2">
      <c r="B80" s="1444" t="s">
        <v>1135</v>
      </c>
      <c r="C80" s="1447" t="s">
        <v>1136</v>
      </c>
      <c r="D80" s="1608" t="s">
        <v>86</v>
      </c>
      <c r="E80" s="1608" t="s">
        <v>297</v>
      </c>
      <c r="F80" s="1434"/>
      <c r="G80" s="1434">
        <v>0</v>
      </c>
      <c r="H80" s="736" t="s">
        <v>1133</v>
      </c>
      <c r="I80" s="1675"/>
    </row>
    <row r="81" spans="1:10" ht="26.25" customHeight="1" x14ac:dyDescent="0.2">
      <c r="B81" s="1446"/>
      <c r="C81" s="1449"/>
      <c r="D81" s="1631"/>
      <c r="E81" s="1631"/>
      <c r="F81" s="1435"/>
      <c r="G81" s="1435"/>
      <c r="H81" s="544" t="s">
        <v>1134</v>
      </c>
      <c r="I81" s="1478"/>
    </row>
    <row r="82" spans="1:10" ht="27.75" customHeight="1" x14ac:dyDescent="0.2">
      <c r="B82" s="48" t="s">
        <v>1137</v>
      </c>
      <c r="C82" s="42" t="s">
        <v>1138</v>
      </c>
      <c r="D82" s="64"/>
      <c r="E82" s="64"/>
      <c r="F82" s="14">
        <v>1</v>
      </c>
      <c r="G82" s="14">
        <v>1</v>
      </c>
      <c r="H82" s="14"/>
      <c r="I82" s="454"/>
    </row>
    <row r="83" spans="1:10" ht="27.75" customHeight="1" x14ac:dyDescent="0.2">
      <c r="B83" s="1457" t="s">
        <v>1139</v>
      </c>
      <c r="C83" s="2173" t="s">
        <v>1140</v>
      </c>
      <c r="D83" s="1469" t="s">
        <v>603</v>
      </c>
      <c r="E83" s="1469" t="s">
        <v>1141</v>
      </c>
      <c r="F83" s="1823">
        <v>23</v>
      </c>
      <c r="G83" s="1506">
        <v>28</v>
      </c>
      <c r="H83" s="2205" t="s">
        <v>1142</v>
      </c>
      <c r="I83" s="1865" t="s">
        <v>59</v>
      </c>
    </row>
    <row r="84" spans="1:10" ht="218.45" customHeight="1" x14ac:dyDescent="0.2">
      <c r="A84" t="s">
        <v>1067</v>
      </c>
      <c r="B84" s="1514"/>
      <c r="C84" s="2174"/>
      <c r="D84" s="1413"/>
      <c r="E84" s="1413"/>
      <c r="F84" s="2004"/>
      <c r="G84" s="1439"/>
      <c r="H84" s="2206"/>
      <c r="I84" s="1942"/>
      <c r="J84" s="4"/>
    </row>
    <row r="85" spans="1:10" ht="136.5" customHeight="1" x14ac:dyDescent="0.2">
      <c r="B85" s="1867" t="s">
        <v>1143</v>
      </c>
      <c r="C85" s="1447" t="s">
        <v>1144</v>
      </c>
      <c r="D85" s="1408" t="s">
        <v>926</v>
      </c>
      <c r="E85" s="1408" t="s">
        <v>8</v>
      </c>
      <c r="F85" s="1410">
        <v>7</v>
      </c>
      <c r="G85" s="1472">
        <v>14</v>
      </c>
      <c r="H85" s="842" t="s">
        <v>1145</v>
      </c>
      <c r="I85" s="1942"/>
      <c r="J85" s="4"/>
    </row>
    <row r="86" spans="1:10" ht="51.75" customHeight="1" x14ac:dyDescent="0.2">
      <c r="B86" s="1864"/>
      <c r="C86" s="1513"/>
      <c r="D86" s="1413"/>
      <c r="E86" s="1413"/>
      <c r="F86" s="1439"/>
      <c r="G86" s="2004"/>
      <c r="H86" s="545" t="s">
        <v>1146</v>
      </c>
      <c r="I86" s="1942"/>
    </row>
    <row r="87" spans="1:10" ht="47.45" customHeight="1" x14ac:dyDescent="0.2">
      <c r="B87" s="1512" t="s">
        <v>1147</v>
      </c>
      <c r="C87" s="1447" t="s">
        <v>1148</v>
      </c>
      <c r="D87" s="1408" t="s">
        <v>86</v>
      </c>
      <c r="E87" s="1408" t="s">
        <v>271</v>
      </c>
      <c r="F87" s="1410">
        <v>0</v>
      </c>
      <c r="G87" s="1410">
        <v>0</v>
      </c>
      <c r="H87" s="815" t="s">
        <v>1149</v>
      </c>
      <c r="I87" s="1942"/>
    </row>
    <row r="88" spans="1:10" ht="19.5" customHeight="1" x14ac:dyDescent="0.2">
      <c r="B88" s="1762"/>
      <c r="C88" s="1672"/>
      <c r="D88" s="1578"/>
      <c r="E88" s="1578"/>
      <c r="F88" s="1668"/>
      <c r="G88" s="1668"/>
      <c r="H88" s="546" t="s">
        <v>1150</v>
      </c>
      <c r="I88" s="2000"/>
    </row>
    <row r="89" spans="1:10" x14ac:dyDescent="0.2">
      <c r="C89" s="39"/>
      <c r="D89" s="76"/>
      <c r="E89" s="76"/>
      <c r="F89"/>
      <c r="G89" s="254"/>
      <c r="H89" s="20"/>
      <c r="I89"/>
    </row>
    <row r="90" spans="1:10" ht="36" customHeight="1" x14ac:dyDescent="0.2">
      <c r="C90" s="400" t="s">
        <v>60</v>
      </c>
      <c r="D90" s="602">
        <v>2021</v>
      </c>
      <c r="E90" s="412">
        <v>2022</v>
      </c>
      <c r="F90"/>
      <c r="G90" s="254"/>
      <c r="H90"/>
      <c r="I90"/>
    </row>
    <row r="91" spans="1:10" x14ac:dyDescent="0.2">
      <c r="C91" s="401" t="s">
        <v>134</v>
      </c>
      <c r="D91" s="419">
        <f>SUM(D92:D94)</f>
        <v>4</v>
      </c>
      <c r="E91" s="419">
        <f>SUM(E92:E94)</f>
        <v>4</v>
      </c>
      <c r="F91"/>
      <c r="G91" s="254"/>
      <c r="H91"/>
      <c r="I91"/>
    </row>
    <row r="92" spans="1:10" x14ac:dyDescent="0.2">
      <c r="C92" s="402" t="s">
        <v>135</v>
      </c>
      <c r="D92" s="420">
        <v>0</v>
      </c>
      <c r="E92" s="420">
        <v>0</v>
      </c>
      <c r="F92"/>
      <c r="G92" s="254"/>
      <c r="H92"/>
      <c r="I92"/>
    </row>
    <row r="93" spans="1:10" x14ac:dyDescent="0.2">
      <c r="C93" s="402" t="s">
        <v>136</v>
      </c>
      <c r="D93" s="420">
        <v>4</v>
      </c>
      <c r="E93" s="420">
        <v>4</v>
      </c>
      <c r="F93"/>
      <c r="G93" s="254"/>
      <c r="H93"/>
      <c r="I93"/>
    </row>
    <row r="94" spans="1:10" x14ac:dyDescent="0.2">
      <c r="C94" s="403" t="s">
        <v>137</v>
      </c>
      <c r="D94" s="421">
        <v>0</v>
      </c>
      <c r="E94" s="421">
        <v>0</v>
      </c>
      <c r="F94"/>
      <c r="G94" s="254"/>
      <c r="H94"/>
      <c r="I94"/>
    </row>
    <row r="95" spans="1:10" x14ac:dyDescent="0.2">
      <c r="C95" s="39"/>
      <c r="D95" s="76"/>
      <c r="E95" s="76"/>
      <c r="F95"/>
      <c r="G95" s="254"/>
      <c r="H95" s="20"/>
      <c r="I95"/>
    </row>
    <row r="96" spans="1:10" ht="54.75" customHeight="1" x14ac:dyDescent="0.2">
      <c r="B96" s="31" t="s">
        <v>1</v>
      </c>
      <c r="C96" s="40" t="s">
        <v>138</v>
      </c>
      <c r="D96" s="372" t="s">
        <v>2</v>
      </c>
      <c r="E96" s="372" t="s">
        <v>3</v>
      </c>
      <c r="F96" s="328" t="s">
        <v>139</v>
      </c>
      <c r="G96" s="328" t="s">
        <v>140</v>
      </c>
      <c r="H96" s="328" t="s">
        <v>141</v>
      </c>
      <c r="I96" s="373" t="s">
        <v>142</v>
      </c>
    </row>
    <row r="97" spans="2:9" x14ac:dyDescent="0.2">
      <c r="B97" s="48" t="s">
        <v>1151</v>
      </c>
      <c r="C97" s="6" t="s">
        <v>1152</v>
      </c>
      <c r="D97" s="64"/>
      <c r="E97" s="64"/>
      <c r="F97" s="14">
        <v>1</v>
      </c>
      <c r="G97" s="14">
        <v>1</v>
      </c>
      <c r="H97" s="14"/>
      <c r="I97" s="174"/>
    </row>
    <row r="98" spans="2:9" ht="33" customHeight="1" x14ac:dyDescent="0.2">
      <c r="B98" s="2207" t="s">
        <v>1153</v>
      </c>
      <c r="C98" s="2209" t="s">
        <v>1154</v>
      </c>
      <c r="D98" s="2211" t="s">
        <v>86</v>
      </c>
      <c r="E98" s="2211" t="s">
        <v>265</v>
      </c>
      <c r="F98" s="2212">
        <v>0</v>
      </c>
      <c r="G98" s="2212">
        <v>1</v>
      </c>
      <c r="H98" s="1354" t="s">
        <v>1155</v>
      </c>
      <c r="I98" s="1540" t="s">
        <v>1156</v>
      </c>
    </row>
    <row r="99" spans="2:9" ht="28.5" customHeight="1" x14ac:dyDescent="0.2">
      <c r="B99" s="2208"/>
      <c r="C99" s="2210"/>
      <c r="D99" s="2132"/>
      <c r="E99" s="2132"/>
      <c r="F99" s="2213"/>
      <c r="G99" s="2213"/>
      <c r="H99" s="1355" t="s">
        <v>1157</v>
      </c>
      <c r="I99" s="1936"/>
    </row>
    <row r="100" spans="2:9" ht="24.95" customHeight="1" x14ac:dyDescent="0.2">
      <c r="B100" s="1444" t="s">
        <v>1158</v>
      </c>
      <c r="C100" s="1447" t="s">
        <v>1159</v>
      </c>
      <c r="D100" s="1608" t="s">
        <v>86</v>
      </c>
      <c r="E100" s="1608" t="s">
        <v>147</v>
      </c>
      <c r="F100" s="1434">
        <v>0</v>
      </c>
      <c r="G100" s="1434">
        <v>0</v>
      </c>
      <c r="H100" s="680" t="s">
        <v>1160</v>
      </c>
      <c r="I100" s="1936"/>
    </row>
    <row r="101" spans="2:9" ht="28.5" customHeight="1" x14ac:dyDescent="0.2">
      <c r="B101" s="1514"/>
      <c r="C101" s="1513"/>
      <c r="D101" s="1609"/>
      <c r="E101" s="1609"/>
      <c r="F101" s="1454"/>
      <c r="G101" s="1454"/>
      <c r="H101" s="217" t="s">
        <v>1161</v>
      </c>
      <c r="I101" s="1936"/>
    </row>
    <row r="102" spans="2:9" ht="24.6" customHeight="1" x14ac:dyDescent="0.2">
      <c r="B102" s="1444" t="s">
        <v>1162</v>
      </c>
      <c r="C102" s="1447" t="s">
        <v>1163</v>
      </c>
      <c r="D102" s="1434" t="s">
        <v>86</v>
      </c>
      <c r="E102" s="1434" t="s">
        <v>17</v>
      </c>
      <c r="F102" s="1434">
        <v>0</v>
      </c>
      <c r="G102" s="1434">
        <v>0</v>
      </c>
      <c r="H102" s="680" t="s">
        <v>1164</v>
      </c>
      <c r="I102" s="1936"/>
    </row>
    <row r="103" spans="2:9" ht="28.5" customHeight="1" x14ac:dyDescent="0.2">
      <c r="B103" s="1514"/>
      <c r="C103" s="1513"/>
      <c r="D103" s="1454"/>
      <c r="E103" s="1454"/>
      <c r="F103" s="1454"/>
      <c r="G103" s="1454"/>
      <c r="H103" s="1209" t="s">
        <v>1165</v>
      </c>
      <c r="I103" s="1936"/>
    </row>
    <row r="104" spans="2:9" ht="23.45" customHeight="1" x14ac:dyDescent="0.2">
      <c r="B104" s="2166" t="s">
        <v>1166</v>
      </c>
      <c r="C104" s="2168" t="s">
        <v>1167</v>
      </c>
      <c r="D104" s="2131" t="s">
        <v>86</v>
      </c>
      <c r="E104" s="2131" t="s">
        <v>260</v>
      </c>
      <c r="F104" s="2171">
        <v>0</v>
      </c>
      <c r="G104" s="2171">
        <v>1</v>
      </c>
      <c r="H104" s="1356" t="s">
        <v>1168</v>
      </c>
      <c r="I104" s="1936"/>
    </row>
    <row r="105" spans="2:9" ht="46.5" customHeight="1" thickBot="1" x14ac:dyDescent="0.25">
      <c r="B105" s="2167"/>
      <c r="C105" s="2169"/>
      <c r="D105" s="2170"/>
      <c r="E105" s="2170"/>
      <c r="F105" s="2172"/>
      <c r="G105" s="2172"/>
      <c r="H105" s="1357" t="s">
        <v>1169</v>
      </c>
      <c r="I105" s="2165"/>
    </row>
    <row r="106" spans="2:9" ht="26.25" thickBot="1" x14ac:dyDescent="0.25">
      <c r="B106" s="1329" t="s">
        <v>1170</v>
      </c>
      <c r="C106" s="42" t="s">
        <v>1171</v>
      </c>
      <c r="D106" s="66"/>
      <c r="E106" s="66"/>
      <c r="F106" s="14">
        <v>1</v>
      </c>
      <c r="G106" s="14">
        <v>1</v>
      </c>
      <c r="H106" s="14"/>
      <c r="I106" s="174"/>
    </row>
    <row r="107" spans="2:9" ht="95.45" customHeight="1" thickBot="1" x14ac:dyDescent="0.25">
      <c r="B107" s="1457" t="s">
        <v>1172</v>
      </c>
      <c r="C107" s="1459" t="s">
        <v>1173</v>
      </c>
      <c r="D107" s="1684" t="s">
        <v>1174</v>
      </c>
      <c r="E107" s="1684" t="s">
        <v>176</v>
      </c>
      <c r="F107" s="2161">
        <v>1</v>
      </c>
      <c r="G107" s="2161">
        <v>4</v>
      </c>
      <c r="H107" s="883" t="s">
        <v>1175</v>
      </c>
      <c r="I107" s="2162" t="s">
        <v>1176</v>
      </c>
    </row>
    <row r="108" spans="2:9" ht="18" customHeight="1" x14ac:dyDescent="0.2">
      <c r="B108" s="1445"/>
      <c r="C108" s="1448"/>
      <c r="D108" s="1700"/>
      <c r="E108" s="1700"/>
      <c r="F108" s="1823"/>
      <c r="G108" s="1823"/>
      <c r="H108" s="2164" t="s">
        <v>1177</v>
      </c>
      <c r="I108" s="2162"/>
    </row>
    <row r="109" spans="2:9" ht="17.25" customHeight="1" x14ac:dyDescent="0.2">
      <c r="B109" s="1514"/>
      <c r="C109" s="1513"/>
      <c r="D109" s="1685"/>
      <c r="E109" s="1685"/>
      <c r="F109" s="2004"/>
      <c r="G109" s="2004"/>
      <c r="H109" s="2102"/>
      <c r="I109" s="2163"/>
    </row>
    <row r="110" spans="2:9" ht="47.45" customHeight="1" x14ac:dyDescent="0.2">
      <c r="B110" s="1444" t="s">
        <v>1178</v>
      </c>
      <c r="C110" s="1447" t="s">
        <v>1179</v>
      </c>
      <c r="D110" s="1418" t="s">
        <v>86</v>
      </c>
      <c r="E110" s="1418" t="s">
        <v>114</v>
      </c>
      <c r="F110" s="1472">
        <v>0</v>
      </c>
      <c r="G110" s="1472">
        <v>1</v>
      </c>
      <c r="H110" s="884" t="s">
        <v>1180</v>
      </c>
      <c r="I110" s="2158" t="s">
        <v>1181</v>
      </c>
    </row>
    <row r="111" spans="2:9" ht="20.25" customHeight="1" x14ac:dyDescent="0.2">
      <c r="B111" s="1445"/>
      <c r="C111" s="1448"/>
      <c r="D111" s="1485"/>
      <c r="E111" s="1485"/>
      <c r="F111" s="1823"/>
      <c r="G111" s="1823"/>
      <c r="H111" s="2159" t="s">
        <v>1182</v>
      </c>
      <c r="I111" s="2162"/>
    </row>
    <row r="112" spans="2:9" ht="15.95" customHeight="1" x14ac:dyDescent="0.2">
      <c r="B112" s="1514"/>
      <c r="C112" s="1513"/>
      <c r="D112" s="1419"/>
      <c r="E112" s="1419"/>
      <c r="F112" s="2004"/>
      <c r="G112" s="2004"/>
      <c r="H112" s="2102"/>
      <c r="I112" s="2163"/>
    </row>
    <row r="113" spans="2:10" ht="42" customHeight="1" x14ac:dyDescent="0.2">
      <c r="B113" s="547" t="s">
        <v>1183</v>
      </c>
      <c r="C113" s="1447" t="s">
        <v>1184</v>
      </c>
      <c r="D113" s="1418" t="s">
        <v>1174</v>
      </c>
      <c r="E113" s="1418" t="s">
        <v>176</v>
      </c>
      <c r="F113" s="1472">
        <v>1</v>
      </c>
      <c r="G113" s="1472">
        <v>3</v>
      </c>
      <c r="H113" s="884" t="s">
        <v>1185</v>
      </c>
      <c r="I113" s="2158" t="s">
        <v>1181</v>
      </c>
    </row>
    <row r="114" spans="2:10" ht="21" customHeight="1" x14ac:dyDescent="0.2">
      <c r="B114" s="500"/>
      <c r="C114" s="1448"/>
      <c r="D114" s="1485"/>
      <c r="E114" s="1485"/>
      <c r="F114" s="1823"/>
      <c r="G114" s="1823"/>
      <c r="H114" s="2159" t="s">
        <v>1186</v>
      </c>
      <c r="I114" s="2158"/>
    </row>
    <row r="115" spans="2:10" ht="32.25" customHeight="1" x14ac:dyDescent="0.2">
      <c r="B115" s="548"/>
      <c r="C115" s="1448"/>
      <c r="D115" s="1431"/>
      <c r="E115" s="1431"/>
      <c r="F115" s="1823"/>
      <c r="G115" s="1931"/>
      <c r="H115" s="2160"/>
      <c r="I115" s="2158"/>
    </row>
    <row r="116" spans="2:10" x14ac:dyDescent="0.2">
      <c r="B116" s="101" t="s">
        <v>4</v>
      </c>
      <c r="C116" s="102" t="s">
        <v>5</v>
      </c>
      <c r="D116" s="161"/>
      <c r="E116" s="161"/>
      <c r="F116" s="272">
        <v>1</v>
      </c>
      <c r="G116" s="272">
        <v>1</v>
      </c>
      <c r="H116" s="104"/>
      <c r="I116" s="186"/>
    </row>
    <row r="117" spans="2:10" ht="41.25" customHeight="1" x14ac:dyDescent="0.2">
      <c r="B117" s="309" t="s">
        <v>1187</v>
      </c>
      <c r="C117" s="307" t="s">
        <v>6</v>
      </c>
      <c r="D117" s="292" t="s">
        <v>7</v>
      </c>
      <c r="E117" s="292" t="s">
        <v>8</v>
      </c>
      <c r="F117" s="507">
        <v>8</v>
      </c>
      <c r="G117" s="802">
        <v>7</v>
      </c>
      <c r="H117" s="710"/>
      <c r="I117" s="1475" t="s">
        <v>59</v>
      </c>
    </row>
    <row r="118" spans="2:10" ht="130.5" customHeight="1" x14ac:dyDescent="0.2">
      <c r="B118" s="1444" t="s">
        <v>1188</v>
      </c>
      <c r="C118" s="1447" t="s">
        <v>9</v>
      </c>
      <c r="D118" s="1408" t="s">
        <v>7</v>
      </c>
      <c r="E118" s="1408" t="s">
        <v>8</v>
      </c>
      <c r="F118" s="1440">
        <v>8</v>
      </c>
      <c r="G118" s="1709">
        <v>7</v>
      </c>
      <c r="H118" s="781" t="s">
        <v>1189</v>
      </c>
      <c r="I118" s="1475"/>
    </row>
    <row r="119" spans="2:10" ht="114.75" customHeight="1" x14ac:dyDescent="0.2">
      <c r="B119" s="1514"/>
      <c r="C119" s="1513"/>
      <c r="D119" s="1413"/>
      <c r="E119" s="1413"/>
      <c r="F119" s="1441"/>
      <c r="G119" s="1710"/>
      <c r="H119" s="549" t="s">
        <v>1190</v>
      </c>
      <c r="I119" s="1475"/>
    </row>
    <row r="120" spans="2:10" ht="27.75" customHeight="1" x14ac:dyDescent="0.2">
      <c r="B120" s="547"/>
      <c r="C120" s="306" t="s">
        <v>1191</v>
      </c>
      <c r="D120" s="451" t="s">
        <v>1192</v>
      </c>
      <c r="E120" s="299" t="s">
        <v>297</v>
      </c>
      <c r="F120" s="290">
        <v>80</v>
      </c>
      <c r="G120" s="438">
        <v>100</v>
      </c>
      <c r="H120" s="579" t="s">
        <v>1193</v>
      </c>
      <c r="I120" s="1476"/>
    </row>
    <row r="121" spans="2:10" ht="25.5" x14ac:dyDescent="0.2">
      <c r="B121" s="48" t="s">
        <v>1194</v>
      </c>
      <c r="C121" s="42" t="s">
        <v>1195</v>
      </c>
      <c r="D121" s="72"/>
      <c r="E121" s="72"/>
      <c r="F121" s="14">
        <v>1</v>
      </c>
      <c r="G121" s="14">
        <v>1</v>
      </c>
      <c r="H121" s="14"/>
      <c r="I121" s="174"/>
    </row>
    <row r="122" spans="2:10" ht="39.950000000000003" customHeight="1" x14ac:dyDescent="0.2">
      <c r="B122" s="1323" t="s">
        <v>1196</v>
      </c>
      <c r="C122" s="1324" t="s">
        <v>1197</v>
      </c>
      <c r="D122" s="1385" t="s">
        <v>86</v>
      </c>
      <c r="E122" s="1385" t="s">
        <v>550</v>
      </c>
      <c r="F122" s="1384">
        <v>0</v>
      </c>
      <c r="G122" s="1384">
        <v>0</v>
      </c>
      <c r="H122" s="1386" t="s">
        <v>3469</v>
      </c>
      <c r="I122" s="1387" t="s">
        <v>267</v>
      </c>
      <c r="J122" s="255"/>
    </row>
    <row r="123" spans="2:10" ht="46.5" customHeight="1" x14ac:dyDescent="0.2">
      <c r="B123" s="1444" t="s">
        <v>1198</v>
      </c>
      <c r="C123" s="1447" t="s">
        <v>1199</v>
      </c>
      <c r="D123" s="1408" t="s">
        <v>86</v>
      </c>
      <c r="E123" s="1408" t="s">
        <v>47</v>
      </c>
      <c r="F123" s="1434">
        <v>1</v>
      </c>
      <c r="G123" s="1546">
        <v>2</v>
      </c>
      <c r="H123" s="809" t="s">
        <v>3387</v>
      </c>
      <c r="I123" s="1495" t="s">
        <v>79</v>
      </c>
      <c r="J123" s="255"/>
    </row>
    <row r="124" spans="2:10" ht="86.45" customHeight="1" x14ac:dyDescent="0.2">
      <c r="B124" s="1446"/>
      <c r="C124" s="1449"/>
      <c r="D124" s="1409"/>
      <c r="E124" s="1409"/>
      <c r="F124" s="1435"/>
      <c r="G124" s="1427"/>
      <c r="H124" s="544" t="s">
        <v>1200</v>
      </c>
      <c r="I124" s="1478"/>
    </row>
    <row r="125" spans="2:10" x14ac:dyDescent="0.2">
      <c r="B125" s="50"/>
      <c r="C125" s="50"/>
      <c r="D125" s="77"/>
      <c r="E125" s="77"/>
      <c r="F125"/>
      <c r="G125" s="254"/>
      <c r="H125" s="20"/>
      <c r="I125"/>
    </row>
    <row r="126" spans="2:10" ht="34.5" customHeight="1" x14ac:dyDescent="0.2">
      <c r="C126" s="400" t="s">
        <v>64</v>
      </c>
      <c r="D126" s="428">
        <v>2021</v>
      </c>
      <c r="E126" s="412">
        <v>2022</v>
      </c>
      <c r="F126"/>
      <c r="G126" s="254"/>
      <c r="H126"/>
      <c r="I126"/>
    </row>
    <row r="127" spans="2:10" x14ac:dyDescent="0.2">
      <c r="C127" s="401" t="s">
        <v>134</v>
      </c>
      <c r="D127" s="609">
        <f t="shared" ref="D127:E130" si="1">D133+D176+D232</f>
        <v>13</v>
      </c>
      <c r="E127" s="609">
        <f t="shared" si="1"/>
        <v>13</v>
      </c>
      <c r="F127"/>
      <c r="G127" s="254"/>
      <c r="H127"/>
      <c r="I127"/>
    </row>
    <row r="128" spans="2:10" x14ac:dyDescent="0.2">
      <c r="C128" s="402" t="s">
        <v>135</v>
      </c>
      <c r="D128" s="600">
        <f t="shared" si="1"/>
        <v>0</v>
      </c>
      <c r="E128" s="600">
        <f t="shared" si="1"/>
        <v>0</v>
      </c>
      <c r="F128"/>
      <c r="G128" s="254"/>
      <c r="H128"/>
      <c r="I128"/>
    </row>
    <row r="129" spans="2:9" x14ac:dyDescent="0.2">
      <c r="C129" s="402" t="s">
        <v>136</v>
      </c>
      <c r="D129" s="600">
        <f t="shared" si="1"/>
        <v>13</v>
      </c>
      <c r="E129" s="600">
        <f t="shared" si="1"/>
        <v>13</v>
      </c>
      <c r="F129"/>
      <c r="G129" s="254"/>
      <c r="H129"/>
      <c r="I129"/>
    </row>
    <row r="130" spans="2:9" x14ac:dyDescent="0.2">
      <c r="C130" s="403" t="s">
        <v>137</v>
      </c>
      <c r="D130" s="601">
        <f t="shared" si="1"/>
        <v>0</v>
      </c>
      <c r="E130" s="601">
        <f t="shared" si="1"/>
        <v>0</v>
      </c>
      <c r="F130"/>
      <c r="G130" s="254"/>
      <c r="H130"/>
      <c r="I130"/>
    </row>
    <row r="131" spans="2:9" x14ac:dyDescent="0.2">
      <c r="D131" s="22"/>
      <c r="E131" s="28"/>
      <c r="F131"/>
      <c r="G131" s="254"/>
      <c r="H131"/>
      <c r="I131"/>
    </row>
    <row r="132" spans="2:9" ht="35.25" customHeight="1" x14ac:dyDescent="0.2">
      <c r="C132" s="400" t="s">
        <v>67</v>
      </c>
      <c r="D132" s="602">
        <v>2021</v>
      </c>
      <c r="E132" s="412">
        <v>2022</v>
      </c>
      <c r="F132"/>
      <c r="G132" s="254"/>
      <c r="H132"/>
      <c r="I132"/>
    </row>
    <row r="133" spans="2:9" x14ac:dyDescent="0.2">
      <c r="C133" s="401" t="s">
        <v>134</v>
      </c>
      <c r="D133" s="419">
        <f>SUM(D134:D136)</f>
        <v>3</v>
      </c>
      <c r="E133" s="419">
        <f>SUM(E134:E136)</f>
        <v>3</v>
      </c>
      <c r="F133"/>
      <c r="G133" s="254"/>
      <c r="H133"/>
      <c r="I133"/>
    </row>
    <row r="134" spans="2:9" x14ac:dyDescent="0.2">
      <c r="C134" s="402" t="s">
        <v>135</v>
      </c>
      <c r="D134" s="420">
        <v>0</v>
      </c>
      <c r="E134" s="420">
        <v>0</v>
      </c>
      <c r="F134"/>
      <c r="G134" s="254"/>
      <c r="H134"/>
      <c r="I134"/>
    </row>
    <row r="135" spans="2:9" x14ac:dyDescent="0.2">
      <c r="C135" s="402" t="s">
        <v>136</v>
      </c>
      <c r="D135" s="420">
        <v>3</v>
      </c>
      <c r="E135" s="420">
        <v>3</v>
      </c>
      <c r="F135"/>
      <c r="G135" s="254"/>
      <c r="H135"/>
      <c r="I135"/>
    </row>
    <row r="136" spans="2:9" x14ac:dyDescent="0.2">
      <c r="C136" s="403" t="s">
        <v>137</v>
      </c>
      <c r="D136" s="421">
        <v>0</v>
      </c>
      <c r="E136" s="421">
        <v>0</v>
      </c>
      <c r="F136"/>
      <c r="G136" s="254"/>
      <c r="H136"/>
      <c r="I136"/>
    </row>
    <row r="137" spans="2:9" x14ac:dyDescent="0.2">
      <c r="C137" s="23"/>
      <c r="D137" s="2"/>
      <c r="E137" s="2"/>
      <c r="F137"/>
      <c r="G137" s="254"/>
      <c r="I137"/>
    </row>
    <row r="138" spans="2:9" ht="57.75" customHeight="1" x14ac:dyDescent="0.2">
      <c r="B138" s="31" t="s">
        <v>1</v>
      </c>
      <c r="C138" s="40" t="s">
        <v>138</v>
      </c>
      <c r="D138" s="372" t="s">
        <v>2</v>
      </c>
      <c r="E138" s="372" t="s">
        <v>3</v>
      </c>
      <c r="F138" s="372" t="s">
        <v>139</v>
      </c>
      <c r="G138" s="372" t="s">
        <v>140</v>
      </c>
      <c r="H138" s="372" t="s">
        <v>141</v>
      </c>
      <c r="I138" s="385" t="s">
        <v>142</v>
      </c>
    </row>
    <row r="139" spans="2:9" ht="13.5" thickBot="1" x14ac:dyDescent="0.25">
      <c r="B139" s="120" t="s">
        <v>1201</v>
      </c>
      <c r="C139" s="131" t="s">
        <v>1202</v>
      </c>
      <c r="D139" s="122"/>
      <c r="E139" s="122"/>
      <c r="F139" s="504">
        <v>1</v>
      </c>
      <c r="G139" s="504">
        <v>1</v>
      </c>
      <c r="H139" s="504"/>
      <c r="I139" s="511"/>
    </row>
    <row r="140" spans="2:9" ht="100.7" customHeight="1" x14ac:dyDescent="0.2">
      <c r="B140" s="1509" t="s">
        <v>1203</v>
      </c>
      <c r="C140" s="1511" t="s">
        <v>1204</v>
      </c>
      <c r="D140" s="1488" t="s">
        <v>603</v>
      </c>
      <c r="E140" s="2149" t="s">
        <v>1205</v>
      </c>
      <c r="F140" s="2150">
        <v>3</v>
      </c>
      <c r="G140" s="2151">
        <v>6</v>
      </c>
      <c r="H140" s="1396" t="s">
        <v>3462</v>
      </c>
      <c r="I140" s="1865" t="s">
        <v>3433</v>
      </c>
    </row>
    <row r="141" spans="2:9" ht="57.6" customHeight="1" x14ac:dyDescent="0.2">
      <c r="B141" s="1864"/>
      <c r="C141" s="1513"/>
      <c r="D141" s="1413"/>
      <c r="E141" s="1938"/>
      <c r="F141" s="1812"/>
      <c r="G141" s="2152"/>
      <c r="H141" s="1393" t="s">
        <v>3460</v>
      </c>
      <c r="I141" s="1871"/>
    </row>
    <row r="142" spans="2:9" ht="27" customHeight="1" x14ac:dyDescent="0.2">
      <c r="B142" s="1512" t="s">
        <v>1206</v>
      </c>
      <c r="C142" s="1447" t="s">
        <v>1207</v>
      </c>
      <c r="D142" s="1418" t="s">
        <v>32</v>
      </c>
      <c r="E142" s="2214" t="s">
        <v>126</v>
      </c>
      <c r="F142" s="2216">
        <v>0</v>
      </c>
      <c r="G142" s="2219">
        <v>0</v>
      </c>
      <c r="H142" s="2155" t="s">
        <v>3464</v>
      </c>
      <c r="I142" s="2139" t="s">
        <v>1208</v>
      </c>
    </row>
    <row r="143" spans="2:9" ht="15.75" customHeight="1" x14ac:dyDescent="0.2">
      <c r="B143" s="1867"/>
      <c r="C143" s="1448"/>
      <c r="D143" s="1485"/>
      <c r="E143" s="2189"/>
      <c r="F143" s="2217"/>
      <c r="G143" s="2220"/>
      <c r="H143" s="2156"/>
      <c r="I143" s="2140"/>
    </row>
    <row r="144" spans="2:9" ht="33.75" customHeight="1" x14ac:dyDescent="0.2">
      <c r="B144" s="1864"/>
      <c r="C144" s="1513"/>
      <c r="D144" s="2204"/>
      <c r="E144" s="2215"/>
      <c r="F144" s="2218"/>
      <c r="G144" s="2221"/>
      <c r="H144" s="2157"/>
      <c r="I144" s="2141"/>
    </row>
    <row r="145" spans="2:14" ht="27" customHeight="1" x14ac:dyDescent="0.2">
      <c r="B145" s="1867" t="s">
        <v>1209</v>
      </c>
      <c r="C145" s="1448" t="s">
        <v>1210</v>
      </c>
      <c r="D145" s="1496" t="s">
        <v>873</v>
      </c>
      <c r="E145" s="2143" t="s">
        <v>47</v>
      </c>
      <c r="F145" s="2145">
        <v>6</v>
      </c>
      <c r="G145" s="2147">
        <v>6</v>
      </c>
      <c r="H145" s="2153" t="s">
        <v>1211</v>
      </c>
      <c r="I145" s="2079" t="s">
        <v>66</v>
      </c>
    </row>
    <row r="146" spans="2:14" ht="57" customHeight="1" x14ac:dyDescent="0.2">
      <c r="B146" s="2142"/>
      <c r="C146" s="2122"/>
      <c r="D146" s="1438"/>
      <c r="E146" s="2144"/>
      <c r="F146" s="2146"/>
      <c r="G146" s="2148"/>
      <c r="H146" s="2154"/>
      <c r="I146" s="1871"/>
    </row>
    <row r="147" spans="2:14" ht="48" customHeight="1" x14ac:dyDescent="0.2">
      <c r="B147" s="1214" t="s">
        <v>1212</v>
      </c>
      <c r="C147" s="1215" t="s">
        <v>1213</v>
      </c>
      <c r="D147" s="1216"/>
      <c r="E147" s="1216"/>
      <c r="F147" s="1207">
        <v>1</v>
      </c>
      <c r="G147" s="1207">
        <v>1</v>
      </c>
      <c r="H147" s="1207"/>
      <c r="I147" s="1208"/>
    </row>
    <row r="148" spans="2:14" ht="78" customHeight="1" x14ac:dyDescent="0.2">
      <c r="B148" s="1867" t="s">
        <v>1214</v>
      </c>
      <c r="C148" s="1448" t="s">
        <v>400</v>
      </c>
      <c r="D148" s="1485" t="s">
        <v>86</v>
      </c>
      <c r="E148" s="1485" t="s">
        <v>527</v>
      </c>
      <c r="F148" s="1700">
        <v>1</v>
      </c>
      <c r="G148" s="1700">
        <v>5</v>
      </c>
      <c r="H148" s="2230"/>
      <c r="I148" s="1889" t="s">
        <v>1215</v>
      </c>
    </row>
    <row r="149" spans="2:14" ht="18.75" customHeight="1" x14ac:dyDescent="0.2">
      <c r="B149" s="1867"/>
      <c r="C149" s="1513"/>
      <c r="D149" s="1419"/>
      <c r="E149" s="1419"/>
      <c r="F149" s="1685"/>
      <c r="G149" s="1685"/>
      <c r="H149" s="2231"/>
      <c r="I149" s="2092"/>
    </row>
    <row r="150" spans="2:14" ht="113.45" customHeight="1" x14ac:dyDescent="0.2">
      <c r="B150" s="1867"/>
      <c r="C150" s="1461" t="s">
        <v>1216</v>
      </c>
      <c r="D150" s="1408"/>
      <c r="E150" s="1627" t="s">
        <v>1217</v>
      </c>
      <c r="F150" s="1422">
        <v>1</v>
      </c>
      <c r="G150" s="1565">
        <v>4</v>
      </c>
      <c r="H150" s="683" t="s">
        <v>1218</v>
      </c>
      <c r="I150" s="2129" t="s">
        <v>1219</v>
      </c>
      <c r="K150" s="1218"/>
    </row>
    <row r="151" spans="2:14" ht="139.5" customHeight="1" x14ac:dyDescent="0.2">
      <c r="B151" s="1867"/>
      <c r="C151" s="1594"/>
      <c r="D151" s="1413"/>
      <c r="E151" s="1628"/>
      <c r="F151" s="1423"/>
      <c r="G151" s="1566"/>
      <c r="H151" s="550" t="s">
        <v>1220</v>
      </c>
      <c r="I151" s="2130"/>
      <c r="K151" s="20"/>
      <c r="L151" s="287"/>
      <c r="M151" s="20"/>
      <c r="N151" s="20"/>
    </row>
    <row r="152" spans="2:14" ht="30.6" customHeight="1" x14ac:dyDescent="0.2">
      <c r="B152" s="1867"/>
      <c r="C152" s="1516" t="s">
        <v>1221</v>
      </c>
      <c r="D152" s="2131"/>
      <c r="E152" s="2133" t="s">
        <v>265</v>
      </c>
      <c r="F152" s="1522">
        <v>0</v>
      </c>
      <c r="G152" s="1522">
        <v>1</v>
      </c>
      <c r="H152" s="1330" t="s">
        <v>3413</v>
      </c>
      <c r="I152" s="2135" t="s">
        <v>66</v>
      </c>
      <c r="K152" s="20"/>
      <c r="L152" s="287"/>
      <c r="M152" s="20"/>
      <c r="N152" s="20"/>
    </row>
    <row r="153" spans="2:14" ht="47.1" customHeight="1" x14ac:dyDescent="0.2">
      <c r="B153" s="1867"/>
      <c r="C153" s="1517"/>
      <c r="D153" s="2132"/>
      <c r="E153" s="2134"/>
      <c r="F153" s="1523"/>
      <c r="G153" s="1523"/>
      <c r="H153" s="1367" t="s">
        <v>1222</v>
      </c>
      <c r="I153" s="2136"/>
    </row>
    <row r="154" spans="2:14" ht="30.75" customHeight="1" x14ac:dyDescent="0.2">
      <c r="B154" s="1867"/>
      <c r="C154" s="1461" t="s">
        <v>1223</v>
      </c>
      <c r="D154" s="1408"/>
      <c r="E154" s="1625" t="s">
        <v>404</v>
      </c>
      <c r="F154" s="1422">
        <v>0</v>
      </c>
      <c r="G154" s="1422">
        <v>0</v>
      </c>
      <c r="H154" s="817" t="s">
        <v>1224</v>
      </c>
      <c r="I154" s="2072" t="s">
        <v>58</v>
      </c>
    </row>
    <row r="155" spans="2:14" ht="41.25" customHeight="1" x14ac:dyDescent="0.2">
      <c r="B155" s="1867"/>
      <c r="C155" s="1594"/>
      <c r="D155" s="1413"/>
      <c r="E155" s="1626"/>
      <c r="F155" s="1423"/>
      <c r="G155" s="1423"/>
      <c r="H155" s="664" t="s">
        <v>1225</v>
      </c>
      <c r="I155" s="2074"/>
    </row>
    <row r="156" spans="2:14" ht="54.6" customHeight="1" x14ac:dyDescent="0.2">
      <c r="B156" s="1867"/>
      <c r="C156" s="45" t="s">
        <v>1226</v>
      </c>
      <c r="D156" s="100"/>
      <c r="E156" s="219" t="s">
        <v>781</v>
      </c>
      <c r="F156" s="12"/>
      <c r="G156" s="109">
        <v>0</v>
      </c>
      <c r="H156" s="821" t="s">
        <v>3363</v>
      </c>
      <c r="I156" s="187" t="s">
        <v>1227</v>
      </c>
    </row>
    <row r="157" spans="2:14" ht="53.25" customHeight="1" x14ac:dyDescent="0.2">
      <c r="B157" s="1867"/>
      <c r="C157" s="45" t="s">
        <v>1228</v>
      </c>
      <c r="D157" s="100"/>
      <c r="E157" s="219" t="s">
        <v>781</v>
      </c>
      <c r="F157" s="12"/>
      <c r="G157" s="12"/>
      <c r="H157" s="1359" t="s">
        <v>3421</v>
      </c>
      <c r="I157" s="187" t="s">
        <v>29</v>
      </c>
    </row>
    <row r="158" spans="2:14" ht="31.5" customHeight="1" x14ac:dyDescent="0.2">
      <c r="B158" s="1867"/>
      <c r="C158" s="45" t="s">
        <v>1229</v>
      </c>
      <c r="D158" s="100"/>
      <c r="E158" s="219" t="s">
        <v>1230</v>
      </c>
      <c r="F158" s="12"/>
      <c r="G158" s="12"/>
      <c r="H158" s="12"/>
      <c r="I158" s="187"/>
    </row>
    <row r="159" spans="2:14" ht="28.5" customHeight="1" x14ac:dyDescent="0.2">
      <c r="B159" s="1864"/>
      <c r="C159" s="45" t="s">
        <v>1231</v>
      </c>
      <c r="D159" s="100"/>
      <c r="E159" s="219" t="s">
        <v>1232</v>
      </c>
      <c r="F159" s="12"/>
      <c r="G159" s="109">
        <v>0</v>
      </c>
      <c r="H159" s="552"/>
      <c r="I159" s="187" t="s">
        <v>115</v>
      </c>
    </row>
    <row r="160" spans="2:14" ht="51" x14ac:dyDescent="0.2">
      <c r="B160" s="1462" t="s">
        <v>1233</v>
      </c>
      <c r="C160" s="43" t="s">
        <v>1234</v>
      </c>
      <c r="D160" s="86" t="s">
        <v>86</v>
      </c>
      <c r="E160" s="86" t="s">
        <v>41</v>
      </c>
      <c r="F160" s="12">
        <v>0</v>
      </c>
      <c r="G160" s="12">
        <v>0</v>
      </c>
      <c r="H160" s="12"/>
      <c r="I160" s="113" t="s">
        <v>1235</v>
      </c>
    </row>
    <row r="161" spans="2:9" ht="36" customHeight="1" x14ac:dyDescent="0.2">
      <c r="B161" s="1462"/>
      <c r="C161" s="45" t="s">
        <v>1236</v>
      </c>
      <c r="D161" s="71"/>
      <c r="E161" s="107" t="s">
        <v>1237</v>
      </c>
      <c r="F161" s="12"/>
      <c r="G161" s="12"/>
      <c r="H161" s="12"/>
      <c r="I161" s="113"/>
    </row>
    <row r="162" spans="2:9" ht="38.25" x14ac:dyDescent="0.2">
      <c r="B162" s="1462"/>
      <c r="C162" s="45" t="s">
        <v>1238</v>
      </c>
      <c r="D162" s="70"/>
      <c r="E162" s="222" t="s">
        <v>1237</v>
      </c>
      <c r="F162" s="12"/>
      <c r="G162" s="12"/>
      <c r="H162" s="12"/>
      <c r="I162" s="113"/>
    </row>
    <row r="163" spans="2:9" ht="25.5" x14ac:dyDescent="0.2">
      <c r="B163" s="1462"/>
      <c r="C163" s="45" t="s">
        <v>1239</v>
      </c>
      <c r="D163" s="70"/>
      <c r="E163" s="222" t="s">
        <v>1237</v>
      </c>
      <c r="F163" s="12"/>
      <c r="G163" s="12"/>
      <c r="H163" s="12"/>
      <c r="I163" s="113"/>
    </row>
    <row r="164" spans="2:9" ht="30.95" customHeight="1" x14ac:dyDescent="0.2">
      <c r="B164" s="1462"/>
      <c r="C164" s="45" t="s">
        <v>1240</v>
      </c>
      <c r="D164" s="70"/>
      <c r="E164" s="222" t="s">
        <v>1237</v>
      </c>
      <c r="F164" s="12"/>
      <c r="G164" s="109">
        <v>0</v>
      </c>
      <c r="H164" s="746" t="s">
        <v>1241</v>
      </c>
      <c r="I164" s="187" t="s">
        <v>115</v>
      </c>
    </row>
    <row r="165" spans="2:9" ht="27" customHeight="1" x14ac:dyDescent="0.2">
      <c r="B165" s="2068"/>
      <c r="C165" s="306" t="s">
        <v>1242</v>
      </c>
      <c r="D165" s="67"/>
      <c r="E165" s="304" t="s">
        <v>1237</v>
      </c>
      <c r="F165" s="290"/>
      <c r="G165" s="290"/>
      <c r="H165" s="290"/>
      <c r="I165" s="519"/>
    </row>
    <row r="166" spans="2:9" ht="30" customHeight="1" x14ac:dyDescent="0.2">
      <c r="B166" s="48" t="s">
        <v>1243</v>
      </c>
      <c r="C166" s="6" t="s">
        <v>1244</v>
      </c>
      <c r="D166" s="64"/>
      <c r="E166" s="64"/>
      <c r="F166" s="14">
        <v>1</v>
      </c>
      <c r="G166" s="14">
        <v>1</v>
      </c>
      <c r="H166" s="14"/>
      <c r="I166" s="174"/>
    </row>
    <row r="167" spans="2:9" ht="15.75" customHeight="1" x14ac:dyDescent="0.2">
      <c r="B167" s="1866" t="s">
        <v>1245</v>
      </c>
      <c r="C167" s="1459" t="s">
        <v>1246</v>
      </c>
      <c r="D167" s="1412" t="s">
        <v>34</v>
      </c>
      <c r="E167" s="1412" t="s">
        <v>114</v>
      </c>
      <c r="F167" s="1634">
        <v>2</v>
      </c>
      <c r="G167" s="1634">
        <v>2</v>
      </c>
      <c r="H167" s="1741" t="s">
        <v>1247</v>
      </c>
      <c r="I167" s="2126" t="s">
        <v>66</v>
      </c>
    </row>
    <row r="168" spans="2:9" ht="18.75" customHeight="1" x14ac:dyDescent="0.2">
      <c r="B168" s="1864"/>
      <c r="C168" s="1513"/>
      <c r="D168" s="1413"/>
      <c r="E168" s="1413"/>
      <c r="F168" s="1454"/>
      <c r="G168" s="1454"/>
      <c r="H168" s="2137"/>
      <c r="I168" s="1480"/>
    </row>
    <row r="169" spans="2:9" ht="18" customHeight="1" x14ac:dyDescent="0.2">
      <c r="B169" s="1512" t="s">
        <v>1248</v>
      </c>
      <c r="C169" s="1447" t="s">
        <v>1249</v>
      </c>
      <c r="D169" s="1408" t="s">
        <v>113</v>
      </c>
      <c r="E169" s="1408" t="s">
        <v>114</v>
      </c>
      <c r="F169" s="1434">
        <v>1</v>
      </c>
      <c r="G169" s="1434">
        <v>1</v>
      </c>
      <c r="H169" s="2138" t="s">
        <v>1250</v>
      </c>
      <c r="I169" s="1480"/>
    </row>
    <row r="170" spans="2:9" ht="25.5" customHeight="1" x14ac:dyDescent="0.2">
      <c r="B170" s="1867"/>
      <c r="C170" s="1513"/>
      <c r="D170" s="1413"/>
      <c r="E170" s="1413"/>
      <c r="F170" s="1454"/>
      <c r="G170" s="1454"/>
      <c r="H170" s="2137"/>
      <c r="I170" s="1480"/>
    </row>
    <row r="171" spans="2:9" ht="18" customHeight="1" x14ac:dyDescent="0.2">
      <c r="B171" s="1864"/>
      <c r="C171" s="553" t="s">
        <v>1251</v>
      </c>
      <c r="D171" s="109" t="s">
        <v>86</v>
      </c>
      <c r="E171" s="109" t="s">
        <v>43</v>
      </c>
      <c r="F171" s="236">
        <v>0</v>
      </c>
      <c r="G171" s="523">
        <v>0</v>
      </c>
      <c r="H171" s="876"/>
      <c r="I171" s="1480"/>
    </row>
    <row r="172" spans="2:9" ht="74.099999999999994" customHeight="1" x14ac:dyDescent="0.2">
      <c r="B172" s="1512" t="s">
        <v>1252</v>
      </c>
      <c r="C172" s="1447" t="s">
        <v>1253</v>
      </c>
      <c r="D172" s="1408" t="s">
        <v>27</v>
      </c>
      <c r="E172" s="1469" t="s">
        <v>1254</v>
      </c>
      <c r="F172" s="1592">
        <v>5</v>
      </c>
      <c r="G172" s="2127">
        <v>7</v>
      </c>
      <c r="H172" s="809" t="s">
        <v>1255</v>
      </c>
      <c r="I172" s="1480"/>
    </row>
    <row r="173" spans="2:9" ht="66.95" customHeight="1" x14ac:dyDescent="0.2">
      <c r="B173" s="1762"/>
      <c r="C173" s="1672"/>
      <c r="D173" s="1578"/>
      <c r="E173" s="1578"/>
      <c r="F173" s="2053"/>
      <c r="G173" s="2128"/>
      <c r="H173" s="992" t="s">
        <v>1256</v>
      </c>
      <c r="I173" s="1481"/>
    </row>
    <row r="174" spans="2:9" x14ac:dyDescent="0.2">
      <c r="C174" s="39"/>
      <c r="D174" s="5"/>
      <c r="E174" s="5"/>
      <c r="F174"/>
      <c r="G174" s="254"/>
      <c r="I174"/>
    </row>
    <row r="175" spans="2:9" ht="39.75" customHeight="1" x14ac:dyDescent="0.2">
      <c r="C175" s="400" t="s">
        <v>1257</v>
      </c>
      <c r="D175" s="428">
        <v>2021</v>
      </c>
      <c r="E175" s="412">
        <v>2022</v>
      </c>
      <c r="F175"/>
      <c r="G175" s="254"/>
      <c r="H175"/>
      <c r="I175"/>
    </row>
    <row r="176" spans="2:9" x14ac:dyDescent="0.2">
      <c r="C176" s="401" t="s">
        <v>134</v>
      </c>
      <c r="D176" s="397">
        <f>SUM(D177:D179)</f>
        <v>6</v>
      </c>
      <c r="E176" s="397">
        <f>SUM(E177:E179)</f>
        <v>6</v>
      </c>
      <c r="F176"/>
      <c r="G176" s="254"/>
      <c r="H176"/>
      <c r="I176"/>
    </row>
    <row r="177" spans="2:9" x14ac:dyDescent="0.2">
      <c r="C177" s="402" t="s">
        <v>135</v>
      </c>
      <c r="D177" s="398">
        <v>0</v>
      </c>
      <c r="E177" s="398">
        <v>0</v>
      </c>
      <c r="F177"/>
      <c r="G177" s="254"/>
      <c r="H177"/>
      <c r="I177"/>
    </row>
    <row r="178" spans="2:9" x14ac:dyDescent="0.2">
      <c r="C178" s="402" t="s">
        <v>136</v>
      </c>
      <c r="D178" s="398">
        <v>6</v>
      </c>
      <c r="E178" s="398">
        <v>6</v>
      </c>
      <c r="F178"/>
      <c r="G178" s="254"/>
      <c r="H178"/>
      <c r="I178"/>
    </row>
    <row r="179" spans="2:9" x14ac:dyDescent="0.2">
      <c r="C179" s="403" t="s">
        <v>137</v>
      </c>
      <c r="D179" s="399">
        <v>0</v>
      </c>
      <c r="E179" s="399">
        <v>0</v>
      </c>
      <c r="F179"/>
      <c r="G179" s="254"/>
      <c r="H179"/>
      <c r="I179"/>
    </row>
    <row r="180" spans="2:9" x14ac:dyDescent="0.2">
      <c r="C180" s="23"/>
      <c r="D180" s="2"/>
      <c r="E180" s="2"/>
      <c r="F180"/>
      <c r="G180" s="254"/>
      <c r="I180"/>
    </row>
    <row r="181" spans="2:9" ht="53.25" customHeight="1" x14ac:dyDescent="0.2">
      <c r="B181" s="31" t="s">
        <v>1</v>
      </c>
      <c r="C181" s="40" t="s">
        <v>138</v>
      </c>
      <c r="D181" s="372" t="s">
        <v>2</v>
      </c>
      <c r="E181" s="372" t="s">
        <v>3</v>
      </c>
      <c r="F181" s="328" t="s">
        <v>139</v>
      </c>
      <c r="G181" s="328" t="s">
        <v>140</v>
      </c>
      <c r="H181" s="328" t="s">
        <v>141</v>
      </c>
      <c r="I181" s="373" t="s">
        <v>142</v>
      </c>
    </row>
    <row r="182" spans="2:9" ht="38.25" customHeight="1" x14ac:dyDescent="0.2">
      <c r="B182" s="48" t="s">
        <v>1258</v>
      </c>
      <c r="C182" s="42" t="s">
        <v>1259</v>
      </c>
      <c r="D182" s="64"/>
      <c r="E182" s="64"/>
      <c r="F182" s="14">
        <v>1</v>
      </c>
      <c r="G182" s="14">
        <v>1</v>
      </c>
      <c r="H182" s="14"/>
      <c r="I182" s="174"/>
    </row>
    <row r="183" spans="2:9" ht="45" customHeight="1" x14ac:dyDescent="0.2">
      <c r="B183" s="1457" t="s">
        <v>1260</v>
      </c>
      <c r="C183" s="1459" t="s">
        <v>1261</v>
      </c>
      <c r="D183" s="1412" t="s">
        <v>1262</v>
      </c>
      <c r="E183" s="1412" t="s">
        <v>1263</v>
      </c>
      <c r="F183" s="1684">
        <v>8.1999999999999993</v>
      </c>
      <c r="G183" s="1684">
        <v>18.5</v>
      </c>
      <c r="H183" s="782" t="s">
        <v>1264</v>
      </c>
      <c r="I183" s="1474" t="s">
        <v>1265</v>
      </c>
    </row>
    <row r="184" spans="2:9" ht="80.25" customHeight="1" x14ac:dyDescent="0.2">
      <c r="B184" s="2125"/>
      <c r="C184" s="2122"/>
      <c r="D184" s="1438"/>
      <c r="E184" s="1438"/>
      <c r="F184" s="1695"/>
      <c r="G184" s="1695"/>
      <c r="H184" s="652" t="s">
        <v>1266</v>
      </c>
      <c r="I184" s="1663"/>
    </row>
    <row r="185" spans="2:9" ht="27.75" customHeight="1" x14ac:dyDescent="0.2">
      <c r="B185" s="2123" t="s">
        <v>1267</v>
      </c>
      <c r="C185" s="2124" t="s">
        <v>1268</v>
      </c>
      <c r="D185" s="1496" t="s">
        <v>1269</v>
      </c>
      <c r="E185" s="1496" t="s">
        <v>1270</v>
      </c>
      <c r="F185" s="1583">
        <v>1585</v>
      </c>
      <c r="G185" s="1707">
        <v>1400</v>
      </c>
      <c r="H185" s="993" t="s">
        <v>1271</v>
      </c>
      <c r="I185" s="1667" t="s">
        <v>66</v>
      </c>
    </row>
    <row r="186" spans="2:9" ht="27" customHeight="1" x14ac:dyDescent="0.2">
      <c r="B186" s="1514"/>
      <c r="C186" s="1513"/>
      <c r="D186" s="1413"/>
      <c r="E186" s="1413"/>
      <c r="F186" s="1439"/>
      <c r="G186" s="2004"/>
      <c r="H186" s="217" t="s">
        <v>1272</v>
      </c>
      <c r="I186" s="1590"/>
    </row>
    <row r="187" spans="2:9" ht="24.75" customHeight="1" x14ac:dyDescent="0.2">
      <c r="B187" s="1444" t="s">
        <v>1273</v>
      </c>
      <c r="C187" s="1447" t="s">
        <v>1274</v>
      </c>
      <c r="D187" s="1408" t="s">
        <v>1275</v>
      </c>
      <c r="E187" s="1408" t="s">
        <v>1276</v>
      </c>
      <c r="F187" s="1410">
        <v>350</v>
      </c>
      <c r="G187" s="1434">
        <v>349</v>
      </c>
      <c r="H187" s="809" t="s">
        <v>1277</v>
      </c>
      <c r="I187" s="1495" t="s">
        <v>1278</v>
      </c>
    </row>
    <row r="188" spans="2:9" ht="38.25" customHeight="1" x14ac:dyDescent="0.2">
      <c r="B188" s="1514"/>
      <c r="C188" s="1513"/>
      <c r="D188" s="1413"/>
      <c r="E188" s="1413"/>
      <c r="F188" s="1439"/>
      <c r="G188" s="1454"/>
      <c r="H188" s="865" t="s">
        <v>1279</v>
      </c>
      <c r="I188" s="1590"/>
    </row>
    <row r="189" spans="2:9" ht="39" customHeight="1" x14ac:dyDescent="0.2">
      <c r="B189" s="1444" t="s">
        <v>1280</v>
      </c>
      <c r="C189" s="1447" t="s">
        <v>1281</v>
      </c>
      <c r="D189" s="1408" t="s">
        <v>1282</v>
      </c>
      <c r="E189" s="1408" t="s">
        <v>1283</v>
      </c>
      <c r="F189" s="1585" t="s">
        <v>1284</v>
      </c>
      <c r="G189" s="1472" t="s">
        <v>1285</v>
      </c>
      <c r="H189" s="834" t="s">
        <v>1286</v>
      </c>
      <c r="I189" s="1589" t="s">
        <v>1287</v>
      </c>
    </row>
    <row r="190" spans="2:9" ht="39.75" customHeight="1" x14ac:dyDescent="0.2">
      <c r="B190" s="1446"/>
      <c r="C190" s="1449"/>
      <c r="D190" s="1409"/>
      <c r="E190" s="1409"/>
      <c r="F190" s="1586"/>
      <c r="G190" s="2121"/>
      <c r="H190" s="994" t="s">
        <v>1288</v>
      </c>
      <c r="I190" s="1476"/>
    </row>
    <row r="191" spans="2:9" ht="57.6" customHeight="1" x14ac:dyDescent="0.2">
      <c r="B191" s="48" t="s">
        <v>1289</v>
      </c>
      <c r="C191" s="42" t="s">
        <v>1290</v>
      </c>
      <c r="D191" s="64"/>
      <c r="E191" s="64"/>
      <c r="F191" s="14">
        <v>1</v>
      </c>
      <c r="G191" s="14">
        <v>1</v>
      </c>
      <c r="H191" s="1366"/>
      <c r="I191" s="174"/>
    </row>
    <row r="192" spans="2:9" ht="44.25" customHeight="1" x14ac:dyDescent="0.2">
      <c r="B192" s="2119" t="s">
        <v>1260</v>
      </c>
      <c r="C192" s="2120" t="s">
        <v>1291</v>
      </c>
      <c r="D192" s="1582" t="s">
        <v>333</v>
      </c>
      <c r="E192" s="1582" t="s">
        <v>1292</v>
      </c>
      <c r="F192" s="1684">
        <v>90</v>
      </c>
      <c r="G192" s="2161">
        <v>110</v>
      </c>
      <c r="H192" s="995" t="s">
        <v>1293</v>
      </c>
      <c r="I192" s="1474" t="s">
        <v>1294</v>
      </c>
    </row>
    <row r="193" spans="2:9" ht="33.75" customHeight="1" x14ac:dyDescent="0.2">
      <c r="B193" s="2111"/>
      <c r="C193" s="2113"/>
      <c r="D193" s="2204"/>
      <c r="E193" s="2204"/>
      <c r="F193" s="1685"/>
      <c r="G193" s="2004"/>
      <c r="H193" s="653" t="s">
        <v>1295</v>
      </c>
      <c r="I193" s="1591"/>
    </row>
    <row r="194" spans="2:9" ht="57" customHeight="1" x14ac:dyDescent="0.2">
      <c r="B194" s="2110" t="s">
        <v>1267</v>
      </c>
      <c r="C194" s="2112" t="s">
        <v>1296</v>
      </c>
      <c r="D194" s="1496" t="s">
        <v>118</v>
      </c>
      <c r="E194" s="1496" t="s">
        <v>1297</v>
      </c>
      <c r="F194" s="1585">
        <v>0</v>
      </c>
      <c r="G194" s="1472">
        <v>0</v>
      </c>
      <c r="H194" s="2227" t="s">
        <v>3436</v>
      </c>
      <c r="I194" s="1589" t="s">
        <v>1287</v>
      </c>
    </row>
    <row r="195" spans="2:9" ht="21" customHeight="1" x14ac:dyDescent="0.2">
      <c r="B195" s="2111"/>
      <c r="C195" s="2113"/>
      <c r="D195" s="1413"/>
      <c r="E195" s="1413"/>
      <c r="F195" s="1685"/>
      <c r="G195" s="2004"/>
      <c r="H195" s="2229"/>
      <c r="I195" s="1591"/>
    </row>
    <row r="196" spans="2:9" ht="25.5" x14ac:dyDescent="0.2">
      <c r="B196" s="2110" t="s">
        <v>1273</v>
      </c>
      <c r="C196" s="2112" t="s">
        <v>1298</v>
      </c>
      <c r="D196" s="1608" t="s">
        <v>1299</v>
      </c>
      <c r="E196" s="1608" t="s">
        <v>1300</v>
      </c>
      <c r="F196" s="1434" t="s">
        <v>1301</v>
      </c>
      <c r="G196" s="1472" t="s">
        <v>1302</v>
      </c>
      <c r="H196" s="956" t="s">
        <v>1303</v>
      </c>
      <c r="I196" s="1495" t="s">
        <v>1304</v>
      </c>
    </row>
    <row r="197" spans="2:9" ht="42" customHeight="1" x14ac:dyDescent="0.2">
      <c r="B197" s="2111"/>
      <c r="C197" s="2113"/>
      <c r="D197" s="1609"/>
      <c r="E197" s="1609"/>
      <c r="F197" s="1454"/>
      <c r="G197" s="2004"/>
      <c r="H197" s="217" t="s">
        <v>1305</v>
      </c>
      <c r="I197" s="1590"/>
    </row>
    <row r="198" spans="2:9" ht="39" customHeight="1" x14ac:dyDescent="0.2">
      <c r="B198" s="2110" t="s">
        <v>1280</v>
      </c>
      <c r="C198" s="2112" t="s">
        <v>1306</v>
      </c>
      <c r="D198" s="1408" t="s">
        <v>118</v>
      </c>
      <c r="E198" s="1408" t="s">
        <v>1307</v>
      </c>
      <c r="F198" s="1585">
        <v>0</v>
      </c>
      <c r="G198" s="1472">
        <v>0</v>
      </c>
      <c r="H198" s="2227" t="s">
        <v>3435</v>
      </c>
      <c r="I198" s="1589" t="s">
        <v>1287</v>
      </c>
    </row>
    <row r="199" spans="2:9" ht="30.6" customHeight="1" x14ac:dyDescent="0.2">
      <c r="B199" s="2111"/>
      <c r="C199" s="2113"/>
      <c r="D199" s="1413"/>
      <c r="E199" s="1413"/>
      <c r="F199" s="1695"/>
      <c r="G199" s="1708"/>
      <c r="H199" s="2228"/>
      <c r="I199" s="1591"/>
    </row>
    <row r="200" spans="2:9" ht="65.45" customHeight="1" x14ac:dyDescent="0.2">
      <c r="B200" s="2110" t="s">
        <v>1308</v>
      </c>
      <c r="C200" s="2112" t="s">
        <v>1309</v>
      </c>
      <c r="D200" s="1408" t="s">
        <v>1310</v>
      </c>
      <c r="E200" s="1408" t="s">
        <v>1311</v>
      </c>
      <c r="F200" s="2114">
        <v>176</v>
      </c>
      <c r="G200" s="2114">
        <v>170</v>
      </c>
      <c r="H200" s="1371" t="s">
        <v>3442</v>
      </c>
      <c r="I200" s="1589" t="s">
        <v>1287</v>
      </c>
    </row>
    <row r="201" spans="2:9" ht="31.5" customHeight="1" x14ac:dyDescent="0.2">
      <c r="B201" s="2111"/>
      <c r="C201" s="2113"/>
      <c r="D201" s="1413"/>
      <c r="E201" s="1413"/>
      <c r="F201" s="1596"/>
      <c r="G201" s="1596"/>
      <c r="H201" s="1372" t="s">
        <v>3443</v>
      </c>
      <c r="I201" s="1591"/>
    </row>
    <row r="202" spans="2:9" ht="45" customHeight="1" x14ac:dyDescent="0.2">
      <c r="B202" s="2110" t="s">
        <v>1312</v>
      </c>
      <c r="C202" s="2115" t="s">
        <v>3434</v>
      </c>
      <c r="D202" s="1408" t="s">
        <v>86</v>
      </c>
      <c r="E202" s="1408" t="s">
        <v>297</v>
      </c>
      <c r="F202" s="1440">
        <v>0</v>
      </c>
      <c r="G202" s="2117">
        <v>54.49</v>
      </c>
      <c r="H202" s="1404" t="s">
        <v>3475</v>
      </c>
      <c r="I202" s="1495" t="s">
        <v>66</v>
      </c>
    </row>
    <row r="203" spans="2:9" ht="30" customHeight="1" x14ac:dyDescent="0.2">
      <c r="B203" s="2111"/>
      <c r="C203" s="2116"/>
      <c r="D203" s="1413"/>
      <c r="E203" s="1413"/>
      <c r="F203" s="1441"/>
      <c r="G203" s="2118"/>
      <c r="H203" s="556" t="s">
        <v>1313</v>
      </c>
      <c r="I203" s="1590"/>
    </row>
    <row r="204" spans="2:9" ht="37.5" customHeight="1" x14ac:dyDescent="0.2">
      <c r="B204" s="2110" t="s">
        <v>1314</v>
      </c>
      <c r="C204" s="2112" t="s">
        <v>1315</v>
      </c>
      <c r="D204" s="1408" t="s">
        <v>86</v>
      </c>
      <c r="E204" s="1408" t="s">
        <v>31</v>
      </c>
      <c r="F204" s="1585">
        <v>23</v>
      </c>
      <c r="G204" s="1472">
        <v>25</v>
      </c>
      <c r="H204" s="996" t="s">
        <v>1316</v>
      </c>
      <c r="I204" s="1589" t="s">
        <v>1287</v>
      </c>
    </row>
    <row r="205" spans="2:9" ht="53.25" customHeight="1" x14ac:dyDescent="0.2">
      <c r="B205" s="2222"/>
      <c r="C205" s="2223"/>
      <c r="D205" s="1578"/>
      <c r="E205" s="1578"/>
      <c r="F205" s="1683"/>
      <c r="G205" s="1931"/>
      <c r="H205" s="654" t="s">
        <v>1317</v>
      </c>
      <c r="I205" s="2090"/>
    </row>
    <row r="206" spans="2:9" ht="39" customHeight="1" x14ac:dyDescent="0.2">
      <c r="B206" s="101" t="s">
        <v>1318</v>
      </c>
      <c r="C206" s="102" t="s">
        <v>1319</v>
      </c>
      <c r="D206" s="103"/>
      <c r="E206" s="103"/>
      <c r="F206" s="104">
        <v>1</v>
      </c>
      <c r="G206" s="104">
        <v>1</v>
      </c>
      <c r="H206" s="104"/>
      <c r="I206" s="188"/>
    </row>
    <row r="207" spans="2:9" ht="27" customHeight="1" x14ac:dyDescent="0.2">
      <c r="B207" s="1793" t="s">
        <v>1320</v>
      </c>
      <c r="C207" s="518" t="s">
        <v>1321</v>
      </c>
      <c r="D207" s="78"/>
      <c r="E207" s="68"/>
      <c r="F207" s="292"/>
      <c r="G207" s="292"/>
      <c r="H207" s="292"/>
      <c r="I207" s="2109" t="s">
        <v>66</v>
      </c>
    </row>
    <row r="208" spans="2:9" ht="41.25" customHeight="1" x14ac:dyDescent="0.2">
      <c r="B208" s="1793"/>
      <c r="C208" s="1461" t="s">
        <v>1322</v>
      </c>
      <c r="D208" s="1422" t="s">
        <v>1323</v>
      </c>
      <c r="E208" s="1465" t="s">
        <v>1324</v>
      </c>
      <c r="F208" s="1422">
        <v>174</v>
      </c>
      <c r="G208" s="2050">
        <v>176</v>
      </c>
      <c r="H208" s="817" t="s">
        <v>1325</v>
      </c>
      <c r="I208" s="1475"/>
    </row>
    <row r="209" spans="2:9" ht="36.75" customHeight="1" x14ac:dyDescent="0.2">
      <c r="B209" s="1768"/>
      <c r="C209" s="1594"/>
      <c r="D209" s="1423"/>
      <c r="E209" s="1466"/>
      <c r="F209" s="1423"/>
      <c r="G209" s="2051"/>
      <c r="H209" s="551" t="s">
        <v>1326</v>
      </c>
      <c r="I209" s="1475"/>
    </row>
    <row r="210" spans="2:9" ht="29.25" customHeight="1" x14ac:dyDescent="0.2">
      <c r="B210" s="1768"/>
      <c r="C210" s="1461" t="s">
        <v>1327</v>
      </c>
      <c r="D210" s="1422" t="s">
        <v>1323</v>
      </c>
      <c r="E210" s="1465" t="s">
        <v>1324</v>
      </c>
      <c r="F210" s="1422" t="s">
        <v>69</v>
      </c>
      <c r="G210" s="2050">
        <v>223</v>
      </c>
      <c r="H210" s="863" t="s">
        <v>3476</v>
      </c>
      <c r="I210" s="1475"/>
    </row>
    <row r="211" spans="2:9" ht="18.75" customHeight="1" x14ac:dyDescent="0.2">
      <c r="B211" s="1768"/>
      <c r="C211" s="1594"/>
      <c r="D211" s="1423"/>
      <c r="E211" s="1466"/>
      <c r="F211" s="1423"/>
      <c r="G211" s="2051"/>
      <c r="H211" s="551" t="s">
        <v>1328</v>
      </c>
      <c r="I211" s="1475"/>
    </row>
    <row r="212" spans="2:9" ht="18.75" customHeight="1" x14ac:dyDescent="0.2">
      <c r="B212" s="1768"/>
      <c r="C212" s="1461" t="s">
        <v>1329</v>
      </c>
      <c r="D212" s="1422" t="s">
        <v>1330</v>
      </c>
      <c r="E212" s="1465" t="s">
        <v>958</v>
      </c>
      <c r="F212" s="1422">
        <v>2615</v>
      </c>
      <c r="G212" s="2050">
        <v>2630</v>
      </c>
      <c r="H212" s="808" t="s">
        <v>1331</v>
      </c>
      <c r="I212" s="1475"/>
    </row>
    <row r="213" spans="2:9" ht="17.25" customHeight="1" x14ac:dyDescent="0.2">
      <c r="B213" s="1768"/>
      <c r="C213" s="1594"/>
      <c r="D213" s="1423"/>
      <c r="E213" s="1466"/>
      <c r="F213" s="1423"/>
      <c r="G213" s="2051"/>
      <c r="H213" s="998" t="s">
        <v>1332</v>
      </c>
      <c r="I213" s="1591"/>
    </row>
    <row r="214" spans="2:9" ht="31.5" customHeight="1" x14ac:dyDescent="0.2">
      <c r="B214" s="1444" t="s">
        <v>1333</v>
      </c>
      <c r="C214" s="1447" t="s">
        <v>1334</v>
      </c>
      <c r="D214" s="1410" t="s">
        <v>1335</v>
      </c>
      <c r="E214" s="1408" t="s">
        <v>1336</v>
      </c>
      <c r="F214" s="1410" t="s">
        <v>1337</v>
      </c>
      <c r="G214" s="1434" t="s">
        <v>1338</v>
      </c>
      <c r="H214" s="579" t="s">
        <v>1339</v>
      </c>
      <c r="I214" s="1589" t="s">
        <v>66</v>
      </c>
    </row>
    <row r="215" spans="2:9" ht="35.1" customHeight="1" x14ac:dyDescent="0.2">
      <c r="B215" s="1671"/>
      <c r="C215" s="1672"/>
      <c r="D215" s="1668"/>
      <c r="E215" s="1578"/>
      <c r="F215" s="1668"/>
      <c r="G215" s="1999"/>
      <c r="H215" s="557" t="s">
        <v>3477</v>
      </c>
      <c r="I215" s="2090"/>
    </row>
    <row r="216" spans="2:9" ht="51" x14ac:dyDescent="0.2">
      <c r="B216" s="120" t="s">
        <v>1340</v>
      </c>
      <c r="C216" s="131" t="s">
        <v>1341</v>
      </c>
      <c r="D216" s="558"/>
      <c r="E216" s="558"/>
      <c r="F216" s="504">
        <v>1</v>
      </c>
      <c r="G216" s="504">
        <v>1</v>
      </c>
      <c r="H216" s="504"/>
      <c r="I216" s="559"/>
    </row>
    <row r="217" spans="2:9" ht="42.75" customHeight="1" x14ac:dyDescent="0.2">
      <c r="B217" s="1457" t="s">
        <v>1342</v>
      </c>
      <c r="C217" s="1459" t="s">
        <v>1343</v>
      </c>
      <c r="D217" s="1412" t="s">
        <v>1344</v>
      </c>
      <c r="E217" s="1412" t="s">
        <v>1345</v>
      </c>
      <c r="F217" s="1428" t="s">
        <v>1346</v>
      </c>
      <c r="G217" s="1634" t="s">
        <v>1347</v>
      </c>
      <c r="H217" s="999" t="s">
        <v>1348</v>
      </c>
      <c r="I217" s="1474" t="s">
        <v>1278</v>
      </c>
    </row>
    <row r="218" spans="2:9" ht="40.5" customHeight="1" x14ac:dyDescent="0.2">
      <c r="B218" s="1446"/>
      <c r="C218" s="1449"/>
      <c r="D218" s="1409"/>
      <c r="E218" s="1409"/>
      <c r="F218" s="1411"/>
      <c r="G218" s="1435"/>
      <c r="H218" s="543" t="s">
        <v>1349</v>
      </c>
      <c r="I218" s="1476"/>
    </row>
    <row r="219" spans="2:9" ht="27" customHeight="1" x14ac:dyDescent="0.2">
      <c r="B219" s="48" t="s">
        <v>1350</v>
      </c>
      <c r="C219" s="6" t="s">
        <v>1351</v>
      </c>
      <c r="D219" s="72"/>
      <c r="E219" s="72"/>
      <c r="F219" s="14">
        <v>1</v>
      </c>
      <c r="G219" s="14">
        <v>1</v>
      </c>
      <c r="H219" s="14"/>
      <c r="I219" s="174"/>
    </row>
    <row r="220" spans="2:9" ht="51" customHeight="1" x14ac:dyDescent="0.2">
      <c r="B220" s="1457" t="s">
        <v>1352</v>
      </c>
      <c r="C220" s="1459" t="s">
        <v>1353</v>
      </c>
      <c r="D220" s="1412" t="s">
        <v>210</v>
      </c>
      <c r="E220" s="1412" t="s">
        <v>1354</v>
      </c>
      <c r="F220" s="1428">
        <v>9</v>
      </c>
      <c r="G220" s="1634">
        <v>9</v>
      </c>
      <c r="H220" s="959" t="s">
        <v>1355</v>
      </c>
      <c r="I220" s="1477" t="s">
        <v>450</v>
      </c>
    </row>
    <row r="221" spans="2:9" ht="37.5" customHeight="1" x14ac:dyDescent="0.2">
      <c r="B221" s="1514"/>
      <c r="C221" s="1513"/>
      <c r="D221" s="1413"/>
      <c r="E221" s="1413"/>
      <c r="F221" s="1439"/>
      <c r="G221" s="1454"/>
      <c r="H221" s="556" t="s">
        <v>1356</v>
      </c>
      <c r="I221" s="1590"/>
    </row>
    <row r="222" spans="2:9" ht="27" customHeight="1" x14ac:dyDescent="0.2">
      <c r="B222" s="1444" t="s">
        <v>1357</v>
      </c>
      <c r="C222" s="1447" t="s">
        <v>1358</v>
      </c>
      <c r="D222" s="1546" t="s">
        <v>78</v>
      </c>
      <c r="E222" s="1408" t="s">
        <v>28</v>
      </c>
      <c r="F222" s="1546">
        <v>4</v>
      </c>
      <c r="G222" s="1434">
        <v>5</v>
      </c>
      <c r="H222" s="920" t="s">
        <v>1359</v>
      </c>
      <c r="I222" s="1589" t="s">
        <v>450</v>
      </c>
    </row>
    <row r="223" spans="2:9" ht="30" customHeight="1" x14ac:dyDescent="0.2">
      <c r="B223" s="1446"/>
      <c r="C223" s="1449"/>
      <c r="D223" s="1427"/>
      <c r="E223" s="1409"/>
      <c r="F223" s="1427"/>
      <c r="G223" s="1435"/>
      <c r="H223" s="543" t="s">
        <v>1360</v>
      </c>
      <c r="I223" s="1476"/>
    </row>
    <row r="224" spans="2:9" ht="30" customHeight="1" x14ac:dyDescent="0.2">
      <c r="B224" s="48" t="s">
        <v>1361</v>
      </c>
      <c r="C224" s="6" t="s">
        <v>1362</v>
      </c>
      <c r="D224" s="72"/>
      <c r="E224" s="72"/>
      <c r="F224" s="14">
        <v>1</v>
      </c>
      <c r="G224" s="14">
        <v>1</v>
      </c>
      <c r="H224" s="14"/>
      <c r="I224" s="174"/>
    </row>
    <row r="225" spans="2:13" ht="59.1" customHeight="1" x14ac:dyDescent="0.2">
      <c r="B225" s="1457" t="s">
        <v>1363</v>
      </c>
      <c r="C225" s="2107" t="s">
        <v>1364</v>
      </c>
      <c r="D225" s="2103" t="s">
        <v>34</v>
      </c>
      <c r="E225" s="2104" t="s">
        <v>47</v>
      </c>
      <c r="F225" s="2105">
        <v>2</v>
      </c>
      <c r="G225" s="1634">
        <v>5</v>
      </c>
      <c r="H225" s="963" t="s">
        <v>1365</v>
      </c>
      <c r="I225" s="1912" t="s">
        <v>450</v>
      </c>
    </row>
    <row r="226" spans="2:13" ht="29.45" customHeight="1" x14ac:dyDescent="0.2">
      <c r="B226" s="1514"/>
      <c r="C226" s="2108"/>
      <c r="D226" s="1617"/>
      <c r="E226" s="1938"/>
      <c r="F226" s="2106"/>
      <c r="G226" s="1454"/>
      <c r="H226" s="960" t="s">
        <v>1366</v>
      </c>
      <c r="I226" s="1723"/>
    </row>
    <row r="227" spans="2:13" ht="60" customHeight="1" x14ac:dyDescent="0.2">
      <c r="B227" s="1444" t="s">
        <v>1367</v>
      </c>
      <c r="C227" s="1447" t="s">
        <v>1368</v>
      </c>
      <c r="D227" s="1408" t="s">
        <v>118</v>
      </c>
      <c r="E227" s="1408" t="s">
        <v>1369</v>
      </c>
      <c r="F227" s="1410">
        <v>0</v>
      </c>
      <c r="G227" s="1613" t="s">
        <v>3458</v>
      </c>
      <c r="H227" s="1380" t="s">
        <v>3459</v>
      </c>
      <c r="I227" s="1495" t="s">
        <v>66</v>
      </c>
    </row>
    <row r="228" spans="2:13" ht="33" customHeight="1" x14ac:dyDescent="0.2">
      <c r="B228" s="1446"/>
      <c r="C228" s="1449"/>
      <c r="D228" s="1409"/>
      <c r="E228" s="1409"/>
      <c r="F228" s="1411"/>
      <c r="G228" s="1614"/>
      <c r="H228" s="543" t="s">
        <v>1370</v>
      </c>
      <c r="I228" s="1478"/>
      <c r="L228" s="7"/>
      <c r="M228" s="7"/>
    </row>
    <row r="229" spans="2:13" ht="19.5" customHeight="1" x14ac:dyDescent="0.2">
      <c r="B229" s="1965" t="s">
        <v>1371</v>
      </c>
      <c r="C229" s="1965"/>
      <c r="D229" s="1965"/>
      <c r="E229" s="1965"/>
      <c r="F229" s="1965"/>
      <c r="G229" s="517"/>
      <c r="H229" s="20"/>
      <c r="I229" s="176"/>
      <c r="L229" s="7"/>
      <c r="M229" s="7"/>
    </row>
    <row r="230" spans="2:13" x14ac:dyDescent="0.2">
      <c r="C230" s="39"/>
      <c r="D230" s="5"/>
      <c r="E230" s="5"/>
      <c r="F230"/>
      <c r="G230" s="254"/>
      <c r="I230"/>
    </row>
    <row r="231" spans="2:13" ht="36.75" customHeight="1" x14ac:dyDescent="0.2">
      <c r="C231" s="400" t="s">
        <v>1372</v>
      </c>
      <c r="D231" s="602">
        <v>2021</v>
      </c>
      <c r="E231" s="412">
        <v>2022</v>
      </c>
      <c r="F231"/>
      <c r="G231" s="254"/>
      <c r="H231"/>
      <c r="I231"/>
    </row>
    <row r="232" spans="2:13" x14ac:dyDescent="0.2">
      <c r="C232" s="401" t="s">
        <v>134</v>
      </c>
      <c r="D232" s="419">
        <f>SUM(D233:D235)</f>
        <v>4</v>
      </c>
      <c r="E232" s="419">
        <f>SUM(E233:E235)</f>
        <v>4</v>
      </c>
      <c r="F232"/>
      <c r="G232" s="254"/>
      <c r="H232"/>
      <c r="I232"/>
    </row>
    <row r="233" spans="2:13" x14ac:dyDescent="0.2">
      <c r="C233" s="402" t="s">
        <v>135</v>
      </c>
      <c r="D233" s="420">
        <v>0</v>
      </c>
      <c r="E233" s="420">
        <v>0</v>
      </c>
      <c r="F233"/>
      <c r="G233" s="254"/>
      <c r="H233"/>
      <c r="I233"/>
    </row>
    <row r="234" spans="2:13" x14ac:dyDescent="0.2">
      <c r="C234" s="402" t="s">
        <v>136</v>
      </c>
      <c r="D234" s="420">
        <v>4</v>
      </c>
      <c r="E234" s="420">
        <v>4</v>
      </c>
      <c r="F234"/>
      <c r="G234" s="254"/>
      <c r="H234"/>
      <c r="I234"/>
    </row>
    <row r="235" spans="2:13" x14ac:dyDescent="0.2">
      <c r="C235" s="403" t="s">
        <v>137</v>
      </c>
      <c r="D235" s="421">
        <v>0</v>
      </c>
      <c r="E235" s="421">
        <v>0</v>
      </c>
      <c r="F235"/>
      <c r="G235" s="254"/>
      <c r="H235"/>
      <c r="I235"/>
    </row>
    <row r="236" spans="2:13" x14ac:dyDescent="0.2">
      <c r="C236" s="23"/>
      <c r="D236" s="2"/>
      <c r="E236" s="2"/>
      <c r="F236"/>
      <c r="G236" s="254"/>
      <c r="I236"/>
    </row>
    <row r="237" spans="2:13" ht="51" customHeight="1" x14ac:dyDescent="0.2">
      <c r="B237" s="31" t="s">
        <v>1</v>
      </c>
      <c r="C237" s="40" t="s">
        <v>138</v>
      </c>
      <c r="D237" s="19" t="s">
        <v>2</v>
      </c>
      <c r="E237" s="19" t="s">
        <v>3</v>
      </c>
      <c r="F237" s="9" t="s">
        <v>139</v>
      </c>
      <c r="G237" s="9" t="s">
        <v>140</v>
      </c>
      <c r="H237" s="14" t="s">
        <v>141</v>
      </c>
      <c r="I237" s="174" t="s">
        <v>142</v>
      </c>
    </row>
    <row r="238" spans="2:13" ht="26.25" customHeight="1" x14ac:dyDescent="0.2">
      <c r="B238" s="48" t="s">
        <v>1373</v>
      </c>
      <c r="C238" s="6" t="s">
        <v>1374</v>
      </c>
      <c r="D238" s="64"/>
      <c r="E238" s="64"/>
      <c r="F238" s="14">
        <v>1</v>
      </c>
      <c r="G238" s="14">
        <v>1</v>
      </c>
      <c r="H238" s="14"/>
      <c r="I238" s="174"/>
    </row>
    <row r="239" spans="2:13" ht="69" customHeight="1" x14ac:dyDescent="0.2">
      <c r="B239" s="1457" t="s">
        <v>1375</v>
      </c>
      <c r="C239" s="1459" t="s">
        <v>1376</v>
      </c>
      <c r="D239" s="1412" t="s">
        <v>86</v>
      </c>
      <c r="E239" s="1412" t="s">
        <v>47</v>
      </c>
      <c r="F239" s="1428">
        <v>0</v>
      </c>
      <c r="G239" s="1634">
        <v>12</v>
      </c>
      <c r="H239" s="1392" t="s">
        <v>3457</v>
      </c>
      <c r="I239" s="1477" t="s">
        <v>66</v>
      </c>
    </row>
    <row r="240" spans="2:13" ht="23.45" customHeight="1" x14ac:dyDescent="0.2">
      <c r="B240" s="1514"/>
      <c r="C240" s="1513"/>
      <c r="D240" s="1413"/>
      <c r="E240" s="1413"/>
      <c r="F240" s="1439"/>
      <c r="G240" s="1454"/>
      <c r="H240" s="217" t="s">
        <v>1377</v>
      </c>
      <c r="I240" s="1590"/>
    </row>
    <row r="241" spans="2:9" ht="28.35" customHeight="1" x14ac:dyDescent="0.2">
      <c r="B241" s="1444" t="s">
        <v>1378</v>
      </c>
      <c r="C241" s="1447" t="s">
        <v>1379</v>
      </c>
      <c r="D241" s="1408" t="s">
        <v>86</v>
      </c>
      <c r="E241" s="1408" t="s">
        <v>16</v>
      </c>
      <c r="F241" s="1410">
        <v>0</v>
      </c>
      <c r="G241" s="1434">
        <v>41</v>
      </c>
      <c r="H241" s="1391" t="s">
        <v>3456</v>
      </c>
      <c r="I241" s="1495" t="s">
        <v>66</v>
      </c>
    </row>
    <row r="242" spans="2:9" ht="18" customHeight="1" x14ac:dyDescent="0.2">
      <c r="B242" s="1514"/>
      <c r="C242" s="1513"/>
      <c r="D242" s="1413"/>
      <c r="E242" s="1413"/>
      <c r="F242" s="1439"/>
      <c r="G242" s="1454"/>
      <c r="H242" s="1000" t="s">
        <v>1380</v>
      </c>
      <c r="I242" s="1590"/>
    </row>
    <row r="243" spans="2:9" ht="60" customHeight="1" x14ac:dyDescent="0.2">
      <c r="B243" s="1444" t="s">
        <v>1381</v>
      </c>
      <c r="C243" s="1447" t="s">
        <v>1382</v>
      </c>
      <c r="D243" s="1418" t="s">
        <v>1383</v>
      </c>
      <c r="E243" s="1418" t="s">
        <v>1384</v>
      </c>
      <c r="F243" s="1585" t="s">
        <v>1385</v>
      </c>
      <c r="G243" s="1472" t="s">
        <v>3452</v>
      </c>
      <c r="H243" s="1388" t="s">
        <v>3453</v>
      </c>
      <c r="I243" s="1589" t="s">
        <v>1386</v>
      </c>
    </row>
    <row r="244" spans="2:9" ht="14.45" customHeight="1" x14ac:dyDescent="0.2">
      <c r="B244" s="1445"/>
      <c r="C244" s="1448"/>
      <c r="D244" s="1485"/>
      <c r="E244" s="1485"/>
      <c r="F244" s="1700"/>
      <c r="G244" s="1823"/>
      <c r="H244" s="2101" t="s">
        <v>1387</v>
      </c>
      <c r="I244" s="1475"/>
    </row>
    <row r="245" spans="2:9" ht="19.5" customHeight="1" x14ac:dyDescent="0.2">
      <c r="B245" s="1514"/>
      <c r="C245" s="1513"/>
      <c r="D245" s="1419"/>
      <c r="E245" s="1419"/>
      <c r="F245" s="1685"/>
      <c r="G245" s="2004"/>
      <c r="H245" s="2102"/>
      <c r="I245" s="1591"/>
    </row>
    <row r="246" spans="2:9" ht="31.5" customHeight="1" x14ac:dyDescent="0.2">
      <c r="B246" s="1444" t="s">
        <v>1388</v>
      </c>
      <c r="C246" s="1447" t="s">
        <v>1389</v>
      </c>
      <c r="D246" s="1418" t="s">
        <v>1390</v>
      </c>
      <c r="E246" s="1418" t="s">
        <v>1391</v>
      </c>
      <c r="F246" s="1585">
        <v>81</v>
      </c>
      <c r="G246" s="1472">
        <v>52</v>
      </c>
      <c r="H246" s="996" t="s">
        <v>1392</v>
      </c>
      <c r="I246" s="1589" t="s">
        <v>1393</v>
      </c>
    </row>
    <row r="247" spans="2:9" ht="30" customHeight="1" x14ac:dyDescent="0.2">
      <c r="B247" s="1514"/>
      <c r="C247" s="1513"/>
      <c r="D247" s="1419"/>
      <c r="E247" s="1419"/>
      <c r="F247" s="1685"/>
      <c r="G247" s="2004"/>
      <c r="H247" s="554" t="s">
        <v>1394</v>
      </c>
      <c r="I247" s="1591"/>
    </row>
    <row r="248" spans="2:9" ht="33" customHeight="1" x14ac:dyDescent="0.2">
      <c r="B248" s="1444" t="s">
        <v>1395</v>
      </c>
      <c r="C248" s="1447" t="s">
        <v>3441</v>
      </c>
      <c r="D248" s="1408" t="s">
        <v>86</v>
      </c>
      <c r="E248" s="1408" t="s">
        <v>1396</v>
      </c>
      <c r="F248" s="1410">
        <v>0</v>
      </c>
      <c r="G248" s="1595">
        <v>25</v>
      </c>
      <c r="H248" s="1389" t="s">
        <v>3454</v>
      </c>
      <c r="I248" s="1495" t="s">
        <v>66</v>
      </c>
    </row>
    <row r="249" spans="2:9" ht="18.75" customHeight="1" x14ac:dyDescent="0.2">
      <c r="B249" s="1514"/>
      <c r="C249" s="1513"/>
      <c r="D249" s="1413"/>
      <c r="E249" s="1413"/>
      <c r="F249" s="1439"/>
      <c r="G249" s="1596"/>
      <c r="H249" s="1390" t="s">
        <v>3455</v>
      </c>
      <c r="I249" s="1590"/>
    </row>
    <row r="250" spans="2:9" ht="30" customHeight="1" x14ac:dyDescent="0.2">
      <c r="B250" s="1987" t="s">
        <v>1397</v>
      </c>
      <c r="C250" s="1447" t="s">
        <v>1398</v>
      </c>
      <c r="D250" s="1408" t="s">
        <v>1399</v>
      </c>
      <c r="E250" s="1408" t="s">
        <v>1400</v>
      </c>
      <c r="F250" s="1410">
        <v>117</v>
      </c>
      <c r="G250" s="1434">
        <v>110</v>
      </c>
      <c r="H250" s="579" t="s">
        <v>1401</v>
      </c>
      <c r="I250" s="2097" t="s">
        <v>1393</v>
      </c>
    </row>
    <row r="251" spans="2:9" ht="27" customHeight="1" x14ac:dyDescent="0.2">
      <c r="B251" s="2100"/>
      <c r="C251" s="1513"/>
      <c r="D251" s="1413"/>
      <c r="E251" s="1413"/>
      <c r="F251" s="1439"/>
      <c r="G251" s="1454"/>
      <c r="H251" s="556" t="s">
        <v>1402</v>
      </c>
      <c r="I251" s="2098"/>
    </row>
    <row r="252" spans="2:9" ht="34.5" customHeight="1" x14ac:dyDescent="0.2">
      <c r="B252" s="2100"/>
      <c r="C252" s="1461" t="s">
        <v>1403</v>
      </c>
      <c r="D252" s="1465" t="s">
        <v>131</v>
      </c>
      <c r="E252" s="1465" t="s">
        <v>132</v>
      </c>
      <c r="F252" s="1422">
        <v>3</v>
      </c>
      <c r="G252" s="2050">
        <v>6</v>
      </c>
      <c r="H252" s="808" t="s">
        <v>1404</v>
      </c>
      <c r="I252" s="2098"/>
    </row>
    <row r="253" spans="2:9" ht="30" customHeight="1" x14ac:dyDescent="0.2">
      <c r="B253" s="1988"/>
      <c r="C253" s="1594"/>
      <c r="D253" s="1466"/>
      <c r="E253" s="1466"/>
      <c r="F253" s="1423"/>
      <c r="G253" s="2051"/>
      <c r="H253" s="998" t="s">
        <v>1405</v>
      </c>
      <c r="I253" s="2099"/>
    </row>
    <row r="254" spans="2:9" ht="31.5" customHeight="1" x14ac:dyDescent="0.2">
      <c r="B254" s="1444" t="s">
        <v>1406</v>
      </c>
      <c r="C254" s="1447" t="s">
        <v>1407</v>
      </c>
      <c r="D254" s="1408" t="s">
        <v>118</v>
      </c>
      <c r="E254" s="1408" t="s">
        <v>1408</v>
      </c>
      <c r="F254" s="1410">
        <v>0</v>
      </c>
      <c r="G254" s="1434">
        <v>0</v>
      </c>
      <c r="H254" s="807" t="s">
        <v>1409</v>
      </c>
      <c r="I254" s="1495" t="s">
        <v>66</v>
      </c>
    </row>
    <row r="255" spans="2:9" ht="41.25" customHeight="1" x14ac:dyDescent="0.2">
      <c r="B255" s="1514"/>
      <c r="C255" s="1513"/>
      <c r="D255" s="1413"/>
      <c r="E255" s="1413"/>
      <c r="F255" s="1439"/>
      <c r="G255" s="1454"/>
      <c r="H255" s="217" t="s">
        <v>1410</v>
      </c>
      <c r="I255" s="1590"/>
    </row>
    <row r="256" spans="2:9" ht="42" customHeight="1" x14ac:dyDescent="0.2">
      <c r="B256" s="1444" t="s">
        <v>1411</v>
      </c>
      <c r="C256" s="1447" t="s">
        <v>1412</v>
      </c>
      <c r="D256" s="1408" t="s">
        <v>86</v>
      </c>
      <c r="E256" s="1408" t="s">
        <v>1413</v>
      </c>
      <c r="F256" s="1410">
        <v>0</v>
      </c>
      <c r="G256" s="1434">
        <v>0</v>
      </c>
      <c r="H256" s="579" t="s">
        <v>1414</v>
      </c>
      <c r="I256" s="1495" t="s">
        <v>66</v>
      </c>
    </row>
    <row r="257" spans="2:9" ht="24.75" customHeight="1" x14ac:dyDescent="0.2">
      <c r="B257" s="1514"/>
      <c r="C257" s="1513"/>
      <c r="D257" s="1413"/>
      <c r="E257" s="1413"/>
      <c r="F257" s="1439"/>
      <c r="G257" s="1454"/>
      <c r="H257" s="556" t="s">
        <v>1415</v>
      </c>
      <c r="I257" s="1590"/>
    </row>
    <row r="258" spans="2:9" ht="27" customHeight="1" x14ac:dyDescent="0.2">
      <c r="B258" s="1444" t="s">
        <v>1416</v>
      </c>
      <c r="C258" s="1447" t="s">
        <v>1417</v>
      </c>
      <c r="D258" s="1408" t="s">
        <v>111</v>
      </c>
      <c r="E258" s="1408" t="s">
        <v>126</v>
      </c>
      <c r="F258" s="1410">
        <v>56</v>
      </c>
      <c r="G258" s="1434">
        <v>68</v>
      </c>
      <c r="H258" s="579" t="s">
        <v>1418</v>
      </c>
      <c r="I258" s="1495" t="s">
        <v>66</v>
      </c>
    </row>
    <row r="259" spans="2:9" ht="23.25" customHeight="1" x14ac:dyDescent="0.2">
      <c r="B259" s="1514"/>
      <c r="C259" s="1513"/>
      <c r="D259" s="1413"/>
      <c r="E259" s="1413"/>
      <c r="F259" s="1439"/>
      <c r="G259" s="1454"/>
      <c r="H259" s="556" t="s">
        <v>1419</v>
      </c>
      <c r="I259" s="1590"/>
    </row>
    <row r="260" spans="2:9" ht="31.5" customHeight="1" x14ac:dyDescent="0.2">
      <c r="B260" s="1444" t="s">
        <v>1420</v>
      </c>
      <c r="C260" s="1447" t="s">
        <v>1421</v>
      </c>
      <c r="D260" s="1408" t="s">
        <v>118</v>
      </c>
      <c r="E260" s="1408" t="s">
        <v>1422</v>
      </c>
      <c r="F260" s="1410">
        <v>0</v>
      </c>
      <c r="G260" s="1434" t="s">
        <v>1423</v>
      </c>
      <c r="H260" s="579" t="s">
        <v>1424</v>
      </c>
      <c r="I260" s="1495" t="s">
        <v>66</v>
      </c>
    </row>
    <row r="261" spans="2:9" ht="21.75" customHeight="1" x14ac:dyDescent="0.2">
      <c r="B261" s="1514"/>
      <c r="C261" s="1513"/>
      <c r="D261" s="1413"/>
      <c r="E261" s="1413"/>
      <c r="F261" s="1439"/>
      <c r="G261" s="1454"/>
      <c r="H261" s="556" t="s">
        <v>1380</v>
      </c>
      <c r="I261" s="1590"/>
    </row>
    <row r="262" spans="2:9" x14ac:dyDescent="0.2">
      <c r="B262" s="2093" t="s">
        <v>1425</v>
      </c>
      <c r="C262" s="55" t="s">
        <v>1426</v>
      </c>
      <c r="D262" s="86"/>
      <c r="E262" s="86"/>
      <c r="F262" s="12"/>
      <c r="G262" s="201"/>
      <c r="H262" s="201"/>
      <c r="I262" s="111"/>
    </row>
    <row r="263" spans="2:9" ht="44.25" customHeight="1" x14ac:dyDescent="0.2">
      <c r="B263" s="2093"/>
      <c r="C263" s="2094" t="s">
        <v>1427</v>
      </c>
      <c r="D263" s="1465" t="s">
        <v>1040</v>
      </c>
      <c r="E263" s="1465" t="s">
        <v>47</v>
      </c>
      <c r="F263" s="1422">
        <v>8</v>
      </c>
      <c r="G263" s="2050">
        <v>8</v>
      </c>
      <c r="H263" s="808" t="s">
        <v>1428</v>
      </c>
      <c r="I263" s="1589" t="s">
        <v>66</v>
      </c>
    </row>
    <row r="264" spans="2:9" ht="44.45" customHeight="1" x14ac:dyDescent="0.2">
      <c r="B264" s="2093"/>
      <c r="C264" s="2095"/>
      <c r="D264" s="1466"/>
      <c r="E264" s="1466"/>
      <c r="F264" s="1423"/>
      <c r="G264" s="2051"/>
      <c r="H264" s="998" t="s">
        <v>1429</v>
      </c>
      <c r="I264" s="1475"/>
    </row>
    <row r="265" spans="2:9" ht="32.450000000000003" customHeight="1" x14ac:dyDescent="0.2">
      <c r="B265" s="2093"/>
      <c r="C265" s="1461" t="s">
        <v>1430</v>
      </c>
      <c r="D265" s="1627" t="s">
        <v>333</v>
      </c>
      <c r="E265" s="1465" t="s">
        <v>126</v>
      </c>
      <c r="F265" s="1422">
        <v>50</v>
      </c>
      <c r="G265" s="2050">
        <v>50</v>
      </c>
      <c r="H265" s="808" t="s">
        <v>1431</v>
      </c>
      <c r="I265" s="1475"/>
    </row>
    <row r="266" spans="2:9" ht="31.5" customHeight="1" x14ac:dyDescent="0.2">
      <c r="B266" s="2093"/>
      <c r="C266" s="1594"/>
      <c r="D266" s="1628"/>
      <c r="E266" s="1466"/>
      <c r="F266" s="1423"/>
      <c r="G266" s="2051"/>
      <c r="H266" s="649" t="s">
        <v>1432</v>
      </c>
      <c r="I266" s="1475"/>
    </row>
    <row r="267" spans="2:9" ht="34.5" customHeight="1" x14ac:dyDescent="0.2">
      <c r="B267" s="1444"/>
      <c r="C267" s="1461" t="s">
        <v>1433</v>
      </c>
      <c r="D267" s="1422" t="s">
        <v>1434</v>
      </c>
      <c r="E267" s="1465" t="s">
        <v>8</v>
      </c>
      <c r="F267" s="1422">
        <v>16</v>
      </c>
      <c r="G267" s="2050">
        <v>16</v>
      </c>
      <c r="H267" s="808" t="s">
        <v>1435</v>
      </c>
      <c r="I267" s="1475"/>
    </row>
    <row r="268" spans="2:9" ht="36.6" customHeight="1" x14ac:dyDescent="0.2">
      <c r="B268" s="1444"/>
      <c r="C268" s="1945"/>
      <c r="D268" s="1952"/>
      <c r="E268" s="2096"/>
      <c r="F268" s="1952"/>
      <c r="G268" s="2052"/>
      <c r="H268" s="560" t="s">
        <v>1436</v>
      </c>
      <c r="I268" s="1476"/>
    </row>
    <row r="269" spans="2:9" ht="28.5" customHeight="1" x14ac:dyDescent="0.2">
      <c r="B269" s="48" t="s">
        <v>1437</v>
      </c>
      <c r="C269" s="6" t="s">
        <v>1438</v>
      </c>
      <c r="D269" s="75"/>
      <c r="E269" s="64"/>
      <c r="F269" s="14">
        <v>1</v>
      </c>
      <c r="G269" s="14">
        <v>1</v>
      </c>
      <c r="H269" s="14"/>
      <c r="I269" s="174"/>
    </row>
    <row r="270" spans="2:9" ht="35.1" customHeight="1" x14ac:dyDescent="0.2">
      <c r="B270" s="1457" t="s">
        <v>1439</v>
      </c>
      <c r="C270" s="1459" t="s">
        <v>1440</v>
      </c>
      <c r="D270" s="1428" t="s">
        <v>113</v>
      </c>
      <c r="E270" s="1412" t="s">
        <v>1441</v>
      </c>
      <c r="F270" s="1428">
        <v>1</v>
      </c>
      <c r="G270" s="1634">
        <v>1</v>
      </c>
      <c r="H270" s="806" t="s">
        <v>1442</v>
      </c>
      <c r="I270" s="1474" t="s">
        <v>66</v>
      </c>
    </row>
    <row r="271" spans="2:9" ht="33.950000000000003" customHeight="1" x14ac:dyDescent="0.2">
      <c r="B271" s="1514"/>
      <c r="C271" s="1513"/>
      <c r="D271" s="1439"/>
      <c r="E271" s="1413"/>
      <c r="F271" s="1439"/>
      <c r="G271" s="1757"/>
      <c r="H271" s="1001" t="s">
        <v>1443</v>
      </c>
      <c r="I271" s="1475"/>
    </row>
    <row r="272" spans="2:9" ht="36" customHeight="1" x14ac:dyDescent="0.2">
      <c r="B272" s="1444" t="s">
        <v>1444</v>
      </c>
      <c r="C272" s="1447" t="s">
        <v>1445</v>
      </c>
      <c r="D272" s="1410" t="s">
        <v>1434</v>
      </c>
      <c r="E272" s="1408" t="s">
        <v>1400</v>
      </c>
      <c r="F272" s="1410">
        <v>16</v>
      </c>
      <c r="G272" s="1434">
        <v>17</v>
      </c>
      <c r="H272" s="1003" t="s">
        <v>1446</v>
      </c>
      <c r="I272" s="1475"/>
    </row>
    <row r="273" spans="2:9" ht="33.6" customHeight="1" x14ac:dyDescent="0.2">
      <c r="B273" s="1514"/>
      <c r="C273" s="1513"/>
      <c r="D273" s="1439"/>
      <c r="E273" s="1413"/>
      <c r="F273" s="1439"/>
      <c r="G273" s="1454"/>
      <c r="H273" s="1002" t="s">
        <v>1447</v>
      </c>
      <c r="I273" s="1475"/>
    </row>
    <row r="274" spans="2:9" ht="30" customHeight="1" x14ac:dyDescent="0.2">
      <c r="B274" s="1444" t="s">
        <v>1448</v>
      </c>
      <c r="C274" s="1447" t="s">
        <v>1449</v>
      </c>
      <c r="D274" s="1410" t="s">
        <v>1450</v>
      </c>
      <c r="E274" s="1408" t="s">
        <v>1451</v>
      </c>
      <c r="F274" s="1410">
        <v>170</v>
      </c>
      <c r="G274" s="1434">
        <v>186</v>
      </c>
      <c r="H274" s="1004" t="s">
        <v>1452</v>
      </c>
      <c r="I274" s="1475"/>
    </row>
    <row r="275" spans="2:9" ht="28.5" customHeight="1" x14ac:dyDescent="0.2">
      <c r="B275" s="1514"/>
      <c r="C275" s="1513"/>
      <c r="D275" s="1439"/>
      <c r="E275" s="1413"/>
      <c r="F275" s="1439"/>
      <c r="G275" s="1454"/>
      <c r="H275" s="556" t="s">
        <v>1453</v>
      </c>
      <c r="I275" s="1475"/>
    </row>
    <row r="276" spans="2:9" ht="30" customHeight="1" x14ac:dyDescent="0.2">
      <c r="B276" s="1444" t="s">
        <v>1454</v>
      </c>
      <c r="C276" s="1447" t="s">
        <v>1455</v>
      </c>
      <c r="D276" s="1410" t="s">
        <v>210</v>
      </c>
      <c r="E276" s="1408" t="s">
        <v>1456</v>
      </c>
      <c r="F276" s="1410">
        <v>27</v>
      </c>
      <c r="G276" s="1434">
        <v>34</v>
      </c>
      <c r="H276" s="807" t="s">
        <v>1457</v>
      </c>
      <c r="I276" s="1475"/>
    </row>
    <row r="277" spans="2:9" ht="33" customHeight="1" x14ac:dyDescent="0.2">
      <c r="B277" s="1514"/>
      <c r="C277" s="1513"/>
      <c r="D277" s="1439"/>
      <c r="E277" s="1413"/>
      <c r="F277" s="1439"/>
      <c r="G277" s="1454"/>
      <c r="H277" s="1005" t="s">
        <v>1458</v>
      </c>
      <c r="I277" s="1475"/>
    </row>
    <row r="278" spans="2:9" ht="30" customHeight="1" x14ac:dyDescent="0.2">
      <c r="B278" s="1444" t="s">
        <v>1459</v>
      </c>
      <c r="C278" s="1447" t="s">
        <v>1460</v>
      </c>
      <c r="D278" s="1410" t="s">
        <v>455</v>
      </c>
      <c r="E278" s="1408" t="s">
        <v>1461</v>
      </c>
      <c r="F278" s="1410">
        <v>21</v>
      </c>
      <c r="G278" s="1434">
        <v>24</v>
      </c>
      <c r="H278" s="807" t="s">
        <v>1462</v>
      </c>
      <c r="I278" s="1475"/>
    </row>
    <row r="279" spans="2:9" ht="28.5" customHeight="1" x14ac:dyDescent="0.2">
      <c r="B279" s="1514"/>
      <c r="C279" s="1513"/>
      <c r="D279" s="1439"/>
      <c r="E279" s="1413"/>
      <c r="F279" s="1439"/>
      <c r="G279" s="1454"/>
      <c r="H279" s="1002" t="s">
        <v>1463</v>
      </c>
      <c r="I279" s="1475"/>
    </row>
    <row r="280" spans="2:9" ht="42.75" customHeight="1" x14ac:dyDescent="0.2">
      <c r="B280" s="1444" t="s">
        <v>1464</v>
      </c>
      <c r="C280" s="1447" t="s">
        <v>1465</v>
      </c>
      <c r="D280" s="1434" t="s">
        <v>86</v>
      </c>
      <c r="E280" s="1608" t="s">
        <v>1456</v>
      </c>
      <c r="F280" s="1434">
        <v>0</v>
      </c>
      <c r="G280" s="1434">
        <v>0</v>
      </c>
      <c r="H280" s="807" t="s">
        <v>1466</v>
      </c>
      <c r="I280" s="1475"/>
    </row>
    <row r="281" spans="2:9" ht="25.5" customHeight="1" x14ac:dyDescent="0.2">
      <c r="B281" s="1514"/>
      <c r="C281" s="1513"/>
      <c r="D281" s="1454"/>
      <c r="E281" s="1609"/>
      <c r="F281" s="1454"/>
      <c r="G281" s="1454"/>
      <c r="H281" s="1005" t="s">
        <v>1467</v>
      </c>
      <c r="I281" s="1475"/>
    </row>
    <row r="282" spans="2:9" ht="30.75" customHeight="1" x14ac:dyDescent="0.2">
      <c r="B282" s="1444" t="s">
        <v>1468</v>
      </c>
      <c r="C282" s="1447" t="s">
        <v>1469</v>
      </c>
      <c r="D282" s="1410" t="s">
        <v>86</v>
      </c>
      <c r="E282" s="1408" t="s">
        <v>47</v>
      </c>
      <c r="F282" s="1410">
        <v>0</v>
      </c>
      <c r="G282" s="1434">
        <v>29</v>
      </c>
      <c r="H282" s="1006" t="s">
        <v>1470</v>
      </c>
      <c r="I282" s="1475"/>
    </row>
    <row r="283" spans="2:9" ht="20.25" customHeight="1" x14ac:dyDescent="0.2">
      <c r="B283" s="1446"/>
      <c r="C283" s="1449"/>
      <c r="D283" s="1411"/>
      <c r="E283" s="1409"/>
      <c r="F283" s="1411"/>
      <c r="G283" s="1435"/>
      <c r="H283" s="543" t="s">
        <v>1471</v>
      </c>
      <c r="I283" s="1476"/>
    </row>
    <row r="284" spans="2:9" ht="25.5" x14ac:dyDescent="0.2">
      <c r="B284" s="48" t="s">
        <v>1472</v>
      </c>
      <c r="C284" s="6" t="s">
        <v>1473</v>
      </c>
      <c r="D284" s="75"/>
      <c r="E284" s="64"/>
      <c r="F284" s="14">
        <v>1</v>
      </c>
      <c r="G284" s="14">
        <v>1</v>
      </c>
      <c r="H284" s="14"/>
      <c r="I284" s="174"/>
    </row>
    <row r="285" spans="2:9" ht="53.25" customHeight="1" x14ac:dyDescent="0.2">
      <c r="B285" s="1457" t="s">
        <v>1474</v>
      </c>
      <c r="C285" s="1459" t="s">
        <v>1475</v>
      </c>
      <c r="D285" s="1428" t="s">
        <v>86</v>
      </c>
      <c r="E285" s="1412" t="s">
        <v>41</v>
      </c>
      <c r="F285" s="1428">
        <v>1</v>
      </c>
      <c r="G285" s="1634">
        <v>4</v>
      </c>
      <c r="H285" s="809" t="s">
        <v>1476</v>
      </c>
      <c r="I285" s="1474" t="s">
        <v>66</v>
      </c>
    </row>
    <row r="286" spans="2:9" ht="25.5" customHeight="1" x14ac:dyDescent="0.2">
      <c r="B286" s="1514"/>
      <c r="C286" s="1513"/>
      <c r="D286" s="1439"/>
      <c r="E286" s="1413"/>
      <c r="F286" s="1439"/>
      <c r="G286" s="1454"/>
      <c r="H286" s="556" t="s">
        <v>1477</v>
      </c>
      <c r="I286" s="1475"/>
    </row>
    <row r="287" spans="2:9" ht="53.25" customHeight="1" x14ac:dyDescent="0.2">
      <c r="B287" s="1444" t="s">
        <v>1478</v>
      </c>
      <c r="C287" s="1447" t="s">
        <v>1479</v>
      </c>
      <c r="D287" s="1410" t="s">
        <v>86</v>
      </c>
      <c r="E287" s="1408" t="s">
        <v>47</v>
      </c>
      <c r="F287" s="1410">
        <v>5</v>
      </c>
      <c r="G287" s="1434">
        <v>7</v>
      </c>
      <c r="H287" s="807" t="s">
        <v>1480</v>
      </c>
      <c r="I287" s="1475"/>
    </row>
    <row r="288" spans="2:9" ht="32.25" customHeight="1" x14ac:dyDescent="0.2">
      <c r="B288" s="1514"/>
      <c r="C288" s="1513"/>
      <c r="D288" s="1439"/>
      <c r="E288" s="1413"/>
      <c r="F288" s="1439"/>
      <c r="G288" s="1454"/>
      <c r="H288" s="217" t="s">
        <v>1481</v>
      </c>
      <c r="I288" s="1475"/>
    </row>
    <row r="289" spans="2:9" ht="30.75" customHeight="1" x14ac:dyDescent="0.2">
      <c r="B289" s="1444" t="s">
        <v>1482</v>
      </c>
      <c r="C289" s="1447" t="s">
        <v>1483</v>
      </c>
      <c r="D289" s="1410" t="s">
        <v>118</v>
      </c>
      <c r="E289" s="1408" t="s">
        <v>1484</v>
      </c>
      <c r="F289" s="1410">
        <v>0</v>
      </c>
      <c r="G289" s="1434">
        <v>0</v>
      </c>
      <c r="H289" s="579" t="s">
        <v>1485</v>
      </c>
      <c r="I289" s="1475"/>
    </row>
    <row r="290" spans="2:9" ht="31.5" customHeight="1" x14ac:dyDescent="0.2">
      <c r="B290" s="1671"/>
      <c r="C290" s="1672"/>
      <c r="D290" s="1668"/>
      <c r="E290" s="1578"/>
      <c r="F290" s="1668"/>
      <c r="G290" s="1999"/>
      <c r="H290" s="557" t="s">
        <v>1486</v>
      </c>
      <c r="I290" s="2090"/>
    </row>
    <row r="291" spans="2:9" ht="25.5" x14ac:dyDescent="0.2">
      <c r="B291" s="120" t="s">
        <v>1487</v>
      </c>
      <c r="C291" s="121" t="s">
        <v>1488</v>
      </c>
      <c r="D291" s="130"/>
      <c r="E291" s="122"/>
      <c r="F291" s="504">
        <v>1</v>
      </c>
      <c r="G291" s="504">
        <v>1</v>
      </c>
      <c r="H291" s="504"/>
      <c r="I291" s="514"/>
    </row>
    <row r="292" spans="2:9" ht="33" customHeight="1" x14ac:dyDescent="0.2">
      <c r="B292" s="1509" t="s">
        <v>1489</v>
      </c>
      <c r="C292" s="1511" t="s">
        <v>1490</v>
      </c>
      <c r="D292" s="1488" t="s">
        <v>1491</v>
      </c>
      <c r="E292" s="1488" t="s">
        <v>1492</v>
      </c>
      <c r="F292" s="1464">
        <v>251</v>
      </c>
      <c r="G292" s="1657">
        <v>207</v>
      </c>
      <c r="H292" s="1007" t="s">
        <v>1493</v>
      </c>
      <c r="I292" s="1489" t="s">
        <v>66</v>
      </c>
    </row>
    <row r="293" spans="2:9" ht="36.75" customHeight="1" x14ac:dyDescent="0.2">
      <c r="B293" s="1864"/>
      <c r="C293" s="1513"/>
      <c r="D293" s="1413"/>
      <c r="E293" s="1413"/>
      <c r="F293" s="1439"/>
      <c r="G293" s="1454"/>
      <c r="H293" s="556" t="s">
        <v>1494</v>
      </c>
      <c r="I293" s="1480"/>
    </row>
    <row r="294" spans="2:9" ht="29.25" customHeight="1" x14ac:dyDescent="0.2">
      <c r="B294" s="1512" t="s">
        <v>1495</v>
      </c>
      <c r="C294" s="1447" t="s">
        <v>1496</v>
      </c>
      <c r="D294" s="1408" t="s">
        <v>86</v>
      </c>
      <c r="E294" s="1408" t="s">
        <v>1497</v>
      </c>
      <c r="F294" s="1410">
        <v>0</v>
      </c>
      <c r="G294" s="1434">
        <v>5</v>
      </c>
      <c r="H294" s="809" t="s">
        <v>1498</v>
      </c>
      <c r="I294" s="1480"/>
    </row>
    <row r="295" spans="2:9" ht="22.5" customHeight="1" x14ac:dyDescent="0.2">
      <c r="B295" s="1864"/>
      <c r="C295" s="1513"/>
      <c r="D295" s="1413"/>
      <c r="E295" s="1413"/>
      <c r="F295" s="1439"/>
      <c r="G295" s="1454"/>
      <c r="H295" s="556" t="s">
        <v>1471</v>
      </c>
      <c r="I295" s="1480"/>
    </row>
    <row r="296" spans="2:9" ht="45.75" customHeight="1" x14ac:dyDescent="0.2">
      <c r="B296" s="1512" t="s">
        <v>1499</v>
      </c>
      <c r="C296" s="1447" t="s">
        <v>1500</v>
      </c>
      <c r="D296" s="1434" t="s">
        <v>131</v>
      </c>
      <c r="E296" s="1410" t="s">
        <v>96</v>
      </c>
      <c r="F296" s="1434">
        <v>3</v>
      </c>
      <c r="G296" s="1434">
        <v>6</v>
      </c>
      <c r="H296" s="579" t="s">
        <v>1501</v>
      </c>
      <c r="I296" s="1480"/>
    </row>
    <row r="297" spans="2:9" ht="58.5" customHeight="1" x14ac:dyDescent="0.2">
      <c r="B297" s="1864"/>
      <c r="C297" s="1513"/>
      <c r="D297" s="1454"/>
      <c r="E297" s="1439"/>
      <c r="F297" s="1454"/>
      <c r="G297" s="1454"/>
      <c r="H297" s="556" t="s">
        <v>1502</v>
      </c>
      <c r="I297" s="1480"/>
    </row>
    <row r="298" spans="2:9" ht="32.1" customHeight="1" x14ac:dyDescent="0.2">
      <c r="B298" s="1512" t="s">
        <v>1503</v>
      </c>
      <c r="C298" s="1447" t="s">
        <v>1504</v>
      </c>
      <c r="D298" s="1408" t="s">
        <v>1505</v>
      </c>
      <c r="E298" s="1408" t="s">
        <v>1506</v>
      </c>
      <c r="F298" s="1410">
        <v>300</v>
      </c>
      <c r="G298" s="1434">
        <v>170</v>
      </c>
      <c r="H298" s="807" t="s">
        <v>1507</v>
      </c>
      <c r="I298" s="1480"/>
    </row>
    <row r="299" spans="2:9" ht="29.45" customHeight="1" x14ac:dyDescent="0.2">
      <c r="B299" s="1864"/>
      <c r="C299" s="1513"/>
      <c r="D299" s="1413"/>
      <c r="E299" s="1413"/>
      <c r="F299" s="1439"/>
      <c r="G299" s="1454"/>
      <c r="H299" s="217" t="s">
        <v>1508</v>
      </c>
      <c r="I299" s="1480"/>
    </row>
    <row r="300" spans="2:9" ht="29.45" customHeight="1" x14ac:dyDescent="0.2">
      <c r="B300" s="1512" t="s">
        <v>1509</v>
      </c>
      <c r="C300" s="1447" t="s">
        <v>1510</v>
      </c>
      <c r="D300" s="1408" t="s">
        <v>1511</v>
      </c>
      <c r="E300" s="1408" t="s">
        <v>1512</v>
      </c>
      <c r="F300" s="1410">
        <v>76</v>
      </c>
      <c r="G300" s="1434">
        <v>110</v>
      </c>
      <c r="H300" s="807" t="s">
        <v>1513</v>
      </c>
      <c r="I300" s="1480"/>
    </row>
    <row r="301" spans="2:9" ht="30" customHeight="1" x14ac:dyDescent="0.2">
      <c r="B301" s="1762"/>
      <c r="C301" s="1672"/>
      <c r="D301" s="1578"/>
      <c r="E301" s="1578"/>
      <c r="F301" s="1668"/>
      <c r="G301" s="1999"/>
      <c r="H301" s="1008" t="s">
        <v>1514</v>
      </c>
      <c r="I301" s="1481"/>
    </row>
    <row r="302" spans="2:9" x14ac:dyDescent="0.2">
      <c r="C302" s="39"/>
      <c r="D302" s="5"/>
      <c r="E302" s="5"/>
      <c r="F302"/>
      <c r="G302" s="254"/>
      <c r="I302"/>
    </row>
    <row r="303" spans="2:9" ht="36.75" customHeight="1" x14ac:dyDescent="0.2">
      <c r="C303" s="400" t="s">
        <v>68</v>
      </c>
      <c r="D303" s="602">
        <v>2021</v>
      </c>
      <c r="E303" s="412">
        <v>2022</v>
      </c>
      <c r="F303"/>
      <c r="G303" s="254"/>
      <c r="H303"/>
      <c r="I303"/>
    </row>
    <row r="304" spans="2:9" x14ac:dyDescent="0.2">
      <c r="C304" s="610" t="s">
        <v>134</v>
      </c>
      <c r="D304" s="603">
        <f t="shared" ref="D304:E307" si="2">D310+D353</f>
        <v>6</v>
      </c>
      <c r="E304" s="603">
        <f t="shared" si="2"/>
        <v>6</v>
      </c>
      <c r="F304"/>
      <c r="G304" s="254"/>
      <c r="H304"/>
      <c r="I304"/>
    </row>
    <row r="305" spans="2:9" x14ac:dyDescent="0.2">
      <c r="C305" s="410" t="s">
        <v>135</v>
      </c>
      <c r="D305" s="604">
        <f t="shared" si="2"/>
        <v>0</v>
      </c>
      <c r="E305" s="604">
        <f t="shared" si="2"/>
        <v>0</v>
      </c>
      <c r="F305"/>
      <c r="G305" s="254"/>
      <c r="H305"/>
      <c r="I305"/>
    </row>
    <row r="306" spans="2:9" x14ac:dyDescent="0.2">
      <c r="C306" s="410" t="s">
        <v>136</v>
      </c>
      <c r="D306" s="604">
        <f t="shared" si="2"/>
        <v>6</v>
      </c>
      <c r="E306" s="604">
        <f t="shared" si="2"/>
        <v>6</v>
      </c>
      <c r="F306"/>
      <c r="G306" s="254"/>
      <c r="H306"/>
      <c r="I306"/>
    </row>
    <row r="307" spans="2:9" x14ac:dyDescent="0.2">
      <c r="C307" s="411" t="s">
        <v>137</v>
      </c>
      <c r="D307" s="611">
        <f t="shared" si="2"/>
        <v>0</v>
      </c>
      <c r="E307" s="611">
        <f t="shared" si="2"/>
        <v>0</v>
      </c>
      <c r="F307"/>
      <c r="G307" s="254"/>
      <c r="H307"/>
      <c r="I307"/>
    </row>
    <row r="308" spans="2:9" x14ac:dyDescent="0.2">
      <c r="D308" s="18"/>
      <c r="E308" s="28"/>
      <c r="F308"/>
      <c r="G308" s="254"/>
      <c r="H308"/>
      <c r="I308"/>
    </row>
    <row r="309" spans="2:9" ht="36.75" customHeight="1" x14ac:dyDescent="0.2">
      <c r="C309" s="400" t="s">
        <v>70</v>
      </c>
      <c r="D309" s="602">
        <v>2021</v>
      </c>
      <c r="E309" s="412">
        <v>2022</v>
      </c>
      <c r="F309"/>
      <c r="G309" s="254"/>
      <c r="H309"/>
      <c r="I309"/>
    </row>
    <row r="310" spans="2:9" x14ac:dyDescent="0.2">
      <c r="C310" s="401" t="s">
        <v>134</v>
      </c>
      <c r="D310" s="419">
        <f>SUM(D311:D313)</f>
        <v>4</v>
      </c>
      <c r="E310" s="419">
        <f>SUM(E311:E313)</f>
        <v>4</v>
      </c>
      <c r="F310"/>
      <c r="G310" s="254"/>
      <c r="H310"/>
      <c r="I310"/>
    </row>
    <row r="311" spans="2:9" x14ac:dyDescent="0.2">
      <c r="C311" s="402" t="s">
        <v>135</v>
      </c>
      <c r="D311" s="420">
        <v>0</v>
      </c>
      <c r="E311" s="420">
        <v>0</v>
      </c>
      <c r="F311"/>
      <c r="G311" s="254"/>
      <c r="H311"/>
      <c r="I311"/>
    </row>
    <row r="312" spans="2:9" x14ac:dyDescent="0.2">
      <c r="C312" s="402" t="s">
        <v>136</v>
      </c>
      <c r="D312" s="420">
        <v>4</v>
      </c>
      <c r="E312" s="420">
        <v>4</v>
      </c>
      <c r="F312"/>
      <c r="G312" s="254"/>
      <c r="H312"/>
      <c r="I312"/>
    </row>
    <row r="313" spans="2:9" x14ac:dyDescent="0.2">
      <c r="C313" s="403" t="s">
        <v>137</v>
      </c>
      <c r="D313" s="421">
        <v>0</v>
      </c>
      <c r="E313" s="421">
        <v>0</v>
      </c>
      <c r="F313"/>
      <c r="G313" s="254"/>
      <c r="H313"/>
      <c r="I313"/>
    </row>
    <row r="314" spans="2:9" x14ac:dyDescent="0.2">
      <c r="C314" s="23"/>
      <c r="D314" s="2"/>
      <c r="E314" s="2"/>
      <c r="F314"/>
      <c r="G314" s="254"/>
      <c r="I314"/>
    </row>
    <row r="315" spans="2:9" ht="57" customHeight="1" x14ac:dyDescent="0.2">
      <c r="B315" s="31" t="s">
        <v>1</v>
      </c>
      <c r="C315" s="40" t="s">
        <v>138</v>
      </c>
      <c r="D315" s="372" t="s">
        <v>2</v>
      </c>
      <c r="E315" s="372" t="s">
        <v>3</v>
      </c>
      <c r="F315" s="328" t="s">
        <v>139</v>
      </c>
      <c r="G315" s="328" t="s">
        <v>140</v>
      </c>
      <c r="H315" s="328" t="s">
        <v>141</v>
      </c>
      <c r="I315" s="373" t="s">
        <v>142</v>
      </c>
    </row>
    <row r="316" spans="2:9" ht="25.5" x14ac:dyDescent="0.2">
      <c r="B316" s="48" t="s">
        <v>1515</v>
      </c>
      <c r="C316" s="42" t="s">
        <v>1516</v>
      </c>
      <c r="D316" s="85"/>
      <c r="E316" s="85"/>
      <c r="F316" s="14">
        <v>1</v>
      </c>
      <c r="G316" s="14">
        <v>1</v>
      </c>
      <c r="H316" s="14"/>
      <c r="I316" s="174"/>
    </row>
    <row r="317" spans="2:9" ht="129.6" customHeight="1" x14ac:dyDescent="0.2">
      <c r="B317" s="1457" t="s">
        <v>1517</v>
      </c>
      <c r="C317" s="1459" t="s">
        <v>1518</v>
      </c>
      <c r="D317" s="1412" t="s">
        <v>86</v>
      </c>
      <c r="E317" s="1412" t="s">
        <v>17</v>
      </c>
      <c r="F317" s="1428">
        <v>0</v>
      </c>
      <c r="G317" s="1428">
        <v>0</v>
      </c>
      <c r="H317" s="662" t="s">
        <v>1519</v>
      </c>
      <c r="I317" s="1474" t="s">
        <v>451</v>
      </c>
    </row>
    <row r="318" spans="2:9" ht="191.45" customHeight="1" x14ac:dyDescent="0.2">
      <c r="B318" s="1514"/>
      <c r="C318" s="1513"/>
      <c r="D318" s="1413"/>
      <c r="E318" s="1413"/>
      <c r="F318" s="1439"/>
      <c r="G318" s="1439"/>
      <c r="H318" s="656" t="s">
        <v>1520</v>
      </c>
      <c r="I318" s="1475"/>
    </row>
    <row r="319" spans="2:9" ht="24.75" customHeight="1" x14ac:dyDescent="0.2">
      <c r="B319" s="1444" t="s">
        <v>1521</v>
      </c>
      <c r="C319" s="1447" t="s">
        <v>1522</v>
      </c>
      <c r="D319" s="1408" t="s">
        <v>42</v>
      </c>
      <c r="E319" s="1408" t="s">
        <v>401</v>
      </c>
      <c r="F319" s="1410">
        <v>1</v>
      </c>
      <c r="G319" s="1410">
        <v>1</v>
      </c>
      <c r="H319" s="824" t="s">
        <v>1523</v>
      </c>
      <c r="I319" s="1475"/>
    </row>
    <row r="320" spans="2:9" ht="38.25" x14ac:dyDescent="0.2">
      <c r="B320" s="1671"/>
      <c r="C320" s="1672"/>
      <c r="D320" s="1578"/>
      <c r="E320" s="1578"/>
      <c r="F320" s="1668"/>
      <c r="G320" s="1668"/>
      <c r="H320" s="659" t="s">
        <v>1524</v>
      </c>
      <c r="I320" s="2090"/>
    </row>
    <row r="321" spans="2:9" ht="42.6" customHeight="1" x14ac:dyDescent="0.2">
      <c r="B321" s="120" t="s">
        <v>1525</v>
      </c>
      <c r="C321" s="131" t="s">
        <v>1526</v>
      </c>
      <c r="D321" s="506"/>
      <c r="E321" s="506"/>
      <c r="F321" s="504">
        <v>1</v>
      </c>
      <c r="G321" s="504">
        <v>1</v>
      </c>
      <c r="H321" s="504"/>
      <c r="I321" s="511"/>
    </row>
    <row r="322" spans="2:9" ht="193.35" customHeight="1" x14ac:dyDescent="0.2">
      <c r="B322" s="1509" t="s">
        <v>1527</v>
      </c>
      <c r="C322" s="1511" t="s">
        <v>1528</v>
      </c>
      <c r="D322" s="1656" t="s">
        <v>113</v>
      </c>
      <c r="E322" s="1656" t="s">
        <v>28</v>
      </c>
      <c r="F322" s="1657">
        <v>2</v>
      </c>
      <c r="G322" s="2091">
        <v>3</v>
      </c>
      <c r="H322" s="861" t="s">
        <v>1529</v>
      </c>
      <c r="I322" s="1489" t="s">
        <v>451</v>
      </c>
    </row>
    <row r="323" spans="2:9" ht="70.7" customHeight="1" x14ac:dyDescent="0.2">
      <c r="B323" s="1864"/>
      <c r="C323" s="1513"/>
      <c r="D323" s="1609"/>
      <c r="E323" s="1609"/>
      <c r="F323" s="1454"/>
      <c r="G323" s="1441"/>
      <c r="H323" s="656" t="s">
        <v>1530</v>
      </c>
      <c r="I323" s="2092"/>
    </row>
    <row r="324" spans="2:9" ht="44.25" customHeight="1" x14ac:dyDescent="0.2">
      <c r="B324" s="2224" t="s">
        <v>1531</v>
      </c>
      <c r="C324" s="1447" t="s">
        <v>400</v>
      </c>
      <c r="D324" s="1408" t="s">
        <v>86</v>
      </c>
      <c r="E324" s="1408" t="s">
        <v>47</v>
      </c>
      <c r="F324" s="1410">
        <v>1</v>
      </c>
      <c r="G324" s="1410">
        <v>1</v>
      </c>
      <c r="H324" s="2232"/>
      <c r="I324" s="2079" t="s">
        <v>1532</v>
      </c>
    </row>
    <row r="325" spans="2:9" ht="118.7" customHeight="1" x14ac:dyDescent="0.2">
      <c r="B325" s="2225"/>
      <c r="C325" s="1513"/>
      <c r="D325" s="1413"/>
      <c r="E325" s="1413"/>
      <c r="F325" s="1439"/>
      <c r="G325" s="1439"/>
      <c r="H325" s="2233"/>
      <c r="I325" s="1492"/>
    </row>
    <row r="326" spans="2:9" ht="66" customHeight="1" x14ac:dyDescent="0.2">
      <c r="B326" s="2225"/>
      <c r="C326" s="2080" t="s">
        <v>3414</v>
      </c>
      <c r="D326" s="1613"/>
      <c r="E326" s="2082" t="s">
        <v>1083</v>
      </c>
      <c r="F326" s="2082">
        <v>0</v>
      </c>
      <c r="G326" s="2082">
        <v>0.3</v>
      </c>
      <c r="H326" s="1350" t="s">
        <v>3415</v>
      </c>
      <c r="I326" s="2084" t="s">
        <v>58</v>
      </c>
    </row>
    <row r="327" spans="2:9" ht="58.5" customHeight="1" x14ac:dyDescent="0.2">
      <c r="B327" s="2225"/>
      <c r="C327" s="2081"/>
      <c r="D327" s="1539"/>
      <c r="E327" s="2083"/>
      <c r="F327" s="2083"/>
      <c r="G327" s="2083"/>
      <c r="H327" s="1351" t="s">
        <v>3416</v>
      </c>
      <c r="I327" s="2085"/>
    </row>
    <row r="328" spans="2:9" ht="56.1" customHeight="1" x14ac:dyDescent="0.2">
      <c r="B328" s="2225"/>
      <c r="C328" s="1461" t="s">
        <v>1533</v>
      </c>
      <c r="D328" s="1408"/>
      <c r="E328" s="1625" t="s">
        <v>1534</v>
      </c>
      <c r="F328" s="1422">
        <v>0</v>
      </c>
      <c r="G328" s="1422">
        <v>0</v>
      </c>
      <c r="H328" s="667" t="s">
        <v>1535</v>
      </c>
      <c r="I328" s="2086" t="s">
        <v>58</v>
      </c>
    </row>
    <row r="329" spans="2:9" ht="39.75" customHeight="1" x14ac:dyDescent="0.2">
      <c r="B329" s="2225"/>
      <c r="C329" s="1594"/>
      <c r="D329" s="1413"/>
      <c r="E329" s="1626"/>
      <c r="F329" s="1423"/>
      <c r="G329" s="1423"/>
      <c r="H329" s="664" t="s">
        <v>1536</v>
      </c>
      <c r="I329" s="2087"/>
    </row>
    <row r="330" spans="2:9" ht="24.75" customHeight="1" x14ac:dyDescent="0.2">
      <c r="B330" s="2225"/>
      <c r="C330" s="1461" t="s">
        <v>1537</v>
      </c>
      <c r="D330" s="1408"/>
      <c r="E330" s="1625" t="s">
        <v>750</v>
      </c>
      <c r="F330" s="1422">
        <v>0</v>
      </c>
      <c r="G330" s="1422">
        <v>0</v>
      </c>
      <c r="H330" s="800" t="s">
        <v>1538</v>
      </c>
      <c r="I330" s="2072" t="s">
        <v>1539</v>
      </c>
    </row>
    <row r="331" spans="2:9" ht="45.75" customHeight="1" x14ac:dyDescent="0.2">
      <c r="B331" s="2225"/>
      <c r="C331" s="1594"/>
      <c r="D331" s="1413"/>
      <c r="E331" s="1626"/>
      <c r="F331" s="1423"/>
      <c r="G331" s="1423"/>
      <c r="H331" s="663" t="s">
        <v>1540</v>
      </c>
      <c r="I331" s="2074"/>
    </row>
    <row r="332" spans="2:9" ht="37.5" customHeight="1" x14ac:dyDescent="0.2">
      <c r="B332" s="2225"/>
      <c r="C332" s="1287" t="s">
        <v>1541</v>
      </c>
      <c r="D332" s="1288"/>
      <c r="E332" s="1289" t="s">
        <v>260</v>
      </c>
      <c r="F332" s="1290">
        <v>1</v>
      </c>
      <c r="G332" s="1290"/>
      <c r="H332" s="1309" t="s">
        <v>3372</v>
      </c>
      <c r="I332" s="1291" t="s">
        <v>115</v>
      </c>
    </row>
    <row r="333" spans="2:9" ht="33.75" customHeight="1" x14ac:dyDescent="0.2">
      <c r="B333" s="2225"/>
      <c r="C333" s="1526" t="s">
        <v>1542</v>
      </c>
      <c r="D333" s="2075"/>
      <c r="E333" s="1555" t="s">
        <v>265</v>
      </c>
      <c r="F333" s="1557">
        <v>0</v>
      </c>
      <c r="G333" s="1557">
        <v>0</v>
      </c>
      <c r="H333" s="2088" t="s">
        <v>3420</v>
      </c>
      <c r="I333" s="2077" t="s">
        <v>1543</v>
      </c>
    </row>
    <row r="334" spans="2:9" ht="29.25" customHeight="1" x14ac:dyDescent="0.2">
      <c r="B334" s="2225"/>
      <c r="C334" s="1527"/>
      <c r="D334" s="2076"/>
      <c r="E334" s="1556"/>
      <c r="F334" s="1558"/>
      <c r="G334" s="1558"/>
      <c r="H334" s="2089"/>
      <c r="I334" s="2078"/>
    </row>
    <row r="335" spans="2:9" ht="30.95" customHeight="1" x14ac:dyDescent="0.2">
      <c r="B335" s="2225"/>
      <c r="C335" s="45" t="s">
        <v>1544</v>
      </c>
      <c r="D335" s="65"/>
      <c r="E335" s="219" t="s">
        <v>542</v>
      </c>
      <c r="F335" s="12"/>
      <c r="G335" s="109">
        <v>0</v>
      </c>
      <c r="H335" s="825" t="s">
        <v>3391</v>
      </c>
      <c r="I335" s="187" t="s">
        <v>451</v>
      </c>
    </row>
    <row r="336" spans="2:9" ht="28.5" customHeight="1" x14ac:dyDescent="0.2">
      <c r="B336" s="2225"/>
      <c r="C336" s="45" t="s">
        <v>1545</v>
      </c>
      <c r="D336" s="65"/>
      <c r="E336" s="219" t="s">
        <v>147</v>
      </c>
      <c r="F336" s="12"/>
      <c r="G336" s="12"/>
      <c r="H336" s="12"/>
      <c r="I336" s="187"/>
    </row>
    <row r="337" spans="2:9" ht="30" customHeight="1" x14ac:dyDescent="0.2">
      <c r="B337" s="2225"/>
      <c r="C337" s="45" t="s">
        <v>1546</v>
      </c>
      <c r="D337" s="65"/>
      <c r="E337" s="219" t="s">
        <v>147</v>
      </c>
      <c r="F337" s="12"/>
      <c r="G337" s="12"/>
      <c r="H337" s="12"/>
      <c r="I337" s="187"/>
    </row>
    <row r="338" spans="2:9" ht="41.45" customHeight="1" x14ac:dyDescent="0.2">
      <c r="B338" s="2225"/>
      <c r="C338" s="45" t="s">
        <v>1547</v>
      </c>
      <c r="D338" s="71"/>
      <c r="E338" s="219" t="s">
        <v>761</v>
      </c>
      <c r="F338" s="12"/>
      <c r="G338" s="12"/>
      <c r="H338" s="12"/>
      <c r="I338" s="187"/>
    </row>
    <row r="339" spans="2:9" ht="42.95" customHeight="1" x14ac:dyDescent="0.2">
      <c r="B339" s="2226"/>
      <c r="C339" s="306" t="s">
        <v>1548</v>
      </c>
      <c r="D339" s="67"/>
      <c r="E339" s="315" t="s">
        <v>544</v>
      </c>
      <c r="F339" s="290"/>
      <c r="G339" s="290"/>
      <c r="H339" s="290"/>
      <c r="I339" s="189"/>
    </row>
    <row r="340" spans="2:9" ht="27.75" customHeight="1" x14ac:dyDescent="0.2">
      <c r="B340" s="140" t="s">
        <v>1549</v>
      </c>
      <c r="C340" s="6" t="s">
        <v>1550</v>
      </c>
      <c r="D340" s="66"/>
      <c r="E340" s="66"/>
      <c r="F340" s="14">
        <v>1</v>
      </c>
      <c r="G340" s="14">
        <v>1</v>
      </c>
      <c r="H340" s="14"/>
      <c r="I340" s="190"/>
    </row>
    <row r="341" spans="2:9" ht="34.5" customHeight="1" x14ac:dyDescent="0.2">
      <c r="B341" s="1866" t="s">
        <v>1551</v>
      </c>
      <c r="C341" s="1459" t="s">
        <v>1552</v>
      </c>
      <c r="D341" s="1428" t="s">
        <v>1553</v>
      </c>
      <c r="E341" s="1428" t="s">
        <v>1554</v>
      </c>
      <c r="F341" s="1428" t="s">
        <v>1555</v>
      </c>
      <c r="G341" s="1428" t="s">
        <v>1556</v>
      </c>
      <c r="H341" s="662" t="s">
        <v>1557</v>
      </c>
      <c r="I341" s="1868" t="s">
        <v>1558</v>
      </c>
    </row>
    <row r="342" spans="2:9" ht="54.75" customHeight="1" x14ac:dyDescent="0.2">
      <c r="B342" s="1864"/>
      <c r="C342" s="1513"/>
      <c r="D342" s="1439"/>
      <c r="E342" s="1439"/>
      <c r="F342" s="1439"/>
      <c r="G342" s="1439"/>
      <c r="H342" s="656" t="s">
        <v>1559</v>
      </c>
      <c r="I342" s="1492"/>
    </row>
    <row r="343" spans="2:9" ht="67.5" customHeight="1" x14ac:dyDescent="0.2">
      <c r="B343" s="1462" t="s">
        <v>1560</v>
      </c>
      <c r="C343" s="43" t="s">
        <v>400</v>
      </c>
      <c r="D343" s="86" t="s">
        <v>86</v>
      </c>
      <c r="E343" s="86" t="s">
        <v>521</v>
      </c>
      <c r="F343" s="12">
        <v>0</v>
      </c>
      <c r="G343" s="12">
        <v>0</v>
      </c>
      <c r="H343" s="12"/>
      <c r="I343" s="516" t="s">
        <v>1558</v>
      </c>
    </row>
    <row r="344" spans="2:9" ht="78.599999999999994" customHeight="1" x14ac:dyDescent="0.2">
      <c r="B344" s="2068"/>
      <c r="C344" s="1461" t="s">
        <v>1561</v>
      </c>
      <c r="D344" s="1408"/>
      <c r="E344" s="1625" t="s">
        <v>404</v>
      </c>
      <c r="F344" s="1422">
        <v>0</v>
      </c>
      <c r="G344" s="1422">
        <v>0</v>
      </c>
      <c r="H344" s="1292" t="s">
        <v>3364</v>
      </c>
      <c r="I344" s="2072" t="s">
        <v>1558</v>
      </c>
    </row>
    <row r="345" spans="2:9" ht="105" customHeight="1" x14ac:dyDescent="0.2">
      <c r="B345" s="2068"/>
      <c r="C345" s="2069"/>
      <c r="D345" s="1578"/>
      <c r="E345" s="2070"/>
      <c r="F345" s="2071"/>
      <c r="G345" s="2071"/>
      <c r="H345" s="580" t="s">
        <v>1562</v>
      </c>
      <c r="I345" s="2073"/>
    </row>
    <row r="346" spans="2:9" ht="25.5" x14ac:dyDescent="0.2">
      <c r="B346" s="101" t="s">
        <v>1563</v>
      </c>
      <c r="C346" s="102" t="s">
        <v>1564</v>
      </c>
      <c r="D346" s="168"/>
      <c r="E346" s="168"/>
      <c r="F346" s="104">
        <v>1</v>
      </c>
      <c r="G346" s="104">
        <v>1</v>
      </c>
      <c r="H346" s="104"/>
      <c r="I346" s="186"/>
    </row>
    <row r="347" spans="2:9" ht="62.25" customHeight="1" x14ac:dyDescent="0.2">
      <c r="B347" s="1509" t="s">
        <v>1527</v>
      </c>
      <c r="C347" s="1511" t="s">
        <v>1565</v>
      </c>
      <c r="D347" s="1488" t="s">
        <v>972</v>
      </c>
      <c r="E347" s="1488" t="s">
        <v>47</v>
      </c>
      <c r="F347" s="1464">
        <v>0.96</v>
      </c>
      <c r="G347" s="1464">
        <v>0.93</v>
      </c>
      <c r="H347" s="1293" t="s">
        <v>3365</v>
      </c>
      <c r="I347" s="1489" t="s">
        <v>1566</v>
      </c>
    </row>
    <row r="348" spans="2:9" ht="138.6" customHeight="1" x14ac:dyDescent="0.2">
      <c r="B348" s="1864"/>
      <c r="C348" s="1513"/>
      <c r="D348" s="1413"/>
      <c r="E348" s="1413"/>
      <c r="F348" s="1439"/>
      <c r="G348" s="1439"/>
      <c r="H348" s="655" t="s">
        <v>3366</v>
      </c>
      <c r="I348" s="1480"/>
    </row>
    <row r="349" spans="2:9" ht="57" customHeight="1" x14ac:dyDescent="0.2">
      <c r="B349" s="1512" t="s">
        <v>1531</v>
      </c>
      <c r="C349" s="1447" t="s">
        <v>1567</v>
      </c>
      <c r="D349" s="1408" t="s">
        <v>1568</v>
      </c>
      <c r="E349" s="1408" t="s">
        <v>1569</v>
      </c>
      <c r="F349" s="1410" t="s">
        <v>1570</v>
      </c>
      <c r="G349" s="1410" t="s">
        <v>1571</v>
      </c>
      <c r="H349" s="662" t="s">
        <v>1572</v>
      </c>
      <c r="I349" s="1480"/>
    </row>
    <row r="350" spans="2:9" ht="47.25" customHeight="1" x14ac:dyDescent="0.2">
      <c r="B350" s="1762"/>
      <c r="C350" s="1672"/>
      <c r="D350" s="1578"/>
      <c r="E350" s="1578"/>
      <c r="F350" s="1668"/>
      <c r="G350" s="1668"/>
      <c r="H350" s="592" t="s">
        <v>1573</v>
      </c>
      <c r="I350" s="1481"/>
    </row>
    <row r="351" spans="2:9" x14ac:dyDescent="0.2">
      <c r="C351" s="39"/>
      <c r="D351" s="5"/>
      <c r="E351" s="5"/>
      <c r="F351"/>
      <c r="G351" s="254"/>
      <c r="I351"/>
    </row>
    <row r="352" spans="2:9" ht="36" customHeight="1" x14ac:dyDescent="0.2">
      <c r="C352" s="400" t="s">
        <v>71</v>
      </c>
      <c r="D352" s="602">
        <v>2021</v>
      </c>
      <c r="E352" s="412">
        <v>2022</v>
      </c>
      <c r="F352"/>
      <c r="G352" s="254"/>
      <c r="H352"/>
      <c r="I352"/>
    </row>
    <row r="353" spans="2:9" x14ac:dyDescent="0.2">
      <c r="C353" s="401" t="s">
        <v>134</v>
      </c>
      <c r="D353" s="419">
        <f>SUM(D354:D356)</f>
        <v>2</v>
      </c>
      <c r="E353" s="419">
        <f>SUM(E354:E356)</f>
        <v>2</v>
      </c>
      <c r="F353"/>
      <c r="G353" s="254"/>
      <c r="H353"/>
      <c r="I353"/>
    </row>
    <row r="354" spans="2:9" x14ac:dyDescent="0.2">
      <c r="C354" s="402" t="s">
        <v>135</v>
      </c>
      <c r="D354" s="420">
        <v>0</v>
      </c>
      <c r="E354" s="420">
        <v>0</v>
      </c>
      <c r="F354"/>
      <c r="G354" s="254"/>
      <c r="H354"/>
      <c r="I354"/>
    </row>
    <row r="355" spans="2:9" x14ac:dyDescent="0.2">
      <c r="C355" s="402" t="s">
        <v>136</v>
      </c>
      <c r="D355" s="420">
        <v>2</v>
      </c>
      <c r="E355" s="420">
        <v>2</v>
      </c>
      <c r="F355"/>
      <c r="G355" s="254"/>
      <c r="H355"/>
      <c r="I355"/>
    </row>
    <row r="356" spans="2:9" x14ac:dyDescent="0.2">
      <c r="C356" s="403" t="s">
        <v>137</v>
      </c>
      <c r="D356" s="421">
        <v>0</v>
      </c>
      <c r="E356" s="421">
        <v>0</v>
      </c>
      <c r="F356"/>
      <c r="G356" s="254"/>
      <c r="H356"/>
      <c r="I356"/>
    </row>
    <row r="357" spans="2:9" x14ac:dyDescent="0.2">
      <c r="C357" s="23"/>
      <c r="D357" s="2"/>
      <c r="E357" s="2"/>
      <c r="F357"/>
      <c r="G357" s="254"/>
      <c r="I357"/>
    </row>
    <row r="358" spans="2:9" ht="60.6" customHeight="1" x14ac:dyDescent="0.2">
      <c r="B358" s="31" t="s">
        <v>1</v>
      </c>
      <c r="C358" s="40" t="s">
        <v>138</v>
      </c>
      <c r="D358" s="372" t="s">
        <v>2</v>
      </c>
      <c r="E358" s="372" t="s">
        <v>3</v>
      </c>
      <c r="F358" s="328" t="s">
        <v>139</v>
      </c>
      <c r="G358" s="328" t="s">
        <v>140</v>
      </c>
      <c r="H358" s="328" t="s">
        <v>141</v>
      </c>
      <c r="I358" s="373" t="s">
        <v>142</v>
      </c>
    </row>
    <row r="359" spans="2:9" ht="28.5" customHeight="1" x14ac:dyDescent="0.2">
      <c r="B359" s="48" t="s">
        <v>1574</v>
      </c>
      <c r="C359" s="42" t="s">
        <v>1575</v>
      </c>
      <c r="D359" s="64"/>
      <c r="E359" s="64"/>
      <c r="F359" s="14">
        <v>1</v>
      </c>
      <c r="G359" s="14">
        <v>1</v>
      </c>
      <c r="H359" s="14"/>
      <c r="I359" s="174"/>
    </row>
    <row r="360" spans="2:9" ht="35.25" customHeight="1" x14ac:dyDescent="0.2">
      <c r="B360" s="1457" t="s">
        <v>1576</v>
      </c>
      <c r="C360" s="1459" t="s">
        <v>1577</v>
      </c>
      <c r="D360" s="1412" t="s">
        <v>1578</v>
      </c>
      <c r="E360" s="1412" t="s">
        <v>1579</v>
      </c>
      <c r="F360" s="1428">
        <v>74</v>
      </c>
      <c r="G360" s="1428">
        <v>74.599999999999994</v>
      </c>
      <c r="H360" s="713" t="s">
        <v>1580</v>
      </c>
      <c r="I360" s="1474" t="s">
        <v>1581</v>
      </c>
    </row>
    <row r="361" spans="2:9" ht="48" customHeight="1" x14ac:dyDescent="0.2">
      <c r="B361" s="1514"/>
      <c r="C361" s="1513"/>
      <c r="D361" s="1413"/>
      <c r="E361" s="1413"/>
      <c r="F361" s="1439"/>
      <c r="G361" s="1439"/>
      <c r="H361" s="655" t="s">
        <v>1582</v>
      </c>
      <c r="I361" s="1475"/>
    </row>
    <row r="362" spans="2:9" ht="28.5" customHeight="1" x14ac:dyDescent="0.2">
      <c r="B362" s="1444" t="s">
        <v>1583</v>
      </c>
      <c r="C362" s="1447" t="s">
        <v>1584</v>
      </c>
      <c r="D362" s="1410" t="s">
        <v>1585</v>
      </c>
      <c r="E362" s="1410" t="s">
        <v>1586</v>
      </c>
      <c r="F362" s="1410">
        <v>7</v>
      </c>
      <c r="G362" s="1410">
        <v>3</v>
      </c>
      <c r="H362" s="578" t="s">
        <v>1587</v>
      </c>
      <c r="I362" s="1475"/>
    </row>
    <row r="363" spans="2:9" ht="42.75" customHeight="1" x14ac:dyDescent="0.2">
      <c r="B363" s="1514"/>
      <c r="C363" s="1513"/>
      <c r="D363" s="1439"/>
      <c r="E363" s="1439"/>
      <c r="F363" s="1439"/>
      <c r="G363" s="1439"/>
      <c r="H363" s="655" t="s">
        <v>1588</v>
      </c>
      <c r="I363" s="1475"/>
    </row>
    <row r="364" spans="2:9" ht="101.1" customHeight="1" x14ac:dyDescent="0.2">
      <c r="B364" s="1444" t="s">
        <v>1589</v>
      </c>
      <c r="C364" s="1447" t="s">
        <v>1590</v>
      </c>
      <c r="D364" s="1408" t="s">
        <v>34</v>
      </c>
      <c r="E364" s="1408" t="s">
        <v>47</v>
      </c>
      <c r="F364" s="1410">
        <v>4</v>
      </c>
      <c r="G364" s="1410">
        <v>3</v>
      </c>
      <c r="H364" s="864" t="s">
        <v>1591</v>
      </c>
      <c r="I364" s="1475"/>
    </row>
    <row r="365" spans="2:9" ht="88.5" customHeight="1" x14ac:dyDescent="0.2">
      <c r="B365" s="1514"/>
      <c r="C365" s="1513"/>
      <c r="D365" s="1413"/>
      <c r="E365" s="1413"/>
      <c r="F365" s="1439"/>
      <c r="G365" s="1439"/>
      <c r="H365" s="562" t="s">
        <v>3378</v>
      </c>
      <c r="I365" s="1475"/>
    </row>
    <row r="366" spans="2:9" ht="211.5" customHeight="1" x14ac:dyDescent="0.2">
      <c r="B366" s="1444" t="s">
        <v>1592</v>
      </c>
      <c r="C366" s="1447" t="s">
        <v>1593</v>
      </c>
      <c r="D366" s="1408" t="s">
        <v>34</v>
      </c>
      <c r="E366" s="1410" t="s">
        <v>47</v>
      </c>
      <c r="F366" s="1434">
        <v>4</v>
      </c>
      <c r="G366" s="1410">
        <v>3</v>
      </c>
      <c r="H366" s="864" t="s">
        <v>1594</v>
      </c>
      <c r="I366" s="1475"/>
    </row>
    <row r="367" spans="2:9" ht="50.25" customHeight="1" x14ac:dyDescent="0.2">
      <c r="B367" s="1514"/>
      <c r="C367" s="1513"/>
      <c r="D367" s="1413"/>
      <c r="E367" s="1439"/>
      <c r="F367" s="1454"/>
      <c r="G367" s="1439"/>
      <c r="H367" s="656" t="s">
        <v>1595</v>
      </c>
      <c r="I367" s="1475"/>
    </row>
    <row r="368" spans="2:9" ht="29.25" customHeight="1" x14ac:dyDescent="0.2">
      <c r="B368" s="1444" t="s">
        <v>1596</v>
      </c>
      <c r="C368" s="1447" t="s">
        <v>1597</v>
      </c>
      <c r="D368" s="1608" t="s">
        <v>40</v>
      </c>
      <c r="E368" s="1408" t="s">
        <v>28</v>
      </c>
      <c r="F368" s="1434">
        <v>1</v>
      </c>
      <c r="G368" s="1434">
        <v>0</v>
      </c>
      <c r="H368" s="578" t="s">
        <v>1598</v>
      </c>
      <c r="I368" s="1475"/>
    </row>
    <row r="369" spans="2:9" ht="35.450000000000003" customHeight="1" x14ac:dyDescent="0.2">
      <c r="B369" s="1446"/>
      <c r="C369" s="1449"/>
      <c r="D369" s="1631"/>
      <c r="E369" s="1409"/>
      <c r="F369" s="1435"/>
      <c r="G369" s="1435"/>
      <c r="H369" s="657" t="s">
        <v>1599</v>
      </c>
      <c r="I369" s="1476"/>
    </row>
    <row r="370" spans="2:9" ht="27.75" customHeight="1" x14ac:dyDescent="0.2">
      <c r="B370" s="48" t="s">
        <v>1600</v>
      </c>
      <c r="C370" s="6" t="s">
        <v>1601</v>
      </c>
      <c r="D370" s="14"/>
      <c r="E370" s="14"/>
      <c r="F370" s="14">
        <v>1</v>
      </c>
      <c r="G370" s="14">
        <v>1</v>
      </c>
      <c r="H370" s="14"/>
      <c r="I370" s="174"/>
    </row>
    <row r="371" spans="2:9" ht="42.75" customHeight="1" x14ac:dyDescent="0.2">
      <c r="B371" s="1457" t="s">
        <v>1602</v>
      </c>
      <c r="C371" s="1459" t="s">
        <v>1603</v>
      </c>
      <c r="D371" s="1412" t="s">
        <v>1604</v>
      </c>
      <c r="E371" s="1412" t="s">
        <v>1605</v>
      </c>
      <c r="F371" s="1428">
        <v>52.1</v>
      </c>
      <c r="G371" s="1428">
        <v>52.2</v>
      </c>
      <c r="H371" s="860" t="s">
        <v>1606</v>
      </c>
      <c r="I371" s="2065" t="s">
        <v>3379</v>
      </c>
    </row>
    <row r="372" spans="2:9" ht="35.25" customHeight="1" x14ac:dyDescent="0.2">
      <c r="B372" s="1514"/>
      <c r="C372" s="1513"/>
      <c r="D372" s="1413"/>
      <c r="E372" s="1413"/>
      <c r="F372" s="1439"/>
      <c r="G372" s="1439"/>
      <c r="H372" s="656" t="s">
        <v>1607</v>
      </c>
      <c r="I372" s="2066"/>
    </row>
    <row r="373" spans="2:9" ht="45.95" customHeight="1" x14ac:dyDescent="0.2">
      <c r="B373" s="1444" t="s">
        <v>1608</v>
      </c>
      <c r="C373" s="1447" t="s">
        <v>1609</v>
      </c>
      <c r="D373" s="1408" t="s">
        <v>1610</v>
      </c>
      <c r="E373" s="1408" t="s">
        <v>1611</v>
      </c>
      <c r="F373" s="1410">
        <v>52</v>
      </c>
      <c r="G373" s="1410">
        <v>71</v>
      </c>
      <c r="H373" s="659" t="s">
        <v>1612</v>
      </c>
      <c r="I373" s="2066"/>
    </row>
    <row r="374" spans="2:9" ht="33.6" customHeight="1" x14ac:dyDescent="0.2">
      <c r="B374" s="1514"/>
      <c r="C374" s="1513"/>
      <c r="D374" s="1413"/>
      <c r="E374" s="1413"/>
      <c r="F374" s="1439"/>
      <c r="G374" s="1439"/>
      <c r="H374" s="656" t="s">
        <v>1613</v>
      </c>
      <c r="I374" s="2066"/>
    </row>
    <row r="375" spans="2:9" ht="47.45" customHeight="1" x14ac:dyDescent="0.2">
      <c r="B375" s="1444" t="s">
        <v>1614</v>
      </c>
      <c r="C375" s="1447" t="s">
        <v>1615</v>
      </c>
      <c r="D375" s="1408" t="s">
        <v>1616</v>
      </c>
      <c r="E375" s="1408" t="s">
        <v>1617</v>
      </c>
      <c r="F375" s="1410">
        <v>56</v>
      </c>
      <c r="G375" s="1410">
        <v>48.7</v>
      </c>
      <c r="H375" s="795" t="s">
        <v>1618</v>
      </c>
      <c r="I375" s="2066"/>
    </row>
    <row r="376" spans="2:9" ht="32.1" customHeight="1" x14ac:dyDescent="0.2">
      <c r="B376" s="1514"/>
      <c r="C376" s="1513"/>
      <c r="D376" s="1413"/>
      <c r="E376" s="1413"/>
      <c r="F376" s="1439"/>
      <c r="G376" s="1439"/>
      <c r="H376" s="656" t="s">
        <v>1619</v>
      </c>
      <c r="I376" s="2066"/>
    </row>
    <row r="377" spans="2:9" ht="42.95" customHeight="1" x14ac:dyDescent="0.2">
      <c r="B377" s="1444" t="s">
        <v>1620</v>
      </c>
      <c r="C377" s="1447" t="s">
        <v>1621</v>
      </c>
      <c r="D377" s="1408" t="s">
        <v>1622</v>
      </c>
      <c r="E377" s="1408" t="s">
        <v>1623</v>
      </c>
      <c r="F377" s="1410">
        <v>48.6</v>
      </c>
      <c r="G377" s="1410">
        <v>46.8</v>
      </c>
      <c r="H377" s="797" t="s">
        <v>1624</v>
      </c>
      <c r="I377" s="2066"/>
    </row>
    <row r="378" spans="2:9" ht="29.45" customHeight="1" x14ac:dyDescent="0.2">
      <c r="B378" s="1514"/>
      <c r="C378" s="1513"/>
      <c r="D378" s="1413"/>
      <c r="E378" s="1413"/>
      <c r="F378" s="1439"/>
      <c r="G378" s="1439"/>
      <c r="H378" s="655" t="s">
        <v>1625</v>
      </c>
      <c r="I378" s="2066"/>
    </row>
    <row r="379" spans="2:9" ht="25.5" customHeight="1" x14ac:dyDescent="0.2">
      <c r="B379" s="1444" t="s">
        <v>1626</v>
      </c>
      <c r="C379" s="1447" t="s">
        <v>1627</v>
      </c>
      <c r="D379" s="1408" t="s">
        <v>1628</v>
      </c>
      <c r="E379" s="1408" t="s">
        <v>1629</v>
      </c>
      <c r="F379" s="1410">
        <v>730</v>
      </c>
      <c r="G379" s="1410">
        <v>648</v>
      </c>
      <c r="H379" s="810" t="s">
        <v>1630</v>
      </c>
      <c r="I379" s="2066"/>
    </row>
    <row r="380" spans="2:9" ht="22.5" customHeight="1" x14ac:dyDescent="0.2">
      <c r="B380" s="1446"/>
      <c r="C380" s="1449"/>
      <c r="D380" s="1409"/>
      <c r="E380" s="1409"/>
      <c r="F380" s="1411"/>
      <c r="G380" s="1411"/>
      <c r="H380" s="658" t="s">
        <v>1631</v>
      </c>
      <c r="I380" s="2067"/>
    </row>
    <row r="381" spans="2:9" x14ac:dyDescent="0.2">
      <c r="C381" s="39"/>
      <c r="D381" s="5"/>
      <c r="E381" s="5"/>
      <c r="F381"/>
      <c r="G381" s="254"/>
      <c r="I381"/>
    </row>
    <row r="382" spans="2:9" ht="35.25" customHeight="1" x14ac:dyDescent="0.2">
      <c r="C382" s="400" t="s">
        <v>72</v>
      </c>
      <c r="D382" s="428">
        <v>2021</v>
      </c>
      <c r="E382" s="412">
        <v>2022</v>
      </c>
      <c r="F382"/>
      <c r="G382" s="254"/>
      <c r="H382"/>
      <c r="I382"/>
    </row>
    <row r="383" spans="2:9" x14ac:dyDescent="0.2">
      <c r="C383" s="610" t="s">
        <v>134</v>
      </c>
      <c r="D383" s="599">
        <f t="shared" ref="D383:E386" si="3">D389+D459+D489</f>
        <v>20</v>
      </c>
      <c r="E383" s="599">
        <f t="shared" si="3"/>
        <v>19</v>
      </c>
      <c r="F383"/>
      <c r="G383" s="254"/>
      <c r="H383"/>
      <c r="I383"/>
    </row>
    <row r="384" spans="2:9" x14ac:dyDescent="0.2">
      <c r="C384" s="410" t="s">
        <v>135</v>
      </c>
      <c r="D384" s="600">
        <f t="shared" si="3"/>
        <v>1</v>
      </c>
      <c r="E384" s="600">
        <f t="shared" si="3"/>
        <v>0</v>
      </c>
      <c r="F384"/>
      <c r="G384" s="254"/>
      <c r="H384"/>
      <c r="I384"/>
    </row>
    <row r="385" spans="2:9" x14ac:dyDescent="0.2">
      <c r="C385" s="410" t="s">
        <v>136</v>
      </c>
      <c r="D385" s="600">
        <f t="shared" si="3"/>
        <v>19</v>
      </c>
      <c r="E385" s="600">
        <f t="shared" si="3"/>
        <v>19</v>
      </c>
      <c r="F385"/>
      <c r="G385" s="254"/>
      <c r="H385"/>
      <c r="I385"/>
    </row>
    <row r="386" spans="2:9" x14ac:dyDescent="0.2">
      <c r="C386" s="411" t="s">
        <v>137</v>
      </c>
      <c r="D386" s="612">
        <f t="shared" si="3"/>
        <v>0</v>
      </c>
      <c r="E386" s="612">
        <f t="shared" si="3"/>
        <v>0</v>
      </c>
      <c r="F386"/>
      <c r="G386" s="254"/>
      <c r="H386"/>
      <c r="I386"/>
    </row>
    <row r="387" spans="2:9" x14ac:dyDescent="0.2">
      <c r="D387" s="18"/>
      <c r="E387" s="28"/>
      <c r="F387"/>
      <c r="G387" s="254"/>
      <c r="H387"/>
      <c r="I387"/>
    </row>
    <row r="388" spans="2:9" ht="36" customHeight="1" x14ac:dyDescent="0.2">
      <c r="C388" s="400" t="s">
        <v>73</v>
      </c>
      <c r="D388" s="602">
        <v>2021</v>
      </c>
      <c r="E388" s="412">
        <v>2022</v>
      </c>
      <c r="F388"/>
      <c r="G388" s="254"/>
      <c r="H388"/>
      <c r="I388"/>
    </row>
    <row r="389" spans="2:9" x14ac:dyDescent="0.2">
      <c r="C389" s="401" t="s">
        <v>134</v>
      </c>
      <c r="D389" s="606">
        <f>SUM(D390:D392)</f>
        <v>10</v>
      </c>
      <c r="E389" s="606">
        <f>SUM(E390:E392)</f>
        <v>10</v>
      </c>
      <c r="F389"/>
      <c r="G389" s="254"/>
      <c r="H389"/>
      <c r="I389"/>
    </row>
    <row r="390" spans="2:9" x14ac:dyDescent="0.2">
      <c r="C390" s="402" t="s">
        <v>135</v>
      </c>
      <c r="D390" s="607">
        <v>0</v>
      </c>
      <c r="E390" s="607">
        <v>0</v>
      </c>
      <c r="F390"/>
      <c r="G390" s="254"/>
      <c r="H390"/>
      <c r="I390"/>
    </row>
    <row r="391" spans="2:9" x14ac:dyDescent="0.2">
      <c r="C391" s="402" t="s">
        <v>136</v>
      </c>
      <c r="D391" s="607">
        <v>10</v>
      </c>
      <c r="E391" s="607">
        <v>10</v>
      </c>
      <c r="F391"/>
      <c r="G391" s="254"/>
      <c r="H391"/>
      <c r="I391"/>
    </row>
    <row r="392" spans="2:9" x14ac:dyDescent="0.2">
      <c r="C392" s="403" t="s">
        <v>137</v>
      </c>
      <c r="D392" s="608">
        <v>0</v>
      </c>
      <c r="E392" s="608">
        <v>0</v>
      </c>
      <c r="F392"/>
      <c r="G392" s="254"/>
      <c r="H392"/>
      <c r="I392"/>
    </row>
    <row r="393" spans="2:9" x14ac:dyDescent="0.2">
      <c r="C393" s="23"/>
      <c r="D393" s="2"/>
      <c r="E393" s="2"/>
      <c r="F393"/>
      <c r="G393" s="254"/>
      <c r="I393"/>
    </row>
    <row r="394" spans="2:9" ht="55.5" customHeight="1" x14ac:dyDescent="0.2">
      <c r="B394" s="31" t="s">
        <v>1</v>
      </c>
      <c r="C394" s="40" t="s">
        <v>138</v>
      </c>
      <c r="D394" s="372" t="s">
        <v>2</v>
      </c>
      <c r="E394" s="372" t="s">
        <v>3</v>
      </c>
      <c r="F394" s="328" t="s">
        <v>139</v>
      </c>
      <c r="G394" s="328" t="s">
        <v>140</v>
      </c>
      <c r="H394" s="328" t="s">
        <v>141</v>
      </c>
      <c r="I394" s="373" t="s">
        <v>142</v>
      </c>
    </row>
    <row r="395" spans="2:9" ht="25.5" x14ac:dyDescent="0.2">
      <c r="B395" s="48" t="s">
        <v>1632</v>
      </c>
      <c r="C395" s="6" t="s">
        <v>1633</v>
      </c>
      <c r="D395" s="64"/>
      <c r="E395" s="64"/>
      <c r="F395" s="14">
        <v>1</v>
      </c>
      <c r="G395" s="14">
        <v>1</v>
      </c>
      <c r="H395" s="14"/>
      <c r="I395" s="174"/>
    </row>
    <row r="396" spans="2:9" ht="33" customHeight="1" x14ac:dyDescent="0.2">
      <c r="B396" s="309" t="s">
        <v>1634</v>
      </c>
      <c r="C396" s="307" t="s">
        <v>1635</v>
      </c>
      <c r="D396" s="300" t="s">
        <v>1636</v>
      </c>
      <c r="E396" s="300" t="s">
        <v>1637</v>
      </c>
      <c r="F396" s="292">
        <v>70</v>
      </c>
      <c r="G396" s="292">
        <v>51</v>
      </c>
      <c r="H396" s="831" t="s">
        <v>1638</v>
      </c>
      <c r="I396" s="1477" t="s">
        <v>75</v>
      </c>
    </row>
    <row r="397" spans="2:9" ht="32.25" customHeight="1" x14ac:dyDescent="0.2">
      <c r="B397" s="311" t="s">
        <v>1639</v>
      </c>
      <c r="C397" s="43" t="s">
        <v>1640</v>
      </c>
      <c r="D397" s="12" t="s">
        <v>1641</v>
      </c>
      <c r="E397" s="12" t="s">
        <v>1642</v>
      </c>
      <c r="F397" s="12">
        <v>70</v>
      </c>
      <c r="G397" s="12">
        <v>20</v>
      </c>
      <c r="H397" s="832" t="s">
        <v>1643</v>
      </c>
      <c r="I397" s="1675"/>
    </row>
    <row r="398" spans="2:9" ht="31.5" customHeight="1" x14ac:dyDescent="0.2">
      <c r="B398" s="308" t="s">
        <v>1644</v>
      </c>
      <c r="C398" s="322" t="s">
        <v>1645</v>
      </c>
      <c r="D398" s="299" t="s">
        <v>1646</v>
      </c>
      <c r="E398" s="299" t="s">
        <v>1647</v>
      </c>
      <c r="F398" s="290">
        <v>418</v>
      </c>
      <c r="G398" s="290">
        <v>543</v>
      </c>
      <c r="H398" s="810" t="s">
        <v>1648</v>
      </c>
      <c r="I398" s="1478"/>
    </row>
    <row r="399" spans="2:9" ht="19.5" customHeight="1" x14ac:dyDescent="0.2">
      <c r="B399" s="48" t="s">
        <v>1649</v>
      </c>
      <c r="C399" s="6" t="s">
        <v>1650</v>
      </c>
      <c r="D399" s="64"/>
      <c r="E399" s="64"/>
      <c r="F399" s="14">
        <v>1</v>
      </c>
      <c r="G399" s="14">
        <v>1</v>
      </c>
      <c r="H399" s="14"/>
      <c r="I399" s="174"/>
    </row>
    <row r="400" spans="2:9" ht="45" customHeight="1" x14ac:dyDescent="0.2">
      <c r="B400" s="309" t="s">
        <v>1651</v>
      </c>
      <c r="C400" s="307" t="s">
        <v>1652</v>
      </c>
      <c r="D400" s="300" t="s">
        <v>1653</v>
      </c>
      <c r="E400" s="300" t="s">
        <v>891</v>
      </c>
      <c r="F400" s="292">
        <v>29</v>
      </c>
      <c r="G400" s="292">
        <v>20</v>
      </c>
      <c r="H400" s="831" t="s">
        <v>1654</v>
      </c>
      <c r="I400" s="1477" t="s">
        <v>75</v>
      </c>
    </row>
    <row r="401" spans="2:9" ht="28.5" customHeight="1" x14ac:dyDescent="0.2">
      <c r="B401" s="311" t="s">
        <v>1655</v>
      </c>
      <c r="C401" s="43" t="s">
        <v>1656</v>
      </c>
      <c r="D401" s="86" t="s">
        <v>1657</v>
      </c>
      <c r="E401" s="86" t="s">
        <v>1658</v>
      </c>
      <c r="F401" s="12">
        <v>189</v>
      </c>
      <c r="G401" s="12">
        <v>285</v>
      </c>
      <c r="H401" s="564"/>
      <c r="I401" s="1590"/>
    </row>
    <row r="402" spans="2:9" ht="45" customHeight="1" x14ac:dyDescent="0.2">
      <c r="B402" s="2057" t="s">
        <v>1659</v>
      </c>
      <c r="C402" s="1238" t="s">
        <v>400</v>
      </c>
      <c r="D402" s="1317" t="s">
        <v>86</v>
      </c>
      <c r="E402" s="1317" t="s">
        <v>265</v>
      </c>
      <c r="F402" s="1318">
        <v>0</v>
      </c>
      <c r="G402" s="1318">
        <v>0</v>
      </c>
      <c r="H402" s="1318"/>
      <c r="I402" s="1319" t="s">
        <v>1660</v>
      </c>
    </row>
    <row r="403" spans="2:9" ht="81" customHeight="1" x14ac:dyDescent="0.2">
      <c r="B403" s="2058"/>
      <c r="C403" s="1526" t="s">
        <v>1661</v>
      </c>
      <c r="D403" s="1970"/>
      <c r="E403" s="1555" t="s">
        <v>742</v>
      </c>
      <c r="F403" s="1557">
        <v>0</v>
      </c>
      <c r="G403" s="1557">
        <v>0</v>
      </c>
      <c r="H403" s="1407" t="s">
        <v>3481</v>
      </c>
      <c r="I403" s="2063" t="s">
        <v>115</v>
      </c>
    </row>
    <row r="404" spans="2:9" ht="61.5" customHeight="1" x14ac:dyDescent="0.2">
      <c r="B404" s="2058"/>
      <c r="C404" s="2059"/>
      <c r="D404" s="2060"/>
      <c r="E404" s="2061"/>
      <c r="F404" s="2062"/>
      <c r="G404" s="2062"/>
      <c r="H404" s="1294" t="s">
        <v>1662</v>
      </c>
      <c r="I404" s="2064"/>
    </row>
    <row r="405" spans="2:9" ht="17.25" customHeight="1" x14ac:dyDescent="0.2">
      <c r="B405" s="48" t="s">
        <v>1663</v>
      </c>
      <c r="C405" s="6" t="s">
        <v>1664</v>
      </c>
      <c r="D405" s="64"/>
      <c r="E405" s="64"/>
      <c r="F405" s="14">
        <v>1</v>
      </c>
      <c r="G405" s="14">
        <v>1</v>
      </c>
      <c r="H405" s="14"/>
      <c r="I405" s="174"/>
    </row>
    <row r="406" spans="2:9" ht="42" customHeight="1" x14ac:dyDescent="0.2">
      <c r="B406" s="309" t="s">
        <v>1665</v>
      </c>
      <c r="C406" s="307" t="s">
        <v>1666</v>
      </c>
      <c r="D406" s="300" t="s">
        <v>1667</v>
      </c>
      <c r="E406" s="300" t="s">
        <v>1668</v>
      </c>
      <c r="F406" s="292">
        <v>67</v>
      </c>
      <c r="G406" s="292">
        <v>40</v>
      </c>
      <c r="H406" s="831" t="s">
        <v>1669</v>
      </c>
      <c r="I406" s="1477" t="s">
        <v>75</v>
      </c>
    </row>
    <row r="407" spans="2:9" ht="61.35" customHeight="1" x14ac:dyDescent="0.2">
      <c r="B407" s="311" t="s">
        <v>1670</v>
      </c>
      <c r="C407" s="43" t="s">
        <v>1671</v>
      </c>
      <c r="D407" s="86" t="s">
        <v>1672</v>
      </c>
      <c r="E407" s="86" t="s">
        <v>1668</v>
      </c>
      <c r="F407" s="12">
        <v>150</v>
      </c>
      <c r="G407" s="12">
        <v>21</v>
      </c>
      <c r="H407" s="832" t="s">
        <v>1673</v>
      </c>
      <c r="I407" s="1590"/>
    </row>
    <row r="408" spans="2:9" ht="45" customHeight="1" x14ac:dyDescent="0.2">
      <c r="B408" s="311" t="s">
        <v>1674</v>
      </c>
      <c r="C408" s="43" t="s">
        <v>1675</v>
      </c>
      <c r="D408" s="86" t="s">
        <v>86</v>
      </c>
      <c r="E408" s="86" t="s">
        <v>1676</v>
      </c>
      <c r="F408" s="12">
        <v>0</v>
      </c>
      <c r="G408" s="12">
        <v>0</v>
      </c>
      <c r="H408" s="564"/>
      <c r="I408" s="111" t="s">
        <v>1660</v>
      </c>
    </row>
    <row r="409" spans="2:9" ht="51" x14ac:dyDescent="0.2">
      <c r="B409" s="311" t="s">
        <v>1677</v>
      </c>
      <c r="C409" s="43" t="s">
        <v>1678</v>
      </c>
      <c r="D409" s="86" t="s">
        <v>42</v>
      </c>
      <c r="E409" s="86" t="s">
        <v>17</v>
      </c>
      <c r="F409" s="12">
        <v>2</v>
      </c>
      <c r="G409" s="12">
        <v>2</v>
      </c>
      <c r="H409" s="850" t="s">
        <v>1673</v>
      </c>
      <c r="I409" s="111" t="s">
        <v>75</v>
      </c>
    </row>
    <row r="410" spans="2:9" ht="42" customHeight="1" x14ac:dyDescent="0.2">
      <c r="B410" s="1768" t="s">
        <v>1679</v>
      </c>
      <c r="C410" s="43" t="s">
        <v>400</v>
      </c>
      <c r="D410" s="86" t="s">
        <v>86</v>
      </c>
      <c r="E410" s="86" t="s">
        <v>147</v>
      </c>
      <c r="F410" s="12">
        <v>0</v>
      </c>
      <c r="G410" s="12">
        <v>0</v>
      </c>
      <c r="H410" s="12"/>
      <c r="I410" s="111" t="s">
        <v>1660</v>
      </c>
    </row>
    <row r="411" spans="2:9" ht="132" customHeight="1" x14ac:dyDescent="0.2">
      <c r="B411" s="1559"/>
      <c r="C411" s="2056" t="s">
        <v>1680</v>
      </c>
      <c r="D411" s="1408"/>
      <c r="E411" s="1625" t="s">
        <v>746</v>
      </c>
      <c r="F411" s="1422">
        <v>0</v>
      </c>
      <c r="G411" s="2050">
        <v>0</v>
      </c>
      <c r="H411" s="796" t="s">
        <v>1681</v>
      </c>
      <c r="I411" s="1635" t="s">
        <v>115</v>
      </c>
    </row>
    <row r="412" spans="2:9" ht="72" customHeight="1" x14ac:dyDescent="0.2">
      <c r="B412" s="1559"/>
      <c r="C412" s="1945"/>
      <c r="D412" s="1409"/>
      <c r="E412" s="1946"/>
      <c r="F412" s="1952"/>
      <c r="G412" s="2052"/>
      <c r="H412" s="565" t="s">
        <v>1682</v>
      </c>
      <c r="I412" s="1953"/>
    </row>
    <row r="413" spans="2:9" ht="16.5" customHeight="1" x14ac:dyDescent="0.2">
      <c r="B413" s="48" t="s">
        <v>1683</v>
      </c>
      <c r="C413" s="6" t="s">
        <v>1684</v>
      </c>
      <c r="D413" s="110"/>
      <c r="E413" s="110"/>
      <c r="F413" s="14">
        <v>1</v>
      </c>
      <c r="G413" s="14">
        <v>1</v>
      </c>
      <c r="H413" s="210"/>
      <c r="I413" s="174"/>
    </row>
    <row r="414" spans="2:9" ht="36.6" customHeight="1" x14ac:dyDescent="0.2">
      <c r="B414" s="309" t="s">
        <v>1685</v>
      </c>
      <c r="C414" s="307" t="s">
        <v>1686</v>
      </c>
      <c r="D414" s="300" t="s">
        <v>1390</v>
      </c>
      <c r="E414" s="300" t="s">
        <v>1687</v>
      </c>
      <c r="F414" s="292">
        <v>143</v>
      </c>
      <c r="G414" s="292">
        <v>221</v>
      </c>
      <c r="H414" s="831" t="s">
        <v>1688</v>
      </c>
      <c r="I414" s="291" t="s">
        <v>75</v>
      </c>
    </row>
    <row r="415" spans="2:9" ht="38.25" x14ac:dyDescent="0.2">
      <c r="B415" s="1768" t="s">
        <v>1689</v>
      </c>
      <c r="C415" s="43" t="s">
        <v>400</v>
      </c>
      <c r="D415" s="86" t="s">
        <v>86</v>
      </c>
      <c r="E415" s="86" t="s">
        <v>265</v>
      </c>
      <c r="F415" s="12">
        <v>0</v>
      </c>
      <c r="G415" s="12">
        <v>0</v>
      </c>
      <c r="H415" s="197"/>
      <c r="I415" s="111" t="s">
        <v>1660</v>
      </c>
    </row>
    <row r="416" spans="2:9" ht="84.95" customHeight="1" x14ac:dyDescent="0.2">
      <c r="B416" s="1559"/>
      <c r="C416" s="1461" t="s">
        <v>1690</v>
      </c>
      <c r="D416" s="1408"/>
      <c r="E416" s="1625" t="s">
        <v>742</v>
      </c>
      <c r="F416" s="1422">
        <v>0</v>
      </c>
      <c r="G416" s="1422">
        <v>0</v>
      </c>
      <c r="H416" s="796" t="s">
        <v>1691</v>
      </c>
      <c r="I416" s="1635" t="s">
        <v>115</v>
      </c>
    </row>
    <row r="417" spans="2:9" ht="47.1" customHeight="1" x14ac:dyDescent="0.2">
      <c r="B417" s="1559"/>
      <c r="C417" s="1945"/>
      <c r="D417" s="1409"/>
      <c r="E417" s="1946"/>
      <c r="F417" s="1952"/>
      <c r="G417" s="1952"/>
      <c r="H417" s="565" t="s">
        <v>1692</v>
      </c>
      <c r="I417" s="1953"/>
    </row>
    <row r="418" spans="2:9" ht="16.350000000000001" customHeight="1" x14ac:dyDescent="0.2">
      <c r="B418" s="48" t="s">
        <v>1693</v>
      </c>
      <c r="C418" s="279" t="s">
        <v>1694</v>
      </c>
      <c r="D418" s="285"/>
      <c r="E418" s="285"/>
      <c r="F418" s="274">
        <v>1</v>
      </c>
      <c r="G418" s="274">
        <v>1</v>
      </c>
      <c r="H418" s="14"/>
      <c r="I418" s="174"/>
    </row>
    <row r="419" spans="2:9" ht="69.75" customHeight="1" x14ac:dyDescent="0.2">
      <c r="B419" s="309" t="s">
        <v>1695</v>
      </c>
      <c r="C419" s="307" t="s">
        <v>1696</v>
      </c>
      <c r="D419" s="505" t="s">
        <v>86</v>
      </c>
      <c r="E419" s="505" t="s">
        <v>96</v>
      </c>
      <c r="F419" s="200">
        <v>0</v>
      </c>
      <c r="G419" s="200">
        <v>0</v>
      </c>
      <c r="H419" s="875" t="s">
        <v>1697</v>
      </c>
      <c r="I419" s="1474" t="s">
        <v>1660</v>
      </c>
    </row>
    <row r="420" spans="2:9" ht="50.25" customHeight="1" x14ac:dyDescent="0.2">
      <c r="B420" s="311" t="s">
        <v>1698</v>
      </c>
      <c r="C420" s="43" t="s">
        <v>1699</v>
      </c>
      <c r="D420" s="124" t="s">
        <v>86</v>
      </c>
      <c r="E420" s="124" t="s">
        <v>1700</v>
      </c>
      <c r="F420" s="201">
        <v>0</v>
      </c>
      <c r="G420" s="201">
        <v>0</v>
      </c>
      <c r="H420" s="566"/>
      <c r="I420" s="1663"/>
    </row>
    <row r="421" spans="2:9" ht="39" customHeight="1" x14ac:dyDescent="0.2">
      <c r="B421" s="1768" t="s">
        <v>1701</v>
      </c>
      <c r="C421" s="43" t="s">
        <v>400</v>
      </c>
      <c r="D421" s="124" t="s">
        <v>86</v>
      </c>
      <c r="E421" s="124" t="s">
        <v>574</v>
      </c>
      <c r="F421" s="201">
        <v>0</v>
      </c>
      <c r="G421" s="201">
        <v>0</v>
      </c>
      <c r="H421" s="12"/>
      <c r="I421" s="314" t="s">
        <v>1660</v>
      </c>
    </row>
    <row r="422" spans="2:9" ht="53.25" customHeight="1" x14ac:dyDescent="0.2">
      <c r="B422" s="1768"/>
      <c r="C422" s="45" t="s">
        <v>1702</v>
      </c>
      <c r="D422" s="124"/>
      <c r="E422" s="107" t="s">
        <v>1050</v>
      </c>
      <c r="F422" s="236">
        <v>0</v>
      </c>
      <c r="G422" s="236">
        <v>0</v>
      </c>
      <c r="H422" s="552"/>
      <c r="I422" s="291" t="s">
        <v>115</v>
      </c>
    </row>
    <row r="423" spans="2:9" ht="50.25" customHeight="1" x14ac:dyDescent="0.2">
      <c r="B423" s="1559"/>
      <c r="C423" s="306" t="s">
        <v>1703</v>
      </c>
      <c r="D423" s="451"/>
      <c r="E423" s="220" t="s">
        <v>1232</v>
      </c>
      <c r="F423" s="522">
        <v>0</v>
      </c>
      <c r="G423" s="522">
        <v>0</v>
      </c>
      <c r="H423" s="539"/>
      <c r="I423" s="525" t="s">
        <v>115</v>
      </c>
    </row>
    <row r="424" spans="2:9" ht="27" customHeight="1" x14ac:dyDescent="0.2">
      <c r="B424" s="141" t="s">
        <v>1704</v>
      </c>
      <c r="C424" s="142" t="s">
        <v>1705</v>
      </c>
      <c r="D424" s="319"/>
      <c r="E424" s="319"/>
      <c r="F424" s="19">
        <v>1</v>
      </c>
      <c r="G424" s="19">
        <v>1</v>
      </c>
      <c r="H424" s="19"/>
      <c r="I424" s="454"/>
    </row>
    <row r="425" spans="2:9" ht="29.1" customHeight="1" x14ac:dyDescent="0.2">
      <c r="B425" s="1509" t="s">
        <v>1706</v>
      </c>
      <c r="C425" s="1511" t="s">
        <v>1707</v>
      </c>
      <c r="D425" s="1488" t="s">
        <v>86</v>
      </c>
      <c r="E425" s="1488" t="s">
        <v>297</v>
      </c>
      <c r="F425" s="1930">
        <v>44</v>
      </c>
      <c r="G425" s="1930">
        <v>15</v>
      </c>
      <c r="H425" s="833" t="s">
        <v>1708</v>
      </c>
      <c r="I425" s="1489" t="s">
        <v>1709</v>
      </c>
    </row>
    <row r="426" spans="2:9" ht="27.95" customHeight="1" x14ac:dyDescent="0.2">
      <c r="B426" s="1864"/>
      <c r="C426" s="1513"/>
      <c r="D426" s="1438"/>
      <c r="E426" s="1438"/>
      <c r="F426" s="2004"/>
      <c r="G426" s="2004"/>
      <c r="H426" s="554" t="s">
        <v>1710</v>
      </c>
      <c r="I426" s="1490"/>
    </row>
    <row r="427" spans="2:9" ht="44.25" customHeight="1" x14ac:dyDescent="0.2">
      <c r="B427" s="1512" t="s">
        <v>1711</v>
      </c>
      <c r="C427" s="1447" t="s">
        <v>1712</v>
      </c>
      <c r="D427" s="1975" t="s">
        <v>86</v>
      </c>
      <c r="E427" s="2054" t="s">
        <v>18</v>
      </c>
      <c r="F427" s="1472">
        <v>0</v>
      </c>
      <c r="G427" s="1472">
        <v>55</v>
      </c>
      <c r="H427" s="834" t="s">
        <v>1713</v>
      </c>
      <c r="I427" s="1480" t="s">
        <v>1709</v>
      </c>
    </row>
    <row r="428" spans="2:9" ht="30" customHeight="1" x14ac:dyDescent="0.2">
      <c r="B428" s="1762"/>
      <c r="C428" s="1672"/>
      <c r="D428" s="2053"/>
      <c r="E428" s="2055"/>
      <c r="F428" s="1931"/>
      <c r="G428" s="1931"/>
      <c r="H428" s="567" t="s">
        <v>1714</v>
      </c>
      <c r="I428" s="1481"/>
    </row>
    <row r="429" spans="2:9" x14ac:dyDescent="0.2">
      <c r="B429" s="116" t="s">
        <v>1715</v>
      </c>
      <c r="C429" s="132" t="s">
        <v>1716</v>
      </c>
      <c r="D429" s="15"/>
      <c r="E429" s="15"/>
      <c r="F429" s="15">
        <v>1</v>
      </c>
      <c r="G429" s="15">
        <v>1</v>
      </c>
      <c r="H429" s="15"/>
      <c r="I429" s="294"/>
    </row>
    <row r="430" spans="2:9" ht="25.5" x14ac:dyDescent="0.2">
      <c r="B430" s="309" t="s">
        <v>1717</v>
      </c>
      <c r="C430" s="307" t="s">
        <v>1718</v>
      </c>
      <c r="D430" s="292" t="s">
        <v>1040</v>
      </c>
      <c r="E430" s="292" t="s">
        <v>1719</v>
      </c>
      <c r="F430" s="292">
        <v>6</v>
      </c>
      <c r="G430" s="292">
        <v>5.5</v>
      </c>
      <c r="H430" s="536"/>
      <c r="I430" s="1477" t="s">
        <v>76</v>
      </c>
    </row>
    <row r="431" spans="2:9" ht="60" customHeight="1" x14ac:dyDescent="0.2">
      <c r="B431" s="1444" t="s">
        <v>1720</v>
      </c>
      <c r="C431" s="1447" t="s">
        <v>1721</v>
      </c>
      <c r="D431" s="1410" t="s">
        <v>1722</v>
      </c>
      <c r="E431" s="1410" t="s">
        <v>1723</v>
      </c>
      <c r="F431" s="1440">
        <v>32</v>
      </c>
      <c r="G431" s="1410">
        <v>23</v>
      </c>
      <c r="H431" s="736" t="s">
        <v>1724</v>
      </c>
      <c r="I431" s="1675"/>
    </row>
    <row r="432" spans="2:9" ht="33.75" customHeight="1" x14ac:dyDescent="0.2">
      <c r="B432" s="1514"/>
      <c r="C432" s="1513"/>
      <c r="D432" s="1439"/>
      <c r="E432" s="1439"/>
      <c r="F432" s="1441"/>
      <c r="G432" s="1439"/>
      <c r="H432" s="568" t="s">
        <v>3367</v>
      </c>
      <c r="I432" s="1590"/>
    </row>
    <row r="433" spans="2:9" ht="81" customHeight="1" x14ac:dyDescent="0.2">
      <c r="B433" s="1768" t="s">
        <v>1725</v>
      </c>
      <c r="C433" s="43" t="s">
        <v>400</v>
      </c>
      <c r="D433" s="12" t="s">
        <v>86</v>
      </c>
      <c r="E433" s="12" t="s">
        <v>43</v>
      </c>
      <c r="F433" s="12">
        <v>0</v>
      </c>
      <c r="G433" s="201">
        <v>3</v>
      </c>
      <c r="H433" s="12"/>
      <c r="I433" s="111" t="s">
        <v>1726</v>
      </c>
    </row>
    <row r="434" spans="2:9" ht="45.75" customHeight="1" x14ac:dyDescent="0.2">
      <c r="B434" s="1768"/>
      <c r="C434" s="1461" t="s">
        <v>1727</v>
      </c>
      <c r="D434" s="1410"/>
      <c r="E434" s="1625" t="s">
        <v>1534</v>
      </c>
      <c r="F434" s="1422">
        <v>0</v>
      </c>
      <c r="G434" s="2050">
        <v>0</v>
      </c>
      <c r="H434" s="796" t="s">
        <v>1728</v>
      </c>
      <c r="I434" s="1635" t="s">
        <v>115</v>
      </c>
    </row>
    <row r="435" spans="2:9" ht="54.75" customHeight="1" x14ac:dyDescent="0.2">
      <c r="B435" s="1768"/>
      <c r="C435" s="1594"/>
      <c r="D435" s="1439"/>
      <c r="E435" s="1626"/>
      <c r="F435" s="1423"/>
      <c r="G435" s="2051"/>
      <c r="H435" s="542" t="s">
        <v>1729</v>
      </c>
      <c r="I435" s="1638"/>
    </row>
    <row r="436" spans="2:9" ht="22.5" customHeight="1" x14ac:dyDescent="0.2">
      <c r="B436" s="1559"/>
      <c r="C436" s="1461" t="s">
        <v>1730</v>
      </c>
      <c r="D436" s="1410"/>
      <c r="E436" s="1625" t="s">
        <v>1731</v>
      </c>
      <c r="F436" s="1422">
        <v>0</v>
      </c>
      <c r="G436" s="2050">
        <v>3</v>
      </c>
      <c r="H436" s="683" t="s">
        <v>1732</v>
      </c>
      <c r="I436" s="1635" t="s">
        <v>29</v>
      </c>
    </row>
    <row r="437" spans="2:9" ht="23.45" customHeight="1" x14ac:dyDescent="0.2">
      <c r="B437" s="1559"/>
      <c r="C437" s="1945"/>
      <c r="D437" s="1411"/>
      <c r="E437" s="1946"/>
      <c r="F437" s="1952"/>
      <c r="G437" s="2052"/>
      <c r="H437" s="563" t="s">
        <v>1733</v>
      </c>
      <c r="I437" s="1953"/>
    </row>
    <row r="438" spans="2:9" ht="26.25" customHeight="1" x14ac:dyDescent="0.2">
      <c r="B438" s="48" t="s">
        <v>1734</v>
      </c>
      <c r="C438" s="6" t="s">
        <v>1735</v>
      </c>
      <c r="D438" s="110"/>
      <c r="E438" s="110"/>
      <c r="F438" s="14">
        <v>1</v>
      </c>
      <c r="G438" s="14">
        <v>1</v>
      </c>
      <c r="H438" s="14"/>
      <c r="I438" s="174"/>
    </row>
    <row r="439" spans="2:9" ht="36" customHeight="1" x14ac:dyDescent="0.2">
      <c r="B439" s="325" t="s">
        <v>1736</v>
      </c>
      <c r="C439" s="47" t="s">
        <v>1737</v>
      </c>
      <c r="D439" s="439" t="s">
        <v>1738</v>
      </c>
      <c r="E439" s="439" t="s">
        <v>18</v>
      </c>
      <c r="F439" s="452">
        <v>100</v>
      </c>
      <c r="G439" s="452">
        <v>100</v>
      </c>
      <c r="H439" s="736" t="s">
        <v>1739</v>
      </c>
      <c r="I439" s="293" t="s">
        <v>75</v>
      </c>
    </row>
    <row r="440" spans="2:9" ht="25.5" x14ac:dyDescent="0.2">
      <c r="B440" s="48" t="s">
        <v>1740</v>
      </c>
      <c r="C440" s="6" t="s">
        <v>1741</v>
      </c>
      <c r="D440" s="110"/>
      <c r="E440" s="110"/>
      <c r="F440" s="14">
        <v>1</v>
      </c>
      <c r="G440" s="14">
        <v>1</v>
      </c>
      <c r="H440" s="14"/>
      <c r="I440" s="174"/>
    </row>
    <row r="441" spans="2:9" ht="30.95" customHeight="1" x14ac:dyDescent="0.2">
      <c r="B441" s="325" t="s">
        <v>1742</v>
      </c>
      <c r="C441" s="47" t="s">
        <v>1743</v>
      </c>
      <c r="D441" s="439" t="s">
        <v>1738</v>
      </c>
      <c r="E441" s="439" t="s">
        <v>18</v>
      </c>
      <c r="F441" s="452">
        <v>100</v>
      </c>
      <c r="G441" s="452">
        <v>100</v>
      </c>
      <c r="H441" s="736" t="s">
        <v>1744</v>
      </c>
      <c r="I441" s="293" t="s">
        <v>75</v>
      </c>
    </row>
    <row r="442" spans="2:9" ht="24.75" customHeight="1" x14ac:dyDescent="0.2">
      <c r="B442" s="48" t="s">
        <v>1745</v>
      </c>
      <c r="C442" s="6" t="s">
        <v>1746</v>
      </c>
      <c r="D442" s="110"/>
      <c r="E442" s="110"/>
      <c r="F442" s="14">
        <v>1</v>
      </c>
      <c r="G442" s="14">
        <v>1</v>
      </c>
      <c r="H442" s="14"/>
      <c r="I442" s="174"/>
    </row>
    <row r="443" spans="2:9" ht="236.25" customHeight="1" x14ac:dyDescent="0.2">
      <c r="B443" s="2045" t="s">
        <v>1747</v>
      </c>
      <c r="C443" s="2047" t="s">
        <v>1748</v>
      </c>
      <c r="D443" s="1412" t="s">
        <v>1749</v>
      </c>
      <c r="E443" s="1412" t="s">
        <v>1750</v>
      </c>
      <c r="F443" s="1428">
        <v>32</v>
      </c>
      <c r="G443" s="1428">
        <v>30</v>
      </c>
      <c r="H443" s="783" t="s">
        <v>1751</v>
      </c>
      <c r="I443" s="2039" t="s">
        <v>1752</v>
      </c>
    </row>
    <row r="444" spans="2:9" ht="204.75" customHeight="1" x14ac:dyDescent="0.2">
      <c r="B444" s="2046"/>
      <c r="C444" s="2048"/>
      <c r="D444" s="1413"/>
      <c r="E444" s="1413"/>
      <c r="F444" s="1439"/>
      <c r="G444" s="1439"/>
      <c r="H444" s="217" t="s">
        <v>1753</v>
      </c>
      <c r="I444" s="2040"/>
    </row>
    <row r="445" spans="2:9" ht="21" customHeight="1" x14ac:dyDescent="0.2">
      <c r="B445" s="1444" t="s">
        <v>1754</v>
      </c>
      <c r="C445" s="1447" t="s">
        <v>1755</v>
      </c>
      <c r="D445" s="1408" t="s">
        <v>890</v>
      </c>
      <c r="E445" s="1408" t="s">
        <v>204</v>
      </c>
      <c r="F445" s="1410">
        <v>20</v>
      </c>
      <c r="G445" s="1410">
        <v>25</v>
      </c>
      <c r="H445" s="680" t="s">
        <v>1756</v>
      </c>
      <c r="I445" s="2040"/>
    </row>
    <row r="446" spans="2:9" ht="21.75" customHeight="1" x14ac:dyDescent="0.2">
      <c r="B446" s="1514"/>
      <c r="C446" s="1513"/>
      <c r="D446" s="1413"/>
      <c r="E446" s="1413"/>
      <c r="F446" s="1439"/>
      <c r="G446" s="1439"/>
      <c r="H446" s="554" t="s">
        <v>1757</v>
      </c>
      <c r="I446" s="1995"/>
    </row>
    <row r="447" spans="2:9" ht="102" customHeight="1" x14ac:dyDescent="0.2">
      <c r="B447" s="1768" t="s">
        <v>1758</v>
      </c>
      <c r="C447" s="43" t="s">
        <v>400</v>
      </c>
      <c r="D447" s="124" t="s">
        <v>1759</v>
      </c>
      <c r="E447" s="124" t="s">
        <v>1760</v>
      </c>
      <c r="F447" s="12">
        <v>0</v>
      </c>
      <c r="G447" s="12">
        <v>0</v>
      </c>
      <c r="H447" s="216"/>
      <c r="I447" s="613" t="s">
        <v>1761</v>
      </c>
    </row>
    <row r="448" spans="2:9" ht="80.099999999999994" customHeight="1" x14ac:dyDescent="0.2">
      <c r="B448" s="1768"/>
      <c r="C448" s="1461" t="s">
        <v>1762</v>
      </c>
      <c r="D448" s="2041"/>
      <c r="E448" s="2041"/>
      <c r="F448" s="1422"/>
      <c r="G448" s="1422"/>
      <c r="H448" s="863" t="s">
        <v>1763</v>
      </c>
      <c r="I448" s="2043"/>
    </row>
    <row r="449" spans="2:9" ht="59.25" customHeight="1" x14ac:dyDescent="0.2">
      <c r="B449" s="1768"/>
      <c r="C449" s="1594"/>
      <c r="D449" s="1460"/>
      <c r="E449" s="1460"/>
      <c r="F449" s="2042"/>
      <c r="G449" s="2042"/>
      <c r="H449" s="551" t="s">
        <v>1764</v>
      </c>
      <c r="I449" s="2044"/>
    </row>
    <row r="450" spans="2:9" ht="24" customHeight="1" x14ac:dyDescent="0.2">
      <c r="B450" s="1768"/>
      <c r="C450" s="1461" t="s">
        <v>1765</v>
      </c>
      <c r="D450" s="1408"/>
      <c r="E450" s="1408"/>
      <c r="F450" s="1410"/>
      <c r="G450" s="1410"/>
      <c r="H450" s="863" t="s">
        <v>1766</v>
      </c>
      <c r="I450" s="2043"/>
    </row>
    <row r="451" spans="2:9" ht="55.35" customHeight="1" x14ac:dyDescent="0.2">
      <c r="B451" s="1768"/>
      <c r="C451" s="1594"/>
      <c r="D451" s="1413"/>
      <c r="E451" s="1413"/>
      <c r="F451" s="1439"/>
      <c r="G451" s="1439"/>
      <c r="H451" s="932" t="s">
        <v>1767</v>
      </c>
      <c r="I451" s="2044"/>
    </row>
    <row r="452" spans="2:9" ht="23.25" customHeight="1" x14ac:dyDescent="0.2">
      <c r="B452" s="1559"/>
      <c r="C452" s="1461" t="s">
        <v>1768</v>
      </c>
      <c r="D452" s="1408"/>
      <c r="E452" s="1408"/>
      <c r="F452" s="1410"/>
      <c r="G452" s="1410"/>
      <c r="H452" s="878" t="s">
        <v>1769</v>
      </c>
      <c r="I452" s="2043"/>
    </row>
    <row r="453" spans="2:9" ht="47.25" customHeight="1" x14ac:dyDescent="0.2">
      <c r="B453" s="1792"/>
      <c r="C453" s="1945"/>
      <c r="D453" s="1409"/>
      <c r="E453" s="1409"/>
      <c r="F453" s="1411"/>
      <c r="G453" s="1411"/>
      <c r="H453" s="560" t="s">
        <v>1770</v>
      </c>
      <c r="I453" s="2049"/>
    </row>
    <row r="454" spans="2:9" ht="29.25" customHeight="1" x14ac:dyDescent="0.2">
      <c r="B454" s="1965" t="s">
        <v>1771</v>
      </c>
      <c r="C454" s="1965"/>
      <c r="D454" s="1965"/>
      <c r="E454" s="1965"/>
      <c r="F454" s="1965"/>
      <c r="G454" s="1965"/>
      <c r="H454" s="1965"/>
      <c r="I454" s="1965"/>
    </row>
    <row r="455" spans="2:9" ht="16.5" customHeight="1" x14ac:dyDescent="0.2">
      <c r="B455" s="1857" t="s">
        <v>1772</v>
      </c>
      <c r="C455" s="1857"/>
      <c r="D455" s="1857"/>
      <c r="E455" s="1857"/>
      <c r="F455" s="1857"/>
      <c r="G455" s="1857"/>
      <c r="H455" s="1857"/>
      <c r="I455" s="1857"/>
    </row>
    <row r="456" spans="2:9" ht="18" customHeight="1" x14ac:dyDescent="0.2">
      <c r="B456" s="1857" t="s">
        <v>1773</v>
      </c>
      <c r="C456" s="1857"/>
      <c r="D456" s="1857"/>
      <c r="E456" s="1857"/>
      <c r="F456" s="1857"/>
      <c r="G456" s="1857"/>
      <c r="H456" s="1857"/>
      <c r="I456" s="1857"/>
    </row>
    <row r="457" spans="2:9" ht="12.75" customHeight="1" x14ac:dyDescent="0.2">
      <c r="C457" s="39"/>
      <c r="D457" s="5"/>
      <c r="E457" s="5"/>
      <c r="F457"/>
      <c r="G457" s="254"/>
      <c r="I457"/>
    </row>
    <row r="458" spans="2:9" ht="38.25" customHeight="1" x14ac:dyDescent="0.2">
      <c r="C458" s="400" t="s">
        <v>77</v>
      </c>
      <c r="D458" s="428">
        <v>2021</v>
      </c>
      <c r="E458" s="412">
        <v>2022</v>
      </c>
      <c r="F458"/>
      <c r="G458" s="254"/>
      <c r="H458"/>
      <c r="I458"/>
    </row>
    <row r="459" spans="2:9" x14ac:dyDescent="0.2">
      <c r="C459" s="401" t="s">
        <v>134</v>
      </c>
      <c r="D459" s="397">
        <f>SUM(D460:D462)</f>
        <v>3</v>
      </c>
      <c r="E459" s="1310">
        <f>SUM(E460:E462)</f>
        <v>2</v>
      </c>
      <c r="F459"/>
      <c r="G459" s="254"/>
      <c r="H459"/>
      <c r="I459"/>
    </row>
    <row r="460" spans="2:9" ht="15" customHeight="1" x14ac:dyDescent="0.2">
      <c r="C460" s="402" t="s">
        <v>135</v>
      </c>
      <c r="D460" s="398">
        <v>1</v>
      </c>
      <c r="E460" s="1311">
        <v>0</v>
      </c>
      <c r="F460"/>
      <c r="G460" s="254"/>
      <c r="H460"/>
      <c r="I460"/>
    </row>
    <row r="461" spans="2:9" x14ac:dyDescent="0.2">
      <c r="C461" s="402" t="s">
        <v>136</v>
      </c>
      <c r="D461" s="398">
        <v>2</v>
      </c>
      <c r="E461" s="1311">
        <v>2</v>
      </c>
      <c r="F461"/>
      <c r="G461" s="254"/>
      <c r="H461"/>
      <c r="I461"/>
    </row>
    <row r="462" spans="2:9" ht="15" customHeight="1" x14ac:dyDescent="0.2">
      <c r="C462" s="403" t="s">
        <v>137</v>
      </c>
      <c r="D462" s="399">
        <v>0</v>
      </c>
      <c r="E462" s="1312">
        <v>0</v>
      </c>
      <c r="F462"/>
      <c r="G462" s="254"/>
      <c r="H462"/>
      <c r="I462"/>
    </row>
    <row r="463" spans="2:9" x14ac:dyDescent="0.2">
      <c r="C463" s="23"/>
      <c r="D463" s="2"/>
      <c r="E463" s="2"/>
      <c r="F463"/>
      <c r="G463" s="254"/>
      <c r="I463"/>
    </row>
    <row r="464" spans="2:9" ht="54" customHeight="1" x14ac:dyDescent="0.2">
      <c r="B464" s="31" t="s">
        <v>1</v>
      </c>
      <c r="C464" s="40" t="s">
        <v>138</v>
      </c>
      <c r="D464" s="372" t="s">
        <v>2</v>
      </c>
      <c r="E464" s="372" t="s">
        <v>3</v>
      </c>
      <c r="F464" s="328" t="s">
        <v>139</v>
      </c>
      <c r="G464" s="328" t="s">
        <v>140</v>
      </c>
      <c r="H464" s="328" t="s">
        <v>141</v>
      </c>
      <c r="I464" s="373" t="s">
        <v>142</v>
      </c>
    </row>
    <row r="465" spans="2:9" ht="33" customHeight="1" x14ac:dyDescent="0.2">
      <c r="B465" s="48" t="s">
        <v>1774</v>
      </c>
      <c r="C465" s="42" t="s">
        <v>1775</v>
      </c>
      <c r="D465" s="64"/>
      <c r="E465" s="64"/>
      <c r="F465" s="14">
        <v>1</v>
      </c>
      <c r="G465" s="14">
        <v>1</v>
      </c>
      <c r="H465" s="14"/>
      <c r="I465" s="174"/>
    </row>
    <row r="466" spans="2:9" ht="54.75" customHeight="1" x14ac:dyDescent="0.2">
      <c r="B466" s="1457" t="s">
        <v>1776</v>
      </c>
      <c r="C466" s="1459" t="s">
        <v>1777</v>
      </c>
      <c r="D466" s="1684" t="s">
        <v>78</v>
      </c>
      <c r="E466" s="1684" t="s">
        <v>41</v>
      </c>
      <c r="F466" s="1428">
        <v>1</v>
      </c>
      <c r="G466" s="1428">
        <v>1</v>
      </c>
      <c r="H466" s="713" t="s">
        <v>3368</v>
      </c>
      <c r="I466" s="1477" t="s">
        <v>79</v>
      </c>
    </row>
    <row r="467" spans="2:9" ht="57.75" customHeight="1" x14ac:dyDescent="0.2">
      <c r="B467" s="1445"/>
      <c r="C467" s="1448"/>
      <c r="D467" s="1700"/>
      <c r="E467" s="1700"/>
      <c r="F467" s="1548"/>
      <c r="G467" s="1548"/>
      <c r="H467" s="198" t="s">
        <v>3369</v>
      </c>
      <c r="I467" s="1487"/>
    </row>
    <row r="468" spans="2:9" ht="56.1" customHeight="1" x14ac:dyDescent="0.2">
      <c r="B468" s="1445"/>
      <c r="C468" s="1448"/>
      <c r="D468" s="1700"/>
      <c r="E468" s="1700"/>
      <c r="F468" s="2029">
        <v>1</v>
      </c>
      <c r="G468" s="2031">
        <v>0</v>
      </c>
      <c r="H468" s="684" t="s">
        <v>1778</v>
      </c>
      <c r="I468" s="1486" t="s">
        <v>80</v>
      </c>
    </row>
    <row r="469" spans="2:9" ht="30.75" customHeight="1" x14ac:dyDescent="0.2">
      <c r="B469" s="1445"/>
      <c r="C469" s="1448"/>
      <c r="D469" s="1700"/>
      <c r="E469" s="1700"/>
      <c r="F469" s="2030"/>
      <c r="G469" s="2032"/>
      <c r="H469" s="569" t="s">
        <v>1779</v>
      </c>
      <c r="I469" s="1487"/>
    </row>
    <row r="470" spans="2:9" ht="27" customHeight="1" x14ac:dyDescent="0.2">
      <c r="B470" s="1445"/>
      <c r="C470" s="1448"/>
      <c r="D470" s="1700"/>
      <c r="E470" s="1700"/>
      <c r="F470" s="2033">
        <v>1</v>
      </c>
      <c r="G470" s="2035">
        <v>0</v>
      </c>
      <c r="H470" s="784" t="s">
        <v>1780</v>
      </c>
      <c r="I470" s="2037" t="s">
        <v>109</v>
      </c>
    </row>
    <row r="471" spans="2:9" ht="29.25" customHeight="1" x14ac:dyDescent="0.2">
      <c r="B471" s="1445"/>
      <c r="C471" s="1448"/>
      <c r="D471" s="1700"/>
      <c r="E471" s="1700"/>
      <c r="F471" s="2034"/>
      <c r="G471" s="2036"/>
      <c r="H471" s="570" t="s">
        <v>1781</v>
      </c>
      <c r="I471" s="2038"/>
    </row>
    <row r="472" spans="2:9" ht="27.75" customHeight="1" x14ac:dyDescent="0.2">
      <c r="B472" s="1445"/>
      <c r="C472" s="1448"/>
      <c r="D472" s="1700"/>
      <c r="E472" s="1700"/>
      <c r="F472" s="2033">
        <v>0</v>
      </c>
      <c r="G472" s="2033">
        <v>0</v>
      </c>
      <c r="H472" s="684" t="s">
        <v>1782</v>
      </c>
      <c r="I472" s="1486" t="s">
        <v>1783</v>
      </c>
    </row>
    <row r="473" spans="2:9" ht="29.25" customHeight="1" x14ac:dyDescent="0.2">
      <c r="B473" s="1514"/>
      <c r="C473" s="1513"/>
      <c r="D473" s="1685"/>
      <c r="E473" s="1685"/>
      <c r="F473" s="1685"/>
      <c r="G473" s="1685"/>
      <c r="H473" s="655" t="s">
        <v>1784</v>
      </c>
      <c r="I473" s="1590"/>
    </row>
    <row r="474" spans="2:9" ht="23.25" customHeight="1" x14ac:dyDescent="0.2">
      <c r="B474" s="1731" t="s">
        <v>1785</v>
      </c>
      <c r="C474" s="1733" t="s">
        <v>1786</v>
      </c>
      <c r="D474" s="2024" t="s">
        <v>86</v>
      </c>
      <c r="E474" s="2024" t="s">
        <v>35</v>
      </c>
      <c r="F474" s="2024">
        <v>0</v>
      </c>
      <c r="G474" s="2024">
        <v>0</v>
      </c>
      <c r="H474" s="1333" t="s">
        <v>1787</v>
      </c>
      <c r="I474" s="2013" t="s">
        <v>1788</v>
      </c>
    </row>
    <row r="475" spans="2:9" ht="23.25" customHeight="1" x14ac:dyDescent="0.2">
      <c r="B475" s="2021"/>
      <c r="C475" s="2022"/>
      <c r="D475" s="2025"/>
      <c r="E475" s="2025"/>
      <c r="F475" s="2026"/>
      <c r="G475" s="2026"/>
      <c r="H475" s="1334" t="s">
        <v>1789</v>
      </c>
      <c r="I475" s="2014"/>
    </row>
    <row r="476" spans="2:9" ht="23.25" customHeight="1" x14ac:dyDescent="0.2">
      <c r="B476" s="2021"/>
      <c r="C476" s="2022"/>
      <c r="D476" s="2025"/>
      <c r="E476" s="2025"/>
      <c r="F476" s="2015">
        <v>0</v>
      </c>
      <c r="G476" s="2015">
        <v>0</v>
      </c>
      <c r="H476" s="1335" t="s">
        <v>1790</v>
      </c>
      <c r="I476" s="2017" t="s">
        <v>80</v>
      </c>
    </row>
    <row r="477" spans="2:9" ht="33.75" customHeight="1" x14ac:dyDescent="0.2">
      <c r="B477" s="1728"/>
      <c r="C477" s="2023"/>
      <c r="D477" s="2016"/>
      <c r="E477" s="2016"/>
      <c r="F477" s="2016"/>
      <c r="G477" s="2016"/>
      <c r="H477" s="1336" t="s">
        <v>1791</v>
      </c>
      <c r="I477" s="2018"/>
    </row>
    <row r="478" spans="2:9" ht="261" customHeight="1" x14ac:dyDescent="0.2">
      <c r="B478" s="1444" t="s">
        <v>1792</v>
      </c>
      <c r="C478" s="1447" t="s">
        <v>1793</v>
      </c>
      <c r="D478" s="1408" t="s">
        <v>1794</v>
      </c>
      <c r="E478" s="1408" t="s">
        <v>1795</v>
      </c>
      <c r="F478" s="1595">
        <v>0</v>
      </c>
      <c r="G478" s="1595">
        <v>0</v>
      </c>
      <c r="H478" s="1376" t="s">
        <v>3447</v>
      </c>
      <c r="I478" s="1928" t="s">
        <v>115</v>
      </c>
    </row>
    <row r="479" spans="2:9" ht="123" customHeight="1" thickBot="1" x14ac:dyDescent="0.25">
      <c r="B479" s="1446"/>
      <c r="C479" s="1456"/>
      <c r="D479" s="1409"/>
      <c r="E479" s="1409"/>
      <c r="F479" s="2019"/>
      <c r="G479" s="2019"/>
      <c r="H479" s="211" t="s">
        <v>3446</v>
      </c>
      <c r="I479" s="2020"/>
    </row>
    <row r="480" spans="2:9" ht="30.95" customHeight="1" thickBot="1" x14ac:dyDescent="0.25">
      <c r="B480" s="1282" t="s">
        <v>1796</v>
      </c>
      <c r="C480" s="1283" t="s">
        <v>1797</v>
      </c>
      <c r="D480" s="1306"/>
      <c r="E480" s="1306"/>
      <c r="F480" s="1284">
        <v>2</v>
      </c>
      <c r="G480" s="1284"/>
      <c r="H480" s="1284"/>
      <c r="I480" s="1285"/>
    </row>
    <row r="481" spans="2:9" ht="30" customHeight="1" x14ac:dyDescent="0.2">
      <c r="B481" s="2027" t="s">
        <v>1798</v>
      </c>
      <c r="C481" s="1295" t="s">
        <v>400</v>
      </c>
      <c r="D481" s="1296" t="s">
        <v>86</v>
      </c>
      <c r="E481" s="1296" t="s">
        <v>260</v>
      </c>
      <c r="F481" s="1297">
        <v>1</v>
      </c>
      <c r="G481" s="1297"/>
      <c r="H481" s="1298" t="s">
        <v>1799</v>
      </c>
      <c r="I481" s="1299" t="s">
        <v>115</v>
      </c>
    </row>
    <row r="482" spans="2:9" ht="48.95" customHeight="1" x14ac:dyDescent="0.2">
      <c r="B482" s="2028"/>
      <c r="C482" s="1300" t="s">
        <v>1800</v>
      </c>
      <c r="D482" s="1301"/>
      <c r="E482" s="1302" t="s">
        <v>260</v>
      </c>
      <c r="F482" s="1303">
        <v>1</v>
      </c>
      <c r="G482" s="1303"/>
      <c r="H482" s="1304" t="s">
        <v>1801</v>
      </c>
      <c r="I482" s="1305" t="s">
        <v>115</v>
      </c>
    </row>
    <row r="483" spans="2:9" ht="18" customHeight="1" x14ac:dyDescent="0.2">
      <c r="B483" s="48" t="s">
        <v>1802</v>
      </c>
      <c r="C483" s="42" t="s">
        <v>1803</v>
      </c>
      <c r="D483" s="14"/>
      <c r="E483" s="14"/>
      <c r="F483" s="14">
        <v>1</v>
      </c>
      <c r="G483" s="14">
        <v>1</v>
      </c>
      <c r="H483" s="14"/>
      <c r="I483" s="174"/>
    </row>
    <row r="484" spans="2:9" ht="57" customHeight="1" x14ac:dyDescent="0.2">
      <c r="B484" s="1457" t="s">
        <v>1804</v>
      </c>
      <c r="C484" s="1459" t="s">
        <v>1805</v>
      </c>
      <c r="D484" s="1428" t="s">
        <v>1078</v>
      </c>
      <c r="E484" s="1428" t="s">
        <v>1806</v>
      </c>
      <c r="F484" s="1428">
        <v>17</v>
      </c>
      <c r="G484" s="1634">
        <v>16</v>
      </c>
      <c r="H484" s="862" t="s">
        <v>1807</v>
      </c>
      <c r="I484" s="1477" t="s">
        <v>75</v>
      </c>
    </row>
    <row r="485" spans="2:9" ht="56.25" customHeight="1" x14ac:dyDescent="0.2">
      <c r="B485" s="1514"/>
      <c r="C485" s="1460"/>
      <c r="D485" s="1439"/>
      <c r="E485" s="1439"/>
      <c r="F485" s="1439"/>
      <c r="G485" s="1454"/>
      <c r="H485" s="556" t="s">
        <v>1808</v>
      </c>
      <c r="I485" s="1675"/>
    </row>
    <row r="486" spans="2:9" ht="53.25" customHeight="1" x14ac:dyDescent="0.2">
      <c r="B486" s="318" t="s">
        <v>1809</v>
      </c>
      <c r="C486" s="46" t="s">
        <v>1810</v>
      </c>
      <c r="D486" s="26" t="s">
        <v>1811</v>
      </c>
      <c r="E486" s="26" t="s">
        <v>25</v>
      </c>
      <c r="F486" s="26">
        <v>33</v>
      </c>
      <c r="G486" s="205">
        <v>46</v>
      </c>
      <c r="H486" s="946" t="s">
        <v>1812</v>
      </c>
      <c r="I486" s="1478"/>
    </row>
    <row r="487" spans="2:9" x14ac:dyDescent="0.2">
      <c r="C487" s="39"/>
      <c r="D487" s="5"/>
      <c r="E487" s="5"/>
      <c r="F487"/>
      <c r="G487" s="254"/>
      <c r="I487"/>
    </row>
    <row r="488" spans="2:9" ht="41.1" customHeight="1" x14ac:dyDescent="0.2">
      <c r="C488" s="400" t="s">
        <v>81</v>
      </c>
      <c r="D488" s="428">
        <v>2021</v>
      </c>
      <c r="E488" s="412">
        <v>2022</v>
      </c>
      <c r="F488"/>
      <c r="G488" s="254"/>
      <c r="H488"/>
      <c r="I488"/>
    </row>
    <row r="489" spans="2:9" x14ac:dyDescent="0.2">
      <c r="C489" s="401" t="s">
        <v>134</v>
      </c>
      <c r="D489" s="614">
        <f>SUM(D490:D492)</f>
        <v>7</v>
      </c>
      <c r="E489" s="614">
        <f>SUM(E490:E492)</f>
        <v>7</v>
      </c>
      <c r="F489"/>
      <c r="G489" s="254"/>
      <c r="H489"/>
      <c r="I489"/>
    </row>
    <row r="490" spans="2:9" x14ac:dyDescent="0.2">
      <c r="C490" s="402" t="s">
        <v>135</v>
      </c>
      <c r="D490" s="615">
        <v>0</v>
      </c>
      <c r="E490" s="615">
        <v>0</v>
      </c>
      <c r="F490"/>
      <c r="G490" s="254"/>
      <c r="H490"/>
      <c r="I490"/>
    </row>
    <row r="491" spans="2:9" x14ac:dyDescent="0.2">
      <c r="C491" s="402" t="s">
        <v>136</v>
      </c>
      <c r="D491" s="615">
        <v>7</v>
      </c>
      <c r="E491" s="615">
        <v>7</v>
      </c>
      <c r="F491"/>
      <c r="G491" s="254"/>
      <c r="H491"/>
      <c r="I491"/>
    </row>
    <row r="492" spans="2:9" x14ac:dyDescent="0.2">
      <c r="C492" s="403" t="s">
        <v>137</v>
      </c>
      <c r="D492" s="616">
        <v>0</v>
      </c>
      <c r="E492" s="616">
        <v>0</v>
      </c>
      <c r="F492"/>
      <c r="G492" s="254"/>
      <c r="H492"/>
      <c r="I492"/>
    </row>
    <row r="493" spans="2:9" x14ac:dyDescent="0.2">
      <c r="C493" s="23"/>
      <c r="D493" s="2"/>
      <c r="E493" s="2"/>
      <c r="F493"/>
      <c r="G493" s="254"/>
      <c r="I493"/>
    </row>
    <row r="494" spans="2:9" ht="55.5" customHeight="1" x14ac:dyDescent="0.2">
      <c r="B494" s="31" t="s">
        <v>1</v>
      </c>
      <c r="C494" s="40" t="s">
        <v>138</v>
      </c>
      <c r="D494" s="372" t="s">
        <v>2</v>
      </c>
      <c r="E494" s="372" t="s">
        <v>3</v>
      </c>
      <c r="F494" s="328" t="s">
        <v>139</v>
      </c>
      <c r="G494" s="328" t="s">
        <v>140</v>
      </c>
      <c r="H494" s="328" t="s">
        <v>141</v>
      </c>
      <c r="I494" s="373" t="s">
        <v>142</v>
      </c>
    </row>
    <row r="495" spans="2:9" ht="16.5" customHeight="1" x14ac:dyDescent="0.2">
      <c r="B495" s="48" t="s">
        <v>1813</v>
      </c>
      <c r="C495" s="159" t="s">
        <v>1814</v>
      </c>
      <c r="D495" s="276"/>
      <c r="E495" s="276"/>
      <c r="F495" s="274">
        <v>1</v>
      </c>
      <c r="G495" s="274">
        <v>1</v>
      </c>
      <c r="H495" s="14"/>
      <c r="I495" s="174"/>
    </row>
    <row r="496" spans="2:9" ht="31.5" customHeight="1" x14ac:dyDescent="0.2">
      <c r="B496" s="1323" t="s">
        <v>1815</v>
      </c>
      <c r="C496" s="1324" t="s">
        <v>1816</v>
      </c>
      <c r="D496" s="1369" t="s">
        <v>86</v>
      </c>
      <c r="E496" s="1369" t="s">
        <v>17</v>
      </c>
      <c r="F496" s="1369">
        <v>0</v>
      </c>
      <c r="G496" s="1369">
        <v>0</v>
      </c>
      <c r="H496" s="1397" t="s">
        <v>3444</v>
      </c>
      <c r="I496" s="1477" t="s">
        <v>84</v>
      </c>
    </row>
    <row r="497" spans="2:12" ht="29.1" customHeight="1" x14ac:dyDescent="0.2">
      <c r="B497" s="1370" t="s">
        <v>1817</v>
      </c>
      <c r="C497" s="35" t="s">
        <v>1818</v>
      </c>
      <c r="D497" s="626" t="s">
        <v>86</v>
      </c>
      <c r="E497" s="626" t="s">
        <v>17</v>
      </c>
      <c r="F497" s="626">
        <v>0</v>
      </c>
      <c r="G497" s="626">
        <v>0</v>
      </c>
      <c r="H497" s="1373" t="s">
        <v>3445</v>
      </c>
      <c r="I497" s="1675"/>
    </row>
    <row r="498" spans="2:12" ht="58.35" customHeight="1" x14ac:dyDescent="0.2">
      <c r="B498" s="308" t="s">
        <v>1819</v>
      </c>
      <c r="C498" s="322" t="s">
        <v>1820</v>
      </c>
      <c r="D498" s="438" t="s">
        <v>86</v>
      </c>
      <c r="E498" s="438" t="s">
        <v>35</v>
      </c>
      <c r="F498" s="438">
        <v>0</v>
      </c>
      <c r="G498" s="438">
        <v>1</v>
      </c>
      <c r="H498" s="1405" t="s">
        <v>3480</v>
      </c>
      <c r="I498" s="1478"/>
    </row>
    <row r="499" spans="2:12" ht="48.6" customHeight="1" x14ac:dyDescent="0.2">
      <c r="B499" s="48" t="s">
        <v>1821</v>
      </c>
      <c r="C499" s="6" t="s">
        <v>1822</v>
      </c>
      <c r="D499" s="72"/>
      <c r="E499" s="72"/>
      <c r="F499" s="14">
        <v>1</v>
      </c>
      <c r="G499" s="14">
        <v>1</v>
      </c>
      <c r="H499" s="14"/>
      <c r="I499" s="174"/>
    </row>
    <row r="500" spans="2:12" ht="32.1" customHeight="1" x14ac:dyDescent="0.2">
      <c r="B500" s="309" t="s">
        <v>1823</v>
      </c>
      <c r="C500" s="307" t="s">
        <v>1824</v>
      </c>
      <c r="D500" s="292" t="s">
        <v>61</v>
      </c>
      <c r="E500" s="292" t="s">
        <v>38</v>
      </c>
      <c r="F500" s="292">
        <v>73</v>
      </c>
      <c r="G500" s="200">
        <v>90</v>
      </c>
      <c r="H500" s="933"/>
      <c r="I500" s="291" t="s">
        <v>450</v>
      </c>
    </row>
    <row r="501" spans="2:12" ht="22.5" customHeight="1" x14ac:dyDescent="0.2">
      <c r="B501" s="1444" t="s">
        <v>1825</v>
      </c>
      <c r="C501" s="1447" t="s">
        <v>1826</v>
      </c>
      <c r="D501" s="1410" t="s">
        <v>86</v>
      </c>
      <c r="E501" s="1410" t="s">
        <v>1827</v>
      </c>
      <c r="F501" s="1585">
        <v>0</v>
      </c>
      <c r="G501" s="2005">
        <v>14</v>
      </c>
      <c r="H501" s="2007" t="s">
        <v>1828</v>
      </c>
      <c r="I501" s="2010" t="s">
        <v>1829</v>
      </c>
    </row>
    <row r="502" spans="2:12" ht="41.45" customHeight="1" x14ac:dyDescent="0.2">
      <c r="B502" s="1445"/>
      <c r="C502" s="1448"/>
      <c r="D502" s="1506"/>
      <c r="E502" s="1506"/>
      <c r="F502" s="1700"/>
      <c r="G502" s="1699"/>
      <c r="H502" s="2008"/>
      <c r="I502" s="2011"/>
    </row>
    <row r="503" spans="2:12" ht="16.5" customHeight="1" x14ac:dyDescent="0.2">
      <c r="B503" s="1514"/>
      <c r="C503" s="1513"/>
      <c r="D503" s="1439"/>
      <c r="E503" s="1439"/>
      <c r="F503" s="1685"/>
      <c r="G503" s="2006"/>
      <c r="H503" s="2009"/>
      <c r="I503" s="2012"/>
    </row>
    <row r="504" spans="2:12" ht="26.25" customHeight="1" x14ac:dyDescent="0.2">
      <c r="B504" s="1444" t="s">
        <v>1830</v>
      </c>
      <c r="C504" s="1447" t="s">
        <v>1831</v>
      </c>
      <c r="D504" s="1410" t="s">
        <v>113</v>
      </c>
      <c r="E504" s="1410" t="s">
        <v>1832</v>
      </c>
      <c r="F504" s="1585">
        <v>0</v>
      </c>
      <c r="G504" s="1585">
        <v>34</v>
      </c>
      <c r="H504" s="2234"/>
      <c r="I504" s="1589" t="s">
        <v>1829</v>
      </c>
    </row>
    <row r="505" spans="2:12" ht="28.5" customHeight="1" x14ac:dyDescent="0.2">
      <c r="B505" s="1445"/>
      <c r="C505" s="1448"/>
      <c r="D505" s="1506"/>
      <c r="E505" s="1506"/>
      <c r="F505" s="1700"/>
      <c r="G505" s="1700"/>
      <c r="H505" s="2234"/>
      <c r="I505" s="1475"/>
    </row>
    <row r="506" spans="2:12" x14ac:dyDescent="0.2">
      <c r="B506" s="1445"/>
      <c r="C506" s="1448"/>
      <c r="D506" s="1668"/>
      <c r="E506" s="1668"/>
      <c r="F506" s="1700"/>
      <c r="G506" s="1683"/>
      <c r="H506" s="2234"/>
      <c r="I506" s="1475"/>
    </row>
    <row r="507" spans="2:12" ht="54" customHeight="1" x14ac:dyDescent="0.2">
      <c r="B507" s="120" t="s">
        <v>1833</v>
      </c>
      <c r="C507" s="121" t="s">
        <v>1834</v>
      </c>
      <c r="D507" s="504"/>
      <c r="E507" s="504"/>
      <c r="F507" s="504">
        <v>1</v>
      </c>
      <c r="G507" s="504">
        <v>1</v>
      </c>
      <c r="H507" s="504"/>
      <c r="I507" s="511"/>
    </row>
    <row r="508" spans="2:12" ht="57.75" customHeight="1" x14ac:dyDescent="0.2">
      <c r="B508" s="1509" t="s">
        <v>1835</v>
      </c>
      <c r="C508" s="1511" t="s">
        <v>1836</v>
      </c>
      <c r="D508" s="1464" t="s">
        <v>86</v>
      </c>
      <c r="E508" s="1464" t="s">
        <v>1837</v>
      </c>
      <c r="F508" s="1464">
        <v>60</v>
      </c>
      <c r="G508" s="1464">
        <v>80</v>
      </c>
      <c r="H508" s="688" t="s">
        <v>1838</v>
      </c>
      <c r="I508" s="2002" t="s">
        <v>1839</v>
      </c>
    </row>
    <row r="509" spans="2:12" ht="70.5" customHeight="1" x14ac:dyDescent="0.2">
      <c r="B509" s="1867"/>
      <c r="C509" s="1448"/>
      <c r="D509" s="1506"/>
      <c r="E509" s="1506"/>
      <c r="F509" s="1548"/>
      <c r="G509" s="1548"/>
      <c r="H509" s="687" t="s">
        <v>1840</v>
      </c>
      <c r="I509" s="2003"/>
      <c r="J509" s="206"/>
      <c r="K509" s="206"/>
      <c r="L509" s="243"/>
    </row>
    <row r="510" spans="2:12" ht="40.5" customHeight="1" x14ac:dyDescent="0.2">
      <c r="B510" s="1867"/>
      <c r="C510" s="1448"/>
      <c r="D510" s="1506"/>
      <c r="E510" s="1506"/>
      <c r="F510" s="1452">
        <v>619</v>
      </c>
      <c r="G510" s="1452">
        <v>440</v>
      </c>
      <c r="H510" s="934" t="s">
        <v>1841</v>
      </c>
      <c r="I510" s="1998" t="s">
        <v>1842</v>
      </c>
      <c r="J510" s="206"/>
      <c r="K510" s="206"/>
      <c r="L510" s="243"/>
    </row>
    <row r="511" spans="2:12" ht="42" customHeight="1" x14ac:dyDescent="0.2">
      <c r="B511" s="1867"/>
      <c r="C511" s="1448"/>
      <c r="D511" s="1506"/>
      <c r="E511" s="1506"/>
      <c r="F511" s="1453"/>
      <c r="G511" s="1453"/>
      <c r="H511" s="882" t="s">
        <v>1843</v>
      </c>
      <c r="I511" s="1869"/>
      <c r="J511" s="4"/>
    </row>
    <row r="512" spans="2:12" ht="39.75" customHeight="1" x14ac:dyDescent="0.2">
      <c r="B512" s="1867"/>
      <c r="C512" s="1448"/>
      <c r="D512" s="1506"/>
      <c r="E512" s="1506"/>
      <c r="F512" s="1452">
        <v>40</v>
      </c>
      <c r="G512" s="1824">
        <v>53</v>
      </c>
      <c r="H512" s="866" t="s">
        <v>1844</v>
      </c>
      <c r="I512" s="1998" t="s">
        <v>451</v>
      </c>
      <c r="J512" s="4"/>
    </row>
    <row r="513" spans="2:9" ht="42.75" customHeight="1" x14ac:dyDescent="0.2">
      <c r="B513" s="1864"/>
      <c r="C513" s="1513"/>
      <c r="D513" s="1439"/>
      <c r="E513" s="1439"/>
      <c r="F513" s="1454"/>
      <c r="G513" s="2004"/>
      <c r="H513" s="217" t="s">
        <v>1845</v>
      </c>
      <c r="I513" s="1492"/>
    </row>
    <row r="514" spans="2:9" ht="33.75" customHeight="1" x14ac:dyDescent="0.2">
      <c r="B514" s="1512" t="s">
        <v>1846</v>
      </c>
      <c r="C514" s="1447" t="s">
        <v>1847</v>
      </c>
      <c r="D514" s="1410" t="s">
        <v>1848</v>
      </c>
      <c r="E514" s="1410" t="s">
        <v>1849</v>
      </c>
      <c r="F514" s="1410" t="s">
        <v>1850</v>
      </c>
      <c r="G514" s="1434" t="s">
        <v>1851</v>
      </c>
      <c r="H514" s="680" t="s">
        <v>1852</v>
      </c>
      <c r="I514" s="1491" t="s">
        <v>1839</v>
      </c>
    </row>
    <row r="515" spans="2:9" ht="33.75" customHeight="1" x14ac:dyDescent="0.2">
      <c r="B515" s="1867"/>
      <c r="C515" s="1448"/>
      <c r="D515" s="1506"/>
      <c r="E515" s="1506"/>
      <c r="F515" s="1548"/>
      <c r="G515" s="1453"/>
      <c r="H515" s="679" t="s">
        <v>1853</v>
      </c>
      <c r="I515" s="1869"/>
    </row>
    <row r="516" spans="2:9" ht="18" customHeight="1" x14ac:dyDescent="0.2">
      <c r="B516" s="1867"/>
      <c r="C516" s="1448"/>
      <c r="D516" s="1506"/>
      <c r="E516" s="1506"/>
      <c r="F516" s="1452">
        <v>0</v>
      </c>
      <c r="G516" s="1452">
        <v>0</v>
      </c>
      <c r="H516" s="1996" t="s">
        <v>1854</v>
      </c>
      <c r="I516" s="1998" t="s">
        <v>450</v>
      </c>
    </row>
    <row r="517" spans="2:9" ht="9.75" customHeight="1" x14ac:dyDescent="0.2">
      <c r="B517" s="1867"/>
      <c r="C517" s="1448"/>
      <c r="D517" s="1506"/>
      <c r="E517" s="1506"/>
      <c r="F517" s="1453"/>
      <c r="G517" s="1453"/>
      <c r="H517" s="1997"/>
      <c r="I517" s="1869"/>
    </row>
    <row r="518" spans="2:9" ht="44.1" customHeight="1" x14ac:dyDescent="0.2">
      <c r="B518" s="1867"/>
      <c r="C518" s="1448"/>
      <c r="D518" s="1506"/>
      <c r="E518" s="1506"/>
      <c r="F518" s="1497" t="s">
        <v>1855</v>
      </c>
      <c r="G518" s="1452" t="s">
        <v>1855</v>
      </c>
      <c r="H518" s="1307" t="s">
        <v>3370</v>
      </c>
      <c r="I518" s="1998" t="s">
        <v>1856</v>
      </c>
    </row>
    <row r="519" spans="2:9" ht="47.25" customHeight="1" x14ac:dyDescent="0.2">
      <c r="B519" s="1762"/>
      <c r="C519" s="1672"/>
      <c r="D519" s="1668"/>
      <c r="E519" s="1668"/>
      <c r="F519" s="1668"/>
      <c r="G519" s="1999"/>
      <c r="H519" s="1308" t="s">
        <v>3371</v>
      </c>
      <c r="I519" s="2000"/>
    </row>
    <row r="520" spans="2:9" ht="39.75" customHeight="1" thickBot="1" x14ac:dyDescent="0.3">
      <c r="B520" s="120" t="s">
        <v>1857</v>
      </c>
      <c r="C520" s="131" t="s">
        <v>1858</v>
      </c>
      <c r="D520" s="504"/>
      <c r="E520" s="504"/>
      <c r="F520" s="504">
        <v>1</v>
      </c>
      <c r="G520" s="572">
        <v>1</v>
      </c>
      <c r="H520" s="844"/>
      <c r="I520" s="511"/>
    </row>
    <row r="521" spans="2:9" ht="44.25" customHeight="1" x14ac:dyDescent="0.2">
      <c r="B521" s="1457" t="s">
        <v>1859</v>
      </c>
      <c r="C521" s="1459" t="s">
        <v>1860</v>
      </c>
      <c r="D521" s="1428" t="s">
        <v>86</v>
      </c>
      <c r="E521" s="1428" t="s">
        <v>204</v>
      </c>
      <c r="F521" s="1428">
        <v>5</v>
      </c>
      <c r="G521" s="2001">
        <v>15</v>
      </c>
      <c r="H521" s="845" t="s">
        <v>1861</v>
      </c>
      <c r="I521" s="1477" t="s">
        <v>1839</v>
      </c>
    </row>
    <row r="522" spans="2:9" ht="36.75" customHeight="1" x14ac:dyDescent="0.2">
      <c r="B522" s="1446"/>
      <c r="C522" s="1456"/>
      <c r="D522" s="1411"/>
      <c r="E522" s="1411"/>
      <c r="F522" s="1411"/>
      <c r="G522" s="1967"/>
      <c r="H522" s="544" t="s">
        <v>1862</v>
      </c>
      <c r="I522" s="1478"/>
    </row>
    <row r="523" spans="2:9" ht="33.6" customHeight="1" x14ac:dyDescent="0.2">
      <c r="B523" s="1445" t="s">
        <v>1863</v>
      </c>
      <c r="C523" s="2235" t="s">
        <v>1864</v>
      </c>
      <c r="D523" s="1506" t="s">
        <v>1865</v>
      </c>
      <c r="E523" s="1506" t="s">
        <v>1866</v>
      </c>
      <c r="F523" s="204">
        <v>0</v>
      </c>
      <c r="G523" s="204" t="s">
        <v>0</v>
      </c>
      <c r="H523" s="947" t="s">
        <v>1867</v>
      </c>
      <c r="I523" s="137" t="s">
        <v>450</v>
      </c>
    </row>
    <row r="524" spans="2:9" ht="72" customHeight="1" x14ac:dyDescent="0.2">
      <c r="B524" s="1445"/>
      <c r="C524" s="2235"/>
      <c r="D524" s="1506"/>
      <c r="E524" s="1506"/>
      <c r="F524" s="1497" t="s">
        <v>1868</v>
      </c>
      <c r="G524" s="1452" t="s">
        <v>1869</v>
      </c>
      <c r="H524" s="661" t="s">
        <v>1870</v>
      </c>
      <c r="I524" s="1486" t="s">
        <v>451</v>
      </c>
    </row>
    <row r="525" spans="2:9" ht="131.44999999999999" customHeight="1" x14ac:dyDescent="0.2">
      <c r="B525" s="1514"/>
      <c r="C525" s="2113"/>
      <c r="D525" s="1439"/>
      <c r="E525" s="1439"/>
      <c r="F525" s="1439"/>
      <c r="G525" s="1454"/>
      <c r="H525" s="865" t="s">
        <v>1871</v>
      </c>
      <c r="I525" s="1590"/>
    </row>
    <row r="526" spans="2:9" ht="299.10000000000002" customHeight="1" x14ac:dyDescent="0.2">
      <c r="B526" s="1987" t="s">
        <v>1872</v>
      </c>
      <c r="C526" s="1860" t="s">
        <v>1873</v>
      </c>
      <c r="D526" s="1990" t="s">
        <v>1874</v>
      </c>
      <c r="E526" s="1990" t="s">
        <v>1875</v>
      </c>
      <c r="F526" s="1990" t="s">
        <v>1876</v>
      </c>
      <c r="G526" s="1992" t="s">
        <v>1877</v>
      </c>
      <c r="H526" s="659" t="s">
        <v>1878</v>
      </c>
      <c r="I526" s="1994" t="s">
        <v>1879</v>
      </c>
    </row>
    <row r="527" spans="2:9" ht="284.10000000000002" customHeight="1" x14ac:dyDescent="0.2">
      <c r="B527" s="1988"/>
      <c r="C527" s="1989"/>
      <c r="D527" s="1991"/>
      <c r="E527" s="1991"/>
      <c r="F527" s="1991"/>
      <c r="G527" s="1993"/>
      <c r="H527" s="562" t="s">
        <v>1880</v>
      </c>
      <c r="I527" s="1995"/>
    </row>
    <row r="528" spans="2:9" ht="66.599999999999994" customHeight="1" x14ac:dyDescent="0.2">
      <c r="B528" s="311" t="s">
        <v>1881</v>
      </c>
      <c r="C528" s="43" t="s">
        <v>1882</v>
      </c>
      <c r="D528" s="12" t="s">
        <v>1883</v>
      </c>
      <c r="E528" s="12" t="s">
        <v>1884</v>
      </c>
      <c r="F528" s="12" t="s">
        <v>1885</v>
      </c>
      <c r="G528" s="686" t="s">
        <v>1886</v>
      </c>
      <c r="H528" s="678" t="s">
        <v>1887</v>
      </c>
      <c r="I528" s="111" t="s">
        <v>1839</v>
      </c>
    </row>
    <row r="529" spans="2:9" ht="54.95" customHeight="1" x14ac:dyDescent="0.2">
      <c r="B529" s="311" t="s">
        <v>1888</v>
      </c>
      <c r="C529" s="43" t="s">
        <v>1889</v>
      </c>
      <c r="D529" s="86" t="s">
        <v>1890</v>
      </c>
      <c r="E529" s="86" t="s">
        <v>1891</v>
      </c>
      <c r="F529" s="12" t="s">
        <v>1892</v>
      </c>
      <c r="G529" s="12" t="s">
        <v>1893</v>
      </c>
      <c r="H529" s="678" t="s">
        <v>1894</v>
      </c>
      <c r="I529" s="111" t="s">
        <v>1839</v>
      </c>
    </row>
    <row r="530" spans="2:9" ht="35.450000000000003" customHeight="1" x14ac:dyDescent="0.2">
      <c r="B530" s="311" t="s">
        <v>1895</v>
      </c>
      <c r="C530" s="43" t="s">
        <v>1896</v>
      </c>
      <c r="D530" s="86" t="s">
        <v>86</v>
      </c>
      <c r="E530" s="86" t="s">
        <v>47</v>
      </c>
      <c r="F530" s="12">
        <v>3</v>
      </c>
      <c r="G530" s="12">
        <v>0</v>
      </c>
      <c r="H530" s="1373" t="s">
        <v>3438</v>
      </c>
      <c r="I530" s="111" t="s">
        <v>1839</v>
      </c>
    </row>
    <row r="531" spans="2:9" ht="28.5" customHeight="1" x14ac:dyDescent="0.2">
      <c r="B531" s="1444" t="s">
        <v>1897</v>
      </c>
      <c r="C531" s="1447" t="s">
        <v>1898</v>
      </c>
      <c r="D531" s="1410" t="s">
        <v>1899</v>
      </c>
      <c r="E531" s="1410" t="s">
        <v>74</v>
      </c>
      <c r="F531" s="1410">
        <v>0</v>
      </c>
      <c r="G531" s="1434">
        <v>1.2</v>
      </c>
      <c r="H531" s="864" t="s">
        <v>1900</v>
      </c>
      <c r="I531" s="1495" t="s">
        <v>450</v>
      </c>
    </row>
    <row r="532" spans="2:9" ht="57.75" customHeight="1" x14ac:dyDescent="0.2">
      <c r="B532" s="1446"/>
      <c r="C532" s="1456"/>
      <c r="D532" s="1411"/>
      <c r="E532" s="1411"/>
      <c r="F532" s="1411"/>
      <c r="G532" s="1435"/>
      <c r="H532" s="573" t="s">
        <v>1901</v>
      </c>
      <c r="I532" s="1478"/>
    </row>
    <row r="533" spans="2:9" ht="20.45" customHeight="1" x14ac:dyDescent="0.2">
      <c r="B533" s="48" t="s">
        <v>1902</v>
      </c>
      <c r="C533" s="42" t="s">
        <v>1903</v>
      </c>
      <c r="D533" s="64"/>
      <c r="E533" s="64"/>
      <c r="F533" s="14">
        <v>1</v>
      </c>
      <c r="G533" s="14">
        <v>1</v>
      </c>
      <c r="H533" s="14"/>
      <c r="I533" s="174"/>
    </row>
    <row r="534" spans="2:9" ht="33" customHeight="1" x14ac:dyDescent="0.2">
      <c r="B534" s="1457" t="s">
        <v>1904</v>
      </c>
      <c r="C534" s="1459" t="s">
        <v>1905</v>
      </c>
      <c r="D534" s="1412" t="s">
        <v>1906</v>
      </c>
      <c r="E534" s="1412" t="s">
        <v>1907</v>
      </c>
      <c r="F534" s="1412">
        <v>52</v>
      </c>
      <c r="G534" s="2001">
        <v>53</v>
      </c>
      <c r="H534" s="1358" t="s">
        <v>3418</v>
      </c>
      <c r="I534" s="1981" t="s">
        <v>1908</v>
      </c>
    </row>
    <row r="535" spans="2:9" ht="27.6" customHeight="1" x14ac:dyDescent="0.2">
      <c r="B535" s="1514"/>
      <c r="C535" s="1460"/>
      <c r="D535" s="1413"/>
      <c r="E535" s="1413"/>
      <c r="F535" s="1413"/>
      <c r="G535" s="1593"/>
      <c r="H535" s="531" t="s">
        <v>1909</v>
      </c>
      <c r="I535" s="1982"/>
    </row>
    <row r="536" spans="2:9" ht="30" customHeight="1" x14ac:dyDescent="0.2">
      <c r="B536" s="1768" t="s">
        <v>1910</v>
      </c>
      <c r="C536" s="43" t="s">
        <v>400</v>
      </c>
      <c r="D536" s="86" t="s">
        <v>86</v>
      </c>
      <c r="E536" s="86" t="s">
        <v>17</v>
      </c>
      <c r="F536" s="86">
        <v>0</v>
      </c>
      <c r="G536" s="119">
        <v>0</v>
      </c>
      <c r="H536" s="12"/>
      <c r="I536" s="574" t="s">
        <v>1908</v>
      </c>
    </row>
    <row r="537" spans="2:9" ht="24" customHeight="1" x14ac:dyDescent="0.2">
      <c r="B537" s="1768"/>
      <c r="C537" s="1461" t="s">
        <v>1911</v>
      </c>
      <c r="D537" s="1408"/>
      <c r="E537" s="1625" t="s">
        <v>533</v>
      </c>
      <c r="F537" s="1625">
        <v>0</v>
      </c>
      <c r="G537" s="1937">
        <v>0</v>
      </c>
      <c r="H537" s="650" t="s">
        <v>1912</v>
      </c>
      <c r="I537" s="1983" t="s">
        <v>1908</v>
      </c>
    </row>
    <row r="538" spans="2:9" ht="25.5" customHeight="1" x14ac:dyDescent="0.2">
      <c r="B538" s="1768"/>
      <c r="C538" s="1594"/>
      <c r="D538" s="1413"/>
      <c r="E538" s="1626"/>
      <c r="F538" s="1626"/>
      <c r="G538" s="1938"/>
      <c r="H538" s="649" t="s">
        <v>1913</v>
      </c>
      <c r="I538" s="1984"/>
    </row>
    <row r="539" spans="2:9" ht="31.5" customHeight="1" x14ac:dyDescent="0.2">
      <c r="B539" s="1444" t="s">
        <v>1914</v>
      </c>
      <c r="C539" s="1447" t="s">
        <v>1915</v>
      </c>
      <c r="D539" s="1408" t="s">
        <v>873</v>
      </c>
      <c r="E539" s="1408" t="s">
        <v>41</v>
      </c>
      <c r="F539" s="1410">
        <v>6</v>
      </c>
      <c r="G539" s="1985">
        <v>6</v>
      </c>
      <c r="H539" s="579" t="s">
        <v>1916</v>
      </c>
      <c r="I539" s="1976" t="s">
        <v>1908</v>
      </c>
    </row>
    <row r="540" spans="2:9" ht="33" customHeight="1" x14ac:dyDescent="0.2">
      <c r="B540" s="1458"/>
      <c r="C540" s="1460"/>
      <c r="D540" s="1413"/>
      <c r="E540" s="1413"/>
      <c r="F540" s="1498"/>
      <c r="G540" s="1986"/>
      <c r="H540" s="651" t="s">
        <v>1917</v>
      </c>
      <c r="I540" s="1977"/>
    </row>
    <row r="541" spans="2:9" ht="23.25" customHeight="1" x14ac:dyDescent="0.2">
      <c r="B541" s="1444" t="s">
        <v>1918</v>
      </c>
      <c r="C541" s="1447" t="s">
        <v>1919</v>
      </c>
      <c r="D541" s="1408" t="s">
        <v>1920</v>
      </c>
      <c r="E541" s="1408" t="s">
        <v>297</v>
      </c>
      <c r="F541" s="1973">
        <v>123</v>
      </c>
      <c r="G541" s="1975">
        <v>123</v>
      </c>
      <c r="H541" s="576" t="s">
        <v>1921</v>
      </c>
      <c r="I541" s="1976" t="s">
        <v>1908</v>
      </c>
    </row>
    <row r="542" spans="2:9" ht="35.25" customHeight="1" x14ac:dyDescent="0.2">
      <c r="B542" s="1458"/>
      <c r="C542" s="1460"/>
      <c r="D542" s="1413"/>
      <c r="E542" s="1413"/>
      <c r="F542" s="1974"/>
      <c r="G542" s="1939"/>
      <c r="H542" s="575" t="s">
        <v>1922</v>
      </c>
      <c r="I542" s="1977"/>
    </row>
    <row r="543" spans="2:9" ht="28.5" customHeight="1" x14ac:dyDescent="0.2">
      <c r="B543" s="1444" t="s">
        <v>1923</v>
      </c>
      <c r="C543" s="1447" t="s">
        <v>1924</v>
      </c>
      <c r="D543" s="1408" t="s">
        <v>1925</v>
      </c>
      <c r="E543" s="1408" t="s">
        <v>1926</v>
      </c>
      <c r="F543" s="1583">
        <v>468</v>
      </c>
      <c r="G543" s="1978">
        <v>472</v>
      </c>
      <c r="H543" s="880" t="s">
        <v>1927</v>
      </c>
      <c r="I543" s="1968" t="s">
        <v>1879</v>
      </c>
    </row>
    <row r="544" spans="2:9" ht="27.75" customHeight="1" x14ac:dyDescent="0.2">
      <c r="B544" s="1458"/>
      <c r="C544" s="1460"/>
      <c r="D544" s="1413"/>
      <c r="E544" s="1413"/>
      <c r="F544" s="1439"/>
      <c r="G544" s="1979"/>
      <c r="H544" s="199" t="s">
        <v>1928</v>
      </c>
      <c r="I544" s="1980"/>
    </row>
    <row r="545" spans="2:9" ht="33" customHeight="1" x14ac:dyDescent="0.2">
      <c r="B545" s="1444" t="s">
        <v>1929</v>
      </c>
      <c r="C545" s="1447" t="s">
        <v>1930</v>
      </c>
      <c r="D545" s="1408" t="s">
        <v>1931</v>
      </c>
      <c r="E545" s="1408" t="s">
        <v>204</v>
      </c>
      <c r="F545" s="1410">
        <v>25.1</v>
      </c>
      <c r="G545" s="1592">
        <v>25.2</v>
      </c>
      <c r="H545" s="785" t="s">
        <v>1932</v>
      </c>
      <c r="I545" s="1968" t="s">
        <v>1879</v>
      </c>
    </row>
    <row r="546" spans="2:9" ht="39" customHeight="1" x14ac:dyDescent="0.2">
      <c r="B546" s="1455"/>
      <c r="C546" s="1456"/>
      <c r="D546" s="1409"/>
      <c r="E546" s="1409"/>
      <c r="F546" s="1411"/>
      <c r="G546" s="1967"/>
      <c r="H546" s="577" t="s">
        <v>1933</v>
      </c>
      <c r="I546" s="1969"/>
    </row>
    <row r="547" spans="2:9" ht="26.25" customHeight="1" x14ac:dyDescent="0.2">
      <c r="B547" s="48" t="s">
        <v>1934</v>
      </c>
      <c r="C547" s="159" t="s">
        <v>1935</v>
      </c>
      <c r="D547" s="277"/>
      <c r="E547" s="277"/>
      <c r="F547" s="274">
        <v>1</v>
      </c>
      <c r="G547" s="274">
        <v>1</v>
      </c>
      <c r="H547" s="14"/>
      <c r="I547" s="174"/>
    </row>
    <row r="548" spans="2:9" ht="44.1" customHeight="1" x14ac:dyDescent="0.2">
      <c r="B548" s="309" t="s">
        <v>1936</v>
      </c>
      <c r="C548" s="307" t="s">
        <v>1937</v>
      </c>
      <c r="D548" s="505" t="s">
        <v>86</v>
      </c>
      <c r="E548" s="505" t="s">
        <v>43</v>
      </c>
      <c r="F548" s="200">
        <v>0</v>
      </c>
      <c r="G548" s="200">
        <v>1</v>
      </c>
      <c r="H548" s="831" t="s">
        <v>1938</v>
      </c>
      <c r="I548" s="291" t="s">
        <v>84</v>
      </c>
    </row>
    <row r="549" spans="2:9" ht="45" customHeight="1" x14ac:dyDescent="0.2">
      <c r="B549" s="1731" t="s">
        <v>1939</v>
      </c>
      <c r="C549" s="1733" t="s">
        <v>1940</v>
      </c>
      <c r="D549" s="1970" t="s">
        <v>86</v>
      </c>
      <c r="E549" s="1970" t="s">
        <v>265</v>
      </c>
      <c r="F549" s="1837">
        <v>0</v>
      </c>
      <c r="G549" s="1837">
        <v>0</v>
      </c>
      <c r="H549" s="1313" t="s">
        <v>3478</v>
      </c>
      <c r="I549" s="1972" t="s">
        <v>1941</v>
      </c>
    </row>
    <row r="550" spans="2:9" ht="27" customHeight="1" x14ac:dyDescent="0.2">
      <c r="B550" s="1728"/>
      <c r="C550" s="1730"/>
      <c r="D550" s="1971"/>
      <c r="E550" s="1971"/>
      <c r="F550" s="1832"/>
      <c r="G550" s="1832"/>
      <c r="H550" s="1314" t="s">
        <v>1942</v>
      </c>
      <c r="I550" s="1836"/>
    </row>
    <row r="551" spans="2:9" ht="32.25" customHeight="1" x14ac:dyDescent="0.2">
      <c r="B551" s="1444" t="s">
        <v>1943</v>
      </c>
      <c r="C551" s="1447" t="s">
        <v>1944</v>
      </c>
      <c r="D551" s="1608" t="s">
        <v>86</v>
      </c>
      <c r="E551" s="1608" t="s">
        <v>1945</v>
      </c>
      <c r="F551" s="1434">
        <v>0</v>
      </c>
      <c r="G551" s="1434">
        <v>0</v>
      </c>
      <c r="H551" s="657" t="s">
        <v>1946</v>
      </c>
      <c r="I551" s="1495" t="s">
        <v>1941</v>
      </c>
    </row>
    <row r="552" spans="2:9" ht="25.5" customHeight="1" x14ac:dyDescent="0.2">
      <c r="B552" s="1455"/>
      <c r="C552" s="1456"/>
      <c r="D552" s="1631"/>
      <c r="E552" s="1631"/>
      <c r="F552" s="1435"/>
      <c r="G552" s="1435"/>
      <c r="H552" s="544" t="s">
        <v>1947</v>
      </c>
      <c r="I552" s="1478"/>
    </row>
    <row r="553" spans="2:9" ht="17.25" customHeight="1" x14ac:dyDescent="0.2">
      <c r="B553" s="48" t="s">
        <v>1948</v>
      </c>
      <c r="C553" s="42" t="s">
        <v>1949</v>
      </c>
      <c r="D553" s="85"/>
      <c r="E553" s="85"/>
      <c r="F553" s="14">
        <v>1</v>
      </c>
      <c r="G553" s="14">
        <v>1</v>
      </c>
      <c r="H553" s="14"/>
      <c r="I553" s="174"/>
    </row>
    <row r="554" spans="2:9" ht="74.45" customHeight="1" x14ac:dyDescent="0.2">
      <c r="B554" s="309" t="s">
        <v>1950</v>
      </c>
      <c r="C554" s="307" t="s">
        <v>1951</v>
      </c>
      <c r="D554" s="292" t="s">
        <v>86</v>
      </c>
      <c r="E554" s="292" t="s">
        <v>65</v>
      </c>
      <c r="F554" s="292">
        <v>104</v>
      </c>
      <c r="G554" s="200">
        <v>170</v>
      </c>
      <c r="H554" s="875" t="s">
        <v>1952</v>
      </c>
      <c r="I554" s="1477" t="s">
        <v>75</v>
      </c>
    </row>
    <row r="555" spans="2:9" ht="45.75" customHeight="1" x14ac:dyDescent="0.2">
      <c r="B555" s="311" t="s">
        <v>1953</v>
      </c>
      <c r="C555" s="43" t="s">
        <v>1954</v>
      </c>
      <c r="D555" s="86" t="s">
        <v>86</v>
      </c>
      <c r="E555" s="86" t="s">
        <v>147</v>
      </c>
      <c r="F555" s="12">
        <v>0</v>
      </c>
      <c r="G555" s="201">
        <v>0</v>
      </c>
      <c r="H555" s="1337" t="s">
        <v>3392</v>
      </c>
      <c r="I555" s="1590"/>
    </row>
    <row r="556" spans="2:9" ht="27.75" customHeight="1" x14ac:dyDescent="0.2">
      <c r="B556" s="1768" t="s">
        <v>1955</v>
      </c>
      <c r="C556" s="43" t="s">
        <v>400</v>
      </c>
      <c r="D556" s="86" t="s">
        <v>86</v>
      </c>
      <c r="E556" s="86" t="s">
        <v>147</v>
      </c>
      <c r="F556" s="12">
        <v>0</v>
      </c>
      <c r="G556" s="201">
        <v>0</v>
      </c>
      <c r="H556" s="876"/>
      <c r="I556" s="111" t="s">
        <v>75</v>
      </c>
    </row>
    <row r="557" spans="2:9" ht="31.5" customHeight="1" x14ac:dyDescent="0.2">
      <c r="B557" s="1792"/>
      <c r="C557" s="49" t="s">
        <v>1956</v>
      </c>
      <c r="D557" s="87"/>
      <c r="E557" s="223" t="s">
        <v>761</v>
      </c>
      <c r="F557" s="26"/>
      <c r="G557" s="205"/>
      <c r="H557" s="205"/>
      <c r="I557" s="177"/>
    </row>
    <row r="558" spans="2:9" ht="19.5" customHeight="1" x14ac:dyDescent="0.2">
      <c r="B558" s="1965" t="s">
        <v>1957</v>
      </c>
      <c r="C558" s="1965"/>
      <c r="D558" s="1965"/>
      <c r="E558" s="1965"/>
      <c r="F558" s="1965"/>
      <c r="G558" s="1965"/>
      <c r="H558" s="1965"/>
      <c r="I558" s="1965"/>
    </row>
    <row r="559" spans="2:9" x14ac:dyDescent="0.2">
      <c r="B559" s="617"/>
      <c r="C559" s="617"/>
      <c r="D559" s="617"/>
      <c r="E559" s="617"/>
      <c r="F559"/>
      <c r="G559" s="254"/>
      <c r="H559"/>
      <c r="I559"/>
    </row>
    <row r="560" spans="2:9" ht="35.25" customHeight="1" x14ac:dyDescent="0.2">
      <c r="B560" s="50"/>
      <c r="C560" s="431" t="s">
        <v>82</v>
      </c>
      <c r="D560" s="618">
        <v>2021</v>
      </c>
      <c r="E560" s="412">
        <v>2022</v>
      </c>
      <c r="F560"/>
      <c r="G560" s="254"/>
      <c r="H560"/>
      <c r="I560"/>
    </row>
    <row r="561" spans="2:9" x14ac:dyDescent="0.2">
      <c r="B561" s="50"/>
      <c r="C561" s="610" t="s">
        <v>134</v>
      </c>
      <c r="D561" s="619">
        <f t="shared" ref="D561:E564" si="4">D567+D589</f>
        <v>8</v>
      </c>
      <c r="E561" s="619">
        <f t="shared" si="4"/>
        <v>8</v>
      </c>
      <c r="F561"/>
      <c r="G561" s="254"/>
      <c r="H561"/>
      <c r="I561"/>
    </row>
    <row r="562" spans="2:9" x14ac:dyDescent="0.2">
      <c r="B562" s="50"/>
      <c r="C562" s="410" t="s">
        <v>135</v>
      </c>
      <c r="D562" s="620">
        <f t="shared" si="4"/>
        <v>0</v>
      </c>
      <c r="E562" s="620">
        <f t="shared" si="4"/>
        <v>0</v>
      </c>
      <c r="F562"/>
      <c r="G562" s="254"/>
      <c r="H562"/>
      <c r="I562"/>
    </row>
    <row r="563" spans="2:9" x14ac:dyDescent="0.2">
      <c r="B563" s="50"/>
      <c r="C563" s="410" t="s">
        <v>136</v>
      </c>
      <c r="D563" s="620">
        <f t="shared" si="4"/>
        <v>8</v>
      </c>
      <c r="E563" s="620">
        <f t="shared" si="4"/>
        <v>8</v>
      </c>
      <c r="F563"/>
      <c r="G563" s="254"/>
      <c r="H563"/>
      <c r="I563"/>
    </row>
    <row r="564" spans="2:9" x14ac:dyDescent="0.2">
      <c r="B564" s="50"/>
      <c r="C564" s="411" t="s">
        <v>137</v>
      </c>
      <c r="D564" s="611">
        <f t="shared" si="4"/>
        <v>0</v>
      </c>
      <c r="E564" s="611">
        <f t="shared" si="4"/>
        <v>0</v>
      </c>
      <c r="F564"/>
      <c r="G564" s="254"/>
      <c r="H564"/>
      <c r="I564"/>
    </row>
    <row r="565" spans="2:9" x14ac:dyDescent="0.2">
      <c r="B565" s="50"/>
      <c r="C565" s="51"/>
      <c r="D565" s="20"/>
      <c r="E565" s="20"/>
      <c r="F565"/>
      <c r="G565" s="254"/>
      <c r="H565"/>
      <c r="I565"/>
    </row>
    <row r="566" spans="2:9" ht="34.5" customHeight="1" x14ac:dyDescent="0.2">
      <c r="C566" s="400" t="s">
        <v>83</v>
      </c>
      <c r="D566" s="602">
        <v>2021</v>
      </c>
      <c r="E566" s="412">
        <v>2022</v>
      </c>
      <c r="F566"/>
      <c r="G566" s="254"/>
      <c r="H566"/>
      <c r="I566"/>
    </row>
    <row r="567" spans="2:9" x14ac:dyDescent="0.2">
      <c r="C567" s="401" t="s">
        <v>134</v>
      </c>
      <c r="D567" s="419">
        <f>SUM(D568:D570)</f>
        <v>2</v>
      </c>
      <c r="E567" s="419">
        <f>SUM(E568:E570)</f>
        <v>2</v>
      </c>
      <c r="F567"/>
      <c r="G567" s="254"/>
      <c r="H567"/>
      <c r="I567"/>
    </row>
    <row r="568" spans="2:9" x14ac:dyDescent="0.2">
      <c r="C568" s="402" t="s">
        <v>135</v>
      </c>
      <c r="D568" s="420">
        <v>0</v>
      </c>
      <c r="E568" s="420">
        <v>0</v>
      </c>
      <c r="F568"/>
      <c r="G568" s="254"/>
      <c r="H568"/>
      <c r="I568"/>
    </row>
    <row r="569" spans="2:9" x14ac:dyDescent="0.2">
      <c r="C569" s="402" t="s">
        <v>136</v>
      </c>
      <c r="D569" s="420">
        <v>2</v>
      </c>
      <c r="E569" s="420">
        <v>2</v>
      </c>
      <c r="F569"/>
      <c r="G569" s="254"/>
      <c r="H569"/>
      <c r="I569"/>
    </row>
    <row r="570" spans="2:9" x14ac:dyDescent="0.2">
      <c r="C570" s="403" t="s">
        <v>137</v>
      </c>
      <c r="D570" s="421">
        <v>0</v>
      </c>
      <c r="E570" s="421">
        <v>0</v>
      </c>
      <c r="F570"/>
      <c r="G570" s="254"/>
      <c r="H570"/>
      <c r="I570"/>
    </row>
    <row r="571" spans="2:9" x14ac:dyDescent="0.2">
      <c r="C571" s="23"/>
      <c r="D571" s="2"/>
      <c r="E571" s="2"/>
      <c r="F571"/>
      <c r="G571" s="254"/>
      <c r="H571"/>
      <c r="I571"/>
    </row>
    <row r="572" spans="2:9" ht="56.25" customHeight="1" x14ac:dyDescent="0.2">
      <c r="B572" s="31" t="s">
        <v>1</v>
      </c>
      <c r="C572" s="40" t="s">
        <v>138</v>
      </c>
      <c r="D572" s="372" t="s">
        <v>2</v>
      </c>
      <c r="E572" s="372" t="s">
        <v>3</v>
      </c>
      <c r="F572" s="328" t="s">
        <v>139</v>
      </c>
      <c r="G572" s="328" t="s">
        <v>140</v>
      </c>
      <c r="H572" s="328" t="s">
        <v>141</v>
      </c>
      <c r="I572" s="373" t="s">
        <v>142</v>
      </c>
    </row>
    <row r="573" spans="2:9" ht="25.5" x14ac:dyDescent="0.2">
      <c r="B573" s="48" t="s">
        <v>1958</v>
      </c>
      <c r="C573" s="6" t="s">
        <v>1959</v>
      </c>
      <c r="D573" s="85"/>
      <c r="E573" s="85"/>
      <c r="F573" s="14">
        <v>1</v>
      </c>
      <c r="G573" s="14">
        <v>1</v>
      </c>
      <c r="H573" s="14"/>
      <c r="I573" s="174"/>
    </row>
    <row r="574" spans="2:9" ht="47.1" customHeight="1" x14ac:dyDescent="0.2">
      <c r="B574" s="1457" t="s">
        <v>1960</v>
      </c>
      <c r="C574" s="1459" t="s">
        <v>1961</v>
      </c>
      <c r="D574" s="1428" t="s">
        <v>78</v>
      </c>
      <c r="E574" s="1428" t="s">
        <v>41</v>
      </c>
      <c r="F574" s="1428">
        <v>3</v>
      </c>
      <c r="G574" s="1428">
        <v>3</v>
      </c>
      <c r="H574" s="713" t="s">
        <v>1962</v>
      </c>
      <c r="I574" s="1477" t="s">
        <v>84</v>
      </c>
    </row>
    <row r="575" spans="2:9" ht="61.5" customHeight="1" x14ac:dyDescent="0.2">
      <c r="B575" s="1514"/>
      <c r="C575" s="1513"/>
      <c r="D575" s="1439"/>
      <c r="E575" s="1439"/>
      <c r="F575" s="1439"/>
      <c r="G575" s="1439"/>
      <c r="H575" s="655" t="s">
        <v>1963</v>
      </c>
      <c r="I575" s="1675"/>
    </row>
    <row r="576" spans="2:9" ht="14.25" customHeight="1" x14ac:dyDescent="0.2">
      <c r="B576" s="1444" t="s">
        <v>1964</v>
      </c>
      <c r="C576" s="1447" t="s">
        <v>1965</v>
      </c>
      <c r="D576" s="1613" t="s">
        <v>1966</v>
      </c>
      <c r="E576" s="1410" t="s">
        <v>1967</v>
      </c>
      <c r="F576" s="1434" t="s">
        <v>1968</v>
      </c>
      <c r="G576" s="1410">
        <v>0</v>
      </c>
      <c r="H576" s="1966" t="s">
        <v>1969</v>
      </c>
      <c r="I576" s="1675"/>
    </row>
    <row r="577" spans="2:9" ht="24.75" customHeight="1" x14ac:dyDescent="0.2">
      <c r="B577" s="1458"/>
      <c r="C577" s="1460"/>
      <c r="D577" s="1539"/>
      <c r="E577" s="1439"/>
      <c r="F577" s="1454"/>
      <c r="G577" s="1439"/>
      <c r="H577" s="1964"/>
      <c r="I577" s="1590"/>
    </row>
    <row r="578" spans="2:9" ht="27" customHeight="1" x14ac:dyDescent="0.2">
      <c r="B578" s="1444" t="s">
        <v>1970</v>
      </c>
      <c r="C578" s="1447" t="s">
        <v>1971</v>
      </c>
      <c r="D578" s="1410" t="s">
        <v>86</v>
      </c>
      <c r="E578" s="1410" t="s">
        <v>260</v>
      </c>
      <c r="F578" s="1440">
        <v>1</v>
      </c>
      <c r="G578" s="1434"/>
      <c r="H578" s="1961" t="s">
        <v>1972</v>
      </c>
      <c r="I578" s="1495" t="s">
        <v>1973</v>
      </c>
    </row>
    <row r="579" spans="2:9" ht="33.950000000000003" customHeight="1" x14ac:dyDescent="0.2">
      <c r="B579" s="1458"/>
      <c r="C579" s="1460"/>
      <c r="D579" s="1439"/>
      <c r="E579" s="1439"/>
      <c r="F579" s="1441"/>
      <c r="G579" s="1454"/>
      <c r="H579" s="1962"/>
      <c r="I579" s="1675"/>
    </row>
    <row r="580" spans="2:9" ht="71.099999999999994" customHeight="1" x14ac:dyDescent="0.2">
      <c r="B580" s="311" t="s">
        <v>1974</v>
      </c>
      <c r="C580" s="43" t="s">
        <v>1975</v>
      </c>
      <c r="D580" s="201" t="s">
        <v>86</v>
      </c>
      <c r="E580" s="201" t="s">
        <v>17</v>
      </c>
      <c r="F580" s="201">
        <v>0</v>
      </c>
      <c r="G580" s="201">
        <v>0</v>
      </c>
      <c r="H580" s="868" t="s">
        <v>1976</v>
      </c>
      <c r="I580" s="1675"/>
    </row>
    <row r="581" spans="2:9" ht="16.5" customHeight="1" x14ac:dyDescent="0.2">
      <c r="B581" s="1768" t="s">
        <v>1977</v>
      </c>
      <c r="C581" s="43" t="s">
        <v>400</v>
      </c>
      <c r="D581" s="201" t="s">
        <v>86</v>
      </c>
      <c r="E581" s="201" t="s">
        <v>17</v>
      </c>
      <c r="F581" s="201">
        <v>0</v>
      </c>
      <c r="G581" s="201">
        <v>0</v>
      </c>
      <c r="H581" s="197"/>
      <c r="I581" s="1590"/>
    </row>
    <row r="582" spans="2:9" ht="66.75" customHeight="1" x14ac:dyDescent="0.2">
      <c r="B582" s="1559"/>
      <c r="C582" s="306" t="s">
        <v>1978</v>
      </c>
      <c r="D582" s="438"/>
      <c r="E582" s="220" t="s">
        <v>533</v>
      </c>
      <c r="F582" s="522">
        <v>0</v>
      </c>
      <c r="G582" s="522">
        <v>0</v>
      </c>
      <c r="H582" s="566"/>
      <c r="I582" s="208" t="s">
        <v>1979</v>
      </c>
    </row>
    <row r="583" spans="2:9" ht="17.25" customHeight="1" x14ac:dyDescent="0.2">
      <c r="B583" s="120" t="s">
        <v>1980</v>
      </c>
      <c r="C583" s="131" t="s">
        <v>1981</v>
      </c>
      <c r="D583" s="504"/>
      <c r="E583" s="504"/>
      <c r="F583" s="504">
        <v>1</v>
      </c>
      <c r="G583" s="504">
        <v>1</v>
      </c>
      <c r="H583" s="269"/>
      <c r="I583" s="511"/>
    </row>
    <row r="584" spans="2:9" ht="33" customHeight="1" x14ac:dyDescent="0.2">
      <c r="B584" s="1457" t="s">
        <v>1982</v>
      </c>
      <c r="C584" s="1459" t="s">
        <v>1983</v>
      </c>
      <c r="D584" s="1428" t="s">
        <v>86</v>
      </c>
      <c r="E584" s="1428" t="s">
        <v>105</v>
      </c>
      <c r="F584" s="1428">
        <v>1</v>
      </c>
      <c r="G584" s="1634">
        <v>1</v>
      </c>
      <c r="H584" s="862" t="s">
        <v>1984</v>
      </c>
      <c r="I584" s="1477" t="s">
        <v>84</v>
      </c>
    </row>
    <row r="585" spans="2:9" ht="33.75" customHeight="1" x14ac:dyDescent="0.2">
      <c r="B585" s="1514"/>
      <c r="C585" s="1460"/>
      <c r="D585" s="1439"/>
      <c r="E585" s="1439"/>
      <c r="F585" s="1439"/>
      <c r="G585" s="1454"/>
      <c r="H585" s="531" t="s">
        <v>1985</v>
      </c>
      <c r="I585" s="1675"/>
    </row>
    <row r="586" spans="2:9" ht="22.5" customHeight="1" x14ac:dyDescent="0.2">
      <c r="B586" s="318" t="s">
        <v>1986</v>
      </c>
      <c r="C586" s="46" t="s">
        <v>1987</v>
      </c>
      <c r="D586" s="26" t="s">
        <v>86</v>
      </c>
      <c r="E586" s="26" t="s">
        <v>387</v>
      </c>
      <c r="F586" s="26">
        <v>37</v>
      </c>
      <c r="G586" s="26">
        <v>25</v>
      </c>
      <c r="H586" s="571"/>
      <c r="I586" s="1478"/>
    </row>
    <row r="587" spans="2:9" x14ac:dyDescent="0.2">
      <c r="B587" s="50"/>
      <c r="C587" s="51"/>
      <c r="D587" s="79"/>
      <c r="E587" s="79"/>
      <c r="F587"/>
      <c r="G587" s="254"/>
      <c r="H587" s="20"/>
      <c r="I587"/>
    </row>
    <row r="588" spans="2:9" ht="39" customHeight="1" x14ac:dyDescent="0.2">
      <c r="C588" s="400" t="s">
        <v>85</v>
      </c>
      <c r="D588" s="428">
        <v>2021</v>
      </c>
      <c r="E588" s="412">
        <v>2022</v>
      </c>
      <c r="F588"/>
      <c r="G588" s="254"/>
      <c r="H588"/>
      <c r="I588"/>
    </row>
    <row r="589" spans="2:9" x14ac:dyDescent="0.2">
      <c r="C589" s="401" t="s">
        <v>134</v>
      </c>
      <c r="D589" s="397">
        <f>SUM(D590:D592)</f>
        <v>6</v>
      </c>
      <c r="E589" s="397">
        <f>SUM(E590:E592)</f>
        <v>6</v>
      </c>
      <c r="F589"/>
      <c r="G589" s="254"/>
      <c r="H589"/>
      <c r="I589"/>
    </row>
    <row r="590" spans="2:9" x14ac:dyDescent="0.2">
      <c r="C590" s="402" t="s">
        <v>135</v>
      </c>
      <c r="D590" s="398">
        <v>0</v>
      </c>
      <c r="E590" s="398">
        <v>0</v>
      </c>
      <c r="F590"/>
      <c r="G590" s="254"/>
      <c r="H590"/>
      <c r="I590"/>
    </row>
    <row r="591" spans="2:9" x14ac:dyDescent="0.2">
      <c r="C591" s="402" t="s">
        <v>136</v>
      </c>
      <c r="D591" s="398">
        <v>6</v>
      </c>
      <c r="E591" s="398">
        <v>6</v>
      </c>
      <c r="F591"/>
      <c r="G591" s="254"/>
      <c r="H591"/>
      <c r="I591"/>
    </row>
    <row r="592" spans="2:9" x14ac:dyDescent="0.2">
      <c r="C592" s="403" t="s">
        <v>137</v>
      </c>
      <c r="D592" s="399">
        <v>0</v>
      </c>
      <c r="E592" s="399">
        <v>0</v>
      </c>
      <c r="F592"/>
      <c r="G592" s="254"/>
      <c r="H592"/>
      <c r="I592"/>
    </row>
    <row r="593" spans="2:9" x14ac:dyDescent="0.2">
      <c r="C593" s="23"/>
      <c r="D593" s="2"/>
      <c r="E593" s="2"/>
      <c r="F593"/>
      <c r="G593" s="254"/>
      <c r="I593"/>
    </row>
    <row r="594" spans="2:9" ht="57.75" customHeight="1" x14ac:dyDescent="0.2">
      <c r="B594" s="31" t="s">
        <v>1</v>
      </c>
      <c r="C594" s="40" t="s">
        <v>138</v>
      </c>
      <c r="D594" s="372" t="s">
        <v>2</v>
      </c>
      <c r="E594" s="372" t="s">
        <v>3</v>
      </c>
      <c r="F594" s="328" t="s">
        <v>139</v>
      </c>
      <c r="G594" s="328" t="s">
        <v>140</v>
      </c>
      <c r="H594" s="328" t="s">
        <v>141</v>
      </c>
      <c r="I594" s="373" t="s">
        <v>142</v>
      </c>
    </row>
    <row r="595" spans="2:9" ht="30.75" customHeight="1" x14ac:dyDescent="0.2">
      <c r="B595" s="48" t="s">
        <v>1988</v>
      </c>
      <c r="C595" s="42" t="s">
        <v>1989</v>
      </c>
      <c r="D595" s="85"/>
      <c r="E595" s="85"/>
      <c r="F595" s="14">
        <v>1</v>
      </c>
      <c r="G595" s="14">
        <v>1</v>
      </c>
      <c r="H595" s="14"/>
      <c r="I595" s="174"/>
    </row>
    <row r="596" spans="2:9" ht="14.25" customHeight="1" x14ac:dyDescent="0.2">
      <c r="B596" s="1457" t="s">
        <v>1990</v>
      </c>
      <c r="C596" s="1459" t="s">
        <v>1991</v>
      </c>
      <c r="D596" s="1538" t="s">
        <v>113</v>
      </c>
      <c r="E596" s="1428" t="s">
        <v>114</v>
      </c>
      <c r="F596" s="1634">
        <v>2</v>
      </c>
      <c r="G596" s="1428">
        <v>0</v>
      </c>
      <c r="H596" s="1963" t="s">
        <v>1992</v>
      </c>
      <c r="I596" s="1477" t="s">
        <v>84</v>
      </c>
    </row>
    <row r="597" spans="2:9" ht="36" customHeight="1" x14ac:dyDescent="0.2">
      <c r="B597" s="1514"/>
      <c r="C597" s="1460"/>
      <c r="D597" s="1539"/>
      <c r="E597" s="1439"/>
      <c r="F597" s="1454"/>
      <c r="G597" s="1439"/>
      <c r="H597" s="1964"/>
      <c r="I597" s="1590"/>
    </row>
    <row r="598" spans="2:9" ht="37.5" customHeight="1" x14ac:dyDescent="0.2">
      <c r="B598" s="1960" t="s">
        <v>1993</v>
      </c>
      <c r="C598" s="54" t="s">
        <v>1994</v>
      </c>
      <c r="D598" s="12"/>
      <c r="E598" s="12"/>
      <c r="F598" s="12"/>
      <c r="G598" s="12"/>
      <c r="H598" s="290"/>
      <c r="I598" s="111"/>
    </row>
    <row r="599" spans="2:9" ht="132.75" customHeight="1" x14ac:dyDescent="0.2">
      <c r="B599" s="1960"/>
      <c r="C599" s="1461" t="s">
        <v>1995</v>
      </c>
      <c r="D599" s="1422" t="s">
        <v>873</v>
      </c>
      <c r="E599" s="1422" t="s">
        <v>47</v>
      </c>
      <c r="F599" s="1434">
        <v>6</v>
      </c>
      <c r="G599" s="1410">
        <v>18</v>
      </c>
      <c r="H599" s="578" t="s">
        <v>1996</v>
      </c>
      <c r="I599" s="1495" t="s">
        <v>84</v>
      </c>
    </row>
    <row r="600" spans="2:9" ht="61.5" customHeight="1" x14ac:dyDescent="0.2">
      <c r="B600" s="1960"/>
      <c r="C600" s="1460"/>
      <c r="D600" s="1423"/>
      <c r="E600" s="1423"/>
      <c r="F600" s="1454"/>
      <c r="G600" s="1439"/>
      <c r="H600" s="199" t="s">
        <v>1997</v>
      </c>
      <c r="I600" s="1675"/>
    </row>
    <row r="601" spans="2:9" ht="18" customHeight="1" x14ac:dyDescent="0.2">
      <c r="B601" s="1960"/>
      <c r="C601" s="45" t="s">
        <v>1998</v>
      </c>
      <c r="D601" s="109" t="s">
        <v>926</v>
      </c>
      <c r="E601" s="109" t="s">
        <v>8</v>
      </c>
      <c r="F601" s="109">
        <v>6</v>
      </c>
      <c r="G601" s="109">
        <v>41</v>
      </c>
      <c r="H601" s="847"/>
      <c r="I601" s="1590"/>
    </row>
    <row r="602" spans="2:9" ht="81.75" customHeight="1" x14ac:dyDescent="0.2">
      <c r="B602" s="1444" t="s">
        <v>1999</v>
      </c>
      <c r="C602" s="1447" t="s">
        <v>2000</v>
      </c>
      <c r="D602" s="1613" t="s">
        <v>113</v>
      </c>
      <c r="E602" s="1410" t="s">
        <v>114</v>
      </c>
      <c r="F602" s="1434">
        <v>1</v>
      </c>
      <c r="G602" s="1410">
        <v>3</v>
      </c>
      <c r="H602" s="1226" t="s">
        <v>3373</v>
      </c>
      <c r="I602" s="1495" t="s">
        <v>84</v>
      </c>
    </row>
    <row r="603" spans="2:9" ht="21" customHeight="1" x14ac:dyDescent="0.2">
      <c r="B603" s="1455"/>
      <c r="C603" s="1456"/>
      <c r="D603" s="1614"/>
      <c r="E603" s="1411"/>
      <c r="F603" s="1435"/>
      <c r="G603" s="1411"/>
      <c r="H603" s="544" t="s">
        <v>2001</v>
      </c>
      <c r="I603" s="1478"/>
    </row>
    <row r="604" spans="2:9" ht="28.5" customHeight="1" x14ac:dyDescent="0.2">
      <c r="B604" s="48" t="s">
        <v>2002</v>
      </c>
      <c r="C604" s="279" t="s">
        <v>2003</v>
      </c>
      <c r="D604" s="274"/>
      <c r="E604" s="274"/>
      <c r="F604" s="274">
        <v>1</v>
      </c>
      <c r="G604" s="274">
        <v>1</v>
      </c>
      <c r="H604" s="14"/>
      <c r="I604" s="174"/>
    </row>
    <row r="605" spans="2:9" ht="21.75" customHeight="1" x14ac:dyDescent="0.2">
      <c r="B605" s="1457" t="s">
        <v>2004</v>
      </c>
      <c r="C605" s="1459" t="s">
        <v>2005</v>
      </c>
      <c r="D605" s="1634" t="s">
        <v>86</v>
      </c>
      <c r="E605" s="1634" t="s">
        <v>35</v>
      </c>
      <c r="F605" s="1634">
        <v>0</v>
      </c>
      <c r="G605" s="1634">
        <v>0</v>
      </c>
      <c r="H605" s="736" t="s">
        <v>2006</v>
      </c>
      <c r="I605" s="1477" t="s">
        <v>84</v>
      </c>
    </row>
    <row r="606" spans="2:9" ht="19.5" customHeight="1" x14ac:dyDescent="0.2">
      <c r="B606" s="1514"/>
      <c r="C606" s="1460"/>
      <c r="D606" s="1454"/>
      <c r="E606" s="1454"/>
      <c r="F606" s="1454"/>
      <c r="G606" s="1454"/>
      <c r="H606" s="656" t="s">
        <v>2007</v>
      </c>
      <c r="I606" s="1675"/>
    </row>
    <row r="607" spans="2:9" ht="19.5" customHeight="1" x14ac:dyDescent="0.2">
      <c r="B607" s="1444" t="s">
        <v>2008</v>
      </c>
      <c r="C607" s="1447" t="s">
        <v>2009</v>
      </c>
      <c r="D607" s="1434" t="s">
        <v>86</v>
      </c>
      <c r="E607" s="1434" t="s">
        <v>126</v>
      </c>
      <c r="F607" s="1434">
        <v>0</v>
      </c>
      <c r="G607" s="1434">
        <v>0</v>
      </c>
      <c r="H607" s="578" t="s">
        <v>2006</v>
      </c>
      <c r="I607" s="1675"/>
    </row>
    <row r="608" spans="2:9" ht="21" customHeight="1" x14ac:dyDescent="0.2">
      <c r="B608" s="1455"/>
      <c r="C608" s="1456"/>
      <c r="D608" s="1435"/>
      <c r="E608" s="1435"/>
      <c r="F608" s="1435"/>
      <c r="G608" s="1435"/>
      <c r="H608" s="655" t="s">
        <v>2010</v>
      </c>
      <c r="I608" s="1478"/>
    </row>
    <row r="609" spans="2:9" ht="15.75" customHeight="1" x14ac:dyDescent="0.2">
      <c r="B609" s="48" t="s">
        <v>2011</v>
      </c>
      <c r="C609" s="6" t="s">
        <v>2012</v>
      </c>
      <c r="D609" s="14"/>
      <c r="E609" s="14"/>
      <c r="F609" s="14">
        <v>1</v>
      </c>
      <c r="G609" s="14">
        <v>1</v>
      </c>
      <c r="H609" s="14"/>
      <c r="I609" s="174"/>
    </row>
    <row r="610" spans="2:9" ht="40.5" customHeight="1" x14ac:dyDescent="0.2">
      <c r="B610" s="325" t="s">
        <v>2013</v>
      </c>
      <c r="C610" s="47" t="s">
        <v>2014</v>
      </c>
      <c r="D610" s="452" t="s">
        <v>2015</v>
      </c>
      <c r="E610" s="452" t="s">
        <v>947</v>
      </c>
      <c r="F610" s="452">
        <v>185</v>
      </c>
      <c r="G610" s="452">
        <v>200</v>
      </c>
      <c r="H610" s="541"/>
      <c r="I610" s="293" t="s">
        <v>84</v>
      </c>
    </row>
    <row r="611" spans="2:9" ht="38.25" x14ac:dyDescent="0.2">
      <c r="B611" s="48" t="s">
        <v>2016</v>
      </c>
      <c r="C611" s="6" t="s">
        <v>2017</v>
      </c>
      <c r="D611" s="14"/>
      <c r="E611" s="14"/>
      <c r="F611" s="14">
        <v>1</v>
      </c>
      <c r="G611" s="14">
        <v>1</v>
      </c>
      <c r="H611" s="14"/>
      <c r="I611" s="174"/>
    </row>
    <row r="612" spans="2:9" ht="55.35" customHeight="1" x14ac:dyDescent="0.2">
      <c r="B612" s="309" t="s">
        <v>2018</v>
      </c>
      <c r="C612" s="307" t="s">
        <v>2019</v>
      </c>
      <c r="D612" s="292" t="s">
        <v>34</v>
      </c>
      <c r="E612" s="292" t="s">
        <v>47</v>
      </c>
      <c r="F612" s="292">
        <v>2</v>
      </c>
      <c r="G612" s="292">
        <v>1</v>
      </c>
      <c r="H612" s="1360" t="s">
        <v>3422</v>
      </c>
      <c r="I612" s="1477" t="s">
        <v>84</v>
      </c>
    </row>
    <row r="613" spans="2:9" ht="27.75" customHeight="1" x14ac:dyDescent="0.2">
      <c r="B613" s="308" t="s">
        <v>2020</v>
      </c>
      <c r="C613" s="322" t="s">
        <v>2021</v>
      </c>
      <c r="D613" s="290" t="s">
        <v>2022</v>
      </c>
      <c r="E613" s="290" t="s">
        <v>2023</v>
      </c>
      <c r="F613" s="290">
        <v>518</v>
      </c>
      <c r="G613" s="290">
        <v>819</v>
      </c>
      <c r="H613" s="530"/>
      <c r="I613" s="1478"/>
    </row>
    <row r="614" spans="2:9" ht="15" customHeight="1" x14ac:dyDescent="0.2">
      <c r="B614" s="48" t="s">
        <v>2024</v>
      </c>
      <c r="C614" s="6" t="s">
        <v>2025</v>
      </c>
      <c r="D614" s="14"/>
      <c r="E614" s="14"/>
      <c r="F614" s="14">
        <v>1</v>
      </c>
      <c r="G614" s="14">
        <v>1</v>
      </c>
      <c r="H614" s="14"/>
      <c r="I614" s="174"/>
    </row>
    <row r="615" spans="2:9" ht="34.5" customHeight="1" x14ac:dyDescent="0.2">
      <c r="B615" s="1457" t="s">
        <v>2026</v>
      </c>
      <c r="C615" s="1459" t="s">
        <v>2027</v>
      </c>
      <c r="D615" s="1428" t="s">
        <v>2028</v>
      </c>
      <c r="E615" s="1428" t="s">
        <v>204</v>
      </c>
      <c r="F615" s="1428">
        <v>23</v>
      </c>
      <c r="G615" s="1428">
        <v>19</v>
      </c>
      <c r="H615" s="713" t="s">
        <v>2029</v>
      </c>
      <c r="I615" s="1477" t="s">
        <v>84</v>
      </c>
    </row>
    <row r="616" spans="2:9" ht="33.6" customHeight="1" x14ac:dyDescent="0.2">
      <c r="B616" s="1445"/>
      <c r="C616" s="1460"/>
      <c r="D616" s="1439"/>
      <c r="E616" s="1439"/>
      <c r="F616" s="1439"/>
      <c r="G616" s="1439"/>
      <c r="H616" s="655" t="s">
        <v>2030</v>
      </c>
      <c r="I616" s="1675"/>
    </row>
    <row r="617" spans="2:9" ht="75.599999999999994" customHeight="1" x14ac:dyDescent="0.2">
      <c r="B617" s="1575"/>
      <c r="C617" s="1562" t="s">
        <v>2031</v>
      </c>
      <c r="D617" s="1956" t="s">
        <v>113</v>
      </c>
      <c r="E617" s="1567" t="s">
        <v>41</v>
      </c>
      <c r="F617" s="1956">
        <v>5</v>
      </c>
      <c r="G617" s="1958">
        <v>4</v>
      </c>
      <c r="H617" s="863" t="s">
        <v>2032</v>
      </c>
      <c r="I617" s="1675"/>
    </row>
    <row r="618" spans="2:9" ht="75.599999999999994" customHeight="1" x14ac:dyDescent="0.2">
      <c r="B618" s="1770"/>
      <c r="C618" s="1563"/>
      <c r="D618" s="1957"/>
      <c r="E618" s="1568"/>
      <c r="F618" s="1957"/>
      <c r="G618" s="1959"/>
      <c r="H618" s="551" t="s">
        <v>2033</v>
      </c>
      <c r="I618" s="1675"/>
    </row>
    <row r="619" spans="2:9" ht="51" customHeight="1" x14ac:dyDescent="0.2">
      <c r="B619" s="1444" t="s">
        <v>2034</v>
      </c>
      <c r="C619" s="1447" t="s">
        <v>2035</v>
      </c>
      <c r="D619" s="1434" t="s">
        <v>131</v>
      </c>
      <c r="E619" s="1410" t="s">
        <v>94</v>
      </c>
      <c r="F619" s="1434">
        <v>3</v>
      </c>
      <c r="G619" s="1434">
        <v>5</v>
      </c>
      <c r="H619" s="807" t="s">
        <v>2036</v>
      </c>
      <c r="I619" s="1675"/>
    </row>
    <row r="620" spans="2:9" ht="32.25" customHeight="1" x14ac:dyDescent="0.2">
      <c r="B620" s="1458"/>
      <c r="C620" s="1460"/>
      <c r="D620" s="1454"/>
      <c r="E620" s="1439"/>
      <c r="F620" s="1454"/>
      <c r="G620" s="1454"/>
      <c r="H620" s="655" t="s">
        <v>2037</v>
      </c>
      <c r="I620" s="1675"/>
    </row>
    <row r="621" spans="2:9" ht="77.25" customHeight="1" x14ac:dyDescent="0.2">
      <c r="B621" s="1444" t="s">
        <v>2038</v>
      </c>
      <c r="C621" s="1447" t="s">
        <v>2039</v>
      </c>
      <c r="D621" s="1410" t="s">
        <v>2040</v>
      </c>
      <c r="E621" s="1410" t="s">
        <v>2041</v>
      </c>
      <c r="F621" s="1546" t="s">
        <v>2042</v>
      </c>
      <c r="G621" s="1434" t="s">
        <v>2043</v>
      </c>
      <c r="H621" s="864" t="s">
        <v>2044</v>
      </c>
      <c r="I621" s="1675"/>
    </row>
    <row r="622" spans="2:9" ht="181.5" customHeight="1" x14ac:dyDescent="0.2">
      <c r="B622" s="1458"/>
      <c r="C622" s="1460"/>
      <c r="D622" s="1439"/>
      <c r="E622" s="1439"/>
      <c r="F622" s="1550"/>
      <c r="G622" s="1454"/>
      <c r="H622" s="549" t="s">
        <v>2045</v>
      </c>
      <c r="I622" s="1675"/>
    </row>
    <row r="623" spans="2:9" ht="59.1" customHeight="1" x14ac:dyDescent="0.2">
      <c r="B623" s="1444" t="s">
        <v>2046</v>
      </c>
      <c r="C623" s="1447" t="s">
        <v>2047</v>
      </c>
      <c r="D623" s="1410" t="s">
        <v>86</v>
      </c>
      <c r="E623" s="1410" t="s">
        <v>41</v>
      </c>
      <c r="F623" s="1434">
        <v>2</v>
      </c>
      <c r="G623" s="1546">
        <v>3</v>
      </c>
      <c r="H623" s="864" t="s">
        <v>2048</v>
      </c>
      <c r="I623" s="1675"/>
    </row>
    <row r="624" spans="2:9" ht="53.1" customHeight="1" x14ac:dyDescent="0.2">
      <c r="B624" s="1455"/>
      <c r="C624" s="1456"/>
      <c r="D624" s="1411"/>
      <c r="E624" s="1411"/>
      <c r="F624" s="1435"/>
      <c r="G624" s="1427"/>
      <c r="H624" s="766" t="s">
        <v>3374</v>
      </c>
      <c r="I624" s="1478"/>
    </row>
    <row r="625" spans="2:9" ht="28.5" customHeight="1" x14ac:dyDescent="0.2">
      <c r="B625" s="48" t="s">
        <v>2049</v>
      </c>
      <c r="C625" s="6" t="s">
        <v>2050</v>
      </c>
      <c r="D625" s="14"/>
      <c r="E625" s="14"/>
      <c r="F625" s="14">
        <v>1</v>
      </c>
      <c r="G625" s="14">
        <v>1</v>
      </c>
      <c r="H625" s="14"/>
      <c r="I625" s="174"/>
    </row>
    <row r="626" spans="2:9" ht="39" customHeight="1" x14ac:dyDescent="0.2">
      <c r="B626" s="1445" t="s">
        <v>2051</v>
      </c>
      <c r="C626" s="1448" t="s">
        <v>2052</v>
      </c>
      <c r="D626" s="1506" t="s">
        <v>2053</v>
      </c>
      <c r="E626" s="1506" t="s">
        <v>2054</v>
      </c>
      <c r="F626" s="1954" t="s">
        <v>2055</v>
      </c>
      <c r="G626" s="1955" t="s">
        <v>2056</v>
      </c>
      <c r="H626" s="736" t="s">
        <v>2057</v>
      </c>
      <c r="I626" s="1675" t="s">
        <v>84</v>
      </c>
    </row>
    <row r="627" spans="2:9" ht="167.45" customHeight="1" x14ac:dyDescent="0.2">
      <c r="B627" s="1514"/>
      <c r="C627" s="1460"/>
      <c r="D627" s="1439"/>
      <c r="E627" s="1439"/>
      <c r="F627" s="1550"/>
      <c r="G627" s="1454"/>
      <c r="H627" s="531" t="s">
        <v>2058</v>
      </c>
      <c r="I627" s="1675"/>
    </row>
    <row r="628" spans="2:9" ht="42" customHeight="1" x14ac:dyDescent="0.2">
      <c r="B628" s="318" t="s">
        <v>2059</v>
      </c>
      <c r="C628" s="46" t="s">
        <v>2060</v>
      </c>
      <c r="D628" s="26" t="s">
        <v>99</v>
      </c>
      <c r="E628" s="26" t="s">
        <v>2061</v>
      </c>
      <c r="F628" s="26">
        <v>432</v>
      </c>
      <c r="G628" s="26">
        <v>35</v>
      </c>
      <c r="H628" s="571"/>
      <c r="I628" s="1478"/>
    </row>
    <row r="629" spans="2:9" x14ac:dyDescent="0.2">
      <c r="B629" s="50"/>
      <c r="C629" s="51"/>
      <c r="D629" s="79"/>
      <c r="E629" s="79"/>
      <c r="F629"/>
      <c r="G629" s="254"/>
      <c r="H629" s="20"/>
      <c r="I629"/>
    </row>
    <row r="630" spans="2:9" ht="40.5" customHeight="1" x14ac:dyDescent="0.2">
      <c r="B630" s="50"/>
      <c r="C630" s="400" t="s">
        <v>88</v>
      </c>
      <c r="D630" s="602">
        <v>2021</v>
      </c>
      <c r="E630" s="412">
        <v>2022</v>
      </c>
      <c r="F630"/>
      <c r="G630" s="254"/>
      <c r="H630"/>
      <c r="I630"/>
    </row>
    <row r="631" spans="2:9" x14ac:dyDescent="0.2">
      <c r="B631" s="50"/>
      <c r="C631" s="610" t="s">
        <v>134</v>
      </c>
      <c r="D631" s="621">
        <f t="shared" ref="D631:E634" si="5">D637+D684+D723+D752</f>
        <v>16</v>
      </c>
      <c r="E631" s="621">
        <f t="shared" si="5"/>
        <v>16</v>
      </c>
      <c r="F631"/>
      <c r="G631" s="254"/>
      <c r="H631"/>
      <c r="I631"/>
    </row>
    <row r="632" spans="2:9" x14ac:dyDescent="0.2">
      <c r="B632" s="50"/>
      <c r="C632" s="410" t="s">
        <v>135</v>
      </c>
      <c r="D632" s="622">
        <f t="shared" si="5"/>
        <v>0</v>
      </c>
      <c r="E632" s="622">
        <f t="shared" si="5"/>
        <v>0</v>
      </c>
      <c r="F632"/>
      <c r="G632" s="254"/>
      <c r="H632"/>
      <c r="I632"/>
    </row>
    <row r="633" spans="2:9" x14ac:dyDescent="0.2">
      <c r="B633" s="50"/>
      <c r="C633" s="410" t="s">
        <v>136</v>
      </c>
      <c r="D633" s="622">
        <f t="shared" si="5"/>
        <v>16</v>
      </c>
      <c r="E633" s="622">
        <f t="shared" si="5"/>
        <v>16</v>
      </c>
      <c r="F633"/>
      <c r="G633" s="254"/>
      <c r="H633"/>
      <c r="I633"/>
    </row>
    <row r="634" spans="2:9" x14ac:dyDescent="0.2">
      <c r="B634" s="50"/>
      <c r="C634" s="411" t="s">
        <v>137</v>
      </c>
      <c r="D634" s="623">
        <f t="shared" si="5"/>
        <v>0</v>
      </c>
      <c r="E634" s="623">
        <f t="shared" si="5"/>
        <v>0</v>
      </c>
      <c r="F634"/>
      <c r="G634" s="254"/>
      <c r="H634"/>
      <c r="I634"/>
    </row>
    <row r="635" spans="2:9" x14ac:dyDescent="0.2">
      <c r="B635" s="50"/>
      <c r="C635" s="51"/>
      <c r="D635" s="20"/>
      <c r="E635" s="20"/>
      <c r="F635"/>
      <c r="G635" s="254"/>
      <c r="H635"/>
      <c r="I635"/>
    </row>
    <row r="636" spans="2:9" ht="38.25" x14ac:dyDescent="0.2">
      <c r="C636" s="400" t="s">
        <v>90</v>
      </c>
      <c r="D636" s="428">
        <v>2021</v>
      </c>
      <c r="E636" s="412">
        <v>2022</v>
      </c>
      <c r="F636"/>
      <c r="G636" s="254"/>
      <c r="H636"/>
      <c r="I636"/>
    </row>
    <row r="637" spans="2:9" x14ac:dyDescent="0.2">
      <c r="C637" s="401" t="s">
        <v>134</v>
      </c>
      <c r="D637" s="397">
        <f>D638+D639+D640</f>
        <v>5</v>
      </c>
      <c r="E637" s="397">
        <f>E638+E639+E640</f>
        <v>5</v>
      </c>
      <c r="F637"/>
      <c r="G637" s="254"/>
      <c r="H637"/>
      <c r="I637"/>
    </row>
    <row r="638" spans="2:9" x14ac:dyDescent="0.2">
      <c r="C638" s="402" t="s">
        <v>135</v>
      </c>
      <c r="D638" s="398">
        <v>0</v>
      </c>
      <c r="E638" s="398">
        <v>0</v>
      </c>
      <c r="F638"/>
      <c r="G638" s="254"/>
      <c r="H638"/>
      <c r="I638"/>
    </row>
    <row r="639" spans="2:9" x14ac:dyDescent="0.2">
      <c r="C639" s="402" t="s">
        <v>136</v>
      </c>
      <c r="D639" s="398">
        <v>5</v>
      </c>
      <c r="E639" s="398">
        <v>5</v>
      </c>
      <c r="F639"/>
      <c r="G639" s="254"/>
      <c r="H639"/>
      <c r="I639"/>
    </row>
    <row r="640" spans="2:9" x14ac:dyDescent="0.2">
      <c r="C640" s="403" t="s">
        <v>137</v>
      </c>
      <c r="D640" s="399">
        <v>0</v>
      </c>
      <c r="E640" s="399">
        <v>0</v>
      </c>
      <c r="F640"/>
      <c r="G640" s="254"/>
      <c r="H640"/>
      <c r="I640"/>
    </row>
    <row r="641" spans="2:10" x14ac:dyDescent="0.2">
      <c r="C641" s="23"/>
      <c r="D641" s="2"/>
      <c r="E641" s="2"/>
      <c r="F641"/>
      <c r="G641" s="254"/>
      <c r="I641"/>
    </row>
    <row r="642" spans="2:10" ht="50.25" customHeight="1" x14ac:dyDescent="0.2">
      <c r="B642" s="31" t="s">
        <v>1</v>
      </c>
      <c r="C642" s="40" t="s">
        <v>138</v>
      </c>
      <c r="D642" s="372" t="s">
        <v>2</v>
      </c>
      <c r="E642" s="372" t="s">
        <v>3</v>
      </c>
      <c r="F642" s="328" t="s">
        <v>139</v>
      </c>
      <c r="G642" s="328" t="s">
        <v>140</v>
      </c>
      <c r="H642" s="328" t="s">
        <v>141</v>
      </c>
      <c r="I642" s="373" t="s">
        <v>142</v>
      </c>
    </row>
    <row r="643" spans="2:10" ht="25.5" x14ac:dyDescent="0.2">
      <c r="B643" s="48" t="s">
        <v>2062</v>
      </c>
      <c r="C643" s="42" t="s">
        <v>2063</v>
      </c>
      <c r="D643" s="64"/>
      <c r="E643" s="64"/>
      <c r="F643" s="14">
        <v>1</v>
      </c>
      <c r="G643" s="14">
        <v>1</v>
      </c>
      <c r="H643" s="14"/>
      <c r="I643" s="174"/>
    </row>
    <row r="644" spans="2:10" ht="200.45" customHeight="1" x14ac:dyDescent="0.2">
      <c r="B644" s="1457" t="s">
        <v>2064</v>
      </c>
      <c r="C644" s="1459" t="s">
        <v>2065</v>
      </c>
      <c r="D644" s="1428" t="s">
        <v>2066</v>
      </c>
      <c r="E644" s="1428" t="s">
        <v>833</v>
      </c>
      <c r="F644" s="1428">
        <v>60</v>
      </c>
      <c r="G644" s="1428">
        <v>62</v>
      </c>
      <c r="H644" s="1380" t="s">
        <v>3449</v>
      </c>
      <c r="I644" s="1908" t="s">
        <v>2067</v>
      </c>
    </row>
    <row r="645" spans="2:10" ht="30.75" customHeight="1" x14ac:dyDescent="0.2">
      <c r="B645" s="1514"/>
      <c r="C645" s="1460"/>
      <c r="D645" s="1439"/>
      <c r="E645" s="1439"/>
      <c r="F645" s="1439"/>
      <c r="G645" s="1439"/>
      <c r="H645" s="656" t="s">
        <v>2068</v>
      </c>
      <c r="I645" s="1929"/>
    </row>
    <row r="646" spans="2:10" ht="26.25" customHeight="1" x14ac:dyDescent="0.2">
      <c r="B646" s="1444" t="s">
        <v>2069</v>
      </c>
      <c r="C646" s="1447" t="s">
        <v>2070</v>
      </c>
      <c r="D646" s="1410" t="s">
        <v>86</v>
      </c>
      <c r="E646" s="1410" t="s">
        <v>35</v>
      </c>
      <c r="F646" s="1410">
        <v>1</v>
      </c>
      <c r="G646" s="1410">
        <v>0</v>
      </c>
      <c r="H646" s="712" t="s">
        <v>2071</v>
      </c>
      <c r="I646" s="1589" t="s">
        <v>2072</v>
      </c>
    </row>
    <row r="647" spans="2:10" ht="33.75" customHeight="1" x14ac:dyDescent="0.2">
      <c r="B647" s="1458"/>
      <c r="C647" s="1460"/>
      <c r="D647" s="1439"/>
      <c r="E647" s="1439"/>
      <c r="F647" s="1439"/>
      <c r="G647" s="1439"/>
      <c r="H647" s="531" t="s">
        <v>2073</v>
      </c>
      <c r="I647" s="1475"/>
    </row>
    <row r="648" spans="2:10" ht="29.25" customHeight="1" x14ac:dyDescent="0.2">
      <c r="B648" s="1444" t="s">
        <v>2074</v>
      </c>
      <c r="C648" s="1447" t="s">
        <v>2075</v>
      </c>
      <c r="D648" s="1410" t="s">
        <v>78</v>
      </c>
      <c r="E648" s="1410" t="s">
        <v>35</v>
      </c>
      <c r="F648" s="1410">
        <v>4</v>
      </c>
      <c r="G648" s="1410">
        <v>1</v>
      </c>
      <c r="H648" s="666" t="s">
        <v>2076</v>
      </c>
      <c r="I648" s="1475"/>
    </row>
    <row r="649" spans="2:10" ht="70.349999999999994" customHeight="1" x14ac:dyDescent="0.2">
      <c r="B649" s="1514"/>
      <c r="C649" s="1460"/>
      <c r="D649" s="1439"/>
      <c r="E649" s="1439"/>
      <c r="F649" s="1439"/>
      <c r="G649" s="1439"/>
      <c r="H649" s="384" t="s">
        <v>2077</v>
      </c>
      <c r="I649" s="1591"/>
    </row>
    <row r="650" spans="2:10" ht="45" customHeight="1" x14ac:dyDescent="0.2">
      <c r="B650" s="1444" t="s">
        <v>2078</v>
      </c>
      <c r="C650" s="1447" t="s">
        <v>2079</v>
      </c>
      <c r="D650" s="1410" t="s">
        <v>86</v>
      </c>
      <c r="E650" s="1410" t="s">
        <v>521</v>
      </c>
      <c r="F650" s="1410">
        <v>0</v>
      </c>
      <c r="G650" s="1410">
        <v>1</v>
      </c>
      <c r="H650" s="737" t="s">
        <v>2080</v>
      </c>
      <c r="I650" s="1635" t="s">
        <v>2072</v>
      </c>
    </row>
    <row r="651" spans="2:10" ht="39.75" customHeight="1" x14ac:dyDescent="0.2">
      <c r="B651" s="1458"/>
      <c r="C651" s="1460"/>
      <c r="D651" s="1439"/>
      <c r="E651" s="1439"/>
      <c r="F651" s="1439"/>
      <c r="G651" s="1439"/>
      <c r="H651" s="580" t="s">
        <v>2081</v>
      </c>
      <c r="I651" s="1951"/>
      <c r="J651" s="215"/>
    </row>
    <row r="652" spans="2:10" ht="14.25" customHeight="1" x14ac:dyDescent="0.2">
      <c r="B652" s="1768" t="s">
        <v>2082</v>
      </c>
      <c r="C652" s="43" t="s">
        <v>400</v>
      </c>
      <c r="D652" s="12" t="s">
        <v>86</v>
      </c>
      <c r="E652" s="12" t="s">
        <v>521</v>
      </c>
      <c r="F652" s="12">
        <v>0</v>
      </c>
      <c r="G652" s="12">
        <v>1</v>
      </c>
      <c r="H652" s="12"/>
      <c r="I652" s="191"/>
    </row>
    <row r="653" spans="2:10" ht="44.25" customHeight="1" x14ac:dyDescent="0.2">
      <c r="B653" s="1559"/>
      <c r="C653" s="1461" t="s">
        <v>2083</v>
      </c>
      <c r="D653" s="1410"/>
      <c r="E653" s="1625" t="s">
        <v>404</v>
      </c>
      <c r="F653" s="1625">
        <v>0</v>
      </c>
      <c r="G653" s="1422">
        <v>1</v>
      </c>
      <c r="H653" s="737" t="s">
        <v>2080</v>
      </c>
      <c r="I653" s="1635" t="s">
        <v>2072</v>
      </c>
    </row>
    <row r="654" spans="2:10" ht="37.5" customHeight="1" x14ac:dyDescent="0.2">
      <c r="B654" s="1559"/>
      <c r="C654" s="1456"/>
      <c r="D654" s="1411"/>
      <c r="E654" s="1946"/>
      <c r="F654" s="1946"/>
      <c r="G654" s="1952"/>
      <c r="H654" s="581" t="s">
        <v>2081</v>
      </c>
      <c r="I654" s="1953"/>
    </row>
    <row r="655" spans="2:10" ht="42.75" customHeight="1" x14ac:dyDescent="0.2">
      <c r="B655" s="48" t="s">
        <v>2084</v>
      </c>
      <c r="C655" s="42" t="s">
        <v>2085</v>
      </c>
      <c r="D655" s="14"/>
      <c r="E655" s="14"/>
      <c r="F655" s="14">
        <v>1</v>
      </c>
      <c r="G655" s="14">
        <v>1</v>
      </c>
      <c r="H655" s="14"/>
      <c r="I655" s="174"/>
    </row>
    <row r="656" spans="2:10" ht="53.25" customHeight="1" x14ac:dyDescent="0.2">
      <c r="B656" s="1457" t="s">
        <v>2086</v>
      </c>
      <c r="C656" s="1459" t="s">
        <v>2087</v>
      </c>
      <c r="D656" s="1412" t="s">
        <v>86</v>
      </c>
      <c r="E656" s="1412" t="s">
        <v>119</v>
      </c>
      <c r="F656" s="1428">
        <v>0</v>
      </c>
      <c r="G656" s="1428">
        <v>1</v>
      </c>
      <c r="H656" s="713" t="s">
        <v>2088</v>
      </c>
      <c r="I656" s="1477" t="s">
        <v>2089</v>
      </c>
    </row>
    <row r="657" spans="2:11" ht="33.75" customHeight="1" x14ac:dyDescent="0.2">
      <c r="B657" s="1514"/>
      <c r="C657" s="1460"/>
      <c r="D657" s="1413"/>
      <c r="E657" s="1413"/>
      <c r="F657" s="1439"/>
      <c r="G657" s="1439"/>
      <c r="H657" s="582" t="s">
        <v>2090</v>
      </c>
      <c r="I657" s="1590"/>
    </row>
    <row r="658" spans="2:11" ht="15.75" customHeight="1" x14ac:dyDescent="0.2">
      <c r="B658" s="1444" t="s">
        <v>2091</v>
      </c>
      <c r="C658" s="43" t="s">
        <v>400</v>
      </c>
      <c r="D658" s="86" t="s">
        <v>86</v>
      </c>
      <c r="E658" s="86" t="s">
        <v>17</v>
      </c>
      <c r="F658" s="12">
        <v>0</v>
      </c>
      <c r="G658" s="12">
        <v>1</v>
      </c>
      <c r="H658" s="12"/>
      <c r="I658" s="111" t="s">
        <v>12</v>
      </c>
    </row>
    <row r="659" spans="2:11" ht="66.75" customHeight="1" x14ac:dyDescent="0.2">
      <c r="B659" s="1445"/>
      <c r="C659" s="1461" t="s">
        <v>2092</v>
      </c>
      <c r="D659" s="1408"/>
      <c r="E659" s="1625" t="s">
        <v>533</v>
      </c>
      <c r="F659" s="1420">
        <v>0</v>
      </c>
      <c r="G659" s="1948">
        <v>1</v>
      </c>
      <c r="H659" s="1338" t="s">
        <v>3393</v>
      </c>
      <c r="I659" s="1605" t="s">
        <v>2093</v>
      </c>
    </row>
    <row r="660" spans="2:11" ht="72" customHeight="1" x14ac:dyDescent="0.2">
      <c r="B660" s="1446"/>
      <c r="C660" s="1945"/>
      <c r="D660" s="1409"/>
      <c r="E660" s="1946"/>
      <c r="F660" s="1947"/>
      <c r="G660" s="1949"/>
      <c r="H660" s="954" t="s">
        <v>2094</v>
      </c>
      <c r="I660" s="1950"/>
    </row>
    <row r="661" spans="2:11" ht="28.5" customHeight="1" x14ac:dyDescent="0.2">
      <c r="B661" s="48" t="s">
        <v>2095</v>
      </c>
      <c r="C661" s="42" t="s">
        <v>2096</v>
      </c>
      <c r="D661" s="85"/>
      <c r="E661" s="85"/>
      <c r="F661" s="14">
        <v>1</v>
      </c>
      <c r="G661" s="14">
        <v>1</v>
      </c>
      <c r="H661" s="14"/>
      <c r="I661" s="174"/>
    </row>
    <row r="662" spans="2:11" ht="54.75" customHeight="1" x14ac:dyDescent="0.2">
      <c r="B662" s="311" t="s">
        <v>2097</v>
      </c>
      <c r="C662" s="307" t="s">
        <v>2098</v>
      </c>
      <c r="D662" s="300" t="s">
        <v>118</v>
      </c>
      <c r="E662" s="300" t="s">
        <v>2099</v>
      </c>
      <c r="F662" s="583">
        <v>0</v>
      </c>
      <c r="G662" s="583">
        <v>1</v>
      </c>
      <c r="H662" s="921" t="s">
        <v>2100</v>
      </c>
      <c r="I662" s="1540" t="s">
        <v>2101</v>
      </c>
    </row>
    <row r="663" spans="2:11" ht="33" customHeight="1" x14ac:dyDescent="0.2">
      <c r="B663" s="1444" t="s">
        <v>2102</v>
      </c>
      <c r="C663" s="1447" t="s">
        <v>2103</v>
      </c>
      <c r="D663" s="1408" t="s">
        <v>118</v>
      </c>
      <c r="E663" s="1937" t="s">
        <v>2104</v>
      </c>
      <c r="F663" s="1592"/>
      <c r="G663" s="1592"/>
      <c r="H663" s="666" t="s">
        <v>2105</v>
      </c>
      <c r="I663" s="1936"/>
    </row>
    <row r="664" spans="2:11" ht="66.599999999999994" customHeight="1" x14ac:dyDescent="0.2">
      <c r="B664" s="1514"/>
      <c r="C664" s="1460"/>
      <c r="D664" s="1413"/>
      <c r="E664" s="1938"/>
      <c r="F664" s="1939"/>
      <c r="G664" s="1939"/>
      <c r="H664" s="584" t="s">
        <v>2106</v>
      </c>
      <c r="I664" s="1936"/>
    </row>
    <row r="665" spans="2:11" ht="51.6" customHeight="1" x14ac:dyDescent="0.2">
      <c r="B665" s="308" t="s">
        <v>2107</v>
      </c>
      <c r="C665" s="322" t="s">
        <v>2108</v>
      </c>
      <c r="D665" s="451" t="s">
        <v>86</v>
      </c>
      <c r="E665" s="451" t="s">
        <v>8</v>
      </c>
      <c r="F665" s="286"/>
      <c r="G665" s="585"/>
      <c r="H665" s="665" t="s">
        <v>2109</v>
      </c>
      <c r="I665" s="1936"/>
      <c r="J665" s="253"/>
    </row>
    <row r="666" spans="2:11" ht="51" customHeight="1" x14ac:dyDescent="0.2">
      <c r="B666" s="101" t="s">
        <v>2110</v>
      </c>
      <c r="C666" s="102" t="s">
        <v>2111</v>
      </c>
      <c r="D666" s="168"/>
      <c r="E666" s="168"/>
      <c r="F666" s="104">
        <v>1</v>
      </c>
      <c r="G666" s="104">
        <v>1</v>
      </c>
      <c r="H666" s="104"/>
      <c r="I666" s="186"/>
    </row>
    <row r="667" spans="2:11" ht="57.6" customHeight="1" x14ac:dyDescent="0.2">
      <c r="B667" s="1509" t="s">
        <v>2112</v>
      </c>
      <c r="C667" s="1511" t="s">
        <v>2113</v>
      </c>
      <c r="D667" s="1488" t="s">
        <v>91</v>
      </c>
      <c r="E667" s="1488" t="s">
        <v>92</v>
      </c>
      <c r="F667" s="1940">
        <v>76</v>
      </c>
      <c r="G667" s="1464">
        <v>81</v>
      </c>
      <c r="H667" s="922" t="s">
        <v>2114</v>
      </c>
      <c r="I667" s="1865" t="s">
        <v>93</v>
      </c>
    </row>
    <row r="668" spans="2:11" ht="393" customHeight="1" x14ac:dyDescent="0.2">
      <c r="B668" s="1864"/>
      <c r="C668" s="1460"/>
      <c r="D668" s="1413"/>
      <c r="E668" s="1413"/>
      <c r="F668" s="1941"/>
      <c r="G668" s="1439"/>
      <c r="H668" s="555" t="s">
        <v>3377</v>
      </c>
      <c r="I668" s="1942"/>
      <c r="J668" s="270"/>
      <c r="K668" s="270"/>
    </row>
    <row r="669" spans="2:11" ht="47.25" customHeight="1" x14ac:dyDescent="0.2">
      <c r="B669" s="1512" t="s">
        <v>2115</v>
      </c>
      <c r="C669" s="1447" t="s">
        <v>2116</v>
      </c>
      <c r="D669" s="1408" t="s">
        <v>2117</v>
      </c>
      <c r="E669" s="1408" t="s">
        <v>2118</v>
      </c>
      <c r="F669" s="1943">
        <v>46</v>
      </c>
      <c r="G669" s="1410">
        <v>43</v>
      </c>
      <c r="H669" s="923" t="s">
        <v>2119</v>
      </c>
      <c r="I669" s="1942"/>
      <c r="J669" s="270"/>
      <c r="K669" s="270"/>
    </row>
    <row r="670" spans="2:11" ht="325.5" customHeight="1" x14ac:dyDescent="0.2">
      <c r="B670" s="1864"/>
      <c r="C670" s="1460"/>
      <c r="D670" s="1413"/>
      <c r="E670" s="1413"/>
      <c r="F670" s="1944"/>
      <c r="G670" s="1439"/>
      <c r="H670" s="384" t="s">
        <v>2120</v>
      </c>
      <c r="I670" s="1492"/>
      <c r="J670" s="270"/>
      <c r="K670" s="270"/>
    </row>
    <row r="671" spans="2:11" ht="21.75" customHeight="1" x14ac:dyDescent="0.2">
      <c r="B671" s="1512" t="s">
        <v>2121</v>
      </c>
      <c r="C671" s="1447" t="s">
        <v>2122</v>
      </c>
      <c r="D671" s="1408" t="s">
        <v>118</v>
      </c>
      <c r="E671" s="1408" t="s">
        <v>2123</v>
      </c>
      <c r="F671" s="1434" t="s">
        <v>2124</v>
      </c>
      <c r="G671" s="1410" t="s">
        <v>2124</v>
      </c>
      <c r="H671" s="681" t="s">
        <v>2125</v>
      </c>
      <c r="I671" s="1933" t="s">
        <v>2126</v>
      </c>
      <c r="J671" s="270"/>
      <c r="K671" s="270"/>
    </row>
    <row r="672" spans="2:11" ht="49.5" customHeight="1" x14ac:dyDescent="0.2">
      <c r="B672" s="1864"/>
      <c r="C672" s="1460"/>
      <c r="D672" s="1413"/>
      <c r="E672" s="1413"/>
      <c r="F672" s="1454"/>
      <c r="G672" s="1439"/>
      <c r="H672" s="199" t="s">
        <v>2127</v>
      </c>
      <c r="I672" s="1934"/>
      <c r="J672" s="254"/>
    </row>
    <row r="673" spans="2:10" ht="80.099999999999994" customHeight="1" x14ac:dyDescent="0.2">
      <c r="B673" s="1512" t="s">
        <v>2128</v>
      </c>
      <c r="C673" s="1447" t="s">
        <v>2129</v>
      </c>
      <c r="D673" s="1408" t="s">
        <v>2117</v>
      </c>
      <c r="E673" s="1408" t="s">
        <v>2130</v>
      </c>
      <c r="F673" s="1410">
        <v>103</v>
      </c>
      <c r="G673" s="1410">
        <v>104</v>
      </c>
      <c r="H673" s="1332" t="s">
        <v>3484</v>
      </c>
      <c r="I673" s="1934"/>
      <c r="J673" s="254"/>
    </row>
    <row r="674" spans="2:10" ht="386.45" customHeight="1" x14ac:dyDescent="0.2">
      <c r="B674" s="1762"/>
      <c r="C674" s="1577"/>
      <c r="D674" s="1578"/>
      <c r="E674" s="1578"/>
      <c r="F674" s="1668"/>
      <c r="G674" s="1668"/>
      <c r="H674" s="561" t="s">
        <v>3419</v>
      </c>
      <c r="I674" s="1935"/>
    </row>
    <row r="675" spans="2:10" ht="28.5" customHeight="1" x14ac:dyDescent="0.2">
      <c r="B675" s="169" t="s">
        <v>2131</v>
      </c>
      <c r="C675" s="170" t="s">
        <v>2132</v>
      </c>
      <c r="D675" s="503"/>
      <c r="E675" s="503"/>
      <c r="F675" s="501">
        <v>1</v>
      </c>
      <c r="G675" s="501">
        <v>1</v>
      </c>
      <c r="H675" s="501"/>
      <c r="I675" s="513"/>
    </row>
    <row r="676" spans="2:10" ht="28.5" customHeight="1" x14ac:dyDescent="0.2">
      <c r="B676" s="1509" t="s">
        <v>2133</v>
      </c>
      <c r="C676" s="1511" t="s">
        <v>2134</v>
      </c>
      <c r="D676" s="1488" t="s">
        <v>86</v>
      </c>
      <c r="E676" s="1488" t="s">
        <v>147</v>
      </c>
      <c r="F676" s="1464">
        <v>0</v>
      </c>
      <c r="G676" s="1464">
        <v>0</v>
      </c>
      <c r="H676" s="924" t="s">
        <v>2125</v>
      </c>
      <c r="I676" s="1865" t="s">
        <v>2135</v>
      </c>
    </row>
    <row r="677" spans="2:10" ht="17.25" customHeight="1" x14ac:dyDescent="0.2">
      <c r="B677" s="1864"/>
      <c r="C677" s="1460"/>
      <c r="D677" s="1413"/>
      <c r="E677" s="1413"/>
      <c r="F677" s="1439"/>
      <c r="G677" s="1439"/>
      <c r="H677" s="199" t="s">
        <v>2136</v>
      </c>
      <c r="I677" s="1492"/>
    </row>
    <row r="678" spans="2:10" ht="31.5" customHeight="1" x14ac:dyDescent="0.2">
      <c r="B678" s="1512" t="s">
        <v>2137</v>
      </c>
      <c r="C678" s="1447" t="s">
        <v>2138</v>
      </c>
      <c r="D678" s="1623" t="s">
        <v>86</v>
      </c>
      <c r="E678" s="1623" t="s">
        <v>147</v>
      </c>
      <c r="F678" s="1472">
        <v>0</v>
      </c>
      <c r="G678" s="509">
        <v>0</v>
      </c>
      <c r="H678" s="925" t="s">
        <v>2139</v>
      </c>
      <c r="I678" s="1479" t="s">
        <v>2140</v>
      </c>
      <c r="J678" s="255"/>
    </row>
    <row r="679" spans="2:10" ht="36" customHeight="1" x14ac:dyDescent="0.2">
      <c r="B679" s="1867"/>
      <c r="C679" s="1448"/>
      <c r="D679" s="1932"/>
      <c r="E679" s="1932"/>
      <c r="F679" s="1823"/>
      <c r="G679" s="510">
        <v>0</v>
      </c>
      <c r="H679" s="586" t="s">
        <v>2141</v>
      </c>
      <c r="I679" s="1480"/>
    </row>
    <row r="680" spans="2:10" ht="30" customHeight="1" x14ac:dyDescent="0.2">
      <c r="B680" s="1509" t="s">
        <v>2142</v>
      </c>
      <c r="C680" s="1511" t="s">
        <v>2143</v>
      </c>
      <c r="D680" s="1581" t="s">
        <v>2144</v>
      </c>
      <c r="E680" s="1581" t="s">
        <v>2145</v>
      </c>
      <c r="F680" s="1879" t="s">
        <v>2146</v>
      </c>
      <c r="G680" s="1930" t="s">
        <v>2147</v>
      </c>
      <c r="H680" s="926" t="s">
        <v>2148</v>
      </c>
      <c r="I680" s="1489" t="s">
        <v>2149</v>
      </c>
    </row>
    <row r="681" spans="2:10" ht="24.75" customHeight="1" x14ac:dyDescent="0.2">
      <c r="B681" s="1762"/>
      <c r="C681" s="1672"/>
      <c r="D681" s="1431"/>
      <c r="E681" s="1431"/>
      <c r="F681" s="1683"/>
      <c r="G681" s="1931"/>
      <c r="H681" s="927" t="s">
        <v>2150</v>
      </c>
      <c r="I681" s="1481"/>
    </row>
    <row r="682" spans="2:10" x14ac:dyDescent="0.2">
      <c r="B682" s="50"/>
      <c r="C682" s="51"/>
      <c r="D682" s="79"/>
      <c r="E682" s="79"/>
      <c r="F682"/>
      <c r="G682" s="254"/>
      <c r="H682" s="20"/>
      <c r="I682"/>
    </row>
    <row r="683" spans="2:10" ht="36.75" customHeight="1" x14ac:dyDescent="0.2">
      <c r="C683" s="400" t="s">
        <v>95</v>
      </c>
      <c r="D683" s="428">
        <v>2021</v>
      </c>
      <c r="E683" s="412">
        <v>2022</v>
      </c>
      <c r="F683"/>
      <c r="G683" s="254"/>
      <c r="H683"/>
      <c r="I683"/>
    </row>
    <row r="684" spans="2:10" x14ac:dyDescent="0.2">
      <c r="C684" s="401" t="s">
        <v>134</v>
      </c>
      <c r="D684" s="614">
        <f>D685+D686+D687</f>
        <v>4</v>
      </c>
      <c r="E684" s="614">
        <f>E685+E686+E687</f>
        <v>4</v>
      </c>
      <c r="F684"/>
      <c r="G684" s="254"/>
      <c r="H684"/>
      <c r="I684"/>
    </row>
    <row r="685" spans="2:10" x14ac:dyDescent="0.2">
      <c r="C685" s="402" t="s">
        <v>135</v>
      </c>
      <c r="D685" s="615">
        <v>0</v>
      </c>
      <c r="E685" s="615">
        <v>0</v>
      </c>
      <c r="F685"/>
      <c r="G685" s="254"/>
      <c r="H685"/>
      <c r="I685"/>
    </row>
    <row r="686" spans="2:10" x14ac:dyDescent="0.2">
      <c r="C686" s="402" t="s">
        <v>136</v>
      </c>
      <c r="D686" s="615">
        <v>4</v>
      </c>
      <c r="E686" s="615">
        <v>4</v>
      </c>
      <c r="F686"/>
      <c r="G686" s="254"/>
      <c r="H686"/>
      <c r="I686"/>
    </row>
    <row r="687" spans="2:10" x14ac:dyDescent="0.2">
      <c r="C687" s="403" t="s">
        <v>137</v>
      </c>
      <c r="D687" s="616">
        <v>0</v>
      </c>
      <c r="E687" s="616">
        <v>0</v>
      </c>
      <c r="F687"/>
      <c r="G687" s="254"/>
      <c r="H687"/>
      <c r="I687"/>
    </row>
    <row r="688" spans="2:10" x14ac:dyDescent="0.2">
      <c r="C688" s="23"/>
      <c r="D688" s="2"/>
      <c r="E688" s="2"/>
      <c r="F688"/>
      <c r="G688" s="254"/>
      <c r="I688"/>
    </row>
    <row r="689" spans="2:9" ht="54" customHeight="1" x14ac:dyDescent="0.2">
      <c r="B689" s="31" t="s">
        <v>1</v>
      </c>
      <c r="C689" s="40" t="s">
        <v>138</v>
      </c>
      <c r="D689" s="372" t="s">
        <v>2</v>
      </c>
      <c r="E689" s="372" t="s">
        <v>3</v>
      </c>
      <c r="F689" s="328" t="s">
        <v>139</v>
      </c>
      <c r="G689" s="328" t="s">
        <v>140</v>
      </c>
      <c r="H689" s="328" t="s">
        <v>141</v>
      </c>
      <c r="I689" s="373" t="s">
        <v>142</v>
      </c>
    </row>
    <row r="690" spans="2:9" ht="25.5" x14ac:dyDescent="0.2">
      <c r="B690" s="48" t="s">
        <v>2151</v>
      </c>
      <c r="C690" s="6" t="s">
        <v>2152</v>
      </c>
      <c r="D690" s="64"/>
      <c r="E690" s="64"/>
      <c r="F690" s="14">
        <v>1</v>
      </c>
      <c r="G690" s="14">
        <v>1</v>
      </c>
      <c r="H690" s="14"/>
      <c r="I690" s="174"/>
    </row>
    <row r="691" spans="2:9" ht="53.25" customHeight="1" x14ac:dyDescent="0.2">
      <c r="B691" s="1457" t="s">
        <v>2153</v>
      </c>
      <c r="C691" s="1459" t="s">
        <v>2154</v>
      </c>
      <c r="D691" s="1428" t="s">
        <v>1794</v>
      </c>
      <c r="E691" s="1428" t="s">
        <v>521</v>
      </c>
      <c r="F691" s="1428">
        <v>0</v>
      </c>
      <c r="G691" s="1634">
        <v>0</v>
      </c>
      <c r="H691" s="920" t="s">
        <v>2155</v>
      </c>
      <c r="I691" s="1477" t="s">
        <v>2156</v>
      </c>
    </row>
    <row r="692" spans="2:9" ht="84.75" customHeight="1" x14ac:dyDescent="0.2">
      <c r="B692" s="1514"/>
      <c r="C692" s="1460"/>
      <c r="D692" s="1439"/>
      <c r="E692" s="1439"/>
      <c r="F692" s="1439"/>
      <c r="G692" s="1454"/>
      <c r="H692" s="656" t="s">
        <v>2157</v>
      </c>
      <c r="I692" s="1590"/>
    </row>
    <row r="693" spans="2:9" ht="279.60000000000002" customHeight="1" x14ac:dyDescent="0.2">
      <c r="B693" s="1444" t="s">
        <v>2158</v>
      </c>
      <c r="C693" s="1447" t="s">
        <v>2159</v>
      </c>
      <c r="D693" s="1410" t="s">
        <v>86</v>
      </c>
      <c r="E693" s="1410" t="s">
        <v>17</v>
      </c>
      <c r="F693" s="1410">
        <v>0</v>
      </c>
      <c r="G693" s="1434">
        <v>1</v>
      </c>
      <c r="H693" s="1380" t="s">
        <v>3485</v>
      </c>
      <c r="I693" s="1928" t="s">
        <v>93</v>
      </c>
    </row>
    <row r="694" spans="2:9" ht="27" customHeight="1" x14ac:dyDescent="0.2">
      <c r="B694" s="1458"/>
      <c r="C694" s="1460"/>
      <c r="D694" s="1439"/>
      <c r="E694" s="1439"/>
      <c r="F694" s="1439"/>
      <c r="G694" s="1454"/>
      <c r="H694" s="556" t="s">
        <v>2160</v>
      </c>
      <c r="I694" s="1929"/>
    </row>
    <row r="695" spans="2:9" ht="27" customHeight="1" x14ac:dyDescent="0.2">
      <c r="B695" s="1444" t="s">
        <v>2161</v>
      </c>
      <c r="C695" s="1840" t="s">
        <v>2162</v>
      </c>
      <c r="D695" s="1410" t="s">
        <v>86</v>
      </c>
      <c r="E695" s="1410" t="s">
        <v>18</v>
      </c>
      <c r="F695" s="1410">
        <v>90.8</v>
      </c>
      <c r="G695" s="1546">
        <v>90.8</v>
      </c>
      <c r="H695" s="807" t="s">
        <v>3394</v>
      </c>
      <c r="I695" s="1495" t="s">
        <v>2163</v>
      </c>
    </row>
    <row r="696" spans="2:9" ht="68.45" customHeight="1" x14ac:dyDescent="0.2">
      <c r="B696" s="1676"/>
      <c r="C696" s="1577"/>
      <c r="D696" s="1668"/>
      <c r="E696" s="1668"/>
      <c r="F696" s="1668"/>
      <c r="G696" s="1907"/>
      <c r="H696" s="657" t="s">
        <v>2164</v>
      </c>
      <c r="I696" s="1670"/>
    </row>
    <row r="697" spans="2:9" ht="55.35" customHeight="1" x14ac:dyDescent="0.2">
      <c r="B697" s="587" t="s">
        <v>2165</v>
      </c>
      <c r="C697" s="588" t="s">
        <v>2166</v>
      </c>
      <c r="D697" s="589"/>
      <c r="E697" s="589"/>
      <c r="F697" s="589">
        <v>1</v>
      </c>
      <c r="G697" s="590">
        <v>1</v>
      </c>
      <c r="H697" s="590"/>
      <c r="I697" s="591"/>
    </row>
    <row r="698" spans="2:9" ht="180" customHeight="1" x14ac:dyDescent="0.2">
      <c r="B698" s="1515" t="s">
        <v>2167</v>
      </c>
      <c r="C698" s="1459" t="s">
        <v>2168</v>
      </c>
      <c r="D698" s="1634" t="s">
        <v>86</v>
      </c>
      <c r="E698" s="1634" t="s">
        <v>521</v>
      </c>
      <c r="F698" s="1634">
        <v>0</v>
      </c>
      <c r="G698" s="1634">
        <v>0</v>
      </c>
      <c r="H698" s="1315" t="s">
        <v>3375</v>
      </c>
      <c r="I698" s="1912" t="s">
        <v>2169</v>
      </c>
    </row>
    <row r="699" spans="2:9" s="229" customFormat="1" ht="113.45" customHeight="1" x14ac:dyDescent="0.2">
      <c r="B699" s="1911"/>
      <c r="C699" s="1460"/>
      <c r="D699" s="1454"/>
      <c r="E699" s="1454"/>
      <c r="F699" s="1454"/>
      <c r="G699" s="1454"/>
      <c r="H699" s="955" t="s">
        <v>2170</v>
      </c>
      <c r="I699" s="1913"/>
    </row>
    <row r="700" spans="2:9" s="229" customFormat="1" ht="59.25" customHeight="1" x14ac:dyDescent="0.2">
      <c r="B700" s="1731" t="s">
        <v>2171</v>
      </c>
      <c r="C700" s="1733" t="s">
        <v>2172</v>
      </c>
      <c r="D700" s="1837" t="s">
        <v>86</v>
      </c>
      <c r="E700" s="1837" t="s">
        <v>521</v>
      </c>
      <c r="F700" s="1837">
        <v>0</v>
      </c>
      <c r="G700" s="1837">
        <v>0</v>
      </c>
      <c r="H700" s="1926" t="s">
        <v>3471</v>
      </c>
      <c r="I700" s="1917" t="s">
        <v>3470</v>
      </c>
    </row>
    <row r="701" spans="2:9" s="229" customFormat="1" ht="74.099999999999994" customHeight="1" x14ac:dyDescent="0.2">
      <c r="B701" s="1914"/>
      <c r="C701" s="1915"/>
      <c r="D701" s="1916"/>
      <c r="E701" s="1916"/>
      <c r="F701" s="1916"/>
      <c r="G701" s="1916"/>
      <c r="H701" s="1927"/>
      <c r="I701" s="1918"/>
    </row>
    <row r="702" spans="2:9" s="229" customFormat="1" ht="33.6" customHeight="1" x14ac:dyDescent="0.2">
      <c r="B702" s="1920" t="s">
        <v>2173</v>
      </c>
      <c r="C702" s="1922" t="s">
        <v>2174</v>
      </c>
      <c r="D702" s="1924" t="s">
        <v>86</v>
      </c>
      <c r="E702" s="1924" t="s">
        <v>18</v>
      </c>
      <c r="F702" s="1924">
        <v>0</v>
      </c>
      <c r="G702" s="1924">
        <v>0</v>
      </c>
      <c r="H702" s="1401" t="s">
        <v>3472</v>
      </c>
      <c r="I702" s="1918"/>
    </row>
    <row r="703" spans="2:9" s="229" customFormat="1" ht="45.6" customHeight="1" x14ac:dyDescent="0.2">
      <c r="B703" s="1921"/>
      <c r="C703" s="1923"/>
      <c r="D703" s="1925"/>
      <c r="E703" s="1925"/>
      <c r="F703" s="1925"/>
      <c r="G703" s="1925"/>
      <c r="H703" s="1402" t="s">
        <v>3473</v>
      </c>
      <c r="I703" s="1919"/>
    </row>
    <row r="704" spans="2:9" ht="27.75" customHeight="1" x14ac:dyDescent="0.2">
      <c r="B704" s="116" t="s">
        <v>2175</v>
      </c>
      <c r="C704" s="132" t="s">
        <v>2176</v>
      </c>
      <c r="D704" s="15"/>
      <c r="E704" s="15"/>
      <c r="F704" s="15">
        <v>1</v>
      </c>
      <c r="G704" s="15">
        <v>1</v>
      </c>
      <c r="H704" s="15"/>
      <c r="I704" s="294"/>
    </row>
    <row r="705" spans="2:9" ht="33" customHeight="1" x14ac:dyDescent="0.2">
      <c r="B705" s="1457" t="s">
        <v>2177</v>
      </c>
      <c r="C705" s="1459" t="s">
        <v>2178</v>
      </c>
      <c r="D705" s="1412" t="s">
        <v>111</v>
      </c>
      <c r="E705" s="1412" t="s">
        <v>2179</v>
      </c>
      <c r="F705" s="1428">
        <v>31</v>
      </c>
      <c r="G705" s="1428">
        <v>33</v>
      </c>
      <c r="H705" s="783" t="s">
        <v>2180</v>
      </c>
      <c r="I705" s="1477" t="s">
        <v>29</v>
      </c>
    </row>
    <row r="706" spans="2:9" ht="24" customHeight="1" x14ac:dyDescent="0.2">
      <c r="B706" s="1514"/>
      <c r="C706" s="1460"/>
      <c r="D706" s="1413"/>
      <c r="E706" s="1413"/>
      <c r="F706" s="1439"/>
      <c r="G706" s="1439"/>
      <c r="H706" s="655" t="s">
        <v>2181</v>
      </c>
      <c r="I706" s="1675"/>
    </row>
    <row r="707" spans="2:9" ht="29.25" customHeight="1" x14ac:dyDescent="0.2">
      <c r="B707" s="1444" t="s">
        <v>2182</v>
      </c>
      <c r="C707" s="1447" t="s">
        <v>2183</v>
      </c>
      <c r="D707" s="1408" t="s">
        <v>27</v>
      </c>
      <c r="E707" s="1408" t="s">
        <v>2184</v>
      </c>
      <c r="F707" s="1410">
        <v>5</v>
      </c>
      <c r="G707" s="1410">
        <v>5</v>
      </c>
      <c r="H707" s="712" t="s">
        <v>2185</v>
      </c>
      <c r="I707" s="1675"/>
    </row>
    <row r="708" spans="2:9" ht="46.5" customHeight="1" x14ac:dyDescent="0.2">
      <c r="B708" s="1458"/>
      <c r="C708" s="1460"/>
      <c r="D708" s="1413"/>
      <c r="E708" s="1413"/>
      <c r="F708" s="1439"/>
      <c r="G708" s="1439"/>
      <c r="H708" s="562" t="s">
        <v>2186</v>
      </c>
      <c r="I708" s="1675"/>
    </row>
    <row r="709" spans="2:9" ht="27" customHeight="1" x14ac:dyDescent="0.2">
      <c r="B709" s="1444" t="s">
        <v>2187</v>
      </c>
      <c r="C709" s="1447" t="s">
        <v>2188</v>
      </c>
      <c r="D709" s="1408" t="s">
        <v>113</v>
      </c>
      <c r="E709" s="1408" t="s">
        <v>41</v>
      </c>
      <c r="F709" s="1410">
        <v>1</v>
      </c>
      <c r="G709" s="1410">
        <v>1</v>
      </c>
      <c r="H709" s="666" t="s">
        <v>2189</v>
      </c>
      <c r="I709" s="1675"/>
    </row>
    <row r="710" spans="2:9" ht="36.75" customHeight="1" x14ac:dyDescent="0.2">
      <c r="B710" s="1458"/>
      <c r="C710" s="1460"/>
      <c r="D710" s="1413"/>
      <c r="E710" s="1413"/>
      <c r="F710" s="1439"/>
      <c r="G710" s="1439"/>
      <c r="H710" s="562" t="s">
        <v>2190</v>
      </c>
      <c r="I710" s="1675"/>
    </row>
    <row r="711" spans="2:9" ht="31.5" customHeight="1" x14ac:dyDescent="0.2">
      <c r="B711" s="1444" t="s">
        <v>2191</v>
      </c>
      <c r="C711" s="1447" t="s">
        <v>2192</v>
      </c>
      <c r="D711" s="1408" t="s">
        <v>86</v>
      </c>
      <c r="E711" s="1408" t="s">
        <v>147</v>
      </c>
      <c r="F711" s="1410">
        <v>0</v>
      </c>
      <c r="G711" s="1410">
        <v>0</v>
      </c>
      <c r="H711" s="578" t="s">
        <v>3395</v>
      </c>
      <c r="I711" s="1675"/>
    </row>
    <row r="712" spans="2:9" ht="33" customHeight="1" x14ac:dyDescent="0.2">
      <c r="B712" s="1458"/>
      <c r="C712" s="1460"/>
      <c r="D712" s="1413"/>
      <c r="E712" s="1413"/>
      <c r="F712" s="1439"/>
      <c r="G712" s="1439"/>
      <c r="H712" s="212" t="s">
        <v>2193</v>
      </c>
      <c r="I712" s="1675"/>
    </row>
    <row r="713" spans="2:9" ht="21.75" customHeight="1" x14ac:dyDescent="0.2">
      <c r="B713" s="1444" t="s">
        <v>2194</v>
      </c>
      <c r="C713" s="1447" t="s">
        <v>2195</v>
      </c>
      <c r="D713" s="1408" t="s">
        <v>2196</v>
      </c>
      <c r="E713" s="1408" t="s">
        <v>2197</v>
      </c>
      <c r="F713" s="1410">
        <v>450</v>
      </c>
      <c r="G713" s="1410">
        <v>400</v>
      </c>
      <c r="H713" s="666" t="s">
        <v>2198</v>
      </c>
      <c r="I713" s="1675"/>
    </row>
    <row r="714" spans="2:9" ht="26.25" customHeight="1" x14ac:dyDescent="0.2">
      <c r="B714" s="1458"/>
      <c r="C714" s="1460"/>
      <c r="D714" s="1413"/>
      <c r="E714" s="1413"/>
      <c r="F714" s="1439"/>
      <c r="G714" s="1439"/>
      <c r="H714" s="562" t="s">
        <v>2199</v>
      </c>
      <c r="I714" s="1675"/>
    </row>
    <row r="715" spans="2:9" ht="44.25" customHeight="1" x14ac:dyDescent="0.2">
      <c r="B715" s="1444" t="s">
        <v>2200</v>
      </c>
      <c r="C715" s="1447" t="s">
        <v>2201</v>
      </c>
      <c r="D715" s="1408" t="s">
        <v>972</v>
      </c>
      <c r="E715" s="1408" t="s">
        <v>41</v>
      </c>
      <c r="F715" s="1410">
        <v>9</v>
      </c>
      <c r="G715" s="1410">
        <v>7</v>
      </c>
      <c r="H715" s="666" t="s">
        <v>2202</v>
      </c>
      <c r="I715" s="1675"/>
    </row>
    <row r="716" spans="2:9" ht="66" customHeight="1" x14ac:dyDescent="0.2">
      <c r="B716" s="1446"/>
      <c r="C716" s="1456"/>
      <c r="D716" s="1409"/>
      <c r="E716" s="1409"/>
      <c r="F716" s="1411"/>
      <c r="G716" s="1411"/>
      <c r="H716" s="658" t="s">
        <v>2203</v>
      </c>
      <c r="I716" s="1478"/>
    </row>
    <row r="717" spans="2:9" ht="16.5" customHeight="1" thickBot="1" x14ac:dyDescent="0.25">
      <c r="B717" s="141" t="s">
        <v>2204</v>
      </c>
      <c r="C717" s="105" t="s">
        <v>2205</v>
      </c>
      <c r="D717" s="319"/>
      <c r="E717" s="319"/>
      <c r="F717" s="19">
        <v>1</v>
      </c>
      <c r="G717" s="19">
        <v>1</v>
      </c>
      <c r="H717" s="19"/>
      <c r="I717" s="454"/>
    </row>
    <row r="718" spans="2:9" ht="90.6" customHeight="1" x14ac:dyDescent="0.2">
      <c r="B718" s="324" t="s">
        <v>2206</v>
      </c>
      <c r="C718" s="125" t="s">
        <v>2207</v>
      </c>
      <c r="D718" s="242" t="s">
        <v>86</v>
      </c>
      <c r="E718" s="242" t="s">
        <v>17</v>
      </c>
      <c r="F718" s="244">
        <v>0</v>
      </c>
      <c r="G718" s="244">
        <v>0</v>
      </c>
      <c r="H718" s="1368" t="s">
        <v>3439</v>
      </c>
      <c r="I718" s="1903" t="s">
        <v>115</v>
      </c>
    </row>
    <row r="719" spans="2:9" ht="242.45" customHeight="1" x14ac:dyDescent="0.2">
      <c r="B719" s="1512" t="s">
        <v>2208</v>
      </c>
      <c r="C719" s="1447" t="s">
        <v>2209</v>
      </c>
      <c r="D719" s="1608" t="s">
        <v>2210</v>
      </c>
      <c r="E719" s="1608" t="s">
        <v>2211</v>
      </c>
      <c r="F719" s="1546">
        <v>85.71</v>
      </c>
      <c r="G719" s="1546">
        <v>89</v>
      </c>
      <c r="H719" s="1316" t="s">
        <v>3376</v>
      </c>
      <c r="I719" s="1904"/>
    </row>
    <row r="720" spans="2:9" ht="172.5" customHeight="1" x14ac:dyDescent="0.2">
      <c r="B720" s="1762"/>
      <c r="C720" s="1577"/>
      <c r="D720" s="1906"/>
      <c r="E720" s="1906"/>
      <c r="F720" s="1907"/>
      <c r="G720" s="1907"/>
      <c r="H720" s="752" t="s">
        <v>2212</v>
      </c>
      <c r="I720" s="1905"/>
    </row>
    <row r="721" spans="2:10" ht="87.75" customHeight="1" x14ac:dyDescent="0.2">
      <c r="B721" s="1857" t="s">
        <v>2213</v>
      </c>
      <c r="C721" s="1857"/>
      <c r="D721" s="143"/>
      <c r="E721" s="143"/>
      <c r="F721" s="20"/>
      <c r="G721" s="20"/>
      <c r="H721" s="20"/>
      <c r="I721" s="176"/>
    </row>
    <row r="722" spans="2:10" ht="37.5" customHeight="1" x14ac:dyDescent="0.2">
      <c r="C722" s="400" t="s">
        <v>97</v>
      </c>
      <c r="D722" s="602">
        <v>2021</v>
      </c>
      <c r="E722" s="412">
        <v>2022</v>
      </c>
      <c r="F722"/>
      <c r="G722" s="254"/>
      <c r="H722"/>
      <c r="I722"/>
    </row>
    <row r="723" spans="2:10" x14ac:dyDescent="0.2">
      <c r="C723" s="401" t="s">
        <v>134</v>
      </c>
      <c r="D723" s="419">
        <f>D724+D725+D726</f>
        <v>2</v>
      </c>
      <c r="E723" s="419">
        <f>E724+E725+E726</f>
        <v>2</v>
      </c>
      <c r="F723"/>
      <c r="G723" s="254"/>
      <c r="H723"/>
      <c r="I723"/>
    </row>
    <row r="724" spans="2:10" x14ac:dyDescent="0.2">
      <c r="C724" s="402" t="s">
        <v>135</v>
      </c>
      <c r="D724" s="420">
        <v>0</v>
      </c>
      <c r="E724" s="420">
        <v>0</v>
      </c>
      <c r="F724"/>
      <c r="G724" s="254"/>
      <c r="H724"/>
      <c r="I724"/>
    </row>
    <row r="725" spans="2:10" x14ac:dyDescent="0.2">
      <c r="C725" s="402" t="s">
        <v>136</v>
      </c>
      <c r="D725" s="420">
        <v>2</v>
      </c>
      <c r="E725" s="420">
        <v>2</v>
      </c>
      <c r="F725"/>
      <c r="G725" s="254"/>
      <c r="H725"/>
      <c r="I725"/>
    </row>
    <row r="726" spans="2:10" x14ac:dyDescent="0.2">
      <c r="C726" s="403" t="s">
        <v>137</v>
      </c>
      <c r="D726" s="421">
        <v>0</v>
      </c>
      <c r="E726" s="421">
        <v>0</v>
      </c>
      <c r="F726"/>
      <c r="G726" s="254"/>
      <c r="H726"/>
      <c r="I726"/>
    </row>
    <row r="727" spans="2:10" x14ac:dyDescent="0.2">
      <c r="C727" s="23"/>
      <c r="D727" s="2"/>
      <c r="E727" s="2"/>
      <c r="F727"/>
      <c r="G727" s="254"/>
      <c r="I727"/>
    </row>
    <row r="728" spans="2:10" ht="57" customHeight="1" x14ac:dyDescent="0.2">
      <c r="B728" s="31" t="s">
        <v>1</v>
      </c>
      <c r="C728" s="40" t="s">
        <v>138</v>
      </c>
      <c r="D728" s="372" t="s">
        <v>2</v>
      </c>
      <c r="E728" s="372" t="s">
        <v>3</v>
      </c>
      <c r="F728" s="328" t="s">
        <v>139</v>
      </c>
      <c r="G728" s="328" t="s">
        <v>140</v>
      </c>
      <c r="H728" s="328" t="s">
        <v>141</v>
      </c>
      <c r="I728" s="373" t="s">
        <v>142</v>
      </c>
    </row>
    <row r="729" spans="2:10" ht="25.5" x14ac:dyDescent="0.2">
      <c r="B729" s="48" t="s">
        <v>2214</v>
      </c>
      <c r="C729" s="6" t="s">
        <v>2215</v>
      </c>
      <c r="D729" s="64"/>
      <c r="E729" s="64"/>
      <c r="F729" s="14">
        <v>1</v>
      </c>
      <c r="G729" s="14">
        <v>1</v>
      </c>
      <c r="H729" s="14"/>
      <c r="I729" s="174"/>
    </row>
    <row r="730" spans="2:10" ht="25.5" x14ac:dyDescent="0.2">
      <c r="B730" s="309" t="s">
        <v>2216</v>
      </c>
      <c r="C730" s="307" t="s">
        <v>2217</v>
      </c>
      <c r="D730" s="292" t="s">
        <v>972</v>
      </c>
      <c r="E730" s="292" t="s">
        <v>2218</v>
      </c>
      <c r="F730" s="292">
        <v>9</v>
      </c>
      <c r="G730" s="200">
        <v>9</v>
      </c>
      <c r="H730" s="875" t="s">
        <v>2219</v>
      </c>
      <c r="I730" s="1908" t="s">
        <v>2220</v>
      </c>
    </row>
    <row r="731" spans="2:10" ht="45" customHeight="1" x14ac:dyDescent="0.2">
      <c r="B731" s="311" t="s">
        <v>2221</v>
      </c>
      <c r="C731" s="43" t="s">
        <v>2222</v>
      </c>
      <c r="D731" s="12" t="s">
        <v>2223</v>
      </c>
      <c r="E731" s="12" t="s">
        <v>387</v>
      </c>
      <c r="F731" s="12">
        <v>69</v>
      </c>
      <c r="G731" s="201">
        <v>32</v>
      </c>
      <c r="H731" s="868" t="s">
        <v>2224</v>
      </c>
      <c r="I731" s="1909"/>
    </row>
    <row r="732" spans="2:10" ht="37.5" customHeight="1" x14ac:dyDescent="0.2">
      <c r="B732" s="311" t="s">
        <v>2225</v>
      </c>
      <c r="C732" s="43" t="s">
        <v>2226</v>
      </c>
      <c r="D732" s="201" t="s">
        <v>86</v>
      </c>
      <c r="E732" s="201" t="s">
        <v>17</v>
      </c>
      <c r="F732" s="201">
        <v>0</v>
      </c>
      <c r="G732" s="201">
        <v>0</v>
      </c>
      <c r="H732" s="868" t="s">
        <v>2227</v>
      </c>
      <c r="I732" s="1909"/>
      <c r="J732" s="229"/>
    </row>
    <row r="733" spans="2:10" ht="116.1" customHeight="1" x14ac:dyDescent="0.2">
      <c r="B733" s="311" t="s">
        <v>2228</v>
      </c>
      <c r="C733" s="43" t="s">
        <v>2229</v>
      </c>
      <c r="D733" s="201" t="s">
        <v>127</v>
      </c>
      <c r="E733" s="201" t="s">
        <v>101</v>
      </c>
      <c r="F733" s="626">
        <v>10</v>
      </c>
      <c r="G733" s="626">
        <v>10</v>
      </c>
      <c r="H733" s="1361" t="s">
        <v>3423</v>
      </c>
      <c r="I733" s="1910"/>
    </row>
    <row r="734" spans="2:10" ht="70.5" customHeight="1" x14ac:dyDescent="0.2">
      <c r="B734" s="1444" t="s">
        <v>2230</v>
      </c>
      <c r="C734" s="1447" t="s">
        <v>2231</v>
      </c>
      <c r="D734" s="1434" t="s">
        <v>118</v>
      </c>
      <c r="E734" s="1434" t="s">
        <v>2232</v>
      </c>
      <c r="F734" s="1434" t="s">
        <v>2233</v>
      </c>
      <c r="G734" s="1434" t="s">
        <v>2233</v>
      </c>
      <c r="H734" s="858" t="s">
        <v>2234</v>
      </c>
      <c r="I734" s="1667" t="s">
        <v>36</v>
      </c>
    </row>
    <row r="735" spans="2:10" ht="91.5" customHeight="1" x14ac:dyDescent="0.2">
      <c r="B735" s="1514"/>
      <c r="C735" s="1460"/>
      <c r="D735" s="1454"/>
      <c r="E735" s="1454"/>
      <c r="F735" s="1454"/>
      <c r="G735" s="1454"/>
      <c r="H735" s="865" t="s">
        <v>2235</v>
      </c>
      <c r="I735" s="1675"/>
    </row>
    <row r="736" spans="2:10" ht="28.5" customHeight="1" x14ac:dyDescent="0.2">
      <c r="B736" s="1444" t="s">
        <v>2236</v>
      </c>
      <c r="C736" s="1447" t="s">
        <v>2237</v>
      </c>
      <c r="D736" s="1434" t="s">
        <v>86</v>
      </c>
      <c r="E736" s="1434" t="s">
        <v>147</v>
      </c>
      <c r="F736" s="1434">
        <v>0</v>
      </c>
      <c r="G736" s="1434">
        <v>1</v>
      </c>
      <c r="H736" s="858" t="s">
        <v>2238</v>
      </c>
      <c r="I736" s="1675"/>
    </row>
    <row r="737" spans="2:9" ht="24" customHeight="1" x14ac:dyDescent="0.2">
      <c r="B737" s="1458"/>
      <c r="C737" s="1460"/>
      <c r="D737" s="1454"/>
      <c r="E737" s="1454"/>
      <c r="F737" s="1454"/>
      <c r="G737" s="1454"/>
      <c r="H737" s="556" t="s">
        <v>2239</v>
      </c>
      <c r="I737" s="1675"/>
    </row>
    <row r="738" spans="2:9" ht="132" customHeight="1" x14ac:dyDescent="0.2">
      <c r="B738" s="1444" t="s">
        <v>2240</v>
      </c>
      <c r="C738" s="1447" t="s">
        <v>2241</v>
      </c>
      <c r="D738" s="1434" t="s">
        <v>86</v>
      </c>
      <c r="E738" s="1434" t="s">
        <v>41</v>
      </c>
      <c r="F738" s="1434">
        <v>3</v>
      </c>
      <c r="G738" s="1901">
        <v>4</v>
      </c>
      <c r="H738" s="743" t="s">
        <v>3380</v>
      </c>
      <c r="I738" s="1675"/>
    </row>
    <row r="739" spans="2:9" ht="221.25" customHeight="1" x14ac:dyDescent="0.2">
      <c r="B739" s="1455"/>
      <c r="C739" s="1456"/>
      <c r="D739" s="1435"/>
      <c r="E739" s="1435"/>
      <c r="F739" s="1435"/>
      <c r="G739" s="1902"/>
      <c r="H739" s="744" t="s">
        <v>2242</v>
      </c>
      <c r="I739" s="1478"/>
    </row>
    <row r="740" spans="2:9" ht="15" customHeight="1" x14ac:dyDescent="0.2">
      <c r="B740" s="141" t="s">
        <v>2243</v>
      </c>
      <c r="C740" s="142" t="s">
        <v>2244</v>
      </c>
      <c r="D740" s="1412"/>
      <c r="E740" s="1412"/>
      <c r="F740" s="1428">
        <v>1</v>
      </c>
      <c r="G740" s="1428">
        <v>1</v>
      </c>
      <c r="H740" s="1428"/>
      <c r="I740" s="454"/>
    </row>
    <row r="741" spans="2:9" ht="15" customHeight="1" x14ac:dyDescent="0.2">
      <c r="B741" s="593"/>
      <c r="C741" s="594"/>
      <c r="D741" s="1409"/>
      <c r="E741" s="1409"/>
      <c r="F741" s="1411"/>
      <c r="G741" s="1411"/>
      <c r="H741" s="1411"/>
      <c r="I741" s="595"/>
    </row>
    <row r="742" spans="2:9" ht="31.5" customHeight="1" x14ac:dyDescent="0.2">
      <c r="B742" s="1457" t="s">
        <v>2245</v>
      </c>
      <c r="C742" s="1900" t="s">
        <v>2246</v>
      </c>
      <c r="D742" s="1412" t="s">
        <v>113</v>
      </c>
      <c r="E742" s="1412" t="s">
        <v>43</v>
      </c>
      <c r="F742" s="1428">
        <v>0</v>
      </c>
      <c r="G742" s="1428">
        <v>0</v>
      </c>
      <c r="H742" s="750" t="s">
        <v>2247</v>
      </c>
      <c r="I742" s="1477" t="s">
        <v>2248</v>
      </c>
    </row>
    <row r="743" spans="2:9" ht="87" customHeight="1" x14ac:dyDescent="0.2">
      <c r="B743" s="1514"/>
      <c r="C743" s="1460"/>
      <c r="D743" s="1413"/>
      <c r="E743" s="1413"/>
      <c r="F743" s="1439"/>
      <c r="G743" s="1439"/>
      <c r="H743" s="655" t="s">
        <v>2249</v>
      </c>
      <c r="I743" s="1590"/>
    </row>
    <row r="744" spans="2:9" ht="48.75" customHeight="1" x14ac:dyDescent="0.2">
      <c r="B744" s="1444" t="s">
        <v>2250</v>
      </c>
      <c r="C744" s="1447" t="s">
        <v>2251</v>
      </c>
      <c r="D744" s="1418" t="s">
        <v>2252</v>
      </c>
      <c r="E744" s="1418" t="s">
        <v>2253</v>
      </c>
      <c r="F744" s="1893" t="s">
        <v>2254</v>
      </c>
      <c r="G744" s="1895" t="s">
        <v>2254</v>
      </c>
      <c r="H744" s="956" t="s">
        <v>2255</v>
      </c>
      <c r="I744" s="1589" t="s">
        <v>2256</v>
      </c>
    </row>
    <row r="745" spans="2:9" ht="33" customHeight="1" x14ac:dyDescent="0.2">
      <c r="B745" s="1514"/>
      <c r="C745" s="1513"/>
      <c r="D745" s="1419"/>
      <c r="E745" s="1419"/>
      <c r="F745" s="1894"/>
      <c r="G745" s="1896"/>
      <c r="H745" s="596" t="s">
        <v>2257</v>
      </c>
      <c r="I745" s="1663"/>
    </row>
    <row r="746" spans="2:9" ht="10.5" customHeight="1" x14ac:dyDescent="0.2">
      <c r="B746" s="1444" t="s">
        <v>2258</v>
      </c>
      <c r="C746" s="1447" t="s">
        <v>2259</v>
      </c>
      <c r="D746" s="1418" t="s">
        <v>34</v>
      </c>
      <c r="E746" s="1418" t="s">
        <v>41</v>
      </c>
      <c r="F746" s="1777">
        <v>1</v>
      </c>
      <c r="G746" s="1777">
        <v>1</v>
      </c>
      <c r="H746" s="1897" t="s">
        <v>2260</v>
      </c>
      <c r="I746" s="1680" t="s">
        <v>2261</v>
      </c>
    </row>
    <row r="747" spans="2:9" ht="13.5" customHeight="1" x14ac:dyDescent="0.2">
      <c r="B747" s="1445"/>
      <c r="C747" s="1448"/>
      <c r="D747" s="1485"/>
      <c r="E747" s="1485"/>
      <c r="F747" s="1700"/>
      <c r="G747" s="1700"/>
      <c r="H747" s="1898"/>
      <c r="I747" s="1475"/>
    </row>
    <row r="748" spans="2:9" ht="24.75" customHeight="1" x14ac:dyDescent="0.2">
      <c r="B748" s="1445"/>
      <c r="C748" s="1448"/>
      <c r="D748" s="1485"/>
      <c r="E748" s="1485"/>
      <c r="F748" s="1700"/>
      <c r="G748" s="1700"/>
      <c r="H748" s="1891" t="s">
        <v>2262</v>
      </c>
      <c r="I748" s="1475"/>
    </row>
    <row r="749" spans="2:9" x14ac:dyDescent="0.2">
      <c r="B749" s="1446"/>
      <c r="C749" s="1449"/>
      <c r="D749" s="1433"/>
      <c r="E749" s="1433"/>
      <c r="F749" s="1586"/>
      <c r="G749" s="1586"/>
      <c r="H749" s="1899"/>
      <c r="I749" s="1476"/>
    </row>
    <row r="750" spans="2:9" x14ac:dyDescent="0.2">
      <c r="B750" s="50"/>
      <c r="C750" s="51"/>
      <c r="D750" s="79"/>
      <c r="E750" s="79"/>
      <c r="F750"/>
      <c r="G750" s="254"/>
      <c r="H750" s="20"/>
      <c r="I750" s="669"/>
    </row>
    <row r="751" spans="2:9" ht="38.25" customHeight="1" x14ac:dyDescent="0.2">
      <c r="C751" s="400" t="s">
        <v>100</v>
      </c>
      <c r="D751" s="602">
        <v>2021</v>
      </c>
      <c r="E751" s="412">
        <v>2022</v>
      </c>
      <c r="F751"/>
      <c r="G751" s="254"/>
      <c r="H751"/>
      <c r="I751"/>
    </row>
    <row r="752" spans="2:9" x14ac:dyDescent="0.2">
      <c r="C752" s="401" t="s">
        <v>134</v>
      </c>
      <c r="D752" s="606">
        <f>D753+D754+D755</f>
        <v>5</v>
      </c>
      <c r="E752" s="606">
        <f>E753+E754+E755</f>
        <v>5</v>
      </c>
      <c r="F752"/>
      <c r="G752" s="254"/>
      <c r="H752"/>
      <c r="I752"/>
    </row>
    <row r="753" spans="2:9" x14ac:dyDescent="0.2">
      <c r="C753" s="402" t="s">
        <v>135</v>
      </c>
      <c r="D753" s="607">
        <v>0</v>
      </c>
      <c r="E753" s="607">
        <v>0</v>
      </c>
      <c r="F753"/>
      <c r="G753" s="254"/>
      <c r="H753"/>
      <c r="I753"/>
    </row>
    <row r="754" spans="2:9" x14ac:dyDescent="0.2">
      <c r="C754" s="402" t="s">
        <v>136</v>
      </c>
      <c r="D754" s="607">
        <v>5</v>
      </c>
      <c r="E754" s="607">
        <v>5</v>
      </c>
      <c r="F754"/>
      <c r="G754" s="254"/>
      <c r="H754"/>
      <c r="I754"/>
    </row>
    <row r="755" spans="2:9" x14ac:dyDescent="0.2">
      <c r="C755" s="403" t="s">
        <v>137</v>
      </c>
      <c r="D755" s="608">
        <v>0</v>
      </c>
      <c r="E755" s="608">
        <v>0</v>
      </c>
      <c r="F755"/>
      <c r="G755" s="254"/>
      <c r="H755"/>
      <c r="I755"/>
    </row>
    <row r="756" spans="2:9" x14ac:dyDescent="0.2">
      <c r="C756" s="23"/>
      <c r="D756" s="2"/>
      <c r="E756" s="2"/>
      <c r="F756"/>
      <c r="G756" s="254"/>
      <c r="I756"/>
    </row>
    <row r="757" spans="2:9" ht="54.75" customHeight="1" x14ac:dyDescent="0.2">
      <c r="B757" s="31" t="s">
        <v>1</v>
      </c>
      <c r="C757" s="40" t="s">
        <v>138</v>
      </c>
      <c r="D757" s="372" t="s">
        <v>2</v>
      </c>
      <c r="E757" s="372" t="s">
        <v>3</v>
      </c>
      <c r="F757" s="328" t="s">
        <v>139</v>
      </c>
      <c r="G757" s="328" t="s">
        <v>140</v>
      </c>
      <c r="H757" s="328" t="s">
        <v>141</v>
      </c>
      <c r="I757" s="373" t="s">
        <v>142</v>
      </c>
    </row>
    <row r="758" spans="2:9" ht="28.5" customHeight="1" x14ac:dyDescent="0.2">
      <c r="B758" s="141" t="s">
        <v>2263</v>
      </c>
      <c r="C758" s="142" t="s">
        <v>2264</v>
      </c>
      <c r="D758" s="319"/>
      <c r="E758" s="319"/>
      <c r="F758" s="19">
        <v>1</v>
      </c>
      <c r="G758" s="19">
        <v>1</v>
      </c>
      <c r="H758" s="19"/>
      <c r="I758" s="454"/>
    </row>
    <row r="759" spans="2:9" ht="13.5" customHeight="1" x14ac:dyDescent="0.2">
      <c r="B759" s="1509" t="s">
        <v>2265</v>
      </c>
      <c r="C759" s="1876" t="s">
        <v>2266</v>
      </c>
      <c r="D759" s="1879" t="s">
        <v>32</v>
      </c>
      <c r="E759" s="1879" t="s">
        <v>103</v>
      </c>
      <c r="F759" s="1880">
        <v>9.89</v>
      </c>
      <c r="G759" s="1880">
        <v>9.6999999999999993</v>
      </c>
      <c r="H759" s="1882" t="s">
        <v>2267</v>
      </c>
      <c r="I759" s="1489" t="s">
        <v>2268</v>
      </c>
    </row>
    <row r="760" spans="2:9" x14ac:dyDescent="0.2">
      <c r="B760" s="1867"/>
      <c r="C760" s="1877"/>
      <c r="D760" s="1700"/>
      <c r="E760" s="1700"/>
      <c r="F760" s="1881"/>
      <c r="G760" s="1881"/>
      <c r="H760" s="1883"/>
      <c r="I760" s="1480"/>
    </row>
    <row r="761" spans="2:9" ht="44.25" customHeight="1" x14ac:dyDescent="0.2">
      <c r="B761" s="1867"/>
      <c r="C761" s="1877"/>
      <c r="D761" s="1700"/>
      <c r="E761" s="1700"/>
      <c r="F761" s="1881"/>
      <c r="G761" s="1881"/>
      <c r="H761" s="1884"/>
      <c r="I761" s="1480"/>
    </row>
    <row r="762" spans="2:9" ht="36.75" hidden="1" customHeight="1" x14ac:dyDescent="0.2">
      <c r="B762" s="1867"/>
      <c r="C762" s="1877"/>
      <c r="D762" s="1700"/>
      <c r="E762" s="1700"/>
      <c r="F762" s="1881"/>
      <c r="G762" s="1881"/>
      <c r="H762" s="225"/>
      <c r="I762" s="1480"/>
    </row>
    <row r="763" spans="2:9" ht="66.599999999999994" customHeight="1" x14ac:dyDescent="0.2">
      <c r="B763" s="1867"/>
      <c r="C763" s="1877"/>
      <c r="D763" s="1700"/>
      <c r="E763" s="1700"/>
      <c r="F763" s="1881"/>
      <c r="G763" s="1881"/>
      <c r="H763" s="597" t="s">
        <v>2269</v>
      </c>
      <c r="I763" s="1480"/>
    </row>
    <row r="764" spans="2:9" ht="34.5" hidden="1" customHeight="1" x14ac:dyDescent="0.2">
      <c r="B764" s="1864"/>
      <c r="C764" s="1878"/>
      <c r="D764" s="1685"/>
      <c r="E764" s="1685"/>
      <c r="F764" s="1881"/>
      <c r="G764" s="521"/>
      <c r="H764" s="225"/>
      <c r="I764" s="1480"/>
    </row>
    <row r="765" spans="2:9" ht="20.25" customHeight="1" x14ac:dyDescent="0.2">
      <c r="B765" s="1512" t="s">
        <v>2270</v>
      </c>
      <c r="C765" s="1447" t="s">
        <v>2271</v>
      </c>
      <c r="D765" s="1585" t="s">
        <v>2272</v>
      </c>
      <c r="E765" s="1585" t="s">
        <v>204</v>
      </c>
      <c r="F765" s="1886">
        <v>7</v>
      </c>
      <c r="G765" s="1886">
        <v>8</v>
      </c>
      <c r="H765" s="1888" t="s">
        <v>2273</v>
      </c>
      <c r="I765" s="1889" t="s">
        <v>2274</v>
      </c>
    </row>
    <row r="766" spans="2:9" ht="20.25" customHeight="1" x14ac:dyDescent="0.2">
      <c r="B766" s="1867"/>
      <c r="C766" s="1448"/>
      <c r="D766" s="1700"/>
      <c r="E766" s="1700"/>
      <c r="F766" s="1881"/>
      <c r="G766" s="1881"/>
      <c r="H766" s="1883"/>
      <c r="I766" s="1480"/>
    </row>
    <row r="767" spans="2:9" ht="20.25" customHeight="1" x14ac:dyDescent="0.2">
      <c r="B767" s="1867"/>
      <c r="C767" s="1448"/>
      <c r="D767" s="1700"/>
      <c r="E767" s="1700"/>
      <c r="F767" s="1881"/>
      <c r="G767" s="1881"/>
      <c r="H767" s="1883"/>
      <c r="I767" s="1480"/>
    </row>
    <row r="768" spans="2:9" ht="20.25" customHeight="1" x14ac:dyDescent="0.2">
      <c r="B768" s="1867"/>
      <c r="C768" s="1448"/>
      <c r="D768" s="1700"/>
      <c r="E768" s="1700"/>
      <c r="F768" s="1881"/>
      <c r="G768" s="1881"/>
      <c r="H768" s="1884"/>
      <c r="I768" s="1480"/>
    </row>
    <row r="769" spans="2:9" ht="20.25" customHeight="1" x14ac:dyDescent="0.2">
      <c r="B769" s="1867"/>
      <c r="C769" s="1448"/>
      <c r="D769" s="1700"/>
      <c r="E769" s="1700"/>
      <c r="F769" s="1881"/>
      <c r="G769" s="1881"/>
      <c r="H769" s="1891" t="s">
        <v>2275</v>
      </c>
      <c r="I769" s="1480"/>
    </row>
    <row r="770" spans="2:9" ht="43.35" customHeight="1" x14ac:dyDescent="0.2">
      <c r="B770" s="1885"/>
      <c r="C770" s="1449"/>
      <c r="D770" s="1586"/>
      <c r="E770" s="1586"/>
      <c r="F770" s="1887"/>
      <c r="G770" s="1887"/>
      <c r="H770" s="1892"/>
      <c r="I770" s="1890"/>
    </row>
    <row r="771" spans="2:9" ht="28.5" customHeight="1" thickBot="1" x14ac:dyDescent="0.25">
      <c r="B771" s="140" t="s">
        <v>2276</v>
      </c>
      <c r="C771" s="6" t="s">
        <v>2277</v>
      </c>
      <c r="D771" s="14"/>
      <c r="E771" s="14"/>
      <c r="F771" s="14">
        <v>1</v>
      </c>
      <c r="G771" s="14">
        <v>1</v>
      </c>
      <c r="H771" s="14"/>
      <c r="I771" s="190"/>
    </row>
    <row r="772" spans="2:9" ht="34.5" customHeight="1" x14ac:dyDescent="0.2">
      <c r="B772" s="1866" t="s">
        <v>2278</v>
      </c>
      <c r="C772" s="1459" t="s">
        <v>2279</v>
      </c>
      <c r="D772" s="1428" t="s">
        <v>86</v>
      </c>
      <c r="E772" s="1428" t="s">
        <v>2280</v>
      </c>
      <c r="F772" s="1428">
        <v>0</v>
      </c>
      <c r="G772" s="1428">
        <v>0</v>
      </c>
      <c r="H772" s="736" t="s">
        <v>2281</v>
      </c>
      <c r="I772" s="1873" t="s">
        <v>84</v>
      </c>
    </row>
    <row r="773" spans="2:9" ht="38.1" customHeight="1" x14ac:dyDescent="0.2">
      <c r="B773" s="1864"/>
      <c r="C773" s="1460"/>
      <c r="D773" s="1439"/>
      <c r="E773" s="1439"/>
      <c r="F773" s="1439"/>
      <c r="G773" s="1439"/>
      <c r="H773" s="562" t="s">
        <v>2282</v>
      </c>
      <c r="I773" s="1874"/>
    </row>
    <row r="774" spans="2:9" ht="32.1" customHeight="1" x14ac:dyDescent="0.2">
      <c r="B774" s="1512" t="s">
        <v>2283</v>
      </c>
      <c r="C774" s="1447" t="s">
        <v>2284</v>
      </c>
      <c r="D774" s="1434" t="s">
        <v>873</v>
      </c>
      <c r="E774" s="1434" t="s">
        <v>87</v>
      </c>
      <c r="F774" s="1434">
        <v>5</v>
      </c>
      <c r="G774" s="1758">
        <v>3</v>
      </c>
      <c r="H774" s="1332" t="s">
        <v>3431</v>
      </c>
      <c r="I774" s="1875" t="s">
        <v>2156</v>
      </c>
    </row>
    <row r="775" spans="2:9" ht="36.950000000000003" customHeight="1" x14ac:dyDescent="0.2">
      <c r="B775" s="1510"/>
      <c r="C775" s="1661"/>
      <c r="D775" s="1454"/>
      <c r="E775" s="1454"/>
      <c r="F775" s="1454"/>
      <c r="G775" s="1872"/>
      <c r="H775" s="549" t="s">
        <v>3432</v>
      </c>
      <c r="I775" s="1875"/>
    </row>
    <row r="776" spans="2:9" ht="41.45" customHeight="1" thickBot="1" x14ac:dyDescent="0.25">
      <c r="B776" s="515" t="s">
        <v>2285</v>
      </c>
      <c r="C776" s="322" t="s">
        <v>2286</v>
      </c>
      <c r="D776" s="290" t="s">
        <v>2287</v>
      </c>
      <c r="E776" s="290" t="s">
        <v>2288</v>
      </c>
      <c r="F776" s="290">
        <v>60</v>
      </c>
      <c r="G776" s="290">
        <v>60</v>
      </c>
      <c r="H776" s="810" t="s">
        <v>2289</v>
      </c>
      <c r="I776" s="1365" t="s">
        <v>84</v>
      </c>
    </row>
    <row r="777" spans="2:9" ht="15" customHeight="1" thickBot="1" x14ac:dyDescent="0.25">
      <c r="B777" s="140" t="s">
        <v>2290</v>
      </c>
      <c r="C777" s="6" t="s">
        <v>2291</v>
      </c>
      <c r="D777" s="14"/>
      <c r="E777" s="14"/>
      <c r="F777" s="14">
        <v>1</v>
      </c>
      <c r="G777" s="14">
        <v>1</v>
      </c>
      <c r="H777" s="14"/>
      <c r="I777" s="190"/>
    </row>
    <row r="778" spans="2:9" ht="48.95" customHeight="1" x14ac:dyDescent="0.2">
      <c r="B778" s="1866" t="s">
        <v>2292</v>
      </c>
      <c r="C778" s="1459" t="s">
        <v>2293</v>
      </c>
      <c r="D778" s="1582" t="s">
        <v>86</v>
      </c>
      <c r="E778" s="1582" t="s">
        <v>102</v>
      </c>
      <c r="F778" s="1428">
        <v>0</v>
      </c>
      <c r="G778" s="1428">
        <v>0</v>
      </c>
      <c r="H778" s="750" t="s">
        <v>2294</v>
      </c>
      <c r="I778" s="1868" t="s">
        <v>267</v>
      </c>
    </row>
    <row r="779" spans="2:9" ht="33.75" customHeight="1" x14ac:dyDescent="0.2">
      <c r="B779" s="1867"/>
      <c r="C779" s="1542"/>
      <c r="D779" s="1485"/>
      <c r="E779" s="1485"/>
      <c r="F779" s="1548"/>
      <c r="G779" s="1548"/>
      <c r="H779" s="679" t="s">
        <v>2295</v>
      </c>
      <c r="I779" s="1869"/>
    </row>
    <row r="780" spans="2:9" ht="87" customHeight="1" x14ac:dyDescent="0.2">
      <c r="B780" s="1867"/>
      <c r="C780" s="1542"/>
      <c r="D780" s="1485"/>
      <c r="E780" s="1485"/>
      <c r="F780" s="452"/>
      <c r="G780" s="452">
        <v>0</v>
      </c>
      <c r="H780" s="657" t="s">
        <v>2296</v>
      </c>
      <c r="I780" s="512" t="s">
        <v>267</v>
      </c>
    </row>
    <row r="781" spans="2:9" ht="113.25" customHeight="1" x14ac:dyDescent="0.2">
      <c r="B781" s="1867"/>
      <c r="C781" s="1542"/>
      <c r="D781" s="1485"/>
      <c r="E781" s="1485"/>
      <c r="F781" s="1497">
        <v>0</v>
      </c>
      <c r="G781" s="1452">
        <v>0</v>
      </c>
      <c r="H781" s="866" t="s">
        <v>2297</v>
      </c>
      <c r="I781" s="1870" t="s">
        <v>2298</v>
      </c>
    </row>
    <row r="782" spans="2:9" ht="58.5" customHeight="1" x14ac:dyDescent="0.2">
      <c r="B782" s="1864"/>
      <c r="C782" s="1460"/>
      <c r="D782" s="1419"/>
      <c r="E782" s="1419"/>
      <c r="F782" s="1439"/>
      <c r="G782" s="1454"/>
      <c r="H782" s="799" t="s">
        <v>2299</v>
      </c>
      <c r="I782" s="1871"/>
    </row>
    <row r="783" spans="2:9" ht="156.75" customHeight="1" x14ac:dyDescent="0.2">
      <c r="B783" s="1858" t="s">
        <v>2300</v>
      </c>
      <c r="C783" s="1860" t="s">
        <v>2301</v>
      </c>
      <c r="D783" s="1608" t="s">
        <v>86</v>
      </c>
      <c r="E783" s="1608" t="s">
        <v>430</v>
      </c>
      <c r="F783" s="1434">
        <v>0</v>
      </c>
      <c r="G783" s="1434">
        <v>0.5</v>
      </c>
      <c r="H783" s="920" t="s">
        <v>2302</v>
      </c>
      <c r="I783" s="1862" t="s">
        <v>2303</v>
      </c>
    </row>
    <row r="784" spans="2:9" ht="179.45" customHeight="1" x14ac:dyDescent="0.2">
      <c r="B784" s="1859"/>
      <c r="C784" s="1861"/>
      <c r="D784" s="1631"/>
      <c r="E784" s="1631"/>
      <c r="F784" s="1435"/>
      <c r="G784" s="1435"/>
      <c r="H784" s="766" t="s">
        <v>2304</v>
      </c>
      <c r="I784" s="1863"/>
    </row>
    <row r="785" spans="2:9" ht="28.5" customHeight="1" thickBot="1" x14ac:dyDescent="0.25">
      <c r="B785" s="171" t="s">
        <v>2305</v>
      </c>
      <c r="C785" s="150" t="s">
        <v>2306</v>
      </c>
      <c r="D785" s="172"/>
      <c r="E785" s="172"/>
      <c r="F785" s="152">
        <v>1</v>
      </c>
      <c r="G785" s="152">
        <v>1</v>
      </c>
      <c r="H785" s="214"/>
      <c r="I785" s="192"/>
    </row>
    <row r="786" spans="2:9" ht="28.5" hidden="1" customHeight="1" x14ac:dyDescent="0.2">
      <c r="B786" s="1509" t="s">
        <v>2307</v>
      </c>
      <c r="C786" s="1511" t="s">
        <v>2308</v>
      </c>
      <c r="D786" s="1656" t="s">
        <v>118</v>
      </c>
      <c r="E786" s="1656" t="s">
        <v>2309</v>
      </c>
      <c r="F786" s="1657" t="s">
        <v>2124</v>
      </c>
      <c r="G786" s="1464" t="s">
        <v>2124</v>
      </c>
      <c r="H786" s="712" t="s">
        <v>2310</v>
      </c>
      <c r="I786" s="1865" t="s">
        <v>2072</v>
      </c>
    </row>
    <row r="787" spans="2:9" ht="27.75" hidden="1" customHeight="1" x14ac:dyDescent="0.2">
      <c r="B787" s="1864"/>
      <c r="C787" s="1460"/>
      <c r="D787" s="1609"/>
      <c r="E787" s="1609"/>
      <c r="F787" s="1454"/>
      <c r="G787" s="1439"/>
      <c r="H787" s="556" t="s">
        <v>2311</v>
      </c>
      <c r="I787" s="1492"/>
    </row>
    <row r="788" spans="2:9" ht="75.75" customHeight="1" x14ac:dyDescent="0.2">
      <c r="B788" s="1512" t="s">
        <v>2312</v>
      </c>
      <c r="C788" s="1447" t="s">
        <v>2313</v>
      </c>
      <c r="D788" s="1608" t="s">
        <v>2314</v>
      </c>
      <c r="E788" s="1608" t="s">
        <v>101</v>
      </c>
      <c r="F788" s="1434">
        <v>1.1000000000000001</v>
      </c>
      <c r="G788" s="1757">
        <v>3.6</v>
      </c>
      <c r="H788" s="1221" t="s">
        <v>2315</v>
      </c>
      <c r="I788" s="1855" t="s">
        <v>98</v>
      </c>
    </row>
    <row r="789" spans="2:9" ht="74.45" customHeight="1" thickBot="1" x14ac:dyDescent="0.25">
      <c r="B789" s="1854"/>
      <c r="C789" s="1456"/>
      <c r="D789" s="1631"/>
      <c r="E789" s="1631"/>
      <c r="F789" s="1435"/>
      <c r="G789" s="1435"/>
      <c r="H789" s="1222" t="s">
        <v>2316</v>
      </c>
      <c r="I789" s="1856"/>
    </row>
    <row r="790" spans="2:9" ht="42.75" customHeight="1" x14ac:dyDescent="0.2">
      <c r="B790" s="140" t="s">
        <v>2317</v>
      </c>
      <c r="C790" s="6" t="s">
        <v>2318</v>
      </c>
      <c r="D790" s="85"/>
      <c r="E790" s="85"/>
      <c r="F790" s="14">
        <v>1</v>
      </c>
      <c r="G790" s="14">
        <v>1</v>
      </c>
      <c r="H790" s="14"/>
      <c r="I790" s="190"/>
    </row>
    <row r="791" spans="2:9" ht="42.75" customHeight="1" x14ac:dyDescent="0.2">
      <c r="B791" s="155" t="s">
        <v>2319</v>
      </c>
      <c r="C791" s="870" t="s">
        <v>2320</v>
      </c>
      <c r="D791" s="503" t="s">
        <v>2321</v>
      </c>
      <c r="E791" s="503" t="s">
        <v>2322</v>
      </c>
      <c r="F791" s="257">
        <v>172</v>
      </c>
      <c r="G791" s="257">
        <v>200</v>
      </c>
      <c r="H791" s="869"/>
      <c r="I791" s="513" t="s">
        <v>84</v>
      </c>
    </row>
    <row r="792" spans="2:9" ht="26.25" customHeight="1" x14ac:dyDescent="0.2">
      <c r="B792" s="1857" t="s">
        <v>2323</v>
      </c>
      <c r="C792" s="1857"/>
      <c r="D792" s="1857"/>
      <c r="E792" s="1857"/>
      <c r="F792" s="1857"/>
      <c r="G792" s="517"/>
      <c r="H792" s="20"/>
      <c r="I792" s="176"/>
    </row>
    <row r="793" spans="2:9" x14ac:dyDescent="0.2">
      <c r="I793"/>
    </row>
    <row r="794" spans="2:9" x14ac:dyDescent="0.2">
      <c r="I794"/>
    </row>
    <row r="795" spans="2:9" x14ac:dyDescent="0.2">
      <c r="I795"/>
    </row>
    <row r="796" spans="2:9" x14ac:dyDescent="0.2">
      <c r="I796"/>
    </row>
    <row r="797" spans="2:9" x14ac:dyDescent="0.2">
      <c r="I797"/>
    </row>
    <row r="798" spans="2:9" x14ac:dyDescent="0.2">
      <c r="I798"/>
    </row>
    <row r="799" spans="2:9" x14ac:dyDescent="0.2">
      <c r="I799"/>
    </row>
    <row r="800" spans="2:9" x14ac:dyDescent="0.2">
      <c r="I800"/>
    </row>
    <row r="801" spans="9:9" x14ac:dyDescent="0.2">
      <c r="I801"/>
    </row>
    <row r="802" spans="9:9" x14ac:dyDescent="0.2">
      <c r="I802"/>
    </row>
    <row r="803" spans="9:9" x14ac:dyDescent="0.2">
      <c r="I803"/>
    </row>
    <row r="804" spans="9:9" x14ac:dyDescent="0.2">
      <c r="I804"/>
    </row>
    <row r="805" spans="9:9" x14ac:dyDescent="0.2">
      <c r="I805"/>
    </row>
    <row r="806" spans="9:9" x14ac:dyDescent="0.2">
      <c r="I806"/>
    </row>
    <row r="807" spans="9:9" x14ac:dyDescent="0.2">
      <c r="I807"/>
    </row>
    <row r="808" spans="9:9" x14ac:dyDescent="0.2">
      <c r="I808"/>
    </row>
    <row r="809" spans="9:9" x14ac:dyDescent="0.2">
      <c r="I809"/>
    </row>
    <row r="810" spans="9:9" x14ac:dyDescent="0.2">
      <c r="I810"/>
    </row>
    <row r="811" spans="9:9" x14ac:dyDescent="0.2">
      <c r="I811"/>
    </row>
    <row r="812" spans="9:9" x14ac:dyDescent="0.2">
      <c r="I812"/>
    </row>
    <row r="813" spans="9:9" x14ac:dyDescent="0.2">
      <c r="I813"/>
    </row>
    <row r="814" spans="9:9" x14ac:dyDescent="0.2">
      <c r="I814"/>
    </row>
    <row r="815" spans="9:9" x14ac:dyDescent="0.2">
      <c r="I815"/>
    </row>
    <row r="816" spans="9:9" x14ac:dyDescent="0.2">
      <c r="I816"/>
    </row>
    <row r="817" spans="9:9" x14ac:dyDescent="0.2">
      <c r="I817"/>
    </row>
    <row r="818" spans="9:9" x14ac:dyDescent="0.2">
      <c r="I818"/>
    </row>
    <row r="819" spans="9:9" x14ac:dyDescent="0.2">
      <c r="I819"/>
    </row>
    <row r="820" spans="9:9" x14ac:dyDescent="0.2">
      <c r="I820"/>
    </row>
    <row r="821" spans="9:9" x14ac:dyDescent="0.2">
      <c r="I821"/>
    </row>
    <row r="822" spans="9:9" x14ac:dyDescent="0.2">
      <c r="I822"/>
    </row>
    <row r="823" spans="9:9" x14ac:dyDescent="0.2">
      <c r="I823"/>
    </row>
    <row r="824" spans="9:9" x14ac:dyDescent="0.2">
      <c r="I824"/>
    </row>
    <row r="825" spans="9:9" x14ac:dyDescent="0.2">
      <c r="I825"/>
    </row>
    <row r="826" spans="9:9" x14ac:dyDescent="0.2">
      <c r="I826"/>
    </row>
    <row r="827" spans="9:9" x14ac:dyDescent="0.2">
      <c r="I827"/>
    </row>
    <row r="828" spans="9:9" x14ac:dyDescent="0.2">
      <c r="I828"/>
    </row>
    <row r="829" spans="9:9" x14ac:dyDescent="0.2">
      <c r="I829"/>
    </row>
    <row r="830" spans="9:9" x14ac:dyDescent="0.2">
      <c r="I830"/>
    </row>
    <row r="831" spans="9:9" x14ac:dyDescent="0.2">
      <c r="I831"/>
    </row>
  </sheetData>
  <mergeCells count="1434">
    <mergeCell ref="H198:H199"/>
    <mergeCell ref="H194:H195"/>
    <mergeCell ref="F148:F149"/>
    <mergeCell ref="G148:G149"/>
    <mergeCell ref="I148:I149"/>
    <mergeCell ref="H148:H149"/>
    <mergeCell ref="H324:H325"/>
    <mergeCell ref="D534:D535"/>
    <mergeCell ref="E534:E535"/>
    <mergeCell ref="F534:F535"/>
    <mergeCell ref="G534:G535"/>
    <mergeCell ref="B578:B579"/>
    <mergeCell ref="C578:C579"/>
    <mergeCell ref="D578:D579"/>
    <mergeCell ref="E578:E579"/>
    <mergeCell ref="F484:F485"/>
    <mergeCell ref="G484:G485"/>
    <mergeCell ref="B504:B506"/>
    <mergeCell ref="C504:C506"/>
    <mergeCell ref="D504:D506"/>
    <mergeCell ref="E504:E506"/>
    <mergeCell ref="F504:F506"/>
    <mergeCell ref="G504:G506"/>
    <mergeCell ref="H504:H506"/>
    <mergeCell ref="B514:B519"/>
    <mergeCell ref="C514:C519"/>
    <mergeCell ref="D514:D519"/>
    <mergeCell ref="E514:E519"/>
    <mergeCell ref="F514:F515"/>
    <mergeCell ref="G514:G515"/>
    <mergeCell ref="B523:B525"/>
    <mergeCell ref="C523:C525"/>
    <mergeCell ref="D523:D525"/>
    <mergeCell ref="E523:E525"/>
    <mergeCell ref="F524:F525"/>
    <mergeCell ref="G524:G525"/>
    <mergeCell ref="B545:B546"/>
    <mergeCell ref="C545:C546"/>
    <mergeCell ref="D545:D546"/>
    <mergeCell ref="B324:B339"/>
    <mergeCell ref="C324:C325"/>
    <mergeCell ref="D324:D325"/>
    <mergeCell ref="E324:E325"/>
    <mergeCell ref="F324:F325"/>
    <mergeCell ref="G324:G325"/>
    <mergeCell ref="B362:B363"/>
    <mergeCell ref="B360:B361"/>
    <mergeCell ref="C360:C361"/>
    <mergeCell ref="D360:D361"/>
    <mergeCell ref="E360:E361"/>
    <mergeCell ref="F360:F361"/>
    <mergeCell ref="G360:G361"/>
    <mergeCell ref="B371:B372"/>
    <mergeCell ref="C371:C372"/>
    <mergeCell ref="D371:D372"/>
    <mergeCell ref="E371:E372"/>
    <mergeCell ref="C330:C331"/>
    <mergeCell ref="D330:D331"/>
    <mergeCell ref="E330:E331"/>
    <mergeCell ref="F330:F331"/>
    <mergeCell ref="G330:G331"/>
    <mergeCell ref="B347:B348"/>
    <mergeCell ref="C347:C348"/>
    <mergeCell ref="D347:D348"/>
    <mergeCell ref="D379:D380"/>
    <mergeCell ref="E379:E380"/>
    <mergeCell ref="D192:D193"/>
    <mergeCell ref="E192:E193"/>
    <mergeCell ref="F192:F193"/>
    <mergeCell ref="G192:G193"/>
    <mergeCell ref="B198:B199"/>
    <mergeCell ref="C198:C199"/>
    <mergeCell ref="D198:D199"/>
    <mergeCell ref="E198:E199"/>
    <mergeCell ref="F198:F199"/>
    <mergeCell ref="G198:G199"/>
    <mergeCell ref="B204:B205"/>
    <mergeCell ref="C204:C205"/>
    <mergeCell ref="D204:D205"/>
    <mergeCell ref="E204:E205"/>
    <mergeCell ref="B220:B221"/>
    <mergeCell ref="C220:C221"/>
    <mergeCell ref="D220:D221"/>
    <mergeCell ref="E220:E221"/>
    <mergeCell ref="F220:F221"/>
    <mergeCell ref="G220:G221"/>
    <mergeCell ref="F204:F205"/>
    <mergeCell ref="G204:G205"/>
    <mergeCell ref="C250:C251"/>
    <mergeCell ref="D250:D251"/>
    <mergeCell ref="E250:E251"/>
    <mergeCell ref="F250:F251"/>
    <mergeCell ref="G250:G251"/>
    <mergeCell ref="B258:B259"/>
    <mergeCell ref="C258:C259"/>
    <mergeCell ref="D258:D259"/>
    <mergeCell ref="H83:H84"/>
    <mergeCell ref="B98:B99"/>
    <mergeCell ref="C113:C115"/>
    <mergeCell ref="D113:D115"/>
    <mergeCell ref="E113:E115"/>
    <mergeCell ref="F113:F115"/>
    <mergeCell ref="B123:B124"/>
    <mergeCell ref="C123:C124"/>
    <mergeCell ref="C150:C151"/>
    <mergeCell ref="D150:D151"/>
    <mergeCell ref="E150:E151"/>
    <mergeCell ref="F150:F151"/>
    <mergeCell ref="G150:G151"/>
    <mergeCell ref="B160:B165"/>
    <mergeCell ref="B167:B168"/>
    <mergeCell ref="C167:C168"/>
    <mergeCell ref="D167:D168"/>
    <mergeCell ref="E167:E168"/>
    <mergeCell ref="F167:F168"/>
    <mergeCell ref="G167:G168"/>
    <mergeCell ref="C98:C99"/>
    <mergeCell ref="D98:D99"/>
    <mergeCell ref="E98:E99"/>
    <mergeCell ref="F98:F99"/>
    <mergeCell ref="G98:G99"/>
    <mergeCell ref="B142:B144"/>
    <mergeCell ref="C142:C144"/>
    <mergeCell ref="D142:D144"/>
    <mergeCell ref="E142:E144"/>
    <mergeCell ref="F142:F144"/>
    <mergeCell ref="G142:G144"/>
    <mergeCell ref="E19:E20"/>
    <mergeCell ref="F19:F20"/>
    <mergeCell ref="G19:G20"/>
    <mergeCell ref="B21:B22"/>
    <mergeCell ref="C21:C22"/>
    <mergeCell ref="D21:D22"/>
    <mergeCell ref="E21:E22"/>
    <mergeCell ref="F21:F22"/>
    <mergeCell ref="G21:G22"/>
    <mergeCell ref="C24:C25"/>
    <mergeCell ref="D24:D25"/>
    <mergeCell ref="E24:E25"/>
    <mergeCell ref="B1:I1"/>
    <mergeCell ref="B17:B18"/>
    <mergeCell ref="C17:C18"/>
    <mergeCell ref="D17:D18"/>
    <mergeCell ref="E17:E18"/>
    <mergeCell ref="F17:F18"/>
    <mergeCell ref="G17:G18"/>
    <mergeCell ref="I17:I22"/>
    <mergeCell ref="B19:B20"/>
    <mergeCell ref="C19:C20"/>
    <mergeCell ref="D19:D20"/>
    <mergeCell ref="B32:B33"/>
    <mergeCell ref="C32:C33"/>
    <mergeCell ref="D32:D33"/>
    <mergeCell ref="E32:E33"/>
    <mergeCell ref="F32:F33"/>
    <mergeCell ref="G32:G33"/>
    <mergeCell ref="I32:I33"/>
    <mergeCell ref="B35:B38"/>
    <mergeCell ref="C36:C37"/>
    <mergeCell ref="D36:D37"/>
    <mergeCell ref="E36:E37"/>
    <mergeCell ref="F36:F37"/>
    <mergeCell ref="G36:G37"/>
    <mergeCell ref="I36:I37"/>
    <mergeCell ref="B23:B26"/>
    <mergeCell ref="F24:F25"/>
    <mergeCell ref="G24:G25"/>
    <mergeCell ref="I24:I25"/>
    <mergeCell ref="B28:B31"/>
    <mergeCell ref="C28:C31"/>
    <mergeCell ref="D28:D31"/>
    <mergeCell ref="E28:E31"/>
    <mergeCell ref="F28:F29"/>
    <mergeCell ref="G28:G29"/>
    <mergeCell ref="H28:H29"/>
    <mergeCell ref="I28:I29"/>
    <mergeCell ref="F30:F31"/>
    <mergeCell ref="G30:G31"/>
    <mergeCell ref="I30:I31"/>
    <mergeCell ref="H32:H33"/>
    <mergeCell ref="B44:B46"/>
    <mergeCell ref="C45:C46"/>
    <mergeCell ref="D45:D46"/>
    <mergeCell ref="E45:E46"/>
    <mergeCell ref="F45:F46"/>
    <mergeCell ref="G45:G46"/>
    <mergeCell ref="I45:I46"/>
    <mergeCell ref="B56:B57"/>
    <mergeCell ref="C56:C57"/>
    <mergeCell ref="D56:D57"/>
    <mergeCell ref="E56:E57"/>
    <mergeCell ref="F56:F57"/>
    <mergeCell ref="G56:G57"/>
    <mergeCell ref="I56:I57"/>
    <mergeCell ref="B40:B41"/>
    <mergeCell ref="C40:C41"/>
    <mergeCell ref="D40:D41"/>
    <mergeCell ref="E40:E41"/>
    <mergeCell ref="F40:F41"/>
    <mergeCell ref="H40:H41"/>
    <mergeCell ref="I40:I43"/>
    <mergeCell ref="B42:B43"/>
    <mergeCell ref="C42:C43"/>
    <mergeCell ref="D42:D43"/>
    <mergeCell ref="E42:E43"/>
    <mergeCell ref="F42:F43"/>
    <mergeCell ref="G42:G43"/>
    <mergeCell ref="G40:G41"/>
    <mergeCell ref="B65:B66"/>
    <mergeCell ref="C65:C66"/>
    <mergeCell ref="D65:D66"/>
    <mergeCell ref="E65:E66"/>
    <mergeCell ref="F65:F66"/>
    <mergeCell ref="G65:G66"/>
    <mergeCell ref="B68:B69"/>
    <mergeCell ref="C68:C69"/>
    <mergeCell ref="D68:D69"/>
    <mergeCell ref="E68:E69"/>
    <mergeCell ref="F68:F69"/>
    <mergeCell ref="G68:G69"/>
    <mergeCell ref="I59:I66"/>
    <mergeCell ref="C61:C62"/>
    <mergeCell ref="D61:D62"/>
    <mergeCell ref="E61:E62"/>
    <mergeCell ref="F61:F62"/>
    <mergeCell ref="G61:G62"/>
    <mergeCell ref="C63:C64"/>
    <mergeCell ref="D63:D64"/>
    <mergeCell ref="E63:E64"/>
    <mergeCell ref="F63:F64"/>
    <mergeCell ref="G63:G64"/>
    <mergeCell ref="H63:H64"/>
    <mergeCell ref="B58:B64"/>
    <mergeCell ref="C59:C60"/>
    <mergeCell ref="D59:D60"/>
    <mergeCell ref="E59:E60"/>
    <mergeCell ref="F59:F60"/>
    <mergeCell ref="G59:G60"/>
    <mergeCell ref="H68:H69"/>
    <mergeCell ref="I68:I71"/>
    <mergeCell ref="B70:B71"/>
    <mergeCell ref="C70:C71"/>
    <mergeCell ref="D70:D71"/>
    <mergeCell ref="E70:E71"/>
    <mergeCell ref="F70:F71"/>
    <mergeCell ref="G70:G71"/>
    <mergeCell ref="B73:B74"/>
    <mergeCell ref="C73:C74"/>
    <mergeCell ref="D73:D74"/>
    <mergeCell ref="E73:E74"/>
    <mergeCell ref="F73:F74"/>
    <mergeCell ref="G73:G74"/>
    <mergeCell ref="I73:I76"/>
    <mergeCell ref="B75:B76"/>
    <mergeCell ref="C75:C76"/>
    <mergeCell ref="D75:D76"/>
    <mergeCell ref="E75:E76"/>
    <mergeCell ref="F75:F76"/>
    <mergeCell ref="G75:G76"/>
    <mergeCell ref="I83:I88"/>
    <mergeCell ref="B85:B86"/>
    <mergeCell ref="C85:C86"/>
    <mergeCell ref="D85:D86"/>
    <mergeCell ref="E85:E86"/>
    <mergeCell ref="F85:F86"/>
    <mergeCell ref="G85:G86"/>
    <mergeCell ref="B87:B88"/>
    <mergeCell ref="C87:C88"/>
    <mergeCell ref="D87:D88"/>
    <mergeCell ref="E87:E88"/>
    <mergeCell ref="F87:F88"/>
    <mergeCell ref="G87:G88"/>
    <mergeCell ref="B78:B79"/>
    <mergeCell ref="C78:C79"/>
    <mergeCell ref="D78:D79"/>
    <mergeCell ref="E78:E79"/>
    <mergeCell ref="F78:F79"/>
    <mergeCell ref="G78:G79"/>
    <mergeCell ref="I78:I81"/>
    <mergeCell ref="B80:B81"/>
    <mergeCell ref="C80:C81"/>
    <mergeCell ref="D80:D81"/>
    <mergeCell ref="E80:E81"/>
    <mergeCell ref="F80:F81"/>
    <mergeCell ref="G80:G81"/>
    <mergeCell ref="B83:B84"/>
    <mergeCell ref="C83:C84"/>
    <mergeCell ref="D83:D84"/>
    <mergeCell ref="E83:E84"/>
    <mergeCell ref="F83:F84"/>
    <mergeCell ref="G83:G84"/>
    <mergeCell ref="I98:I105"/>
    <mergeCell ref="B100:B101"/>
    <mergeCell ref="C100:C101"/>
    <mergeCell ref="D100:D101"/>
    <mergeCell ref="E100:E101"/>
    <mergeCell ref="F100:F101"/>
    <mergeCell ref="G100:G101"/>
    <mergeCell ref="B102:B103"/>
    <mergeCell ref="C102:C103"/>
    <mergeCell ref="D102:D103"/>
    <mergeCell ref="E102:E103"/>
    <mergeCell ref="F102:F103"/>
    <mergeCell ref="G102:G103"/>
    <mergeCell ref="B104:B105"/>
    <mergeCell ref="C104:C105"/>
    <mergeCell ref="D104:D105"/>
    <mergeCell ref="E104:E105"/>
    <mergeCell ref="F104:F105"/>
    <mergeCell ref="G104:G105"/>
    <mergeCell ref="I113:I115"/>
    <mergeCell ref="H114:H115"/>
    <mergeCell ref="I117:I120"/>
    <mergeCell ref="B118:B119"/>
    <mergeCell ref="C118:C119"/>
    <mergeCell ref="D118:D119"/>
    <mergeCell ref="E118:E119"/>
    <mergeCell ref="F118:F119"/>
    <mergeCell ref="G118:G119"/>
    <mergeCell ref="B107:B109"/>
    <mergeCell ref="C107:C109"/>
    <mergeCell ref="D107:D109"/>
    <mergeCell ref="E107:E109"/>
    <mergeCell ref="F107:F109"/>
    <mergeCell ref="I107:I109"/>
    <mergeCell ref="H108:H109"/>
    <mergeCell ref="I110:I112"/>
    <mergeCell ref="H111:H112"/>
    <mergeCell ref="B110:B112"/>
    <mergeCell ref="C110:C112"/>
    <mergeCell ref="D110:D112"/>
    <mergeCell ref="E110:E112"/>
    <mergeCell ref="F110:F112"/>
    <mergeCell ref="G107:G109"/>
    <mergeCell ref="G110:G112"/>
    <mergeCell ref="G113:G115"/>
    <mergeCell ref="I142:I144"/>
    <mergeCell ref="B145:B146"/>
    <mergeCell ref="C145:C146"/>
    <mergeCell ref="D145:D146"/>
    <mergeCell ref="E145:E146"/>
    <mergeCell ref="F145:F146"/>
    <mergeCell ref="G145:G146"/>
    <mergeCell ref="I145:I146"/>
    <mergeCell ref="D123:D124"/>
    <mergeCell ref="E123:E124"/>
    <mergeCell ref="F123:F124"/>
    <mergeCell ref="G123:G124"/>
    <mergeCell ref="I123:I124"/>
    <mergeCell ref="B140:B141"/>
    <mergeCell ref="C140:C141"/>
    <mergeCell ref="D140:D141"/>
    <mergeCell ref="E140:E141"/>
    <mergeCell ref="F140:F141"/>
    <mergeCell ref="G140:G141"/>
    <mergeCell ref="I140:I141"/>
    <mergeCell ref="H145:H146"/>
    <mergeCell ref="H142:H144"/>
    <mergeCell ref="I167:I173"/>
    <mergeCell ref="B169:B171"/>
    <mergeCell ref="C169:C170"/>
    <mergeCell ref="D169:D170"/>
    <mergeCell ref="E169:E170"/>
    <mergeCell ref="F169:F170"/>
    <mergeCell ref="G169:G170"/>
    <mergeCell ref="B172:B173"/>
    <mergeCell ref="C172:C173"/>
    <mergeCell ref="D172:D173"/>
    <mergeCell ref="E172:E173"/>
    <mergeCell ref="F172:F173"/>
    <mergeCell ref="G172:G173"/>
    <mergeCell ref="I150:I151"/>
    <mergeCell ref="C152:C153"/>
    <mergeCell ref="D152:D153"/>
    <mergeCell ref="E152:E153"/>
    <mergeCell ref="F152:F153"/>
    <mergeCell ref="G152:G153"/>
    <mergeCell ref="I152:I153"/>
    <mergeCell ref="C154:C155"/>
    <mergeCell ref="D154:D155"/>
    <mergeCell ref="E154:E155"/>
    <mergeCell ref="F154:F155"/>
    <mergeCell ref="G154:G155"/>
    <mergeCell ref="I154:I155"/>
    <mergeCell ref="H167:H168"/>
    <mergeCell ref="H169:H170"/>
    <mergeCell ref="B148:B159"/>
    <mergeCell ref="C148:C149"/>
    <mergeCell ref="D148:D149"/>
    <mergeCell ref="E148:E149"/>
    <mergeCell ref="B187:B188"/>
    <mergeCell ref="C187:C188"/>
    <mergeCell ref="D187:D188"/>
    <mergeCell ref="E187:E188"/>
    <mergeCell ref="F187:F188"/>
    <mergeCell ref="G187:G188"/>
    <mergeCell ref="I187:I188"/>
    <mergeCell ref="B189:B190"/>
    <mergeCell ref="C189:C190"/>
    <mergeCell ref="D189:D190"/>
    <mergeCell ref="E189:E190"/>
    <mergeCell ref="F189:F190"/>
    <mergeCell ref="G189:G190"/>
    <mergeCell ref="I189:I190"/>
    <mergeCell ref="C183:C184"/>
    <mergeCell ref="D183:D184"/>
    <mergeCell ref="E183:E184"/>
    <mergeCell ref="F183:F184"/>
    <mergeCell ref="G183:G184"/>
    <mergeCell ref="I183:I184"/>
    <mergeCell ref="B185:B186"/>
    <mergeCell ref="C185:C186"/>
    <mergeCell ref="D185:D186"/>
    <mergeCell ref="E185:E186"/>
    <mergeCell ref="F185:F186"/>
    <mergeCell ref="G185:G186"/>
    <mergeCell ref="I185:I186"/>
    <mergeCell ref="B183:B184"/>
    <mergeCell ref="I198:I199"/>
    <mergeCell ref="B200:B201"/>
    <mergeCell ref="C200:C201"/>
    <mergeCell ref="D200:D201"/>
    <mergeCell ref="E200:E201"/>
    <mergeCell ref="F200:F201"/>
    <mergeCell ref="G200:G201"/>
    <mergeCell ref="I200:I201"/>
    <mergeCell ref="B202:B203"/>
    <mergeCell ref="C202:C203"/>
    <mergeCell ref="D202:D203"/>
    <mergeCell ref="E202:E203"/>
    <mergeCell ref="F202:F203"/>
    <mergeCell ref="G202:G203"/>
    <mergeCell ref="I202:I203"/>
    <mergeCell ref="I192:I193"/>
    <mergeCell ref="B194:B195"/>
    <mergeCell ref="C194:C195"/>
    <mergeCell ref="D194:D195"/>
    <mergeCell ref="E194:E195"/>
    <mergeCell ref="F194:F195"/>
    <mergeCell ref="G194:G195"/>
    <mergeCell ref="I194:I195"/>
    <mergeCell ref="B196:B197"/>
    <mergeCell ref="C196:C197"/>
    <mergeCell ref="D196:D197"/>
    <mergeCell ref="E196:E197"/>
    <mergeCell ref="F196:F197"/>
    <mergeCell ref="G196:G197"/>
    <mergeCell ref="I196:I197"/>
    <mergeCell ref="B192:B193"/>
    <mergeCell ref="C192:C193"/>
    <mergeCell ref="I204:I205"/>
    <mergeCell ref="B207:B213"/>
    <mergeCell ref="I207:I213"/>
    <mergeCell ref="C208:C209"/>
    <mergeCell ref="D208:D209"/>
    <mergeCell ref="E208:E209"/>
    <mergeCell ref="F208:F209"/>
    <mergeCell ref="G208:G209"/>
    <mergeCell ref="C210:C211"/>
    <mergeCell ref="D210:D211"/>
    <mergeCell ref="E210:E211"/>
    <mergeCell ref="F210:F211"/>
    <mergeCell ref="G210:G211"/>
    <mergeCell ref="C212:C213"/>
    <mergeCell ref="D212:D213"/>
    <mergeCell ref="E212:E213"/>
    <mergeCell ref="F212:F213"/>
    <mergeCell ref="G212:G213"/>
    <mergeCell ref="I220:I221"/>
    <mergeCell ref="B222:B223"/>
    <mergeCell ref="C222:C223"/>
    <mergeCell ref="D222:D223"/>
    <mergeCell ref="E222:E223"/>
    <mergeCell ref="F222:F223"/>
    <mergeCell ref="G222:G223"/>
    <mergeCell ref="I222:I223"/>
    <mergeCell ref="D225:D226"/>
    <mergeCell ref="E225:E226"/>
    <mergeCell ref="F225:F226"/>
    <mergeCell ref="G225:G226"/>
    <mergeCell ref="I225:I226"/>
    <mergeCell ref="B214:B215"/>
    <mergeCell ref="C214:C215"/>
    <mergeCell ref="D214:D215"/>
    <mergeCell ref="E214:E215"/>
    <mergeCell ref="F214:F215"/>
    <mergeCell ref="G214:G215"/>
    <mergeCell ref="I214:I215"/>
    <mergeCell ref="B217:B218"/>
    <mergeCell ref="C217:C218"/>
    <mergeCell ref="D217:D218"/>
    <mergeCell ref="E217:E218"/>
    <mergeCell ref="F217:F218"/>
    <mergeCell ref="G217:G218"/>
    <mergeCell ref="I217:I218"/>
    <mergeCell ref="B225:B226"/>
    <mergeCell ref="C225:C226"/>
    <mergeCell ref="I241:I242"/>
    <mergeCell ref="B243:B245"/>
    <mergeCell ref="C243:C245"/>
    <mergeCell ref="D243:D245"/>
    <mergeCell ref="E243:E245"/>
    <mergeCell ref="F243:F245"/>
    <mergeCell ref="G243:G245"/>
    <mergeCell ref="I243:I245"/>
    <mergeCell ref="H244:H245"/>
    <mergeCell ref="I227:I228"/>
    <mergeCell ref="B229:F229"/>
    <mergeCell ref="B239:B240"/>
    <mergeCell ref="C239:C240"/>
    <mergeCell ref="D239:D240"/>
    <mergeCell ref="E239:E240"/>
    <mergeCell ref="F239:F240"/>
    <mergeCell ref="G239:G240"/>
    <mergeCell ref="I239:I240"/>
    <mergeCell ref="B227:B228"/>
    <mergeCell ref="C227:C228"/>
    <mergeCell ref="D227:D228"/>
    <mergeCell ref="E227:E228"/>
    <mergeCell ref="F227:F228"/>
    <mergeCell ref="G227:G228"/>
    <mergeCell ref="B241:B242"/>
    <mergeCell ref="C241:C242"/>
    <mergeCell ref="D241:D242"/>
    <mergeCell ref="E241:E242"/>
    <mergeCell ref="F241:F242"/>
    <mergeCell ref="G241:G242"/>
    <mergeCell ref="I250:I253"/>
    <mergeCell ref="C252:C253"/>
    <mergeCell ref="D252:D253"/>
    <mergeCell ref="E252:E253"/>
    <mergeCell ref="F252:F253"/>
    <mergeCell ref="G252:G253"/>
    <mergeCell ref="B246:B247"/>
    <mergeCell ref="C246:C247"/>
    <mergeCell ref="D246:D247"/>
    <mergeCell ref="E246:E247"/>
    <mergeCell ref="F246:F247"/>
    <mergeCell ref="G246:G247"/>
    <mergeCell ref="I246:I247"/>
    <mergeCell ref="B248:B249"/>
    <mergeCell ref="C248:C249"/>
    <mergeCell ref="D248:D249"/>
    <mergeCell ref="E248:E249"/>
    <mergeCell ref="F248:F249"/>
    <mergeCell ref="G248:G249"/>
    <mergeCell ref="I248:I249"/>
    <mergeCell ref="B250:B253"/>
    <mergeCell ref="E258:E259"/>
    <mergeCell ref="F258:F259"/>
    <mergeCell ref="G258:G259"/>
    <mergeCell ref="I258:I259"/>
    <mergeCell ref="B260:B261"/>
    <mergeCell ref="C260:C261"/>
    <mergeCell ref="D260:D261"/>
    <mergeCell ref="E260:E261"/>
    <mergeCell ref="F260:F261"/>
    <mergeCell ref="G260:G261"/>
    <mergeCell ref="I260:I261"/>
    <mergeCell ref="B254:B255"/>
    <mergeCell ref="C254:C255"/>
    <mergeCell ref="D254:D255"/>
    <mergeCell ref="E254:E255"/>
    <mergeCell ref="F254:F255"/>
    <mergeCell ref="G254:G255"/>
    <mergeCell ref="I254:I255"/>
    <mergeCell ref="B256:B257"/>
    <mergeCell ref="C256:C257"/>
    <mergeCell ref="D256:D257"/>
    <mergeCell ref="E256:E257"/>
    <mergeCell ref="F256:F257"/>
    <mergeCell ref="G256:G257"/>
    <mergeCell ref="I256:I257"/>
    <mergeCell ref="B262:B268"/>
    <mergeCell ref="C263:C264"/>
    <mergeCell ref="D263:D264"/>
    <mergeCell ref="E263:E264"/>
    <mergeCell ref="F263:F264"/>
    <mergeCell ref="G263:G264"/>
    <mergeCell ref="I263:I268"/>
    <mergeCell ref="C265:C266"/>
    <mergeCell ref="D265:D266"/>
    <mergeCell ref="E265:E266"/>
    <mergeCell ref="F265:F266"/>
    <mergeCell ref="G265:G266"/>
    <mergeCell ref="C267:C268"/>
    <mergeCell ref="D267:D268"/>
    <mergeCell ref="E267:E268"/>
    <mergeCell ref="F267:F268"/>
    <mergeCell ref="G267:G268"/>
    <mergeCell ref="C278:C279"/>
    <mergeCell ref="D278:D279"/>
    <mergeCell ref="E278:E279"/>
    <mergeCell ref="F278:F279"/>
    <mergeCell ref="G278:G279"/>
    <mergeCell ref="B280:B281"/>
    <mergeCell ref="C280:C281"/>
    <mergeCell ref="D280:D281"/>
    <mergeCell ref="E280:E281"/>
    <mergeCell ref="F280:F281"/>
    <mergeCell ref="G280:G281"/>
    <mergeCell ref="B270:B271"/>
    <mergeCell ref="C270:C271"/>
    <mergeCell ref="D270:D271"/>
    <mergeCell ref="E270:E271"/>
    <mergeCell ref="F270:F271"/>
    <mergeCell ref="G270:G271"/>
    <mergeCell ref="B272:B273"/>
    <mergeCell ref="C272:C273"/>
    <mergeCell ref="D272:D273"/>
    <mergeCell ref="E272:E273"/>
    <mergeCell ref="F272:F273"/>
    <mergeCell ref="G272:G273"/>
    <mergeCell ref="B274:B275"/>
    <mergeCell ref="C274:C275"/>
    <mergeCell ref="D274:D275"/>
    <mergeCell ref="E274:E275"/>
    <mergeCell ref="F274:F275"/>
    <mergeCell ref="G274:G275"/>
    <mergeCell ref="B276:B277"/>
    <mergeCell ref="I285:I290"/>
    <mergeCell ref="B287:B288"/>
    <mergeCell ref="C287:C288"/>
    <mergeCell ref="D287:D288"/>
    <mergeCell ref="E287:E288"/>
    <mergeCell ref="F287:F288"/>
    <mergeCell ref="G287:G288"/>
    <mergeCell ref="B289:B290"/>
    <mergeCell ref="C289:C290"/>
    <mergeCell ref="D289:D290"/>
    <mergeCell ref="E289:E290"/>
    <mergeCell ref="F289:F290"/>
    <mergeCell ref="G289:G290"/>
    <mergeCell ref="B282:B283"/>
    <mergeCell ref="C282:C283"/>
    <mergeCell ref="D282:D283"/>
    <mergeCell ref="E282:E283"/>
    <mergeCell ref="F282:F283"/>
    <mergeCell ref="G282:G283"/>
    <mergeCell ref="B285:B286"/>
    <mergeCell ref="C285:C286"/>
    <mergeCell ref="D285:D286"/>
    <mergeCell ref="E285:E286"/>
    <mergeCell ref="F285:F286"/>
    <mergeCell ref="G285:G286"/>
    <mergeCell ref="I270:I283"/>
    <mergeCell ref="C276:C277"/>
    <mergeCell ref="D276:D277"/>
    <mergeCell ref="E276:E277"/>
    <mergeCell ref="F276:F277"/>
    <mergeCell ref="G276:G277"/>
    <mergeCell ref="B278:B279"/>
    <mergeCell ref="B292:B293"/>
    <mergeCell ref="C292:C293"/>
    <mergeCell ref="D292:D293"/>
    <mergeCell ref="E292:E293"/>
    <mergeCell ref="F292:F293"/>
    <mergeCell ref="G292:G293"/>
    <mergeCell ref="I292:I301"/>
    <mergeCell ref="B294:B295"/>
    <mergeCell ref="C294:C295"/>
    <mergeCell ref="D294:D295"/>
    <mergeCell ref="E294:E295"/>
    <mergeCell ref="F294:F295"/>
    <mergeCell ref="G294:G295"/>
    <mergeCell ref="B296:B297"/>
    <mergeCell ref="C296:C297"/>
    <mergeCell ref="D296:D297"/>
    <mergeCell ref="E296:E297"/>
    <mergeCell ref="F296:F297"/>
    <mergeCell ref="G296:G297"/>
    <mergeCell ref="B298:B299"/>
    <mergeCell ref="C298:C299"/>
    <mergeCell ref="D298:D299"/>
    <mergeCell ref="E298:E299"/>
    <mergeCell ref="F298:F299"/>
    <mergeCell ref="I317:I320"/>
    <mergeCell ref="B319:B320"/>
    <mergeCell ref="C319:C320"/>
    <mergeCell ref="D319:D320"/>
    <mergeCell ref="E319:E320"/>
    <mergeCell ref="F319:F320"/>
    <mergeCell ref="G319:G320"/>
    <mergeCell ref="B322:B323"/>
    <mergeCell ref="C322:C323"/>
    <mergeCell ref="D322:D323"/>
    <mergeCell ref="E322:E323"/>
    <mergeCell ref="F322:F323"/>
    <mergeCell ref="G322:G323"/>
    <mergeCell ref="I322:I323"/>
    <mergeCell ref="G298:G299"/>
    <mergeCell ref="B300:B301"/>
    <mergeCell ref="C300:C301"/>
    <mergeCell ref="D300:D301"/>
    <mergeCell ref="E300:E301"/>
    <mergeCell ref="F300:F301"/>
    <mergeCell ref="G300:G301"/>
    <mergeCell ref="B317:B318"/>
    <mergeCell ref="C317:C318"/>
    <mergeCell ref="D317:D318"/>
    <mergeCell ref="E317:E318"/>
    <mergeCell ref="F317:F318"/>
    <mergeCell ref="G317:G318"/>
    <mergeCell ref="I330:I331"/>
    <mergeCell ref="C333:C334"/>
    <mergeCell ref="D333:D334"/>
    <mergeCell ref="E333:E334"/>
    <mergeCell ref="F333:F334"/>
    <mergeCell ref="G333:G334"/>
    <mergeCell ref="I333:I334"/>
    <mergeCell ref="I324:I325"/>
    <mergeCell ref="C326:C327"/>
    <mergeCell ref="D326:D327"/>
    <mergeCell ref="E326:E327"/>
    <mergeCell ref="F326:F327"/>
    <mergeCell ref="G326:G327"/>
    <mergeCell ref="I326:I327"/>
    <mergeCell ref="C328:C329"/>
    <mergeCell ref="D328:D329"/>
    <mergeCell ref="E328:E329"/>
    <mergeCell ref="F328:F329"/>
    <mergeCell ref="G328:G329"/>
    <mergeCell ref="I328:I329"/>
    <mergeCell ref="H333:H334"/>
    <mergeCell ref="I347:I350"/>
    <mergeCell ref="B349:B350"/>
    <mergeCell ref="C349:C350"/>
    <mergeCell ref="D349:D350"/>
    <mergeCell ref="E349:E350"/>
    <mergeCell ref="F349:F350"/>
    <mergeCell ref="G349:G350"/>
    <mergeCell ref="B341:B342"/>
    <mergeCell ref="C341:C342"/>
    <mergeCell ref="D341:D342"/>
    <mergeCell ref="E341:E342"/>
    <mergeCell ref="F341:F342"/>
    <mergeCell ref="G341:G342"/>
    <mergeCell ref="I341:I342"/>
    <mergeCell ref="B343:B345"/>
    <mergeCell ref="C344:C345"/>
    <mergeCell ref="D344:D345"/>
    <mergeCell ref="E344:E345"/>
    <mergeCell ref="F344:F345"/>
    <mergeCell ref="G344:G345"/>
    <mergeCell ref="I344:I345"/>
    <mergeCell ref="E347:E348"/>
    <mergeCell ref="F347:F348"/>
    <mergeCell ref="G347:G348"/>
    <mergeCell ref="I360:I369"/>
    <mergeCell ref="C362:C363"/>
    <mergeCell ref="D362:D363"/>
    <mergeCell ref="E362:E363"/>
    <mergeCell ref="F362:F363"/>
    <mergeCell ref="G362:G363"/>
    <mergeCell ref="B364:B365"/>
    <mergeCell ref="C364:C365"/>
    <mergeCell ref="D364:D365"/>
    <mergeCell ref="E364:E365"/>
    <mergeCell ref="F364:F365"/>
    <mergeCell ref="G364:G365"/>
    <mergeCell ref="B366:B367"/>
    <mergeCell ref="C366:C367"/>
    <mergeCell ref="D366:D367"/>
    <mergeCell ref="E366:E367"/>
    <mergeCell ref="F366:F367"/>
    <mergeCell ref="G366:G367"/>
    <mergeCell ref="B368:B369"/>
    <mergeCell ref="C368:C369"/>
    <mergeCell ref="D368:D369"/>
    <mergeCell ref="E368:E369"/>
    <mergeCell ref="F368:F369"/>
    <mergeCell ref="G368:G369"/>
    <mergeCell ref="F379:F380"/>
    <mergeCell ref="G379:G380"/>
    <mergeCell ref="I396:I398"/>
    <mergeCell ref="I400:I401"/>
    <mergeCell ref="B402:B404"/>
    <mergeCell ref="C403:C404"/>
    <mergeCell ref="D403:D404"/>
    <mergeCell ref="E403:E404"/>
    <mergeCell ref="F403:F404"/>
    <mergeCell ref="G403:G404"/>
    <mergeCell ref="I403:I404"/>
    <mergeCell ref="F371:F372"/>
    <mergeCell ref="G371:G372"/>
    <mergeCell ref="I371:I380"/>
    <mergeCell ref="B373:B374"/>
    <mergeCell ref="C373:C374"/>
    <mergeCell ref="D373:D374"/>
    <mergeCell ref="E373:E374"/>
    <mergeCell ref="F373:F374"/>
    <mergeCell ref="G373:G374"/>
    <mergeCell ref="B375:B376"/>
    <mergeCell ref="C375:C376"/>
    <mergeCell ref="D375:D376"/>
    <mergeCell ref="E375:E376"/>
    <mergeCell ref="F375:F376"/>
    <mergeCell ref="G375:G376"/>
    <mergeCell ref="B377:B378"/>
    <mergeCell ref="C377:C378"/>
    <mergeCell ref="D377:D378"/>
    <mergeCell ref="E377:E378"/>
    <mergeCell ref="F377:F378"/>
    <mergeCell ref="G377:G378"/>
    <mergeCell ref="B379:B380"/>
    <mergeCell ref="C379:C380"/>
    <mergeCell ref="I419:I420"/>
    <mergeCell ref="B421:B423"/>
    <mergeCell ref="B425:B426"/>
    <mergeCell ref="C425:C426"/>
    <mergeCell ref="D425:D426"/>
    <mergeCell ref="E425:E426"/>
    <mergeCell ref="F425:F426"/>
    <mergeCell ref="I425:I426"/>
    <mergeCell ref="B427:B428"/>
    <mergeCell ref="C427:C428"/>
    <mergeCell ref="D427:D428"/>
    <mergeCell ref="E427:E428"/>
    <mergeCell ref="F427:F428"/>
    <mergeCell ref="I427:I428"/>
    <mergeCell ref="I406:I407"/>
    <mergeCell ref="B410:B412"/>
    <mergeCell ref="C411:C412"/>
    <mergeCell ref="D411:D412"/>
    <mergeCell ref="E411:E412"/>
    <mergeCell ref="F411:F412"/>
    <mergeCell ref="G411:G412"/>
    <mergeCell ref="I411:I412"/>
    <mergeCell ref="B415:B417"/>
    <mergeCell ref="C416:C417"/>
    <mergeCell ref="D416:D417"/>
    <mergeCell ref="E416:E417"/>
    <mergeCell ref="F416:F417"/>
    <mergeCell ref="G416:G417"/>
    <mergeCell ref="I416:I417"/>
    <mergeCell ref="G425:G426"/>
    <mergeCell ref="G427:G428"/>
    <mergeCell ref="I430:I432"/>
    <mergeCell ref="B431:B432"/>
    <mergeCell ref="C431:C432"/>
    <mergeCell ref="D431:D432"/>
    <mergeCell ref="E431:E432"/>
    <mergeCell ref="F431:F432"/>
    <mergeCell ref="G431:G432"/>
    <mergeCell ref="B433:B437"/>
    <mergeCell ref="C434:C435"/>
    <mergeCell ref="D434:D435"/>
    <mergeCell ref="E434:E435"/>
    <mergeCell ref="F434:F435"/>
    <mergeCell ref="G434:G435"/>
    <mergeCell ref="I434:I435"/>
    <mergeCell ref="C436:C437"/>
    <mergeCell ref="D436:D437"/>
    <mergeCell ref="E436:E437"/>
    <mergeCell ref="F436:F437"/>
    <mergeCell ref="G436:G437"/>
    <mergeCell ref="I436:I437"/>
    <mergeCell ref="I443:I446"/>
    <mergeCell ref="B445:B446"/>
    <mergeCell ref="C445:C446"/>
    <mergeCell ref="D445:D446"/>
    <mergeCell ref="E445:E446"/>
    <mergeCell ref="F445:F446"/>
    <mergeCell ref="G445:G446"/>
    <mergeCell ref="B447:B453"/>
    <mergeCell ref="C448:C449"/>
    <mergeCell ref="D448:D449"/>
    <mergeCell ref="E448:E449"/>
    <mergeCell ref="F448:F449"/>
    <mergeCell ref="G448:G449"/>
    <mergeCell ref="I448:I449"/>
    <mergeCell ref="C450:C451"/>
    <mergeCell ref="D450:D451"/>
    <mergeCell ref="E450:E451"/>
    <mergeCell ref="F450:F451"/>
    <mergeCell ref="G450:G451"/>
    <mergeCell ref="I450:I451"/>
    <mergeCell ref="C452:C453"/>
    <mergeCell ref="D452:D453"/>
    <mergeCell ref="E452:E453"/>
    <mergeCell ref="F452:F453"/>
    <mergeCell ref="B443:B444"/>
    <mergeCell ref="C443:C444"/>
    <mergeCell ref="D443:D444"/>
    <mergeCell ref="E443:E444"/>
    <mergeCell ref="F443:F444"/>
    <mergeCell ref="G443:G444"/>
    <mergeCell ref="G452:G453"/>
    <mergeCell ref="I452:I453"/>
    <mergeCell ref="B454:I454"/>
    <mergeCell ref="B455:I455"/>
    <mergeCell ref="B456:I456"/>
    <mergeCell ref="B466:B473"/>
    <mergeCell ref="C466:C473"/>
    <mergeCell ref="D466:D473"/>
    <mergeCell ref="E466:E473"/>
    <mergeCell ref="F466:F467"/>
    <mergeCell ref="G466:G467"/>
    <mergeCell ref="I466:I467"/>
    <mergeCell ref="F468:F469"/>
    <mergeCell ref="G468:G469"/>
    <mergeCell ref="I468:I469"/>
    <mergeCell ref="F470:F471"/>
    <mergeCell ref="G470:G471"/>
    <mergeCell ref="I470:I471"/>
    <mergeCell ref="F472:F473"/>
    <mergeCell ref="G472:G473"/>
    <mergeCell ref="I472:I473"/>
    <mergeCell ref="I484:I486"/>
    <mergeCell ref="I496:I498"/>
    <mergeCell ref="B501:B503"/>
    <mergeCell ref="C501:C503"/>
    <mergeCell ref="D501:D503"/>
    <mergeCell ref="E501:E503"/>
    <mergeCell ref="F501:F503"/>
    <mergeCell ref="G501:G503"/>
    <mergeCell ref="H501:H503"/>
    <mergeCell ref="I501:I503"/>
    <mergeCell ref="I474:I475"/>
    <mergeCell ref="F476:F477"/>
    <mergeCell ref="G476:G477"/>
    <mergeCell ref="I476:I477"/>
    <mergeCell ref="B478:B479"/>
    <mergeCell ref="C478:C479"/>
    <mergeCell ref="D478:D479"/>
    <mergeCell ref="E478:E479"/>
    <mergeCell ref="F478:F479"/>
    <mergeCell ref="G478:G479"/>
    <mergeCell ref="I478:I479"/>
    <mergeCell ref="B474:B477"/>
    <mergeCell ref="C474:C477"/>
    <mergeCell ref="D474:D477"/>
    <mergeCell ref="E474:E477"/>
    <mergeCell ref="F474:F475"/>
    <mergeCell ref="G474:G475"/>
    <mergeCell ref="B481:B482"/>
    <mergeCell ref="B484:B485"/>
    <mergeCell ref="C484:C485"/>
    <mergeCell ref="D484:D485"/>
    <mergeCell ref="E484:E485"/>
    <mergeCell ref="I514:I515"/>
    <mergeCell ref="F516:F517"/>
    <mergeCell ref="G516:G517"/>
    <mergeCell ref="H516:H517"/>
    <mergeCell ref="I516:I517"/>
    <mergeCell ref="F518:F519"/>
    <mergeCell ref="G518:G519"/>
    <mergeCell ref="I518:I519"/>
    <mergeCell ref="B521:B522"/>
    <mergeCell ref="C521:C522"/>
    <mergeCell ref="D521:D522"/>
    <mergeCell ref="E521:E522"/>
    <mergeCell ref="F521:F522"/>
    <mergeCell ref="G521:G522"/>
    <mergeCell ref="I521:I522"/>
    <mergeCell ref="I504:I506"/>
    <mergeCell ref="B508:B513"/>
    <mergeCell ref="C508:C513"/>
    <mergeCell ref="D508:D513"/>
    <mergeCell ref="E508:E513"/>
    <mergeCell ref="F508:F509"/>
    <mergeCell ref="G508:G509"/>
    <mergeCell ref="I508:I509"/>
    <mergeCell ref="F510:F511"/>
    <mergeCell ref="G510:G511"/>
    <mergeCell ref="I510:I511"/>
    <mergeCell ref="F512:F513"/>
    <mergeCell ref="I512:I513"/>
    <mergeCell ref="G512:G513"/>
    <mergeCell ref="I534:I535"/>
    <mergeCell ref="B536:B538"/>
    <mergeCell ref="C537:C538"/>
    <mergeCell ref="D537:D538"/>
    <mergeCell ref="E537:E538"/>
    <mergeCell ref="F537:F538"/>
    <mergeCell ref="G537:G538"/>
    <mergeCell ref="I537:I538"/>
    <mergeCell ref="B539:B540"/>
    <mergeCell ref="C539:C540"/>
    <mergeCell ref="D539:D540"/>
    <mergeCell ref="E539:E540"/>
    <mergeCell ref="F539:F540"/>
    <mergeCell ref="G539:G540"/>
    <mergeCell ref="I539:I540"/>
    <mergeCell ref="I524:I525"/>
    <mergeCell ref="B526:B527"/>
    <mergeCell ref="C526:C527"/>
    <mergeCell ref="D526:D527"/>
    <mergeCell ref="E526:E527"/>
    <mergeCell ref="F526:F527"/>
    <mergeCell ref="G526:G527"/>
    <mergeCell ref="I526:I527"/>
    <mergeCell ref="B531:B532"/>
    <mergeCell ref="C531:C532"/>
    <mergeCell ref="D531:D532"/>
    <mergeCell ref="E531:E532"/>
    <mergeCell ref="F531:F532"/>
    <mergeCell ref="G531:G532"/>
    <mergeCell ref="I531:I532"/>
    <mergeCell ref="B534:B535"/>
    <mergeCell ref="C534:C535"/>
    <mergeCell ref="E545:E546"/>
    <mergeCell ref="F545:F546"/>
    <mergeCell ref="G545:G546"/>
    <mergeCell ref="I545:I546"/>
    <mergeCell ref="B549:B550"/>
    <mergeCell ref="C549:C550"/>
    <mergeCell ref="D549:D550"/>
    <mergeCell ref="E549:E550"/>
    <mergeCell ref="F549:F550"/>
    <mergeCell ref="G549:G550"/>
    <mergeCell ref="I549:I550"/>
    <mergeCell ref="B541:B542"/>
    <mergeCell ref="C541:C542"/>
    <mergeCell ref="D541:D542"/>
    <mergeCell ref="E541:E542"/>
    <mergeCell ref="F541:F542"/>
    <mergeCell ref="G541:G542"/>
    <mergeCell ref="I541:I542"/>
    <mergeCell ref="B543:B544"/>
    <mergeCell ref="C543:C544"/>
    <mergeCell ref="D543:D544"/>
    <mergeCell ref="E543:E544"/>
    <mergeCell ref="F543:F544"/>
    <mergeCell ref="G543:G544"/>
    <mergeCell ref="I543:I544"/>
    <mergeCell ref="B558:I558"/>
    <mergeCell ref="B574:B575"/>
    <mergeCell ref="C574:C575"/>
    <mergeCell ref="D574:D575"/>
    <mergeCell ref="E574:E575"/>
    <mergeCell ref="F574:F575"/>
    <mergeCell ref="G574:G575"/>
    <mergeCell ref="I574:I577"/>
    <mergeCell ref="B576:B577"/>
    <mergeCell ref="C576:C577"/>
    <mergeCell ref="D576:D577"/>
    <mergeCell ref="E576:E577"/>
    <mergeCell ref="F576:F577"/>
    <mergeCell ref="G576:G577"/>
    <mergeCell ref="B551:B552"/>
    <mergeCell ref="C551:C552"/>
    <mergeCell ref="D551:D552"/>
    <mergeCell ref="E551:E552"/>
    <mergeCell ref="F551:F552"/>
    <mergeCell ref="G551:G552"/>
    <mergeCell ref="I551:I552"/>
    <mergeCell ref="I554:I555"/>
    <mergeCell ref="B556:B557"/>
    <mergeCell ref="H576:H577"/>
    <mergeCell ref="B596:B597"/>
    <mergeCell ref="C596:C597"/>
    <mergeCell ref="D596:D597"/>
    <mergeCell ref="E596:E597"/>
    <mergeCell ref="F596:F597"/>
    <mergeCell ref="G596:G597"/>
    <mergeCell ref="I596:I597"/>
    <mergeCell ref="B598:B601"/>
    <mergeCell ref="C599:C600"/>
    <mergeCell ref="D599:D600"/>
    <mergeCell ref="E599:E600"/>
    <mergeCell ref="F599:F600"/>
    <mergeCell ref="G599:G600"/>
    <mergeCell ref="I599:I601"/>
    <mergeCell ref="F578:F579"/>
    <mergeCell ref="G578:G579"/>
    <mergeCell ref="I578:I581"/>
    <mergeCell ref="B581:B582"/>
    <mergeCell ref="B584:B585"/>
    <mergeCell ref="C584:C585"/>
    <mergeCell ref="D584:D585"/>
    <mergeCell ref="E584:E585"/>
    <mergeCell ref="F584:F585"/>
    <mergeCell ref="G584:G585"/>
    <mergeCell ref="I584:I586"/>
    <mergeCell ref="H578:H579"/>
    <mergeCell ref="H596:H597"/>
    <mergeCell ref="B621:B622"/>
    <mergeCell ref="C621:C622"/>
    <mergeCell ref="D621:D622"/>
    <mergeCell ref="E621:E622"/>
    <mergeCell ref="F621:F622"/>
    <mergeCell ref="B602:B603"/>
    <mergeCell ref="C602:C603"/>
    <mergeCell ref="D602:D603"/>
    <mergeCell ref="E602:E603"/>
    <mergeCell ref="F602:F603"/>
    <mergeCell ref="G602:G603"/>
    <mergeCell ref="I602:I603"/>
    <mergeCell ref="B605:B606"/>
    <mergeCell ref="C605:C606"/>
    <mergeCell ref="D605:D606"/>
    <mergeCell ref="E605:E606"/>
    <mergeCell ref="F605:F606"/>
    <mergeCell ref="G605:G606"/>
    <mergeCell ref="I605:I608"/>
    <mergeCell ref="B607:B608"/>
    <mergeCell ref="C607:C608"/>
    <mergeCell ref="D607:D608"/>
    <mergeCell ref="E607:E608"/>
    <mergeCell ref="F607:F608"/>
    <mergeCell ref="G607:G608"/>
    <mergeCell ref="G621:G622"/>
    <mergeCell ref="B623:B624"/>
    <mergeCell ref="C623:C624"/>
    <mergeCell ref="D623:D624"/>
    <mergeCell ref="E623:E624"/>
    <mergeCell ref="F623:F624"/>
    <mergeCell ref="G623:G624"/>
    <mergeCell ref="B626:B627"/>
    <mergeCell ref="C626:C627"/>
    <mergeCell ref="D626:D627"/>
    <mergeCell ref="E626:E627"/>
    <mergeCell ref="F626:F627"/>
    <mergeCell ref="G626:G627"/>
    <mergeCell ref="I612:I613"/>
    <mergeCell ref="B615:B618"/>
    <mergeCell ref="C615:C616"/>
    <mergeCell ref="D615:D616"/>
    <mergeCell ref="E615:E616"/>
    <mergeCell ref="F615:F616"/>
    <mergeCell ref="G615:G616"/>
    <mergeCell ref="I615:I624"/>
    <mergeCell ref="C617:C618"/>
    <mergeCell ref="D617:D618"/>
    <mergeCell ref="E617:E618"/>
    <mergeCell ref="F617:F618"/>
    <mergeCell ref="G617:G618"/>
    <mergeCell ref="B619:B620"/>
    <mergeCell ref="C619:C620"/>
    <mergeCell ref="D619:D620"/>
    <mergeCell ref="E619:E620"/>
    <mergeCell ref="F619:F620"/>
    <mergeCell ref="G619:G620"/>
    <mergeCell ref="I626:I628"/>
    <mergeCell ref="B644:B645"/>
    <mergeCell ref="C644:C645"/>
    <mergeCell ref="D644:D645"/>
    <mergeCell ref="E644:E645"/>
    <mergeCell ref="F644:F645"/>
    <mergeCell ref="G644:G645"/>
    <mergeCell ref="I644:I645"/>
    <mergeCell ref="B646:B647"/>
    <mergeCell ref="C646:C647"/>
    <mergeCell ref="D646:D647"/>
    <mergeCell ref="E646:E647"/>
    <mergeCell ref="F646:F647"/>
    <mergeCell ref="G646:G647"/>
    <mergeCell ref="I646:I649"/>
    <mergeCell ref="B648:B649"/>
    <mergeCell ref="C648:C649"/>
    <mergeCell ref="D648:D649"/>
    <mergeCell ref="E648:E649"/>
    <mergeCell ref="F648:F649"/>
    <mergeCell ref="G648:G649"/>
    <mergeCell ref="B656:B657"/>
    <mergeCell ref="C656:C657"/>
    <mergeCell ref="D656:D657"/>
    <mergeCell ref="E656:E657"/>
    <mergeCell ref="F656:F657"/>
    <mergeCell ref="G656:G657"/>
    <mergeCell ref="I656:I657"/>
    <mergeCell ref="B658:B660"/>
    <mergeCell ref="C659:C660"/>
    <mergeCell ref="D659:D660"/>
    <mergeCell ref="E659:E660"/>
    <mergeCell ref="F659:F660"/>
    <mergeCell ref="G659:G660"/>
    <mergeCell ref="I659:I660"/>
    <mergeCell ref="B650:B651"/>
    <mergeCell ref="C650:C651"/>
    <mergeCell ref="D650:D651"/>
    <mergeCell ref="E650:E651"/>
    <mergeCell ref="F650:F651"/>
    <mergeCell ref="G650:G651"/>
    <mergeCell ref="I650:I651"/>
    <mergeCell ref="B652:B654"/>
    <mergeCell ref="C653:C654"/>
    <mergeCell ref="D653:D654"/>
    <mergeCell ref="E653:E654"/>
    <mergeCell ref="F653:F654"/>
    <mergeCell ref="G653:G654"/>
    <mergeCell ref="I653:I654"/>
    <mergeCell ref="I662:I665"/>
    <mergeCell ref="B663:B664"/>
    <mergeCell ref="C663:C664"/>
    <mergeCell ref="D663:D664"/>
    <mergeCell ref="E663:E664"/>
    <mergeCell ref="F663:F664"/>
    <mergeCell ref="G663:G664"/>
    <mergeCell ref="B667:B668"/>
    <mergeCell ref="C667:C668"/>
    <mergeCell ref="D667:D668"/>
    <mergeCell ref="E667:E668"/>
    <mergeCell ref="F667:F668"/>
    <mergeCell ref="G667:G668"/>
    <mergeCell ref="I667:I670"/>
    <mergeCell ref="B669:B670"/>
    <mergeCell ref="C669:C670"/>
    <mergeCell ref="D669:D670"/>
    <mergeCell ref="E669:E670"/>
    <mergeCell ref="F669:F670"/>
    <mergeCell ref="G669:G670"/>
    <mergeCell ref="B676:B677"/>
    <mergeCell ref="C676:C677"/>
    <mergeCell ref="D676:D677"/>
    <mergeCell ref="E676:E677"/>
    <mergeCell ref="F676:F677"/>
    <mergeCell ref="G676:G677"/>
    <mergeCell ref="I676:I677"/>
    <mergeCell ref="B678:B679"/>
    <mergeCell ref="C678:C679"/>
    <mergeCell ref="D678:D679"/>
    <mergeCell ref="E678:E679"/>
    <mergeCell ref="F678:F679"/>
    <mergeCell ref="I678:I679"/>
    <mergeCell ref="B671:B672"/>
    <mergeCell ref="C671:C672"/>
    <mergeCell ref="D671:D672"/>
    <mergeCell ref="E671:E672"/>
    <mergeCell ref="F671:F672"/>
    <mergeCell ref="G671:G672"/>
    <mergeCell ref="I671:I674"/>
    <mergeCell ref="B673:B674"/>
    <mergeCell ref="C673:C674"/>
    <mergeCell ref="D673:D674"/>
    <mergeCell ref="E673:E674"/>
    <mergeCell ref="F673:F674"/>
    <mergeCell ref="G673:G674"/>
    <mergeCell ref="B693:B694"/>
    <mergeCell ref="C693:C694"/>
    <mergeCell ref="D693:D694"/>
    <mergeCell ref="E693:E694"/>
    <mergeCell ref="F693:F694"/>
    <mergeCell ref="G693:G694"/>
    <mergeCell ref="I693:I694"/>
    <mergeCell ref="B695:B696"/>
    <mergeCell ref="C695:C696"/>
    <mergeCell ref="D695:D696"/>
    <mergeCell ref="E695:E696"/>
    <mergeCell ref="F695:F696"/>
    <mergeCell ref="G695:G696"/>
    <mergeCell ref="I695:I696"/>
    <mergeCell ref="B680:B681"/>
    <mergeCell ref="C680:C681"/>
    <mergeCell ref="D680:D681"/>
    <mergeCell ref="E680:E681"/>
    <mergeCell ref="F680:F681"/>
    <mergeCell ref="G680:G681"/>
    <mergeCell ref="I680:I681"/>
    <mergeCell ref="B691:B692"/>
    <mergeCell ref="C691:C692"/>
    <mergeCell ref="D691:D692"/>
    <mergeCell ref="E691:E692"/>
    <mergeCell ref="F691:F692"/>
    <mergeCell ref="G691:G692"/>
    <mergeCell ref="I691:I692"/>
    <mergeCell ref="B698:B699"/>
    <mergeCell ref="C698:C699"/>
    <mergeCell ref="D698:D699"/>
    <mergeCell ref="E698:E699"/>
    <mergeCell ref="F698:F699"/>
    <mergeCell ref="G698:G699"/>
    <mergeCell ref="I698:I699"/>
    <mergeCell ref="B700:B701"/>
    <mergeCell ref="C700:C701"/>
    <mergeCell ref="D700:D701"/>
    <mergeCell ref="E700:E701"/>
    <mergeCell ref="F700:F701"/>
    <mergeCell ref="G700:G701"/>
    <mergeCell ref="I700:I703"/>
    <mergeCell ref="B702:B703"/>
    <mergeCell ref="C702:C703"/>
    <mergeCell ref="D702:D703"/>
    <mergeCell ref="E702:E703"/>
    <mergeCell ref="F702:F703"/>
    <mergeCell ref="G702:G703"/>
    <mergeCell ref="H700:H701"/>
    <mergeCell ref="B705:B706"/>
    <mergeCell ref="C705:C706"/>
    <mergeCell ref="D705:D706"/>
    <mergeCell ref="E705:E706"/>
    <mergeCell ref="F705:F706"/>
    <mergeCell ref="G705:G706"/>
    <mergeCell ref="I705:I716"/>
    <mergeCell ref="B707:B708"/>
    <mergeCell ref="C707:C708"/>
    <mergeCell ref="D707:D708"/>
    <mergeCell ref="E707:E708"/>
    <mergeCell ref="F707:F708"/>
    <mergeCell ref="G707:G708"/>
    <mergeCell ref="B709:B710"/>
    <mergeCell ref="C709:C710"/>
    <mergeCell ref="D709:D710"/>
    <mergeCell ref="E709:E710"/>
    <mergeCell ref="F709:F710"/>
    <mergeCell ref="G709:G710"/>
    <mergeCell ref="B711:B712"/>
    <mergeCell ref="C711:C712"/>
    <mergeCell ref="D711:D712"/>
    <mergeCell ref="E711:E712"/>
    <mergeCell ref="F711:F712"/>
    <mergeCell ref="I718:I720"/>
    <mergeCell ref="B719:B720"/>
    <mergeCell ref="C719:C720"/>
    <mergeCell ref="D719:D720"/>
    <mergeCell ref="E719:E720"/>
    <mergeCell ref="F719:F720"/>
    <mergeCell ref="G719:G720"/>
    <mergeCell ref="B721:C721"/>
    <mergeCell ref="I730:I733"/>
    <mergeCell ref="G711:G712"/>
    <mergeCell ref="B713:B714"/>
    <mergeCell ref="C713:C714"/>
    <mergeCell ref="D713:D714"/>
    <mergeCell ref="E713:E714"/>
    <mergeCell ref="F713:F714"/>
    <mergeCell ref="G713:G714"/>
    <mergeCell ref="B715:B716"/>
    <mergeCell ref="C715:C716"/>
    <mergeCell ref="D715:D716"/>
    <mergeCell ref="E715:E716"/>
    <mergeCell ref="F715:F716"/>
    <mergeCell ref="G715:G716"/>
    <mergeCell ref="B734:B735"/>
    <mergeCell ref="C734:C735"/>
    <mergeCell ref="D734:D735"/>
    <mergeCell ref="E734:E735"/>
    <mergeCell ref="F734:F735"/>
    <mergeCell ref="G734:G735"/>
    <mergeCell ref="I734:I739"/>
    <mergeCell ref="B736:B737"/>
    <mergeCell ref="C736:C737"/>
    <mergeCell ref="D736:D737"/>
    <mergeCell ref="E736:E737"/>
    <mergeCell ref="F736:F737"/>
    <mergeCell ref="G736:G737"/>
    <mergeCell ref="B738:B739"/>
    <mergeCell ref="C738:C739"/>
    <mergeCell ref="D738:D739"/>
    <mergeCell ref="E738:E739"/>
    <mergeCell ref="F738:F739"/>
    <mergeCell ref="G738:G739"/>
    <mergeCell ref="B744:B745"/>
    <mergeCell ref="C744:C745"/>
    <mergeCell ref="D744:D745"/>
    <mergeCell ref="E744:E745"/>
    <mergeCell ref="F744:F745"/>
    <mergeCell ref="G744:G745"/>
    <mergeCell ref="I744:I745"/>
    <mergeCell ref="B746:B749"/>
    <mergeCell ref="C746:C749"/>
    <mergeCell ref="D746:D749"/>
    <mergeCell ref="E746:E749"/>
    <mergeCell ref="F746:F749"/>
    <mergeCell ref="G746:G749"/>
    <mergeCell ref="H746:H747"/>
    <mergeCell ref="I746:I749"/>
    <mergeCell ref="H748:H749"/>
    <mergeCell ref="F740:F741"/>
    <mergeCell ref="G740:G741"/>
    <mergeCell ref="B742:B743"/>
    <mergeCell ref="C742:C743"/>
    <mergeCell ref="D742:D743"/>
    <mergeCell ref="E742:E743"/>
    <mergeCell ref="F742:F743"/>
    <mergeCell ref="G742:G743"/>
    <mergeCell ref="I742:I743"/>
    <mergeCell ref="D740:D741"/>
    <mergeCell ref="E740:E741"/>
    <mergeCell ref="H740:H741"/>
    <mergeCell ref="B759:B764"/>
    <mergeCell ref="C759:C764"/>
    <mergeCell ref="D759:D764"/>
    <mergeCell ref="E759:E764"/>
    <mergeCell ref="F759:F764"/>
    <mergeCell ref="G759:G763"/>
    <mergeCell ref="H759:H761"/>
    <mergeCell ref="I759:I764"/>
    <mergeCell ref="B765:B770"/>
    <mergeCell ref="C765:C770"/>
    <mergeCell ref="D765:D770"/>
    <mergeCell ref="E765:E770"/>
    <mergeCell ref="F765:F770"/>
    <mergeCell ref="G765:G770"/>
    <mergeCell ref="H765:H768"/>
    <mergeCell ref="I765:I770"/>
    <mergeCell ref="H769:H770"/>
    <mergeCell ref="B778:B782"/>
    <mergeCell ref="C778:C782"/>
    <mergeCell ref="D778:D782"/>
    <mergeCell ref="E778:E782"/>
    <mergeCell ref="F778:F779"/>
    <mergeCell ref="G778:G779"/>
    <mergeCell ref="I778:I779"/>
    <mergeCell ref="F781:F782"/>
    <mergeCell ref="G781:G782"/>
    <mergeCell ref="I781:I782"/>
    <mergeCell ref="B772:B773"/>
    <mergeCell ref="C772:C773"/>
    <mergeCell ref="D772:D773"/>
    <mergeCell ref="E772:E773"/>
    <mergeCell ref="F772:F773"/>
    <mergeCell ref="G772:G773"/>
    <mergeCell ref="B774:B775"/>
    <mergeCell ref="C774:C775"/>
    <mergeCell ref="D774:D775"/>
    <mergeCell ref="E774:E775"/>
    <mergeCell ref="F774:F775"/>
    <mergeCell ref="G774:G775"/>
    <mergeCell ref="I772:I773"/>
    <mergeCell ref="I774:I775"/>
    <mergeCell ref="B788:B789"/>
    <mergeCell ref="C788:C789"/>
    <mergeCell ref="D788:D789"/>
    <mergeCell ref="E788:E789"/>
    <mergeCell ref="F788:F789"/>
    <mergeCell ref="G788:G789"/>
    <mergeCell ref="I788:I789"/>
    <mergeCell ref="B792:F792"/>
    <mergeCell ref="B783:B784"/>
    <mergeCell ref="C783:C784"/>
    <mergeCell ref="D783:D784"/>
    <mergeCell ref="E783:E784"/>
    <mergeCell ref="F783:F784"/>
    <mergeCell ref="G783:G784"/>
    <mergeCell ref="I783:I784"/>
    <mergeCell ref="B786:B787"/>
    <mergeCell ref="C786:C787"/>
    <mergeCell ref="D786:D787"/>
    <mergeCell ref="E786:E787"/>
    <mergeCell ref="F786:F787"/>
    <mergeCell ref="G786:G787"/>
    <mergeCell ref="I786:I787"/>
  </mergeCells>
  <printOptions horizontalCentered="1"/>
  <pageMargins left="0.39370078740157483" right="0.39370078740157483" top="0.39370078740157483" bottom="0.39370078740157483" header="0" footer="0"/>
  <pageSetup paperSize="9" scale="72" fitToHeight="0" orientation="landscape" r:id="rId1"/>
  <rowBreaks count="40" manualBreakCount="40">
    <brk id="26" max="8" man="1"/>
    <brk id="69" max="8" man="1"/>
    <brk id="86" max="8" man="1"/>
    <brk id="112" max="8" man="1"/>
    <brk id="131" max="8" man="1"/>
    <brk id="150" max="8" man="1"/>
    <brk id="168" max="8" man="1"/>
    <brk id="206" max="8" man="1"/>
    <brk id="226" max="8" man="1"/>
    <brk id="251" max="8" man="1"/>
    <brk id="273" max="8" man="1"/>
    <brk id="295" max="8" man="1"/>
    <brk id="323" max="8" man="1"/>
    <brk id="339" max="8" man="1"/>
    <brk id="351" max="8" man="1"/>
    <brk id="366" max="8" man="1"/>
    <brk id="410" max="8" man="1"/>
    <brk id="424" max="8" man="1"/>
    <brk id="449" max="8" man="1"/>
    <brk id="473" max="8" man="1"/>
    <brk id="485" max="8" man="1"/>
    <brk id="507" max="8" man="1"/>
    <brk id="523" max="8" man="1"/>
    <brk id="540" max="8" man="1"/>
    <brk id="565" max="8" man="1"/>
    <brk id="587" max="8" man="1"/>
    <brk id="608" max="8" man="1"/>
    <brk id="622" max="8" man="1"/>
    <brk id="643" max="8" man="1"/>
    <brk id="657" max="8" man="1"/>
    <brk id="667" max="8" man="1"/>
    <brk id="670" max="8" man="1"/>
    <brk id="682" max="8" man="1"/>
    <brk id="696" max="8" man="1"/>
    <brk id="708" max="8" man="1"/>
    <brk id="719" max="8" man="1"/>
    <brk id="733" max="8" man="1"/>
    <brk id="743" max="8" man="1"/>
    <brk id="773" max="8" man="1"/>
    <brk id="783"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76"/>
  <sheetViews>
    <sheetView zoomScaleNormal="100" zoomScaleSheetLayoutView="100" workbookViewId="0">
      <selection activeCell="B2" sqref="B2:I2"/>
    </sheetView>
  </sheetViews>
  <sheetFormatPr defaultRowHeight="12.75" x14ac:dyDescent="0.2"/>
  <cols>
    <col min="1" max="1" width="1.85546875" style="1032" customWidth="1"/>
    <col min="2" max="2" width="11.85546875" style="1033" customWidth="1"/>
    <col min="3" max="3" width="53.140625" style="58" customWidth="1"/>
    <col min="4" max="4" width="11.5703125" style="1187" customWidth="1"/>
    <col min="5" max="5" width="12.42578125" style="1187" customWidth="1"/>
    <col min="6" max="7" width="9.85546875" style="1188" customWidth="1"/>
    <col min="8" max="8" width="60.85546875" style="1036" customWidth="1"/>
    <col min="9" max="9" width="19.85546875" style="1061" customWidth="1"/>
    <col min="10" max="10" width="6.85546875" style="1032" customWidth="1"/>
    <col min="11" max="11" width="10.42578125" style="1032" customWidth="1"/>
    <col min="12" max="16375" width="9.140625" style="1032"/>
    <col min="16376" max="16380" width="9.140625" style="1032" bestFit="1" customWidth="1"/>
    <col min="16381" max="16384" width="9.140625" style="1032" customWidth="1"/>
  </cols>
  <sheetData>
    <row r="1" spans="2:9" x14ac:dyDescent="0.2">
      <c r="B1" s="1029"/>
      <c r="C1" s="1030"/>
      <c r="D1" s="1029"/>
      <c r="E1" s="1029"/>
      <c r="F1" s="1030"/>
      <c r="G1" s="1030"/>
      <c r="H1" s="1031"/>
      <c r="I1" s="1032"/>
    </row>
    <row r="2" spans="2:9" ht="23.25" customHeight="1" x14ac:dyDescent="0.2">
      <c r="B2" s="2203" t="s">
        <v>2324</v>
      </c>
      <c r="C2" s="2203"/>
      <c r="D2" s="2203"/>
      <c r="E2" s="2203"/>
      <c r="F2" s="2203"/>
      <c r="G2" s="2203"/>
      <c r="H2" s="2203"/>
      <c r="I2" s="2203"/>
    </row>
    <row r="3" spans="2:9" ht="13.5" thickBot="1" x14ac:dyDescent="0.25">
      <c r="C3" s="1034"/>
      <c r="D3" s="1035"/>
      <c r="E3" s="1035"/>
      <c r="F3" s="1032"/>
      <c r="G3" s="1032"/>
      <c r="I3" s="1032"/>
    </row>
    <row r="4" spans="2:9" ht="37.5" customHeight="1" thickBot="1" x14ac:dyDescent="0.25">
      <c r="C4" s="1037" t="s">
        <v>104</v>
      </c>
      <c r="D4" s="1038">
        <v>2021</v>
      </c>
      <c r="E4" s="1039">
        <v>2022</v>
      </c>
      <c r="F4" s="1032"/>
      <c r="G4" s="1032"/>
      <c r="H4" s="1040"/>
      <c r="I4" s="1032"/>
    </row>
    <row r="5" spans="2:9" x14ac:dyDescent="0.2">
      <c r="C5" s="1041" t="s">
        <v>134</v>
      </c>
      <c r="D5" s="1042">
        <f t="shared" ref="D5:E8" si="0">D11+D89+D127</f>
        <v>17</v>
      </c>
      <c r="E5" s="1043">
        <f t="shared" si="0"/>
        <v>17</v>
      </c>
      <c r="F5" s="1032"/>
      <c r="G5" s="1032"/>
      <c r="H5" s="1040"/>
      <c r="I5" s="1032"/>
    </row>
    <row r="6" spans="2:9" x14ac:dyDescent="0.2">
      <c r="C6" s="1044" t="s">
        <v>135</v>
      </c>
      <c r="D6" s="1045">
        <f t="shared" si="0"/>
        <v>0</v>
      </c>
      <c r="E6" s="1046">
        <f t="shared" si="0"/>
        <v>0</v>
      </c>
      <c r="F6" s="1032"/>
      <c r="G6" s="1032"/>
      <c r="H6" s="1040"/>
      <c r="I6" s="1032"/>
    </row>
    <row r="7" spans="2:9" x14ac:dyDescent="0.2">
      <c r="C7" s="1044" t="s">
        <v>136</v>
      </c>
      <c r="D7" s="1045">
        <f t="shared" si="0"/>
        <v>17</v>
      </c>
      <c r="E7" s="1046">
        <f t="shared" si="0"/>
        <v>17</v>
      </c>
      <c r="F7" s="1032"/>
      <c r="G7" s="1032"/>
      <c r="H7" s="1040"/>
      <c r="I7" s="1032"/>
    </row>
    <row r="8" spans="2:9" ht="13.5" thickBot="1" x14ac:dyDescent="0.25">
      <c r="C8" s="1047" t="s">
        <v>137</v>
      </c>
      <c r="D8" s="1048">
        <f t="shared" si="0"/>
        <v>0</v>
      </c>
      <c r="E8" s="1049">
        <f t="shared" si="0"/>
        <v>0</v>
      </c>
      <c r="F8" s="1032"/>
      <c r="G8" s="1032"/>
      <c r="H8" s="1040"/>
      <c r="I8" s="1032"/>
    </row>
    <row r="9" spans="2:9" ht="13.5" thickBot="1" x14ac:dyDescent="0.25">
      <c r="D9" s="1050"/>
      <c r="E9" s="1050"/>
      <c r="F9" s="1032"/>
      <c r="G9" s="1032"/>
      <c r="H9" s="1040"/>
      <c r="I9" s="1032"/>
    </row>
    <row r="10" spans="2:9" ht="38.25" customHeight="1" thickBot="1" x14ac:dyDescent="0.25">
      <c r="C10" s="1051" t="s">
        <v>107</v>
      </c>
      <c r="D10" s="1052">
        <v>2021</v>
      </c>
      <c r="E10" s="1039">
        <v>2022</v>
      </c>
      <c r="F10" s="1032"/>
      <c r="G10" s="1032"/>
      <c r="H10" s="1040"/>
      <c r="I10" s="1032"/>
    </row>
    <row r="11" spans="2:9" x14ac:dyDescent="0.2">
      <c r="C11" s="1041" t="s">
        <v>134</v>
      </c>
      <c r="D11" s="1053">
        <f>D12+D13+D14</f>
        <v>7</v>
      </c>
      <c r="E11" s="1054">
        <f>E12+E13+E14</f>
        <v>7</v>
      </c>
      <c r="F11" s="1032"/>
      <c r="G11" s="1032"/>
      <c r="H11" s="1040"/>
      <c r="I11" s="1032"/>
    </row>
    <row r="12" spans="2:9" x14ac:dyDescent="0.2">
      <c r="C12" s="1044" t="s">
        <v>135</v>
      </c>
      <c r="D12" s="1055">
        <v>0</v>
      </c>
      <c r="E12" s="1056">
        <v>0</v>
      </c>
      <c r="F12" s="1032"/>
      <c r="G12" s="1032"/>
      <c r="H12" s="1040"/>
      <c r="I12" s="1032"/>
    </row>
    <row r="13" spans="2:9" x14ac:dyDescent="0.2">
      <c r="C13" s="1044" t="s">
        <v>136</v>
      </c>
      <c r="D13" s="1055">
        <v>7</v>
      </c>
      <c r="E13" s="1056">
        <v>7</v>
      </c>
      <c r="F13" s="1032"/>
      <c r="G13" s="1032"/>
      <c r="H13" s="1040"/>
      <c r="I13" s="1032"/>
    </row>
    <row r="14" spans="2:9" ht="13.5" thickBot="1" x14ac:dyDescent="0.25">
      <c r="C14" s="1047" t="s">
        <v>137</v>
      </c>
      <c r="D14" s="1057">
        <v>0</v>
      </c>
      <c r="E14" s="1058">
        <v>0</v>
      </c>
      <c r="F14" s="1032"/>
      <c r="G14" s="1032"/>
      <c r="H14" s="1040"/>
      <c r="I14" s="1032"/>
    </row>
    <row r="15" spans="2:9" ht="13.5" thickBot="1" x14ac:dyDescent="0.25">
      <c r="C15" s="1059"/>
      <c r="D15" s="1060"/>
      <c r="E15" s="1060"/>
      <c r="F15" s="1032"/>
      <c r="G15" s="1032"/>
    </row>
    <row r="16" spans="2:9" ht="60" customHeight="1" thickBot="1" x14ac:dyDescent="0.25">
      <c r="B16" s="1062" t="s">
        <v>1</v>
      </c>
      <c r="C16" s="1063" t="s">
        <v>138</v>
      </c>
      <c r="D16" s="1064" t="s">
        <v>2</v>
      </c>
      <c r="E16" s="1064" t="s">
        <v>3</v>
      </c>
      <c r="F16" s="329" t="s">
        <v>139</v>
      </c>
      <c r="G16" s="329" t="s">
        <v>140</v>
      </c>
      <c r="H16" s="329" t="s">
        <v>141</v>
      </c>
      <c r="I16" s="330" t="s">
        <v>142</v>
      </c>
    </row>
    <row r="17" spans="2:9" ht="23.25" customHeight="1" thickBot="1" x14ac:dyDescent="0.25">
      <c r="B17" s="1065" t="s">
        <v>2325</v>
      </c>
      <c r="C17" s="42" t="s">
        <v>2326</v>
      </c>
      <c r="D17" s="1066"/>
      <c r="E17" s="1066"/>
      <c r="F17" s="1067">
        <v>1</v>
      </c>
      <c r="G17" s="1067">
        <v>1</v>
      </c>
      <c r="H17" s="1068"/>
      <c r="I17" s="1069"/>
    </row>
    <row r="18" spans="2:9" ht="18" customHeight="1" x14ac:dyDescent="0.2">
      <c r="B18" s="1457" t="s">
        <v>2327</v>
      </c>
      <c r="C18" s="1459" t="s">
        <v>2328</v>
      </c>
      <c r="D18" s="2281" t="s">
        <v>603</v>
      </c>
      <c r="E18" s="2281" t="s">
        <v>2329</v>
      </c>
      <c r="F18" s="1426">
        <v>21</v>
      </c>
      <c r="G18" s="1781">
        <v>21</v>
      </c>
      <c r="H18" s="871" t="s">
        <v>2330</v>
      </c>
      <c r="I18" s="2375" t="s">
        <v>109</v>
      </c>
    </row>
    <row r="19" spans="2:9" s="1070" customFormat="1" ht="177" customHeight="1" x14ac:dyDescent="0.2">
      <c r="B19" s="1514"/>
      <c r="C19" s="1725"/>
      <c r="D19" s="2282"/>
      <c r="E19" s="2282"/>
      <c r="F19" s="1550"/>
      <c r="G19" s="1441"/>
      <c r="H19" s="801" t="s">
        <v>2331</v>
      </c>
      <c r="I19" s="2376"/>
    </row>
    <row r="20" spans="2:9" s="1070" customFormat="1" ht="19.5" customHeight="1" x14ac:dyDescent="0.2">
      <c r="B20" s="1444" t="s">
        <v>2332</v>
      </c>
      <c r="C20" s="1447" t="s">
        <v>2333</v>
      </c>
      <c r="D20" s="2254" t="s">
        <v>362</v>
      </c>
      <c r="E20" s="2369" t="s">
        <v>2334</v>
      </c>
      <c r="F20" s="1440">
        <v>22</v>
      </c>
      <c r="G20" s="1440">
        <v>22</v>
      </c>
      <c r="H20" s="2298" t="s">
        <v>2335</v>
      </c>
      <c r="I20" s="1802" t="s">
        <v>109</v>
      </c>
    </row>
    <row r="21" spans="2:9" ht="19.5" customHeight="1" thickBot="1" x14ac:dyDescent="0.25">
      <c r="B21" s="1446"/>
      <c r="C21" s="1610"/>
      <c r="D21" s="2305"/>
      <c r="E21" s="2305"/>
      <c r="F21" s="2305"/>
      <c r="G21" s="2305"/>
      <c r="H21" s="2586"/>
      <c r="I21" s="1803"/>
    </row>
    <row r="22" spans="2:9" ht="41.45" customHeight="1" thickBot="1" x14ac:dyDescent="0.25">
      <c r="B22" s="1065" t="s">
        <v>2336</v>
      </c>
      <c r="C22" s="42" t="s">
        <v>2337</v>
      </c>
      <c r="D22" s="1067"/>
      <c r="E22" s="1067"/>
      <c r="F22" s="1067">
        <v>1</v>
      </c>
      <c r="G22" s="1067">
        <v>1</v>
      </c>
      <c r="H22" s="1068"/>
      <c r="I22" s="1069"/>
    </row>
    <row r="23" spans="2:9" ht="31.5" customHeight="1" x14ac:dyDescent="0.2">
      <c r="B23" s="309" t="s">
        <v>2338</v>
      </c>
      <c r="C23" s="307" t="s">
        <v>2339</v>
      </c>
      <c r="D23" s="88" t="s">
        <v>2340</v>
      </c>
      <c r="E23" s="458" t="s">
        <v>2341</v>
      </c>
      <c r="F23" s="1016">
        <v>42.3</v>
      </c>
      <c r="G23" s="1016">
        <v>42.3</v>
      </c>
      <c r="H23" s="713"/>
      <c r="I23" s="193" t="s">
        <v>109</v>
      </c>
    </row>
    <row r="24" spans="2:9" ht="81" customHeight="1" x14ac:dyDescent="0.2">
      <c r="B24" s="1442" t="s">
        <v>2342</v>
      </c>
      <c r="C24" s="1447" t="s">
        <v>2343</v>
      </c>
      <c r="D24" s="2254" t="s">
        <v>2344</v>
      </c>
      <c r="E24" s="2369" t="s">
        <v>2345</v>
      </c>
      <c r="F24" s="1071">
        <v>0</v>
      </c>
      <c r="G24" s="1072">
        <v>2.3260000000000001</v>
      </c>
      <c r="H24" s="872" t="s">
        <v>2346</v>
      </c>
      <c r="I24" s="96" t="s">
        <v>115</v>
      </c>
    </row>
    <row r="25" spans="2:9" ht="30" customHeight="1" x14ac:dyDescent="0.2">
      <c r="B25" s="1443"/>
      <c r="C25" s="1448"/>
      <c r="D25" s="2255"/>
      <c r="E25" s="2370"/>
      <c r="F25" s="1499">
        <v>6.9</v>
      </c>
      <c r="G25" s="1499">
        <v>0</v>
      </c>
      <c r="H25" s="784" t="s">
        <v>2347</v>
      </c>
      <c r="I25" s="2377" t="s">
        <v>58</v>
      </c>
    </row>
    <row r="26" spans="2:9" ht="82.5" customHeight="1" x14ac:dyDescent="0.2">
      <c r="B26" s="1443"/>
      <c r="C26" s="1448"/>
      <c r="D26" s="2255"/>
      <c r="E26" s="2370"/>
      <c r="F26" s="2318"/>
      <c r="G26" s="2318"/>
      <c r="H26" s="679" t="s">
        <v>3349</v>
      </c>
      <c r="I26" s="2378"/>
    </row>
    <row r="27" spans="2:9" ht="45" customHeight="1" x14ac:dyDescent="0.2">
      <c r="B27" s="1443"/>
      <c r="C27" s="1448"/>
      <c r="D27" s="2255"/>
      <c r="E27" s="2370"/>
      <c r="F27" s="1499">
        <f>0.383+0.445</f>
        <v>0.82800000000000007</v>
      </c>
      <c r="G27" s="1499">
        <f>0.173+2.4</f>
        <v>2.573</v>
      </c>
      <c r="H27" s="813" t="s">
        <v>2348</v>
      </c>
      <c r="I27" s="1551" t="s">
        <v>79</v>
      </c>
    </row>
    <row r="28" spans="2:9" ht="50.1" customHeight="1" x14ac:dyDescent="0.2">
      <c r="B28" s="2309"/>
      <c r="C28" s="1513"/>
      <c r="D28" s="2282"/>
      <c r="E28" s="2371"/>
      <c r="F28" s="1441"/>
      <c r="G28" s="1441"/>
      <c r="H28" s="562" t="s">
        <v>2349</v>
      </c>
      <c r="I28" s="1552"/>
    </row>
    <row r="29" spans="2:9" ht="79.5" customHeight="1" x14ac:dyDescent="0.2">
      <c r="B29" s="2372" t="s">
        <v>2350</v>
      </c>
      <c r="C29" s="43" t="s">
        <v>400</v>
      </c>
      <c r="D29" s="459" t="s">
        <v>86</v>
      </c>
      <c r="E29" s="459" t="s">
        <v>891</v>
      </c>
      <c r="F29" s="1073">
        <v>1</v>
      </c>
      <c r="G29" s="1073">
        <v>1</v>
      </c>
      <c r="H29" s="814"/>
      <c r="I29" s="477" t="s">
        <v>3417</v>
      </c>
    </row>
    <row r="30" spans="2:9" ht="23.1" customHeight="1" x14ac:dyDescent="0.2">
      <c r="B30" s="2372"/>
      <c r="C30" s="1461" t="s">
        <v>2351</v>
      </c>
      <c r="D30" s="2254"/>
      <c r="E30" s="2257" t="s">
        <v>1083</v>
      </c>
      <c r="F30" s="1625">
        <v>0</v>
      </c>
      <c r="G30" s="1440">
        <v>0</v>
      </c>
      <c r="H30" s="683" t="s">
        <v>2352</v>
      </c>
      <c r="I30" s="2368" t="s">
        <v>58</v>
      </c>
    </row>
    <row r="31" spans="2:9" ht="43.5" customHeight="1" x14ac:dyDescent="0.2">
      <c r="B31" s="2372"/>
      <c r="C31" s="1594"/>
      <c r="D31" s="2282"/>
      <c r="E31" s="2270"/>
      <c r="F31" s="1626"/>
      <c r="G31" s="1441"/>
      <c r="H31" s="812" t="s">
        <v>2353</v>
      </c>
      <c r="I31" s="1638"/>
    </row>
    <row r="32" spans="2:9" ht="21.95" customHeight="1" x14ac:dyDescent="0.2">
      <c r="B32" s="2372"/>
      <c r="C32" s="1461" t="s">
        <v>2354</v>
      </c>
      <c r="D32" s="2271"/>
      <c r="E32" s="2257" t="s">
        <v>1083</v>
      </c>
      <c r="F32" s="239">
        <v>0</v>
      </c>
      <c r="G32" s="239">
        <v>0</v>
      </c>
      <c r="H32" s="650"/>
      <c r="I32" s="646" t="s">
        <v>115</v>
      </c>
    </row>
    <row r="33" spans="2:9" ht="44.45" customHeight="1" x14ac:dyDescent="0.2">
      <c r="B33" s="2372"/>
      <c r="C33" s="1632"/>
      <c r="D33" s="2374"/>
      <c r="E33" s="2258"/>
      <c r="F33" s="1374">
        <v>0</v>
      </c>
      <c r="G33" s="1374">
        <v>0</v>
      </c>
      <c r="H33" s="1400" t="s">
        <v>3468</v>
      </c>
      <c r="I33" s="1375" t="s">
        <v>58</v>
      </c>
    </row>
    <row r="34" spans="2:9" ht="44.1" customHeight="1" x14ac:dyDescent="0.2">
      <c r="B34" s="2372"/>
      <c r="C34" s="1461" t="s">
        <v>2355</v>
      </c>
      <c r="D34" s="2271"/>
      <c r="E34" s="2257" t="s">
        <v>2356</v>
      </c>
      <c r="F34" s="1625">
        <v>1</v>
      </c>
      <c r="G34" s="1625">
        <v>0</v>
      </c>
      <c r="H34" s="683" t="s">
        <v>2357</v>
      </c>
      <c r="I34" s="1635" t="s">
        <v>58</v>
      </c>
    </row>
    <row r="35" spans="2:9" ht="30" customHeight="1" x14ac:dyDescent="0.2">
      <c r="B35" s="2372"/>
      <c r="C35" s="1594"/>
      <c r="D35" s="2272"/>
      <c r="E35" s="2270"/>
      <c r="F35" s="1626"/>
      <c r="G35" s="1626"/>
      <c r="H35" s="664" t="s">
        <v>2358</v>
      </c>
      <c r="I35" s="1638"/>
    </row>
    <row r="36" spans="2:9" ht="41.1" customHeight="1" x14ac:dyDescent="0.2">
      <c r="B36" s="2372"/>
      <c r="C36" s="45" t="s">
        <v>2359</v>
      </c>
      <c r="D36" s="1077"/>
      <c r="E36" s="460" t="s">
        <v>533</v>
      </c>
      <c r="F36" s="219"/>
      <c r="G36" s="219">
        <v>0</v>
      </c>
      <c r="H36" s="821" t="s">
        <v>2360</v>
      </c>
      <c r="I36" s="213" t="s">
        <v>58</v>
      </c>
    </row>
    <row r="37" spans="2:9" ht="40.5" customHeight="1" x14ac:dyDescent="0.2">
      <c r="B37" s="2372"/>
      <c r="C37" s="45" t="s">
        <v>2361</v>
      </c>
      <c r="D37" s="1077"/>
      <c r="E37" s="460" t="s">
        <v>533</v>
      </c>
      <c r="F37" s="219"/>
      <c r="G37" s="219">
        <v>0</v>
      </c>
      <c r="H37" s="821" t="s">
        <v>2360</v>
      </c>
      <c r="I37" s="213" t="s">
        <v>58</v>
      </c>
    </row>
    <row r="38" spans="2:9" ht="59.1" customHeight="1" x14ac:dyDescent="0.2">
      <c r="B38" s="2372"/>
      <c r="C38" s="1461" t="s">
        <v>2362</v>
      </c>
      <c r="D38" s="2271"/>
      <c r="E38" s="2257" t="s">
        <v>2356</v>
      </c>
      <c r="F38" s="1625">
        <v>0</v>
      </c>
      <c r="G38" s="1625">
        <v>1</v>
      </c>
      <c r="H38" s="697" t="s">
        <v>2363</v>
      </c>
      <c r="I38" s="1635" t="s">
        <v>58</v>
      </c>
    </row>
    <row r="39" spans="2:9" ht="45.6" customHeight="1" x14ac:dyDescent="0.2">
      <c r="B39" s="2372"/>
      <c r="C39" s="1594"/>
      <c r="D39" s="2272"/>
      <c r="E39" s="2270"/>
      <c r="F39" s="1626"/>
      <c r="G39" s="1626"/>
      <c r="H39" s="873" t="s">
        <v>2364</v>
      </c>
      <c r="I39" s="1638"/>
    </row>
    <row r="40" spans="2:9" ht="44.1" customHeight="1" x14ac:dyDescent="0.2">
      <c r="B40" s="2372"/>
      <c r="C40" s="45" t="s">
        <v>2365</v>
      </c>
      <c r="D40" s="224"/>
      <c r="E40" s="460" t="s">
        <v>533</v>
      </c>
      <c r="F40" s="219">
        <v>0</v>
      </c>
      <c r="G40" s="219">
        <v>0</v>
      </c>
      <c r="H40" s="821" t="s">
        <v>2366</v>
      </c>
      <c r="I40" s="213" t="s">
        <v>58</v>
      </c>
    </row>
    <row r="41" spans="2:9" ht="39.75" customHeight="1" x14ac:dyDescent="0.2">
      <c r="B41" s="2372"/>
      <c r="C41" s="45" t="s">
        <v>2367</v>
      </c>
      <c r="D41" s="1077"/>
      <c r="E41" s="460" t="s">
        <v>533</v>
      </c>
      <c r="F41" s="219">
        <v>0</v>
      </c>
      <c r="G41" s="219">
        <v>0</v>
      </c>
      <c r="H41" s="821" t="s">
        <v>2366</v>
      </c>
      <c r="I41" s="213" t="s">
        <v>58</v>
      </c>
    </row>
    <row r="42" spans="2:9" ht="44.45" customHeight="1" x14ac:dyDescent="0.2">
      <c r="B42" s="2372"/>
      <c r="C42" s="45" t="s">
        <v>2368</v>
      </c>
      <c r="D42" s="224"/>
      <c r="E42" s="460" t="s">
        <v>533</v>
      </c>
      <c r="F42" s="219">
        <v>0</v>
      </c>
      <c r="G42" s="219">
        <v>0</v>
      </c>
      <c r="H42" s="821" t="s">
        <v>2366</v>
      </c>
      <c r="I42" s="213" t="s">
        <v>58</v>
      </c>
    </row>
    <row r="43" spans="2:9" ht="143.44999999999999" customHeight="1" x14ac:dyDescent="0.2">
      <c r="B43" s="2372"/>
      <c r="C43" s="45" t="s">
        <v>2369</v>
      </c>
      <c r="D43" s="224"/>
      <c r="E43" s="460" t="s">
        <v>746</v>
      </c>
      <c r="F43" s="219">
        <v>0</v>
      </c>
      <c r="G43" s="219">
        <v>0</v>
      </c>
      <c r="H43" s="1399" t="s">
        <v>3467</v>
      </c>
      <c r="I43" s="213" t="s">
        <v>58</v>
      </c>
    </row>
    <row r="44" spans="2:9" ht="30.6" customHeight="1" x14ac:dyDescent="0.2">
      <c r="B44" s="2372"/>
      <c r="C44" s="1461" t="s">
        <v>2370</v>
      </c>
      <c r="D44" s="2286"/>
      <c r="E44" s="2257" t="s">
        <v>2371</v>
      </c>
      <c r="F44" s="1625"/>
      <c r="G44" s="1625">
        <v>0</v>
      </c>
      <c r="H44" s="683" t="s">
        <v>2372</v>
      </c>
      <c r="I44" s="1635" t="s">
        <v>58</v>
      </c>
    </row>
    <row r="45" spans="2:9" ht="43.5" customHeight="1" x14ac:dyDescent="0.2">
      <c r="B45" s="2372"/>
      <c r="C45" s="1594"/>
      <c r="D45" s="2287"/>
      <c r="E45" s="2270"/>
      <c r="F45" s="1626"/>
      <c r="G45" s="1626"/>
      <c r="H45" s="874" t="s">
        <v>2373</v>
      </c>
      <c r="I45" s="1638"/>
    </row>
    <row r="46" spans="2:9" ht="45" customHeight="1" x14ac:dyDescent="0.2">
      <c r="B46" s="2372"/>
      <c r="C46" s="45" t="s">
        <v>2374</v>
      </c>
      <c r="D46" s="224"/>
      <c r="E46" s="460" t="s">
        <v>1731</v>
      </c>
      <c r="F46" s="219"/>
      <c r="G46" s="219">
        <v>0</v>
      </c>
      <c r="H46" s="821" t="s">
        <v>2375</v>
      </c>
      <c r="I46" s="213" t="s">
        <v>58</v>
      </c>
    </row>
    <row r="47" spans="2:9" ht="18" customHeight="1" x14ac:dyDescent="0.2">
      <c r="B47" s="2372"/>
      <c r="C47" s="1516" t="s">
        <v>2376</v>
      </c>
      <c r="D47" s="2355"/>
      <c r="E47" s="2357" t="s">
        <v>2377</v>
      </c>
      <c r="F47" s="2133">
        <v>1.1000000000000001</v>
      </c>
      <c r="G47" s="2133">
        <v>0.6</v>
      </c>
      <c r="H47" s="1339" t="s">
        <v>2378</v>
      </c>
      <c r="I47" s="2359" t="s">
        <v>79</v>
      </c>
    </row>
    <row r="48" spans="2:9" ht="24" customHeight="1" x14ac:dyDescent="0.2">
      <c r="B48" s="2372"/>
      <c r="C48" s="1517"/>
      <c r="D48" s="2356"/>
      <c r="E48" s="2358"/>
      <c r="F48" s="2134"/>
      <c r="G48" s="2134"/>
      <c r="H48" s="1340" t="s">
        <v>2379</v>
      </c>
      <c r="I48" s="2360"/>
    </row>
    <row r="49" spans="2:11" ht="44.45" customHeight="1" x14ac:dyDescent="0.2">
      <c r="B49" s="2372"/>
      <c r="C49" s="45" t="s">
        <v>2380</v>
      </c>
      <c r="D49" s="1078"/>
      <c r="E49" s="460" t="s">
        <v>2381</v>
      </c>
      <c r="F49" s="237"/>
      <c r="G49" s="237"/>
      <c r="H49" s="819"/>
      <c r="I49" s="213" t="s">
        <v>58</v>
      </c>
    </row>
    <row r="50" spans="2:11" ht="38.25" x14ac:dyDescent="0.2">
      <c r="B50" s="2372"/>
      <c r="C50" s="45" t="s">
        <v>2382</v>
      </c>
      <c r="D50" s="1079"/>
      <c r="E50" s="460" t="s">
        <v>544</v>
      </c>
      <c r="F50" s="219"/>
      <c r="G50" s="219"/>
      <c r="H50" s="1352"/>
      <c r="I50" s="213" t="s">
        <v>58</v>
      </c>
    </row>
    <row r="51" spans="2:11" ht="42.75" customHeight="1" thickBot="1" x14ac:dyDescent="0.25">
      <c r="B51" s="2373"/>
      <c r="C51" s="306" t="s">
        <v>2383</v>
      </c>
      <c r="D51" s="1028"/>
      <c r="E51" s="460" t="s">
        <v>544</v>
      </c>
      <c r="F51" s="238"/>
      <c r="G51" s="238"/>
      <c r="H51" s="1352"/>
      <c r="I51" s="213" t="s">
        <v>58</v>
      </c>
    </row>
    <row r="52" spans="2:11" ht="26.25" thickBot="1" x14ac:dyDescent="0.25">
      <c r="B52" s="1065" t="s">
        <v>2384</v>
      </c>
      <c r="C52" s="42" t="s">
        <v>2385</v>
      </c>
      <c r="D52" s="1080"/>
      <c r="E52" s="1080"/>
      <c r="F52" s="1081">
        <v>1</v>
      </c>
      <c r="G52" s="1217">
        <v>1</v>
      </c>
      <c r="H52" s="1353"/>
      <c r="I52" s="1083"/>
    </row>
    <row r="53" spans="2:11" ht="32.25" customHeight="1" x14ac:dyDescent="0.2">
      <c r="B53" s="1457" t="s">
        <v>2386</v>
      </c>
      <c r="C53" s="1459" t="s">
        <v>2387</v>
      </c>
      <c r="D53" s="2281" t="s">
        <v>86</v>
      </c>
      <c r="E53" s="2281" t="s">
        <v>126</v>
      </c>
      <c r="F53" s="2247">
        <v>14</v>
      </c>
      <c r="G53" s="1544">
        <v>2.5</v>
      </c>
      <c r="H53" s="798" t="s">
        <v>2388</v>
      </c>
      <c r="I53" s="250" t="s">
        <v>79</v>
      </c>
    </row>
    <row r="54" spans="2:11" ht="36.950000000000003" customHeight="1" x14ac:dyDescent="0.2">
      <c r="B54" s="1445"/>
      <c r="C54" s="1448"/>
      <c r="D54" s="2255"/>
      <c r="E54" s="2255"/>
      <c r="F54" s="1544"/>
      <c r="G54" s="1544"/>
      <c r="H54" s="803" t="s">
        <v>2389</v>
      </c>
      <c r="I54" s="2377" t="s">
        <v>58</v>
      </c>
    </row>
    <row r="55" spans="2:11" ht="32.1" customHeight="1" x14ac:dyDescent="0.2">
      <c r="B55" s="1445"/>
      <c r="C55" s="1448"/>
      <c r="D55" s="2255"/>
      <c r="E55" s="2255"/>
      <c r="F55" s="1544"/>
      <c r="G55" s="1544"/>
      <c r="H55" s="368" t="s">
        <v>2390</v>
      </c>
      <c r="I55" s="2378"/>
    </row>
    <row r="56" spans="2:11" ht="57.95" customHeight="1" x14ac:dyDescent="0.2">
      <c r="B56" s="1514"/>
      <c r="C56" s="1513"/>
      <c r="D56" s="2379"/>
      <c r="E56" s="2379"/>
      <c r="F56" s="1545"/>
      <c r="G56" s="1545"/>
      <c r="H56" s="745" t="s">
        <v>2391</v>
      </c>
      <c r="I56" s="725" t="s">
        <v>115</v>
      </c>
    </row>
    <row r="57" spans="2:11" ht="19.5" customHeight="1" x14ac:dyDescent="0.2">
      <c r="B57" s="1444" t="s">
        <v>2392</v>
      </c>
      <c r="C57" s="1447" t="s">
        <v>2393</v>
      </c>
      <c r="D57" s="2264" t="s">
        <v>86</v>
      </c>
      <c r="E57" s="2264" t="s">
        <v>17</v>
      </c>
      <c r="F57" s="2330">
        <v>0</v>
      </c>
      <c r="G57" s="1543">
        <v>0</v>
      </c>
      <c r="H57" s="2298" t="s">
        <v>2394</v>
      </c>
      <c r="I57" s="2336" t="s">
        <v>109</v>
      </c>
    </row>
    <row r="58" spans="2:11" ht="19.5" customHeight="1" thickBot="1" x14ac:dyDescent="0.25">
      <c r="B58" s="1446"/>
      <c r="C58" s="1610"/>
      <c r="D58" s="2265"/>
      <c r="E58" s="2265"/>
      <c r="F58" s="2331"/>
      <c r="G58" s="2333"/>
      <c r="H58" s="2361"/>
      <c r="I58" s="2337"/>
    </row>
    <row r="59" spans="2:11" ht="36.6" customHeight="1" thickBot="1" x14ac:dyDescent="0.3">
      <c r="B59" s="1065" t="s">
        <v>10</v>
      </c>
      <c r="C59" s="159" t="s">
        <v>2395</v>
      </c>
      <c r="D59" s="1085"/>
      <c r="E59" s="1085"/>
      <c r="F59" s="1086">
        <v>1</v>
      </c>
      <c r="G59" s="1086">
        <v>1</v>
      </c>
      <c r="H59" s="1087"/>
      <c r="I59" s="1083"/>
    </row>
    <row r="60" spans="2:11" ht="28.5" customHeight="1" x14ac:dyDescent="0.2">
      <c r="B60" s="1457" t="s">
        <v>2396</v>
      </c>
      <c r="C60" s="1459" t="s">
        <v>2397</v>
      </c>
      <c r="D60" s="2281" t="s">
        <v>86</v>
      </c>
      <c r="E60" s="2281" t="s">
        <v>35</v>
      </c>
      <c r="F60" s="2247">
        <v>0</v>
      </c>
      <c r="G60" s="2382">
        <v>0</v>
      </c>
      <c r="H60" s="2362" t="s">
        <v>2398</v>
      </c>
      <c r="I60" s="1849" t="s">
        <v>2399</v>
      </c>
    </row>
    <row r="61" spans="2:11" ht="52.5" customHeight="1" x14ac:dyDescent="0.2">
      <c r="B61" s="1514"/>
      <c r="C61" s="1725"/>
      <c r="D61" s="2282"/>
      <c r="E61" s="2282"/>
      <c r="F61" s="2380"/>
      <c r="G61" s="2383"/>
      <c r="H61" s="2363"/>
      <c r="I61" s="2381"/>
    </row>
    <row r="62" spans="2:11" ht="60.6" customHeight="1" x14ac:dyDescent="0.2">
      <c r="B62" s="1444" t="s">
        <v>2400</v>
      </c>
      <c r="C62" s="1447" t="s">
        <v>2401</v>
      </c>
      <c r="D62" s="2254" t="s">
        <v>86</v>
      </c>
      <c r="E62" s="2254" t="s">
        <v>2402</v>
      </c>
      <c r="F62" s="2388">
        <v>0</v>
      </c>
      <c r="G62" s="2388">
        <v>0</v>
      </c>
      <c r="H62" s="2584" t="s">
        <v>3474</v>
      </c>
      <c r="I62" s="2390" t="s">
        <v>79</v>
      </c>
      <c r="K62" s="1403"/>
    </row>
    <row r="63" spans="2:11" ht="19.5" customHeight="1" x14ac:dyDescent="0.2">
      <c r="B63" s="2353"/>
      <c r="C63" s="1448"/>
      <c r="D63" s="2255"/>
      <c r="E63" s="2255"/>
      <c r="F63" s="2389"/>
      <c r="G63" s="2389"/>
      <c r="H63" s="2585"/>
      <c r="I63" s="2391"/>
    </row>
    <row r="64" spans="2:11" ht="18.75" customHeight="1" x14ac:dyDescent="0.2">
      <c r="B64" s="2353"/>
      <c r="C64" s="1448"/>
      <c r="D64" s="2255"/>
      <c r="E64" s="2255"/>
      <c r="F64" s="1088">
        <v>0</v>
      </c>
      <c r="G64" s="1088">
        <v>0</v>
      </c>
      <c r="H64" s="2585"/>
      <c r="I64" s="96" t="s">
        <v>115</v>
      </c>
    </row>
    <row r="65" spans="2:9" ht="42" customHeight="1" x14ac:dyDescent="0.2">
      <c r="B65" s="2354"/>
      <c r="C65" s="1513"/>
      <c r="D65" s="2282"/>
      <c r="E65" s="2282"/>
      <c r="F65" s="1022">
        <v>0</v>
      </c>
      <c r="G65" s="1022">
        <v>0</v>
      </c>
      <c r="H65" s="1554"/>
      <c r="I65" s="92" t="s">
        <v>58</v>
      </c>
    </row>
    <row r="66" spans="2:9" ht="54.75" customHeight="1" x14ac:dyDescent="0.2">
      <c r="B66" s="1768" t="s">
        <v>2403</v>
      </c>
      <c r="C66" s="43" t="s">
        <v>400</v>
      </c>
      <c r="D66" s="88" t="s">
        <v>86</v>
      </c>
      <c r="E66" s="88" t="s">
        <v>114</v>
      </c>
      <c r="F66" s="1089">
        <v>0</v>
      </c>
      <c r="G66" s="1089">
        <v>0</v>
      </c>
      <c r="H66" s="1090"/>
      <c r="I66" s="97" t="s">
        <v>2404</v>
      </c>
    </row>
    <row r="67" spans="2:9" ht="62.45" customHeight="1" x14ac:dyDescent="0.2">
      <c r="B67" s="1768"/>
      <c r="C67" s="1461" t="s">
        <v>2405</v>
      </c>
      <c r="D67" s="2254"/>
      <c r="E67" s="2257" t="s">
        <v>1083</v>
      </c>
      <c r="F67" s="2366">
        <v>0</v>
      </c>
      <c r="G67" s="2366">
        <v>0</v>
      </c>
      <c r="H67" s="818" t="s">
        <v>2406</v>
      </c>
      <c r="I67" s="2384" t="s">
        <v>115</v>
      </c>
    </row>
    <row r="68" spans="2:9" ht="64.5" customHeight="1" x14ac:dyDescent="0.2">
      <c r="B68" s="1768"/>
      <c r="C68" s="1594"/>
      <c r="D68" s="2282"/>
      <c r="E68" s="2270"/>
      <c r="F68" s="2367"/>
      <c r="G68" s="2367"/>
      <c r="H68" s="812" t="s">
        <v>2407</v>
      </c>
      <c r="I68" s="2385"/>
    </row>
    <row r="69" spans="2:9" ht="44.45" customHeight="1" x14ac:dyDescent="0.2">
      <c r="B69" s="1768"/>
      <c r="C69" s="45" t="s">
        <v>2408</v>
      </c>
      <c r="D69" s="1091"/>
      <c r="E69" s="460" t="s">
        <v>544</v>
      </c>
      <c r="F69" s="264">
        <v>0</v>
      </c>
      <c r="G69" s="264">
        <v>0</v>
      </c>
      <c r="H69" s="473"/>
      <c r="I69" s="213" t="s">
        <v>58</v>
      </c>
    </row>
    <row r="70" spans="2:9" ht="19.5" customHeight="1" x14ac:dyDescent="0.2">
      <c r="B70" s="1768"/>
      <c r="C70" s="1461" t="s">
        <v>2409</v>
      </c>
      <c r="D70" s="2364"/>
      <c r="E70" s="2257" t="s">
        <v>746</v>
      </c>
      <c r="F70" s="2366">
        <v>0</v>
      </c>
      <c r="G70" s="2366">
        <v>0</v>
      </c>
      <c r="H70" s="733" t="s">
        <v>2410</v>
      </c>
      <c r="I70" s="1635" t="s">
        <v>58</v>
      </c>
    </row>
    <row r="71" spans="2:9" ht="29.45" customHeight="1" x14ac:dyDescent="0.2">
      <c r="B71" s="1768"/>
      <c r="C71" s="1594"/>
      <c r="D71" s="2365"/>
      <c r="E71" s="2270"/>
      <c r="F71" s="2367"/>
      <c r="G71" s="2367"/>
      <c r="H71" s="733" t="s">
        <v>2411</v>
      </c>
      <c r="I71" s="1638"/>
    </row>
    <row r="72" spans="2:9" ht="32.450000000000003" customHeight="1" thickBot="1" x14ac:dyDescent="0.25">
      <c r="B72" s="1559"/>
      <c r="C72" s="306" t="s">
        <v>2412</v>
      </c>
      <c r="D72" s="1092"/>
      <c r="E72" s="460" t="s">
        <v>547</v>
      </c>
      <c r="F72" s="1021"/>
      <c r="G72" s="1021"/>
      <c r="H72" s="1093"/>
      <c r="I72" s="1027"/>
    </row>
    <row r="73" spans="2:9" ht="47.1" customHeight="1" thickBot="1" x14ac:dyDescent="0.25">
      <c r="B73" s="1065" t="s">
        <v>2413</v>
      </c>
      <c r="C73" s="42" t="s">
        <v>2414</v>
      </c>
      <c r="D73" s="1080"/>
      <c r="E73" s="1080"/>
      <c r="F73" s="1081">
        <v>1</v>
      </c>
      <c r="G73" s="1081">
        <v>1</v>
      </c>
      <c r="H73" s="1068"/>
      <c r="I73" s="1083"/>
    </row>
    <row r="74" spans="2:9" ht="21" customHeight="1" x14ac:dyDescent="0.2">
      <c r="B74" s="1457" t="s">
        <v>2415</v>
      </c>
      <c r="C74" s="1459" t="s">
        <v>2416</v>
      </c>
      <c r="D74" s="2281" t="s">
        <v>86</v>
      </c>
      <c r="E74" s="2281" t="s">
        <v>43</v>
      </c>
      <c r="F74" s="2332">
        <v>1</v>
      </c>
      <c r="G74" s="2332">
        <v>0</v>
      </c>
      <c r="H74" s="820" t="s">
        <v>2417</v>
      </c>
      <c r="I74" s="2386" t="s">
        <v>2418</v>
      </c>
    </row>
    <row r="75" spans="2:9" ht="36.950000000000003" customHeight="1" thickBot="1" x14ac:dyDescent="0.25">
      <c r="B75" s="1446"/>
      <c r="C75" s="1610"/>
      <c r="D75" s="2256"/>
      <c r="E75" s="2256"/>
      <c r="F75" s="2331"/>
      <c r="G75" s="2331"/>
      <c r="H75" s="727" t="s">
        <v>2419</v>
      </c>
      <c r="I75" s="2387"/>
    </row>
    <row r="76" spans="2:9" ht="39" customHeight="1" thickBot="1" x14ac:dyDescent="0.25">
      <c r="B76" s="1065" t="s">
        <v>2420</v>
      </c>
      <c r="C76" s="159" t="s">
        <v>2421</v>
      </c>
      <c r="D76" s="91"/>
      <c r="E76" s="91"/>
      <c r="F76" s="1086">
        <v>0</v>
      </c>
      <c r="G76" s="1086">
        <v>0</v>
      </c>
      <c r="H76" s="1094"/>
      <c r="I76" s="1069"/>
    </row>
    <row r="77" spans="2:9" ht="39.75" customHeight="1" x14ac:dyDescent="0.2">
      <c r="B77" s="1457" t="s">
        <v>2422</v>
      </c>
      <c r="C77" s="1459" t="s">
        <v>2423</v>
      </c>
      <c r="D77" s="2352" t="s">
        <v>86</v>
      </c>
      <c r="E77" s="2352" t="s">
        <v>41</v>
      </c>
      <c r="F77" s="1095">
        <v>0</v>
      </c>
      <c r="G77" s="1095">
        <v>0</v>
      </c>
      <c r="H77" s="816" t="s">
        <v>3350</v>
      </c>
      <c r="I77" s="194" t="s">
        <v>58</v>
      </c>
    </row>
    <row r="78" spans="2:9" ht="50.1" customHeight="1" thickBot="1" x14ac:dyDescent="0.25">
      <c r="B78" s="1446"/>
      <c r="C78" s="1449"/>
      <c r="D78" s="2265"/>
      <c r="E78" s="2265"/>
      <c r="F78" s="1084">
        <v>0</v>
      </c>
      <c r="G78" s="1084">
        <v>0</v>
      </c>
      <c r="H78" s="816" t="s">
        <v>2424</v>
      </c>
      <c r="I78" s="163" t="s">
        <v>2418</v>
      </c>
    </row>
    <row r="79" spans="2:9" ht="17.25" customHeight="1" thickBot="1" x14ac:dyDescent="0.25">
      <c r="B79" s="1065" t="s">
        <v>2425</v>
      </c>
      <c r="C79" s="42" t="s">
        <v>2426</v>
      </c>
      <c r="D79" s="1080"/>
      <c r="E79" s="1080"/>
      <c r="F79" s="1081">
        <v>1</v>
      </c>
      <c r="G79" s="1081">
        <v>1</v>
      </c>
      <c r="H79" s="1082"/>
      <c r="I79" s="1083"/>
    </row>
    <row r="80" spans="2:9" ht="15" customHeight="1" x14ac:dyDescent="0.2">
      <c r="B80" s="1457" t="s">
        <v>2427</v>
      </c>
      <c r="C80" s="1459" t="s">
        <v>2428</v>
      </c>
      <c r="D80" s="2281" t="s">
        <v>873</v>
      </c>
      <c r="E80" s="2281" t="s">
        <v>74</v>
      </c>
      <c r="F80" s="2247">
        <v>7</v>
      </c>
      <c r="G80" s="2332">
        <v>2</v>
      </c>
      <c r="H80" s="2278" t="s">
        <v>2429</v>
      </c>
      <c r="I80" s="2334" t="s">
        <v>109</v>
      </c>
    </row>
    <row r="81" spans="1:14" s="1070" customFormat="1" ht="18.75" customHeight="1" x14ac:dyDescent="0.2">
      <c r="B81" s="1514"/>
      <c r="C81" s="1725"/>
      <c r="D81" s="2282"/>
      <c r="E81" s="2282"/>
      <c r="F81" s="1545"/>
      <c r="G81" s="1468"/>
      <c r="H81" s="2279"/>
      <c r="I81" s="2335"/>
      <c r="J81" s="1032"/>
      <c r="K81" s="1032"/>
      <c r="L81" s="1032"/>
      <c r="M81" s="1032"/>
      <c r="N81" s="1032"/>
    </row>
    <row r="82" spans="1:14" s="1070" customFormat="1" ht="23.25" customHeight="1" x14ac:dyDescent="0.2">
      <c r="B82" s="1444" t="s">
        <v>2430</v>
      </c>
      <c r="C82" s="1447" t="s">
        <v>2431</v>
      </c>
      <c r="D82" s="2254" t="s">
        <v>2432</v>
      </c>
      <c r="E82" s="2254" t="s">
        <v>2433</v>
      </c>
      <c r="F82" s="2330" t="s">
        <v>2434</v>
      </c>
      <c r="G82" s="1543" t="s">
        <v>2435</v>
      </c>
      <c r="H82" s="843" t="s">
        <v>3351</v>
      </c>
      <c r="I82" s="2336" t="s">
        <v>450</v>
      </c>
      <c r="J82" s="1032"/>
      <c r="K82" s="1032"/>
      <c r="L82" s="1032"/>
      <c r="M82" s="1032"/>
      <c r="N82" s="1032"/>
    </row>
    <row r="83" spans="1:14" ht="20.45" customHeight="1" thickBot="1" x14ac:dyDescent="0.25">
      <c r="B83" s="2320"/>
      <c r="C83" s="1610"/>
      <c r="D83" s="2256"/>
      <c r="E83" s="2256"/>
      <c r="F83" s="2331"/>
      <c r="G83" s="2333"/>
      <c r="H83" s="1096" t="s">
        <v>3352</v>
      </c>
      <c r="I83" s="2337"/>
    </row>
    <row r="84" spans="1:14" ht="30" customHeight="1" x14ac:dyDescent="0.2">
      <c r="A84" s="1097"/>
      <c r="B84" s="2347" t="s">
        <v>2436</v>
      </c>
      <c r="C84" s="2347"/>
      <c r="D84" s="2347"/>
      <c r="E84" s="2347"/>
      <c r="F84" s="2347"/>
      <c r="G84" s="2347"/>
      <c r="H84" s="2347"/>
      <c r="I84" s="2347"/>
    </row>
    <row r="85" spans="1:14" ht="28.5" customHeight="1" x14ac:dyDescent="0.2">
      <c r="B85" s="2347" t="s">
        <v>2437</v>
      </c>
      <c r="C85" s="2347"/>
      <c r="D85" s="2347"/>
      <c r="E85" s="2347"/>
      <c r="F85" s="2347"/>
      <c r="G85" s="2347"/>
      <c r="H85" s="2347"/>
      <c r="I85" s="2347"/>
    </row>
    <row r="86" spans="1:14" ht="46.5" customHeight="1" x14ac:dyDescent="0.2">
      <c r="A86" s="1097"/>
      <c r="B86" s="2347" t="s">
        <v>2438</v>
      </c>
      <c r="C86" s="2347"/>
      <c r="D86" s="2347"/>
      <c r="E86" s="2347"/>
      <c r="F86" s="2347"/>
      <c r="G86" s="2347"/>
      <c r="H86" s="2347"/>
      <c r="I86" s="2347"/>
    </row>
    <row r="87" spans="1:14" ht="13.5" thickBot="1" x14ac:dyDescent="0.25">
      <c r="C87" s="51"/>
      <c r="D87" s="1060"/>
      <c r="E87" s="1060"/>
      <c r="F87" s="1098"/>
      <c r="G87" s="1098"/>
      <c r="I87" s="1032"/>
    </row>
    <row r="88" spans="1:14" ht="36" customHeight="1" thickBot="1" x14ac:dyDescent="0.25">
      <c r="C88" s="1099" t="s">
        <v>110</v>
      </c>
      <c r="D88" s="1100">
        <v>2021</v>
      </c>
      <c r="E88" s="1101">
        <v>2022</v>
      </c>
      <c r="F88" s="1032"/>
      <c r="G88" s="1032"/>
      <c r="H88" s="1040"/>
      <c r="I88" s="1032"/>
    </row>
    <row r="89" spans="1:14" x14ac:dyDescent="0.2">
      <c r="C89" s="1102" t="s">
        <v>134</v>
      </c>
      <c r="D89" s="1103">
        <f>D90+D91+D92</f>
        <v>3</v>
      </c>
      <c r="E89" s="1104">
        <f>E90+E91+E92</f>
        <v>3</v>
      </c>
      <c r="F89" s="1032"/>
      <c r="G89" s="1032"/>
      <c r="H89" s="1040"/>
      <c r="I89" s="1032"/>
    </row>
    <row r="90" spans="1:14" x14ac:dyDescent="0.2">
      <c r="C90" s="1105" t="s">
        <v>135</v>
      </c>
      <c r="D90" s="1106">
        <v>0</v>
      </c>
      <c r="E90" s="1107">
        <v>0</v>
      </c>
      <c r="F90" s="1032"/>
      <c r="G90" s="1032"/>
      <c r="H90" s="1040"/>
      <c r="I90" s="1032"/>
    </row>
    <row r="91" spans="1:14" x14ac:dyDescent="0.2">
      <c r="C91" s="1105" t="s">
        <v>136</v>
      </c>
      <c r="D91" s="1106">
        <v>3</v>
      </c>
      <c r="E91" s="1107">
        <v>3</v>
      </c>
      <c r="F91" s="1032"/>
      <c r="G91" s="1032"/>
      <c r="H91" s="1040"/>
      <c r="I91" s="1032"/>
    </row>
    <row r="92" spans="1:14" ht="13.5" thickBot="1" x14ac:dyDescent="0.25">
      <c r="C92" s="1108" t="s">
        <v>137</v>
      </c>
      <c r="D92" s="1109">
        <v>0</v>
      </c>
      <c r="E92" s="1110">
        <v>0</v>
      </c>
      <c r="F92" s="1032"/>
      <c r="G92" s="1032"/>
      <c r="H92" s="1040"/>
      <c r="I92" s="1032"/>
    </row>
    <row r="93" spans="1:14" ht="13.5" thickBot="1" x14ac:dyDescent="0.25">
      <c r="C93" s="1059"/>
      <c r="D93" s="1060"/>
      <c r="E93" s="1060"/>
      <c r="F93" s="1032"/>
      <c r="G93" s="1032"/>
      <c r="I93" s="1032"/>
    </row>
    <row r="94" spans="1:14" ht="59.1" customHeight="1" thickBot="1" x14ac:dyDescent="0.25">
      <c r="B94" s="1062" t="s">
        <v>1</v>
      </c>
      <c r="C94" s="1063" t="s">
        <v>138</v>
      </c>
      <c r="D94" s="1064" t="s">
        <v>2</v>
      </c>
      <c r="E94" s="1064" t="s">
        <v>3</v>
      </c>
      <c r="F94" s="329" t="s">
        <v>139</v>
      </c>
      <c r="G94" s="329" t="s">
        <v>140</v>
      </c>
      <c r="H94" s="329" t="s">
        <v>141</v>
      </c>
      <c r="I94" s="330" t="s">
        <v>142</v>
      </c>
    </row>
    <row r="95" spans="1:14" ht="17.25" customHeight="1" thickBot="1" x14ac:dyDescent="0.25">
      <c r="B95" s="1065" t="s">
        <v>2439</v>
      </c>
      <c r="C95" s="42" t="s">
        <v>2440</v>
      </c>
      <c r="D95" s="1066"/>
      <c r="E95" s="1066"/>
      <c r="F95" s="1067">
        <v>1</v>
      </c>
      <c r="G95" s="1067">
        <v>1</v>
      </c>
      <c r="H95" s="1068"/>
      <c r="I95" s="1069"/>
    </row>
    <row r="96" spans="1:14" ht="35.25" customHeight="1" x14ac:dyDescent="0.2">
      <c r="B96" s="670" t="s">
        <v>2441</v>
      </c>
      <c r="C96" s="671" t="s">
        <v>2442</v>
      </c>
      <c r="D96" s="672" t="s">
        <v>2443</v>
      </c>
      <c r="E96" s="672" t="s">
        <v>2444</v>
      </c>
      <c r="F96" s="1023">
        <v>122</v>
      </c>
      <c r="G96" s="1023">
        <v>122.5</v>
      </c>
      <c r="H96" s="767" t="s">
        <v>3323</v>
      </c>
      <c r="I96" s="487" t="s">
        <v>2445</v>
      </c>
    </row>
    <row r="97" spans="2:9" ht="35.25" customHeight="1" x14ac:dyDescent="0.2">
      <c r="B97" s="2123" t="s">
        <v>2446</v>
      </c>
      <c r="C97" s="2124" t="s">
        <v>2447</v>
      </c>
      <c r="D97" s="2264" t="s">
        <v>1794</v>
      </c>
      <c r="E97" s="2264" t="s">
        <v>17</v>
      </c>
      <c r="F97" s="1807">
        <v>0</v>
      </c>
      <c r="G97" s="2319">
        <v>0</v>
      </c>
      <c r="H97" s="2324" t="s">
        <v>3324</v>
      </c>
      <c r="I97" s="2266" t="s">
        <v>2448</v>
      </c>
    </row>
    <row r="98" spans="2:9" ht="38.1" customHeight="1" thickBot="1" x14ac:dyDescent="0.25">
      <c r="B98" s="1446"/>
      <c r="C98" s="1449"/>
      <c r="D98" s="2265"/>
      <c r="E98" s="2265"/>
      <c r="F98" s="1427"/>
      <c r="G98" s="1451"/>
      <c r="H98" s="2325"/>
      <c r="I98" s="2267"/>
    </row>
    <row r="99" spans="2:9" ht="54" customHeight="1" thickBot="1" x14ac:dyDescent="0.25">
      <c r="B99" s="1065" t="s">
        <v>2449</v>
      </c>
      <c r="C99" s="42" t="s">
        <v>2450</v>
      </c>
      <c r="D99" s="1111"/>
      <c r="E99" s="1111"/>
      <c r="F99" s="1067">
        <v>1</v>
      </c>
      <c r="G99" s="1067">
        <v>1</v>
      </c>
      <c r="H99" s="1068"/>
      <c r="I99" s="1069"/>
    </row>
    <row r="100" spans="2:9" ht="92.25" customHeight="1" x14ac:dyDescent="0.2">
      <c r="B100" s="1793" t="s">
        <v>2451</v>
      </c>
      <c r="C100" s="307" t="s">
        <v>400</v>
      </c>
      <c r="D100" s="90" t="s">
        <v>86</v>
      </c>
      <c r="E100" s="90" t="s">
        <v>43</v>
      </c>
      <c r="F100" s="1016">
        <v>0</v>
      </c>
      <c r="G100" s="1016">
        <v>0</v>
      </c>
      <c r="H100" s="1076"/>
      <c r="I100" s="138" t="s">
        <v>2452</v>
      </c>
    </row>
    <row r="101" spans="2:9" ht="31.5" customHeight="1" x14ac:dyDescent="0.2">
      <c r="B101" s="2348"/>
      <c r="C101" s="1461" t="s">
        <v>2453</v>
      </c>
      <c r="D101" s="2341"/>
      <c r="E101" s="2257" t="s">
        <v>533</v>
      </c>
      <c r="F101" s="1627">
        <v>0</v>
      </c>
      <c r="G101" s="1625">
        <v>0</v>
      </c>
      <c r="H101" s="2326" t="s">
        <v>3429</v>
      </c>
      <c r="I101" s="2339" t="s">
        <v>2418</v>
      </c>
    </row>
    <row r="102" spans="2:9" ht="57.6" customHeight="1" x14ac:dyDescent="0.2">
      <c r="B102" s="2348"/>
      <c r="C102" s="1632"/>
      <c r="D102" s="2342"/>
      <c r="E102" s="2258"/>
      <c r="F102" s="2338"/>
      <c r="G102" s="1644"/>
      <c r="H102" s="2327"/>
      <c r="I102" s="2340"/>
    </row>
    <row r="103" spans="2:9" ht="118.5" customHeight="1" x14ac:dyDescent="0.2">
      <c r="B103" s="2348"/>
      <c r="C103" s="1632"/>
      <c r="D103" s="2342"/>
      <c r="E103" s="2258"/>
      <c r="F103" s="2346">
        <v>0</v>
      </c>
      <c r="G103" s="1643">
        <v>0</v>
      </c>
      <c r="H103" s="1364" t="s">
        <v>3428</v>
      </c>
      <c r="I103" s="2344" t="s">
        <v>2454</v>
      </c>
    </row>
    <row r="104" spans="2:9" ht="66" customHeight="1" x14ac:dyDescent="0.2">
      <c r="B104" s="2348"/>
      <c r="C104" s="1594"/>
      <c r="D104" s="2343"/>
      <c r="E104" s="2270"/>
      <c r="F104" s="1628"/>
      <c r="G104" s="1626"/>
      <c r="H104" s="805" t="s">
        <v>2455</v>
      </c>
      <c r="I104" s="2345"/>
    </row>
    <row r="105" spans="2:9" ht="83.45" customHeight="1" x14ac:dyDescent="0.2">
      <c r="B105" s="2348"/>
      <c r="C105" s="1461" t="s">
        <v>2456</v>
      </c>
      <c r="D105" s="2254"/>
      <c r="E105" s="2257" t="s">
        <v>2457</v>
      </c>
      <c r="F105" s="1948">
        <v>5</v>
      </c>
      <c r="G105" s="1440">
        <v>9</v>
      </c>
      <c r="H105" s="708" t="s">
        <v>3325</v>
      </c>
      <c r="I105" s="2351" t="s">
        <v>115</v>
      </c>
    </row>
    <row r="106" spans="2:9" ht="37.35" customHeight="1" x14ac:dyDescent="0.2">
      <c r="B106" s="1768"/>
      <c r="C106" s="1632"/>
      <c r="D106" s="2255"/>
      <c r="E106" s="2258"/>
      <c r="F106" s="2349"/>
      <c r="G106" s="2318"/>
      <c r="H106" s="1112" t="s">
        <v>2458</v>
      </c>
      <c r="I106" s="1636"/>
    </row>
    <row r="107" spans="2:9" ht="54.6" customHeight="1" x14ac:dyDescent="0.2">
      <c r="B107" s="1768"/>
      <c r="C107" s="1632"/>
      <c r="D107" s="2255"/>
      <c r="E107" s="2258"/>
      <c r="F107" s="2350">
        <v>0</v>
      </c>
      <c r="G107" s="2316">
        <v>9</v>
      </c>
      <c r="H107" s="811" t="s">
        <v>2459</v>
      </c>
      <c r="I107" s="1637" t="s">
        <v>1783</v>
      </c>
    </row>
    <row r="108" spans="2:9" ht="67.5" customHeight="1" x14ac:dyDescent="0.2">
      <c r="B108" s="1768"/>
      <c r="C108" s="1594"/>
      <c r="D108" s="2282"/>
      <c r="E108" s="2270"/>
      <c r="F108" s="1421"/>
      <c r="G108" s="2317"/>
      <c r="H108" s="348" t="s">
        <v>2460</v>
      </c>
      <c r="I108" s="1638"/>
    </row>
    <row r="109" spans="2:9" ht="21.6" customHeight="1" x14ac:dyDescent="0.2">
      <c r="B109" s="1444" t="s">
        <v>2461</v>
      </c>
      <c r="C109" s="1447" t="s">
        <v>2462</v>
      </c>
      <c r="D109" s="2254" t="s">
        <v>2463</v>
      </c>
      <c r="E109" s="2254" t="s">
        <v>18</v>
      </c>
      <c r="F109" s="1709">
        <v>89</v>
      </c>
      <c r="G109" s="1470">
        <v>89</v>
      </c>
      <c r="H109" s="2250" t="s">
        <v>2464</v>
      </c>
      <c r="I109" s="2322" t="s">
        <v>2448</v>
      </c>
    </row>
    <row r="110" spans="2:9" ht="28.5" customHeight="1" x14ac:dyDescent="0.2">
      <c r="B110" s="1514"/>
      <c r="C110" s="1725"/>
      <c r="D110" s="2282"/>
      <c r="E110" s="2282"/>
      <c r="F110" s="2321"/>
      <c r="G110" s="1666"/>
      <c r="H110" s="2297"/>
      <c r="I110" s="2323"/>
    </row>
    <row r="111" spans="2:9" ht="54.95" customHeight="1" x14ac:dyDescent="0.2">
      <c r="B111" s="1444" t="s">
        <v>2465</v>
      </c>
      <c r="C111" s="1447" t="s">
        <v>2466</v>
      </c>
      <c r="D111" s="2254" t="s">
        <v>86</v>
      </c>
      <c r="E111" s="2254" t="s">
        <v>18</v>
      </c>
      <c r="F111" s="2319">
        <v>0</v>
      </c>
      <c r="G111" s="1886">
        <v>0</v>
      </c>
      <c r="H111" s="681" t="s">
        <v>2467</v>
      </c>
      <c r="I111" s="2266" t="s">
        <v>720</v>
      </c>
    </row>
    <row r="112" spans="2:9" ht="55.5" customHeight="1" thickBot="1" x14ac:dyDescent="0.25">
      <c r="B112" s="2320"/>
      <c r="C112" s="1610"/>
      <c r="D112" s="2265"/>
      <c r="E112" s="2265"/>
      <c r="F112" s="1451"/>
      <c r="G112" s="1887"/>
      <c r="H112" s="674" t="s">
        <v>2468</v>
      </c>
      <c r="I112" s="2267"/>
    </row>
    <row r="113" spans="2:9" ht="16.5" customHeight="1" thickBot="1" x14ac:dyDescent="0.25">
      <c r="B113" s="1065" t="s">
        <v>2469</v>
      </c>
      <c r="C113" s="159" t="s">
        <v>2470</v>
      </c>
      <c r="D113" s="280"/>
      <c r="E113" s="280"/>
      <c r="F113" s="1113">
        <v>1</v>
      </c>
      <c r="G113" s="1113">
        <v>1</v>
      </c>
      <c r="H113" s="1068"/>
      <c r="I113" s="1069"/>
    </row>
    <row r="114" spans="2:9" ht="88.5" customHeight="1" x14ac:dyDescent="0.2">
      <c r="B114" s="2392" t="s">
        <v>2471</v>
      </c>
      <c r="C114" s="482" t="s">
        <v>400</v>
      </c>
      <c r="D114" s="483" t="s">
        <v>86</v>
      </c>
      <c r="E114" s="483" t="s">
        <v>2472</v>
      </c>
      <c r="F114" s="962">
        <v>0</v>
      </c>
      <c r="G114" s="1114">
        <v>0</v>
      </c>
      <c r="H114" s="1115"/>
      <c r="I114" s="97" t="s">
        <v>2473</v>
      </c>
    </row>
    <row r="115" spans="2:9" ht="20.45" customHeight="1" x14ac:dyDescent="0.2">
      <c r="B115" s="1793"/>
      <c r="C115" s="1615" t="s">
        <v>2474</v>
      </c>
      <c r="D115" s="2254"/>
      <c r="E115" s="2402" t="s">
        <v>576</v>
      </c>
      <c r="F115" s="1627">
        <v>0</v>
      </c>
      <c r="G115" s="1627">
        <v>0</v>
      </c>
      <c r="H115" s="912" t="s">
        <v>2475</v>
      </c>
      <c r="I115" s="911" t="s">
        <v>109</v>
      </c>
    </row>
    <row r="116" spans="2:9" ht="31.5" customHeight="1" x14ac:dyDescent="0.2">
      <c r="B116" s="1768"/>
      <c r="C116" s="2277"/>
      <c r="D116" s="2379"/>
      <c r="E116" s="2403"/>
      <c r="F116" s="2280"/>
      <c r="G116" s="2280"/>
      <c r="H116" s="913" t="s">
        <v>2476</v>
      </c>
      <c r="I116" s="855" t="s">
        <v>2477</v>
      </c>
    </row>
    <row r="117" spans="2:9" ht="40.35" customHeight="1" x14ac:dyDescent="0.2">
      <c r="B117" s="1768"/>
      <c r="C117" s="2275" t="s">
        <v>2478</v>
      </c>
      <c r="D117" s="2312"/>
      <c r="E117" s="2312" t="s">
        <v>576</v>
      </c>
      <c r="F117" s="2312">
        <v>0</v>
      </c>
      <c r="G117" s="1377">
        <v>1</v>
      </c>
      <c r="H117" s="1378" t="s">
        <v>3448</v>
      </c>
      <c r="I117" s="1379" t="s">
        <v>109</v>
      </c>
    </row>
    <row r="118" spans="2:9" ht="47.1" customHeight="1" x14ac:dyDescent="0.2">
      <c r="B118" s="1768"/>
      <c r="C118" s="2276"/>
      <c r="D118" s="2313"/>
      <c r="E118" s="2313"/>
      <c r="F118" s="2313"/>
      <c r="G118" s="1341">
        <v>1</v>
      </c>
      <c r="H118" s="1342" t="s">
        <v>3396</v>
      </c>
      <c r="I118" s="1343" t="s">
        <v>2477</v>
      </c>
    </row>
    <row r="119" spans="2:9" ht="21" customHeight="1" x14ac:dyDescent="0.2">
      <c r="B119" s="1768"/>
      <c r="C119" s="2273" t="s">
        <v>2479</v>
      </c>
      <c r="D119" s="2314"/>
      <c r="E119" s="2314" t="s">
        <v>576</v>
      </c>
      <c r="F119" s="1118">
        <v>0</v>
      </c>
      <c r="G119" s="1116">
        <v>0</v>
      </c>
      <c r="H119" s="949" t="s">
        <v>2480</v>
      </c>
      <c r="I119" s="911" t="s">
        <v>109</v>
      </c>
    </row>
    <row r="120" spans="2:9" ht="75.95" customHeight="1" x14ac:dyDescent="0.2">
      <c r="B120" s="1768"/>
      <c r="C120" s="2274"/>
      <c r="D120" s="2315"/>
      <c r="E120" s="2315"/>
      <c r="F120" s="1119"/>
      <c r="G120" s="1117">
        <v>0</v>
      </c>
      <c r="H120" s="948" t="s">
        <v>2481</v>
      </c>
      <c r="I120" s="855" t="s">
        <v>2477</v>
      </c>
    </row>
    <row r="121" spans="2:9" ht="45" customHeight="1" x14ac:dyDescent="0.2">
      <c r="B121" s="2394" t="s">
        <v>2482</v>
      </c>
      <c r="C121" s="2396" t="s">
        <v>2483</v>
      </c>
      <c r="D121" s="2268" t="s">
        <v>118</v>
      </c>
      <c r="E121" s="2268" t="s">
        <v>2484</v>
      </c>
      <c r="F121" s="1120">
        <v>0</v>
      </c>
      <c r="G121" s="1121">
        <v>0</v>
      </c>
      <c r="H121" s="915" t="s">
        <v>2485</v>
      </c>
      <c r="I121" s="916" t="s">
        <v>2418</v>
      </c>
    </row>
    <row r="122" spans="2:9" ht="49.5" customHeight="1" x14ac:dyDescent="0.2">
      <c r="B122" s="1770"/>
      <c r="C122" s="2397"/>
      <c r="D122" s="2400"/>
      <c r="E122" s="2400"/>
      <c r="F122" s="1122"/>
      <c r="G122" s="1123">
        <v>0</v>
      </c>
      <c r="H122" s="914" t="s">
        <v>3326</v>
      </c>
      <c r="I122" s="857" t="s">
        <v>2477</v>
      </c>
    </row>
    <row r="123" spans="2:9" ht="42" customHeight="1" x14ac:dyDescent="0.2">
      <c r="B123" s="1772" t="s">
        <v>2486</v>
      </c>
      <c r="C123" s="2398" t="s">
        <v>2487</v>
      </c>
      <c r="D123" s="2268" t="s">
        <v>118</v>
      </c>
      <c r="E123" s="2268" t="s">
        <v>2488</v>
      </c>
      <c r="F123" s="1120">
        <v>0</v>
      </c>
      <c r="G123" s="1121">
        <v>0</v>
      </c>
      <c r="H123" s="918" t="s">
        <v>2489</v>
      </c>
      <c r="I123" s="919" t="s">
        <v>2418</v>
      </c>
    </row>
    <row r="124" spans="2:9" ht="37.5" customHeight="1" thickBot="1" x14ac:dyDescent="0.25">
      <c r="B124" s="2395"/>
      <c r="C124" s="2399"/>
      <c r="D124" s="2269"/>
      <c r="E124" s="2269"/>
      <c r="F124" s="1124"/>
      <c r="G124" s="1125">
        <v>0</v>
      </c>
      <c r="H124" s="917" t="s">
        <v>2490</v>
      </c>
      <c r="I124" s="856" t="s">
        <v>2477</v>
      </c>
    </row>
    <row r="125" spans="2:9" ht="13.5" thickBot="1" x14ac:dyDescent="0.25">
      <c r="C125" s="1126"/>
      <c r="D125" s="1127"/>
      <c r="E125" s="1127"/>
      <c r="F125" s="1128"/>
      <c r="G125" s="1128"/>
      <c r="I125" s="1032"/>
    </row>
    <row r="126" spans="2:9" ht="42" customHeight="1" thickBot="1" x14ac:dyDescent="0.25">
      <c r="C126" s="1051" t="s">
        <v>112</v>
      </c>
      <c r="D126" s="1052">
        <v>2021</v>
      </c>
      <c r="E126" s="1039">
        <v>2022</v>
      </c>
      <c r="F126" s="1032"/>
      <c r="G126" s="1032"/>
      <c r="H126" s="1040"/>
      <c r="I126" s="1032"/>
    </row>
    <row r="127" spans="2:9" x14ac:dyDescent="0.2">
      <c r="C127" s="1041" t="s">
        <v>134</v>
      </c>
      <c r="D127" s="1053">
        <f>D128+D129+D130</f>
        <v>7</v>
      </c>
      <c r="E127" s="1054">
        <f>E128+E129+E130</f>
        <v>7</v>
      </c>
      <c r="F127" s="1032"/>
      <c r="G127" s="1032"/>
      <c r="H127" s="1040"/>
      <c r="I127" s="1032"/>
    </row>
    <row r="128" spans="2:9" x14ac:dyDescent="0.2">
      <c r="C128" s="1044" t="s">
        <v>135</v>
      </c>
      <c r="D128" s="1055">
        <v>0</v>
      </c>
      <c r="E128" s="1056">
        <v>0</v>
      </c>
      <c r="F128" s="1032"/>
      <c r="G128" s="1032"/>
      <c r="H128" s="1040"/>
      <c r="I128" s="1032"/>
    </row>
    <row r="129" spans="2:9" x14ac:dyDescent="0.2">
      <c r="C129" s="1044" t="s">
        <v>136</v>
      </c>
      <c r="D129" s="1055">
        <v>7</v>
      </c>
      <c r="E129" s="1056">
        <v>7</v>
      </c>
      <c r="F129" s="1032"/>
      <c r="G129" s="1032"/>
      <c r="H129" s="1040"/>
      <c r="I129" s="1032"/>
    </row>
    <row r="130" spans="2:9" ht="13.5" thickBot="1" x14ac:dyDescent="0.25">
      <c r="C130" s="1047" t="s">
        <v>137</v>
      </c>
      <c r="D130" s="1057">
        <v>0</v>
      </c>
      <c r="E130" s="1058">
        <v>0</v>
      </c>
      <c r="F130" s="1032"/>
      <c r="G130" s="1032"/>
      <c r="H130" s="1040"/>
      <c r="I130" s="1032"/>
    </row>
    <row r="131" spans="2:9" ht="13.5" thickBot="1" x14ac:dyDescent="0.25">
      <c r="C131" s="1059"/>
      <c r="D131" s="1060"/>
      <c r="E131" s="1060"/>
      <c r="F131" s="1032"/>
      <c r="G131" s="1032"/>
      <c r="I131" s="1032"/>
    </row>
    <row r="132" spans="2:9" ht="56.45" customHeight="1" thickBot="1" x14ac:dyDescent="0.25">
      <c r="B132" s="1062" t="s">
        <v>1</v>
      </c>
      <c r="C132" s="1063" t="s">
        <v>138</v>
      </c>
      <c r="D132" s="1064" t="s">
        <v>2</v>
      </c>
      <c r="E132" s="1064" t="s">
        <v>3</v>
      </c>
      <c r="F132" s="329" t="s">
        <v>139</v>
      </c>
      <c r="G132" s="329" t="s">
        <v>140</v>
      </c>
      <c r="H132" s="329" t="s">
        <v>141</v>
      </c>
      <c r="I132" s="330" t="s">
        <v>142</v>
      </c>
    </row>
    <row r="133" spans="2:9" ht="26.25" thickBot="1" x14ac:dyDescent="0.25">
      <c r="B133" s="1065" t="s">
        <v>2491</v>
      </c>
      <c r="C133" s="42" t="s">
        <v>2492</v>
      </c>
      <c r="D133" s="1066"/>
      <c r="E133" s="1066"/>
      <c r="F133" s="1067">
        <v>1</v>
      </c>
      <c r="G133" s="1067">
        <v>1</v>
      </c>
      <c r="H133" s="1068"/>
      <c r="I133" s="1069"/>
    </row>
    <row r="134" spans="2:9" ht="132.94999999999999" customHeight="1" x14ac:dyDescent="0.2">
      <c r="B134" s="2309" t="s">
        <v>2493</v>
      </c>
      <c r="C134" s="307" t="s">
        <v>400</v>
      </c>
      <c r="D134" s="90" t="s">
        <v>86</v>
      </c>
      <c r="E134" s="90" t="s">
        <v>35</v>
      </c>
      <c r="F134" s="1016">
        <v>0</v>
      </c>
      <c r="G134" s="1016">
        <v>0</v>
      </c>
      <c r="H134" s="1076"/>
      <c r="I134" s="97" t="s">
        <v>2494</v>
      </c>
    </row>
    <row r="135" spans="2:9" ht="15.95" customHeight="1" x14ac:dyDescent="0.2">
      <c r="B135" s="2393"/>
      <c r="C135" s="45" t="s">
        <v>2495</v>
      </c>
      <c r="D135" s="1077"/>
      <c r="E135" s="1077"/>
      <c r="F135" s="1073"/>
      <c r="G135" s="1073"/>
      <c r="H135" s="1129"/>
      <c r="I135" s="1130"/>
    </row>
    <row r="136" spans="2:9" ht="46.5" customHeight="1" x14ac:dyDescent="0.2">
      <c r="B136" s="2393"/>
      <c r="C136" s="1461" t="s">
        <v>2496</v>
      </c>
      <c r="D136" s="2271"/>
      <c r="E136" s="2257" t="s">
        <v>2497</v>
      </c>
      <c r="F136" s="1625">
        <v>0</v>
      </c>
      <c r="G136" s="1440">
        <v>0</v>
      </c>
      <c r="H136" s="804" t="s">
        <v>2498</v>
      </c>
      <c r="I136" s="1635" t="s">
        <v>58</v>
      </c>
    </row>
    <row r="137" spans="2:9" ht="59.45" customHeight="1" x14ac:dyDescent="0.2">
      <c r="B137" s="2393"/>
      <c r="C137" s="1594"/>
      <c r="D137" s="2272"/>
      <c r="E137" s="2270"/>
      <c r="F137" s="1626"/>
      <c r="G137" s="1441"/>
      <c r="H137" s="648" t="s">
        <v>2499</v>
      </c>
      <c r="I137" s="1638"/>
    </row>
    <row r="138" spans="2:9" ht="42.75" customHeight="1" x14ac:dyDescent="0.2">
      <c r="B138" s="2393"/>
      <c r="C138" s="45" t="s">
        <v>2500</v>
      </c>
      <c r="D138" s="1131"/>
      <c r="E138" s="460" t="s">
        <v>2501</v>
      </c>
      <c r="F138" s="219"/>
      <c r="G138" s="219">
        <v>0</v>
      </c>
      <c r="H138" s="821" t="s">
        <v>3327</v>
      </c>
      <c r="I138" s="221" t="s">
        <v>58</v>
      </c>
    </row>
    <row r="139" spans="2:9" ht="25.5" x14ac:dyDescent="0.2">
      <c r="B139" s="2393"/>
      <c r="C139" s="45" t="s">
        <v>2502</v>
      </c>
      <c r="D139" s="1131"/>
      <c r="E139" s="460" t="s">
        <v>2503</v>
      </c>
      <c r="F139" s="219"/>
      <c r="G139" s="219"/>
      <c r="H139" s="472"/>
      <c r="I139" s="213"/>
    </row>
    <row r="140" spans="2:9" ht="27.6" customHeight="1" x14ac:dyDescent="0.2">
      <c r="B140" s="2393"/>
      <c r="C140" s="45" t="s">
        <v>2504</v>
      </c>
      <c r="D140" s="1131"/>
      <c r="E140" s="460" t="s">
        <v>784</v>
      </c>
      <c r="F140" s="219"/>
      <c r="G140" s="219"/>
      <c r="H140" s="472"/>
      <c r="I140" s="213"/>
    </row>
    <row r="141" spans="2:9" ht="30" customHeight="1" x14ac:dyDescent="0.2">
      <c r="B141" s="2393"/>
      <c r="C141" s="45" t="s">
        <v>2505</v>
      </c>
      <c r="D141" s="1131"/>
      <c r="E141" s="460" t="s">
        <v>787</v>
      </c>
      <c r="F141" s="219"/>
      <c r="G141" s="219"/>
      <c r="H141" s="472"/>
      <c r="I141" s="213"/>
    </row>
    <row r="142" spans="2:9" ht="113.1" customHeight="1" x14ac:dyDescent="0.2">
      <c r="B142" s="2393"/>
      <c r="C142" s="45" t="s">
        <v>2506</v>
      </c>
      <c r="D142" s="1077"/>
      <c r="E142" s="224"/>
      <c r="F142" s="219"/>
      <c r="G142" s="219"/>
      <c r="H142" s="472"/>
      <c r="I142" s="213" t="s">
        <v>2507</v>
      </c>
    </row>
    <row r="143" spans="2:9" ht="27.75" customHeight="1" x14ac:dyDescent="0.25">
      <c r="B143" s="2393"/>
      <c r="C143" s="45" t="s">
        <v>2508</v>
      </c>
      <c r="D143" s="1077"/>
      <c r="E143" s="463" t="s">
        <v>2509</v>
      </c>
      <c r="F143" s="219"/>
      <c r="G143" s="219"/>
      <c r="H143" s="1132"/>
      <c r="I143" s="218"/>
    </row>
    <row r="144" spans="2:9" ht="16.5" customHeight="1" x14ac:dyDescent="0.2">
      <c r="B144" s="2393"/>
      <c r="C144" s="45" t="s">
        <v>2510</v>
      </c>
      <c r="D144" s="1077"/>
      <c r="E144" s="463" t="s">
        <v>2511</v>
      </c>
      <c r="F144" s="219"/>
      <c r="G144" s="219"/>
      <c r="H144" s="472"/>
      <c r="I144" s="196"/>
    </row>
    <row r="145" spans="2:9" ht="21" customHeight="1" x14ac:dyDescent="0.2">
      <c r="B145" s="2393"/>
      <c r="C145" s="45" t="s">
        <v>2512</v>
      </c>
      <c r="D145" s="1077"/>
      <c r="E145" s="463" t="s">
        <v>2513</v>
      </c>
      <c r="F145" s="219"/>
      <c r="G145" s="219"/>
      <c r="H145" s="472"/>
      <c r="I145" s="228"/>
    </row>
    <row r="146" spans="2:9" ht="27.75" customHeight="1" x14ac:dyDescent="0.2">
      <c r="B146" s="2393"/>
      <c r="C146" s="45" t="s">
        <v>2514</v>
      </c>
      <c r="D146" s="1077"/>
      <c r="E146" s="463" t="s">
        <v>2513</v>
      </c>
      <c r="F146" s="219"/>
      <c r="G146" s="219"/>
      <c r="H146" s="472"/>
      <c r="I146" s="228"/>
    </row>
    <row r="147" spans="2:9" ht="63" customHeight="1" x14ac:dyDescent="0.2">
      <c r="B147" s="2393"/>
      <c r="C147" s="45" t="s">
        <v>2515</v>
      </c>
      <c r="D147" s="1077"/>
      <c r="E147" s="463" t="s">
        <v>2513</v>
      </c>
      <c r="F147" s="219"/>
      <c r="G147" s="219"/>
      <c r="H147" s="472"/>
      <c r="I147" s="228"/>
    </row>
    <row r="148" spans="2:9" ht="19.5" customHeight="1" thickBot="1" x14ac:dyDescent="0.25">
      <c r="B148" s="1442"/>
      <c r="C148" s="306" t="s">
        <v>2516</v>
      </c>
      <c r="D148" s="1133"/>
      <c r="E148" s="464" t="s">
        <v>2513</v>
      </c>
      <c r="F148" s="315"/>
      <c r="G148" s="315"/>
      <c r="H148" s="474"/>
      <c r="I148" s="246"/>
    </row>
    <row r="149" spans="2:9" ht="28.5" customHeight="1" thickBot="1" x14ac:dyDescent="0.25">
      <c r="B149" s="1065" t="s">
        <v>2517</v>
      </c>
      <c r="C149" s="159" t="s">
        <v>2518</v>
      </c>
      <c r="D149" s="91"/>
      <c r="E149" s="91"/>
      <c r="F149" s="1113">
        <v>1</v>
      </c>
      <c r="G149" s="1113">
        <v>1</v>
      </c>
      <c r="H149" s="1134"/>
      <c r="I149" s="195"/>
    </row>
    <row r="150" spans="2:9" ht="29.45" customHeight="1" x14ac:dyDescent="0.2">
      <c r="B150" s="1457" t="s">
        <v>2519</v>
      </c>
      <c r="C150" s="1459" t="s">
        <v>2520</v>
      </c>
      <c r="D150" s="462"/>
      <c r="E150" s="462"/>
      <c r="F150" s="962"/>
      <c r="G150" s="962"/>
      <c r="H150" s="822" t="s">
        <v>2521</v>
      </c>
      <c r="I150" s="2328" t="s">
        <v>2522</v>
      </c>
    </row>
    <row r="151" spans="2:9" ht="185.25" customHeight="1" x14ac:dyDescent="0.2">
      <c r="B151" s="1514"/>
      <c r="C151" s="1513"/>
      <c r="D151" s="465" t="s">
        <v>86</v>
      </c>
      <c r="E151" s="465" t="s">
        <v>147</v>
      </c>
      <c r="F151" s="502">
        <v>0</v>
      </c>
      <c r="G151" s="502">
        <v>0</v>
      </c>
      <c r="H151" s="381" t="s">
        <v>2523</v>
      </c>
      <c r="I151" s="2329"/>
    </row>
    <row r="152" spans="2:9" ht="60.95" customHeight="1" x14ac:dyDescent="0.2">
      <c r="B152" s="1444" t="s">
        <v>2524</v>
      </c>
      <c r="C152" s="1447" t="s">
        <v>2525</v>
      </c>
      <c r="D152" s="2264" t="s">
        <v>86</v>
      </c>
      <c r="E152" s="2264" t="s">
        <v>147</v>
      </c>
      <c r="F152" s="1546">
        <v>0</v>
      </c>
      <c r="G152" s="1546">
        <v>0</v>
      </c>
      <c r="H152" s="794" t="s">
        <v>3328</v>
      </c>
      <c r="I152" s="2266" t="s">
        <v>2522</v>
      </c>
    </row>
    <row r="153" spans="2:9" ht="270.75" customHeight="1" thickBot="1" x14ac:dyDescent="0.25">
      <c r="B153" s="1446"/>
      <c r="C153" s="1449"/>
      <c r="D153" s="2265"/>
      <c r="E153" s="2265"/>
      <c r="F153" s="1427"/>
      <c r="G153" s="1427"/>
      <c r="H153" s="1219" t="s">
        <v>2526</v>
      </c>
      <c r="I153" s="2267"/>
    </row>
    <row r="154" spans="2:9" ht="26.25" thickBot="1" x14ac:dyDescent="0.25">
      <c r="B154" s="1065" t="s">
        <v>2527</v>
      </c>
      <c r="C154" s="42" t="s">
        <v>2528</v>
      </c>
      <c r="D154" s="1066"/>
      <c r="E154" s="1066"/>
      <c r="F154" s="1067">
        <v>1</v>
      </c>
      <c r="G154" s="1067">
        <v>1</v>
      </c>
      <c r="H154" s="1068"/>
      <c r="I154" s="1069"/>
    </row>
    <row r="155" spans="2:9" ht="16.5" customHeight="1" x14ac:dyDescent="0.2">
      <c r="B155" s="1793" t="s">
        <v>2529</v>
      </c>
      <c r="C155" s="307" t="s">
        <v>400</v>
      </c>
      <c r="D155" s="1135"/>
      <c r="E155" s="1135"/>
      <c r="F155" s="1016">
        <v>0</v>
      </c>
      <c r="G155" s="1024">
        <v>1</v>
      </c>
      <c r="H155" s="1075"/>
      <c r="I155" s="182"/>
    </row>
    <row r="156" spans="2:9" ht="58.5" customHeight="1" x14ac:dyDescent="0.2">
      <c r="B156" s="1560"/>
      <c r="C156" s="1615" t="s">
        <v>2530</v>
      </c>
      <c r="D156" s="2257" t="s">
        <v>86</v>
      </c>
      <c r="E156" s="2257" t="s">
        <v>17</v>
      </c>
      <c r="F156" s="1625">
        <v>0</v>
      </c>
      <c r="G156" s="2406">
        <v>1</v>
      </c>
      <c r="H156" s="1227" t="s">
        <v>3329</v>
      </c>
      <c r="I156" s="1635" t="s">
        <v>109</v>
      </c>
    </row>
    <row r="157" spans="2:9" ht="57.6" customHeight="1" x14ac:dyDescent="0.2">
      <c r="B157" s="1560"/>
      <c r="C157" s="2404"/>
      <c r="D157" s="2258"/>
      <c r="E157" s="2258"/>
      <c r="F157" s="1644"/>
      <c r="G157" s="2407"/>
      <c r="H157" s="1254" t="s">
        <v>2531</v>
      </c>
      <c r="I157" s="1636"/>
    </row>
    <row r="158" spans="2:9" ht="38.25" customHeight="1" x14ac:dyDescent="0.2">
      <c r="B158" s="1560"/>
      <c r="C158" s="2404"/>
      <c r="D158" s="2258"/>
      <c r="E158" s="2258"/>
      <c r="F158" s="1643">
        <v>0</v>
      </c>
      <c r="G158" s="2408">
        <v>0</v>
      </c>
      <c r="H158" s="1255" t="s">
        <v>2532</v>
      </c>
      <c r="I158" s="2410" t="s">
        <v>1783</v>
      </c>
    </row>
    <row r="159" spans="2:9" ht="45" customHeight="1" thickBot="1" x14ac:dyDescent="0.25">
      <c r="B159" s="1560"/>
      <c r="C159" s="2405"/>
      <c r="D159" s="2401"/>
      <c r="E159" s="2401"/>
      <c r="F159" s="1946"/>
      <c r="G159" s="2409"/>
      <c r="H159" s="734" t="s">
        <v>2533</v>
      </c>
      <c r="I159" s="2411"/>
    </row>
    <row r="160" spans="2:9" ht="15.75" customHeight="1" thickBot="1" x14ac:dyDescent="0.25">
      <c r="B160" s="1065" t="s">
        <v>2534</v>
      </c>
      <c r="C160" s="42" t="s">
        <v>2535</v>
      </c>
      <c r="D160" s="1111"/>
      <c r="E160" s="1111"/>
      <c r="F160" s="1067">
        <v>1</v>
      </c>
      <c r="G160" s="1067">
        <v>1</v>
      </c>
      <c r="H160" s="1136"/>
      <c r="I160" s="1069"/>
    </row>
    <row r="161" spans="2:9" ht="123" customHeight="1" x14ac:dyDescent="0.2">
      <c r="B161" s="1457" t="s">
        <v>2536</v>
      </c>
      <c r="C161" s="1459" t="s">
        <v>2537</v>
      </c>
      <c r="D161" s="2281" t="s">
        <v>86</v>
      </c>
      <c r="E161" s="2281" t="s">
        <v>2538</v>
      </c>
      <c r="F161" s="1781">
        <v>1.05</v>
      </c>
      <c r="G161" s="1781">
        <v>4.99</v>
      </c>
      <c r="H161" s="1228" t="s">
        <v>3330</v>
      </c>
      <c r="I161" s="1849" t="s">
        <v>58</v>
      </c>
    </row>
    <row r="162" spans="2:9" ht="33.75" customHeight="1" x14ac:dyDescent="0.2">
      <c r="B162" s="1514"/>
      <c r="C162" s="1513"/>
      <c r="D162" s="2282"/>
      <c r="E162" s="2282"/>
      <c r="F162" s="1441"/>
      <c r="G162" s="1441"/>
      <c r="H162" s="1229" t="s">
        <v>3331</v>
      </c>
      <c r="I162" s="2381"/>
    </row>
    <row r="163" spans="2:9" ht="45" customHeight="1" x14ac:dyDescent="0.2">
      <c r="B163" s="311" t="s">
        <v>2539</v>
      </c>
      <c r="C163" s="43" t="s">
        <v>2540</v>
      </c>
      <c r="D163" s="459" t="s">
        <v>2541</v>
      </c>
      <c r="E163" s="459" t="s">
        <v>106</v>
      </c>
      <c r="F163" s="95" t="s">
        <v>2542</v>
      </c>
      <c r="G163" s="95" t="s">
        <v>2543</v>
      </c>
      <c r="H163" s="1129"/>
      <c r="I163" s="647" t="s">
        <v>58</v>
      </c>
    </row>
    <row r="164" spans="2:9" ht="65.25" customHeight="1" x14ac:dyDescent="0.2">
      <c r="B164" s="1768" t="s">
        <v>2544</v>
      </c>
      <c r="C164" s="43" t="s">
        <v>400</v>
      </c>
      <c r="D164" s="459" t="s">
        <v>86</v>
      </c>
      <c r="E164" s="459" t="s">
        <v>35</v>
      </c>
      <c r="F164" s="1073">
        <v>0</v>
      </c>
      <c r="G164" s="1073">
        <v>1</v>
      </c>
      <c r="H164" s="1129"/>
      <c r="I164" s="1130" t="s">
        <v>2545</v>
      </c>
    </row>
    <row r="165" spans="2:9" ht="100.5" customHeight="1" x14ac:dyDescent="0.2">
      <c r="B165" s="1768"/>
      <c r="C165" s="1461" t="s">
        <v>2546</v>
      </c>
      <c r="D165" s="2254"/>
      <c r="E165" s="2257" t="s">
        <v>404</v>
      </c>
      <c r="F165" s="1625">
        <v>0</v>
      </c>
      <c r="G165" s="1440">
        <v>1</v>
      </c>
      <c r="H165" s="737" t="s">
        <v>2547</v>
      </c>
      <c r="I165" s="1635" t="s">
        <v>58</v>
      </c>
    </row>
    <row r="166" spans="2:9" ht="36" customHeight="1" x14ac:dyDescent="0.2">
      <c r="B166" s="1768"/>
      <c r="C166" s="1725"/>
      <c r="D166" s="2282"/>
      <c r="E166" s="2270"/>
      <c r="F166" s="1626"/>
      <c r="G166" s="1441"/>
      <c r="H166" s="348" t="s">
        <v>2548</v>
      </c>
      <c r="I166" s="1638"/>
    </row>
    <row r="167" spans="2:9" ht="46.5" customHeight="1" x14ac:dyDescent="0.2">
      <c r="B167" s="1768"/>
      <c r="C167" s="1615" t="s">
        <v>2549</v>
      </c>
      <c r="D167" s="2412"/>
      <c r="E167" s="2414" t="s">
        <v>2550</v>
      </c>
      <c r="F167" s="2416">
        <v>0</v>
      </c>
      <c r="G167" s="1625">
        <v>0</v>
      </c>
      <c r="H167" s="823" t="s">
        <v>2551</v>
      </c>
      <c r="I167" s="1635" t="s">
        <v>58</v>
      </c>
    </row>
    <row r="168" spans="2:9" ht="45.6" customHeight="1" x14ac:dyDescent="0.2">
      <c r="B168" s="1768"/>
      <c r="C168" s="1616"/>
      <c r="D168" s="2413"/>
      <c r="E168" s="2415"/>
      <c r="F168" s="2417"/>
      <c r="G168" s="1626"/>
      <c r="H168" s="486" t="s">
        <v>2552</v>
      </c>
      <c r="I168" s="1638"/>
    </row>
    <row r="169" spans="2:9" ht="44.25" customHeight="1" thickBot="1" x14ac:dyDescent="0.25">
      <c r="B169" s="1559"/>
      <c r="C169" s="306" t="s">
        <v>2553</v>
      </c>
      <c r="D169" s="1138"/>
      <c r="E169" s="460" t="s">
        <v>2554</v>
      </c>
      <c r="F169" s="315"/>
      <c r="G169" s="315"/>
      <c r="H169" s="474"/>
      <c r="I169" s="213" t="s">
        <v>58</v>
      </c>
    </row>
    <row r="170" spans="2:9" ht="19.5" customHeight="1" thickBot="1" x14ac:dyDescent="0.25">
      <c r="B170" s="1065" t="s">
        <v>2555</v>
      </c>
      <c r="C170" s="42" t="s">
        <v>2556</v>
      </c>
      <c r="D170" s="1111"/>
      <c r="E170" s="1111"/>
      <c r="F170" s="1067">
        <v>1</v>
      </c>
      <c r="G170" s="1067">
        <v>1</v>
      </c>
      <c r="H170" s="1068"/>
      <c r="I170" s="1069"/>
    </row>
    <row r="171" spans="2:9" ht="93.75" customHeight="1" x14ac:dyDescent="0.2">
      <c r="B171" s="1793" t="s">
        <v>2557</v>
      </c>
      <c r="C171" s="307" t="s">
        <v>400</v>
      </c>
      <c r="D171" s="466" t="s">
        <v>86</v>
      </c>
      <c r="E171" s="466" t="s">
        <v>627</v>
      </c>
      <c r="F171" s="1016">
        <v>1</v>
      </c>
      <c r="G171" s="1016">
        <v>1</v>
      </c>
      <c r="H171" s="1076"/>
      <c r="I171" s="487" t="s">
        <v>2558</v>
      </c>
    </row>
    <row r="172" spans="2:9" ht="27" customHeight="1" x14ac:dyDescent="0.2">
      <c r="B172" s="1793"/>
      <c r="C172" s="1516" t="s">
        <v>2559</v>
      </c>
      <c r="D172" s="2452"/>
      <c r="E172" s="2455" t="s">
        <v>260</v>
      </c>
      <c r="F172" s="2133">
        <v>1</v>
      </c>
      <c r="G172" s="2458"/>
      <c r="H172" s="2442" t="s">
        <v>2560</v>
      </c>
      <c r="I172" s="2461" t="s">
        <v>58</v>
      </c>
    </row>
    <row r="173" spans="2:9" ht="20.25" customHeight="1" x14ac:dyDescent="0.2">
      <c r="B173" s="1793"/>
      <c r="C173" s="2451"/>
      <c r="D173" s="2453"/>
      <c r="E173" s="2456"/>
      <c r="F173" s="2457"/>
      <c r="G173" s="2459"/>
      <c r="H173" s="2443"/>
      <c r="I173" s="2462"/>
    </row>
    <row r="174" spans="2:9" ht="19.5" customHeight="1" x14ac:dyDescent="0.2">
      <c r="B174" s="1793"/>
      <c r="C174" s="2451"/>
      <c r="D174" s="2453"/>
      <c r="E174" s="2456"/>
      <c r="F174" s="2457"/>
      <c r="G174" s="2459"/>
      <c r="H174" s="2444" t="s">
        <v>3479</v>
      </c>
      <c r="I174" s="2463" t="s">
        <v>109</v>
      </c>
    </row>
    <row r="175" spans="2:9" ht="36" customHeight="1" x14ac:dyDescent="0.2">
      <c r="B175" s="1768"/>
      <c r="C175" s="1517"/>
      <c r="D175" s="2454"/>
      <c r="E175" s="2358"/>
      <c r="F175" s="2134"/>
      <c r="G175" s="2460"/>
      <c r="H175" s="2445"/>
      <c r="I175" s="2464"/>
    </row>
    <row r="176" spans="2:9" ht="21" customHeight="1" x14ac:dyDescent="0.2">
      <c r="B176" s="1768"/>
      <c r="C176" s="1461" t="s">
        <v>2561</v>
      </c>
      <c r="D176" s="2254"/>
      <c r="E176" s="2257" t="s">
        <v>404</v>
      </c>
      <c r="F176" s="1625">
        <v>0</v>
      </c>
      <c r="G176" s="2465">
        <v>0</v>
      </c>
      <c r="H176" s="826" t="s">
        <v>2375</v>
      </c>
      <c r="I176" s="1635" t="s">
        <v>58</v>
      </c>
    </row>
    <row r="177" spans="2:9" ht="30.75" customHeight="1" x14ac:dyDescent="0.2">
      <c r="B177" s="1768"/>
      <c r="C177" s="1725"/>
      <c r="D177" s="2282"/>
      <c r="E177" s="2270"/>
      <c r="F177" s="1626"/>
      <c r="G177" s="2466"/>
      <c r="H177" s="475" t="s">
        <v>2562</v>
      </c>
      <c r="I177" s="1638"/>
    </row>
    <row r="178" spans="2:9" ht="25.5" customHeight="1" x14ac:dyDescent="0.2">
      <c r="B178" s="1768"/>
      <c r="C178" s="1461" t="s">
        <v>2563</v>
      </c>
      <c r="D178" s="2286"/>
      <c r="E178" s="2257" t="s">
        <v>1083</v>
      </c>
      <c r="F178" s="1625">
        <v>0</v>
      </c>
      <c r="G178" s="1625">
        <v>0</v>
      </c>
      <c r="H178" s="827" t="s">
        <v>2375</v>
      </c>
      <c r="I178" s="1635" t="s">
        <v>58</v>
      </c>
    </row>
    <row r="179" spans="2:9" ht="26.1" customHeight="1" x14ac:dyDescent="0.2">
      <c r="B179" s="1768"/>
      <c r="C179" s="1725"/>
      <c r="D179" s="2287"/>
      <c r="E179" s="2270"/>
      <c r="F179" s="1626"/>
      <c r="G179" s="1626"/>
      <c r="H179" s="484" t="s">
        <v>2564</v>
      </c>
      <c r="I179" s="1638"/>
    </row>
    <row r="180" spans="2:9" ht="41.1" customHeight="1" x14ac:dyDescent="0.2">
      <c r="B180" s="1768"/>
      <c r="C180" s="45" t="s">
        <v>2565</v>
      </c>
      <c r="D180" s="224"/>
      <c r="E180" s="460" t="s">
        <v>576</v>
      </c>
      <c r="F180" s="219">
        <v>0</v>
      </c>
      <c r="G180" s="219">
        <v>1</v>
      </c>
      <c r="H180" s="828" t="s">
        <v>2566</v>
      </c>
      <c r="I180" s="213" t="s">
        <v>58</v>
      </c>
    </row>
    <row r="181" spans="2:9" ht="23.1" customHeight="1" x14ac:dyDescent="0.2">
      <c r="B181" s="1768"/>
      <c r="C181" s="1461" t="s">
        <v>2567</v>
      </c>
      <c r="D181" s="2286"/>
      <c r="E181" s="2257" t="s">
        <v>746</v>
      </c>
      <c r="F181" s="1625">
        <v>0</v>
      </c>
      <c r="G181" s="1625">
        <v>0</v>
      </c>
      <c r="H181" s="826" t="s">
        <v>2568</v>
      </c>
      <c r="I181" s="1635" t="s">
        <v>58</v>
      </c>
    </row>
    <row r="182" spans="2:9" ht="22.5" customHeight="1" x14ac:dyDescent="0.2">
      <c r="B182" s="1768"/>
      <c r="C182" s="1725"/>
      <c r="D182" s="2287"/>
      <c r="E182" s="2270"/>
      <c r="F182" s="1626"/>
      <c r="G182" s="1626"/>
      <c r="H182" s="829" t="s">
        <v>2569</v>
      </c>
      <c r="I182" s="1638"/>
    </row>
    <row r="183" spans="2:9" ht="16.5" customHeight="1" x14ac:dyDescent="0.2">
      <c r="B183" s="1768"/>
      <c r="C183" s="1461" t="s">
        <v>2570</v>
      </c>
      <c r="D183" s="2286"/>
      <c r="E183" s="2257" t="s">
        <v>746</v>
      </c>
      <c r="F183" s="1625">
        <v>0</v>
      </c>
      <c r="G183" s="1625">
        <v>0</v>
      </c>
      <c r="H183" s="827" t="s">
        <v>2568</v>
      </c>
      <c r="I183" s="1635" t="s">
        <v>58</v>
      </c>
    </row>
    <row r="184" spans="2:9" ht="33.75" customHeight="1" x14ac:dyDescent="0.2">
      <c r="B184" s="1768"/>
      <c r="C184" s="1594"/>
      <c r="D184" s="2287"/>
      <c r="E184" s="2270"/>
      <c r="F184" s="1626"/>
      <c r="G184" s="1626"/>
      <c r="H184" s="648" t="s">
        <v>2571</v>
      </c>
      <c r="I184" s="1638"/>
    </row>
    <row r="185" spans="2:9" ht="40.5" customHeight="1" x14ac:dyDescent="0.2">
      <c r="B185" s="1768"/>
      <c r="C185" s="1230" t="s">
        <v>2572</v>
      </c>
      <c r="D185" s="1231"/>
      <c r="E185" s="1232" t="s">
        <v>746</v>
      </c>
      <c r="F185" s="1233">
        <v>0</v>
      </c>
      <c r="G185" s="1233">
        <v>0</v>
      </c>
      <c r="H185" s="1234" t="s">
        <v>2573</v>
      </c>
      <c r="I185" s="1235" t="s">
        <v>58</v>
      </c>
    </row>
    <row r="186" spans="2:9" ht="16.5" customHeight="1" x14ac:dyDescent="0.2">
      <c r="B186" s="1768"/>
      <c r="C186" s="1461" t="s">
        <v>2574</v>
      </c>
      <c r="D186" s="2449"/>
      <c r="E186" s="2257" t="s">
        <v>781</v>
      </c>
      <c r="F186" s="1625">
        <v>0</v>
      </c>
      <c r="G186" s="1627">
        <v>0</v>
      </c>
      <c r="H186" s="830" t="s">
        <v>2575</v>
      </c>
      <c r="I186" s="1635" t="s">
        <v>79</v>
      </c>
    </row>
    <row r="187" spans="2:9" ht="16.5" customHeight="1" x14ac:dyDescent="0.2">
      <c r="B187" s="1768"/>
      <c r="C187" s="1594"/>
      <c r="D187" s="1725"/>
      <c r="E187" s="2420"/>
      <c r="F187" s="2420"/>
      <c r="G187" s="2450"/>
      <c r="H187" s="488" t="s">
        <v>2576</v>
      </c>
      <c r="I187" s="1638"/>
    </row>
    <row r="188" spans="2:9" ht="29.45" customHeight="1" x14ac:dyDescent="0.2">
      <c r="B188" s="1768"/>
      <c r="C188" s="45" t="s">
        <v>2577</v>
      </c>
      <c r="D188" s="224"/>
      <c r="E188" s="460" t="s">
        <v>781</v>
      </c>
      <c r="F188" s="219"/>
      <c r="G188" s="219"/>
      <c r="H188" s="472"/>
      <c r="I188" s="213"/>
    </row>
    <row r="189" spans="2:9" ht="30" customHeight="1" x14ac:dyDescent="0.2">
      <c r="B189" s="1768"/>
      <c r="C189" s="45" t="s">
        <v>2578</v>
      </c>
      <c r="D189" s="224"/>
      <c r="E189" s="460" t="s">
        <v>1050</v>
      </c>
      <c r="F189" s="219"/>
      <c r="G189" s="219"/>
      <c r="H189" s="472"/>
      <c r="I189" s="213"/>
    </row>
    <row r="190" spans="2:9" ht="63.75" customHeight="1" x14ac:dyDescent="0.2">
      <c r="B190" s="1768"/>
      <c r="C190" s="45" t="s">
        <v>2579</v>
      </c>
      <c r="D190" s="224"/>
      <c r="E190" s="460" t="s">
        <v>2580</v>
      </c>
      <c r="F190" s="219"/>
      <c r="G190" s="219"/>
      <c r="H190" s="472"/>
      <c r="I190" s="213"/>
    </row>
    <row r="191" spans="2:9" ht="25.5" x14ac:dyDescent="0.2">
      <c r="B191" s="1768"/>
      <c r="C191" s="45" t="s">
        <v>2581</v>
      </c>
      <c r="D191" s="224"/>
      <c r="E191" s="460" t="s">
        <v>544</v>
      </c>
      <c r="F191" s="219"/>
      <c r="G191" s="219"/>
      <c r="H191" s="472"/>
      <c r="I191" s="213"/>
    </row>
    <row r="192" spans="2:9" ht="25.5" x14ac:dyDescent="0.2">
      <c r="B192" s="1768"/>
      <c r="C192" s="45" t="s">
        <v>2582</v>
      </c>
      <c r="D192" s="224"/>
      <c r="E192" s="460" t="s">
        <v>544</v>
      </c>
      <c r="F192" s="219"/>
      <c r="G192" s="219"/>
      <c r="H192" s="472"/>
      <c r="I192" s="213"/>
    </row>
    <row r="193" spans="2:9" ht="25.5" x14ac:dyDescent="0.2">
      <c r="B193" s="1768"/>
      <c r="C193" s="45" t="s">
        <v>2583</v>
      </c>
      <c r="D193" s="224"/>
      <c r="E193" s="460" t="s">
        <v>787</v>
      </c>
      <c r="F193" s="219"/>
      <c r="G193" s="219"/>
      <c r="H193" s="472"/>
      <c r="I193" s="213"/>
    </row>
    <row r="194" spans="2:9" ht="25.5" customHeight="1" x14ac:dyDescent="0.2">
      <c r="B194" s="1768"/>
      <c r="C194" s="45" t="s">
        <v>2584</v>
      </c>
      <c r="D194" s="224"/>
      <c r="E194" s="460" t="s">
        <v>787</v>
      </c>
      <c r="F194" s="219"/>
      <c r="G194" s="219"/>
      <c r="H194" s="472"/>
      <c r="I194" s="213"/>
    </row>
    <row r="195" spans="2:9" ht="18.600000000000001" customHeight="1" x14ac:dyDescent="0.2">
      <c r="B195" s="1444" t="s">
        <v>2585</v>
      </c>
      <c r="C195" s="1447" t="s">
        <v>2586</v>
      </c>
      <c r="D195" s="2254" t="s">
        <v>86</v>
      </c>
      <c r="E195" s="2254" t="s">
        <v>47</v>
      </c>
      <c r="F195" s="1440">
        <v>4</v>
      </c>
      <c r="G195" s="2406">
        <v>0</v>
      </c>
      <c r="H195" s="835" t="s">
        <v>2587</v>
      </c>
      <c r="I195" s="2290" t="s">
        <v>58</v>
      </c>
    </row>
    <row r="196" spans="2:9" ht="78" customHeight="1" x14ac:dyDescent="0.2">
      <c r="B196" s="1514"/>
      <c r="C196" s="2468"/>
      <c r="D196" s="2379"/>
      <c r="E196" s="2379"/>
      <c r="F196" s="1500"/>
      <c r="G196" s="2469"/>
      <c r="H196" s="1139" t="s">
        <v>3430</v>
      </c>
      <c r="I196" s="2291"/>
    </row>
    <row r="197" spans="2:9" ht="27.75" customHeight="1" x14ac:dyDescent="0.2">
      <c r="B197" s="1444" t="s">
        <v>2588</v>
      </c>
      <c r="C197" s="2124" t="s">
        <v>2589</v>
      </c>
      <c r="D197" s="2264" t="s">
        <v>27</v>
      </c>
      <c r="E197" s="2264" t="s">
        <v>8</v>
      </c>
      <c r="F197" s="2319">
        <v>5</v>
      </c>
      <c r="G197" s="2319">
        <v>1</v>
      </c>
      <c r="H197" s="836" t="s">
        <v>2590</v>
      </c>
      <c r="I197" s="2292" t="s">
        <v>109</v>
      </c>
    </row>
    <row r="198" spans="2:9" ht="27" customHeight="1" thickBot="1" x14ac:dyDescent="0.25">
      <c r="B198" s="2320"/>
      <c r="C198" s="1610"/>
      <c r="D198" s="2265"/>
      <c r="E198" s="2265"/>
      <c r="F198" s="1451"/>
      <c r="G198" s="1451"/>
      <c r="H198" s="1140" t="s">
        <v>2591</v>
      </c>
      <c r="I198" s="2293"/>
    </row>
    <row r="199" spans="2:9" ht="19.5" customHeight="1" thickBot="1" x14ac:dyDescent="0.25">
      <c r="B199" s="1065" t="s">
        <v>2592</v>
      </c>
      <c r="C199" s="159" t="s">
        <v>2593</v>
      </c>
      <c r="D199" s="1141"/>
      <c r="E199" s="1141"/>
      <c r="F199" s="1113">
        <v>1</v>
      </c>
      <c r="G199" s="1113">
        <v>1</v>
      </c>
      <c r="H199" s="1068"/>
      <c r="I199" s="1069"/>
    </row>
    <row r="200" spans="2:9" ht="33.75" customHeight="1" x14ac:dyDescent="0.2">
      <c r="B200" s="1457" t="s">
        <v>2594</v>
      </c>
      <c r="C200" s="1459" t="s">
        <v>2595</v>
      </c>
      <c r="D200" s="2281" t="s">
        <v>131</v>
      </c>
      <c r="E200" s="2281" t="s">
        <v>41</v>
      </c>
      <c r="F200" s="241">
        <v>0</v>
      </c>
      <c r="G200" s="241">
        <v>1</v>
      </c>
      <c r="H200" s="1236" t="s">
        <v>3332</v>
      </c>
      <c r="I200" s="791" t="s">
        <v>79</v>
      </c>
    </row>
    <row r="201" spans="2:9" ht="39" customHeight="1" x14ac:dyDescent="0.2">
      <c r="B201" s="1514"/>
      <c r="C201" s="1513"/>
      <c r="D201" s="2282"/>
      <c r="E201" s="2282"/>
      <c r="F201" s="502">
        <v>0</v>
      </c>
      <c r="G201" s="502">
        <v>0</v>
      </c>
      <c r="H201" s="838" t="s">
        <v>2587</v>
      </c>
      <c r="I201" s="182" t="s">
        <v>58</v>
      </c>
    </row>
    <row r="202" spans="2:9" ht="63.75" customHeight="1" x14ac:dyDescent="0.2">
      <c r="B202" s="1768" t="s">
        <v>2596</v>
      </c>
      <c r="C202" s="43" t="s">
        <v>400</v>
      </c>
      <c r="D202" s="90" t="s">
        <v>86</v>
      </c>
      <c r="E202" s="90" t="s">
        <v>147</v>
      </c>
      <c r="F202" s="95"/>
      <c r="G202" s="95"/>
      <c r="H202" s="1129"/>
      <c r="I202" s="1015" t="s">
        <v>2597</v>
      </c>
    </row>
    <row r="203" spans="2:9" ht="69" customHeight="1" thickBot="1" x14ac:dyDescent="0.25">
      <c r="B203" s="1559"/>
      <c r="C203" s="306" t="s">
        <v>2598</v>
      </c>
      <c r="D203" s="90"/>
      <c r="E203" s="468" t="s">
        <v>761</v>
      </c>
      <c r="F203" s="220"/>
      <c r="G203" s="220"/>
      <c r="H203" s="474"/>
      <c r="I203" s="208" t="s">
        <v>2597</v>
      </c>
    </row>
    <row r="204" spans="2:9" ht="18.75" customHeight="1" thickBot="1" x14ac:dyDescent="0.25">
      <c r="B204" s="1065" t="s">
        <v>2599</v>
      </c>
      <c r="C204" s="42" t="s">
        <v>2600</v>
      </c>
      <c r="D204" s="1111"/>
      <c r="E204" s="1111"/>
      <c r="F204" s="1067">
        <v>1</v>
      </c>
      <c r="G204" s="1067">
        <v>1</v>
      </c>
      <c r="H204" s="1068"/>
      <c r="I204" s="1069"/>
    </row>
    <row r="205" spans="2:9" ht="26.25" customHeight="1" x14ac:dyDescent="0.2">
      <c r="B205" s="1457" t="s">
        <v>2601</v>
      </c>
      <c r="C205" s="1459" t="s">
        <v>2602</v>
      </c>
      <c r="D205" s="2281" t="s">
        <v>2603</v>
      </c>
      <c r="E205" s="2281" t="s">
        <v>2604</v>
      </c>
      <c r="F205" s="1781">
        <v>35</v>
      </c>
      <c r="G205" s="1781">
        <v>57</v>
      </c>
      <c r="H205" s="781" t="s">
        <v>3333</v>
      </c>
      <c r="I205" s="1849" t="s">
        <v>109</v>
      </c>
    </row>
    <row r="206" spans="2:9" ht="40.5" customHeight="1" x14ac:dyDescent="0.2">
      <c r="B206" s="2353"/>
      <c r="C206" s="2467"/>
      <c r="D206" s="2255"/>
      <c r="E206" s="2255"/>
      <c r="F206" s="2318"/>
      <c r="G206" s="2318"/>
      <c r="H206" s="735" t="s">
        <v>3334</v>
      </c>
      <c r="I206" s="1850"/>
    </row>
    <row r="207" spans="2:9" ht="21.75" customHeight="1" x14ac:dyDescent="0.2">
      <c r="B207" s="2353"/>
      <c r="C207" s="2467"/>
      <c r="D207" s="2255"/>
      <c r="E207" s="2255"/>
      <c r="F207" s="1499">
        <v>11</v>
      </c>
      <c r="G207" s="1549">
        <v>6</v>
      </c>
      <c r="H207" s="837" t="s">
        <v>2605</v>
      </c>
      <c r="I207" s="2377" t="s">
        <v>79</v>
      </c>
    </row>
    <row r="208" spans="2:9" ht="31.5" customHeight="1" x14ac:dyDescent="0.2">
      <c r="B208" s="2354"/>
      <c r="C208" s="1725"/>
      <c r="D208" s="2282"/>
      <c r="E208" s="2282"/>
      <c r="F208" s="1441"/>
      <c r="G208" s="1954"/>
      <c r="H208" s="723" t="s">
        <v>2606</v>
      </c>
      <c r="I208" s="2289"/>
    </row>
    <row r="209" spans="2:9" ht="60" customHeight="1" x14ac:dyDescent="0.2">
      <c r="B209" s="1444" t="s">
        <v>2607</v>
      </c>
      <c r="C209" s="1447" t="s">
        <v>2608</v>
      </c>
      <c r="D209" s="2254" t="s">
        <v>86</v>
      </c>
      <c r="E209" s="2254" t="s">
        <v>521</v>
      </c>
      <c r="F209" s="1440">
        <v>0</v>
      </c>
      <c r="G209" s="1440">
        <v>0</v>
      </c>
      <c r="H209" s="661" t="s">
        <v>2609</v>
      </c>
      <c r="I209" s="2288" t="s">
        <v>2610</v>
      </c>
    </row>
    <row r="210" spans="2:9" ht="76.5" customHeight="1" x14ac:dyDescent="0.2">
      <c r="B210" s="1514"/>
      <c r="C210" s="1725"/>
      <c r="D210" s="2282"/>
      <c r="E210" s="2282"/>
      <c r="F210" s="1441"/>
      <c r="G210" s="1441"/>
      <c r="H210" s="1142" t="s">
        <v>3335</v>
      </c>
      <c r="I210" s="2289"/>
    </row>
    <row r="211" spans="2:9" ht="105" customHeight="1" thickBot="1" x14ac:dyDescent="0.25">
      <c r="B211" s="318" t="s">
        <v>2611</v>
      </c>
      <c r="C211" s="46" t="s">
        <v>2612</v>
      </c>
      <c r="D211" s="461" t="s">
        <v>86</v>
      </c>
      <c r="E211" s="461" t="s">
        <v>35</v>
      </c>
      <c r="F211" s="1143">
        <v>0</v>
      </c>
      <c r="G211" s="1143">
        <v>0</v>
      </c>
      <c r="H211" s="839" t="s">
        <v>2613</v>
      </c>
      <c r="I211" s="1144" t="s">
        <v>2614</v>
      </c>
    </row>
    <row r="212" spans="2:9" ht="13.5" thickBot="1" x14ac:dyDescent="0.25">
      <c r="C212" s="1126"/>
      <c r="D212" s="1127"/>
      <c r="E212" s="1127"/>
      <c r="F212" s="1032"/>
      <c r="G212" s="1032"/>
      <c r="I212" s="1032"/>
    </row>
    <row r="213" spans="2:9" ht="36.75" customHeight="1" thickBot="1" x14ac:dyDescent="0.25">
      <c r="C213" s="1051" t="s">
        <v>116</v>
      </c>
      <c r="D213" s="1052">
        <v>2021</v>
      </c>
      <c r="E213" s="1039">
        <v>2022</v>
      </c>
      <c r="F213" s="1032"/>
      <c r="G213" s="1032"/>
      <c r="H213" s="1040"/>
      <c r="I213" s="1032"/>
    </row>
    <row r="214" spans="2:9" x14ac:dyDescent="0.2">
      <c r="C214" s="1041" t="s">
        <v>134</v>
      </c>
      <c r="D214" s="1042">
        <f t="shared" ref="D214:E217" si="1">D220+D259+D361</f>
        <v>17</v>
      </c>
      <c r="E214" s="1042">
        <f t="shared" si="1"/>
        <v>17</v>
      </c>
      <c r="F214" s="1032"/>
      <c r="G214" s="1032"/>
      <c r="H214" s="1040"/>
      <c r="I214" s="1032"/>
    </row>
    <row r="215" spans="2:9" x14ac:dyDescent="0.2">
      <c r="C215" s="1044" t="s">
        <v>135</v>
      </c>
      <c r="D215" s="1045">
        <f t="shared" si="1"/>
        <v>0</v>
      </c>
      <c r="E215" s="1045">
        <f t="shared" si="1"/>
        <v>0</v>
      </c>
      <c r="F215" s="1032"/>
      <c r="G215" s="1032"/>
      <c r="H215" s="1040"/>
      <c r="I215" s="1032"/>
    </row>
    <row r="216" spans="2:9" x14ac:dyDescent="0.2">
      <c r="C216" s="1044" t="s">
        <v>136</v>
      </c>
      <c r="D216" s="1045">
        <f t="shared" si="1"/>
        <v>17</v>
      </c>
      <c r="E216" s="1045">
        <f t="shared" si="1"/>
        <v>17</v>
      </c>
      <c r="F216" s="1032"/>
      <c r="G216" s="1032"/>
      <c r="H216" s="1040"/>
      <c r="I216" s="1032"/>
    </row>
    <row r="217" spans="2:9" ht="13.5" thickBot="1" x14ac:dyDescent="0.25">
      <c r="C217" s="1047" t="s">
        <v>137</v>
      </c>
      <c r="D217" s="1048">
        <f t="shared" si="1"/>
        <v>0</v>
      </c>
      <c r="E217" s="1048">
        <f t="shared" si="1"/>
        <v>0</v>
      </c>
      <c r="F217" s="1032"/>
      <c r="G217" s="1032"/>
      <c r="H217" s="1040"/>
      <c r="I217" s="1032"/>
    </row>
    <row r="218" spans="2:9" ht="13.5" thickBot="1" x14ac:dyDescent="0.25">
      <c r="D218" s="1145"/>
      <c r="E218" s="1145"/>
      <c r="F218" s="1032"/>
      <c r="G218" s="1032"/>
      <c r="H218" s="1040"/>
      <c r="I218" s="1032"/>
    </row>
    <row r="219" spans="2:9" ht="41.25" customHeight="1" thickBot="1" x14ac:dyDescent="0.25">
      <c r="C219" s="1051" t="s">
        <v>117</v>
      </c>
      <c r="D219" s="1146">
        <v>2021</v>
      </c>
      <c r="E219" s="1147">
        <v>2022</v>
      </c>
      <c r="F219" s="1032"/>
      <c r="G219" s="1032"/>
      <c r="H219" s="1040"/>
      <c r="I219" s="1032"/>
    </row>
    <row r="220" spans="2:9" x14ac:dyDescent="0.2">
      <c r="C220" s="1041" t="s">
        <v>134</v>
      </c>
      <c r="D220" s="1053">
        <f>D221+D222+D223</f>
        <v>4</v>
      </c>
      <c r="E220" s="1054">
        <f>E221+E222+E223</f>
        <v>4</v>
      </c>
      <c r="F220" s="1032"/>
      <c r="G220" s="1032"/>
      <c r="H220" s="1040"/>
      <c r="I220" s="1032"/>
    </row>
    <row r="221" spans="2:9" x14ac:dyDescent="0.2">
      <c r="C221" s="1044" t="s">
        <v>135</v>
      </c>
      <c r="D221" s="1055">
        <v>0</v>
      </c>
      <c r="E221" s="1056">
        <v>0</v>
      </c>
      <c r="F221" s="1032"/>
      <c r="G221" s="1032"/>
      <c r="H221" s="1040"/>
      <c r="I221" s="1032"/>
    </row>
    <row r="222" spans="2:9" x14ac:dyDescent="0.2">
      <c r="C222" s="1044" t="s">
        <v>136</v>
      </c>
      <c r="D222" s="1055">
        <v>4</v>
      </c>
      <c r="E222" s="1056">
        <v>4</v>
      </c>
      <c r="F222" s="1032"/>
      <c r="G222" s="1032"/>
      <c r="H222" s="1040"/>
      <c r="I222" s="1032"/>
    </row>
    <row r="223" spans="2:9" ht="13.5" thickBot="1" x14ac:dyDescent="0.25">
      <c r="C223" s="1047" t="s">
        <v>137</v>
      </c>
      <c r="D223" s="1057">
        <v>0</v>
      </c>
      <c r="E223" s="1058">
        <v>0</v>
      </c>
      <c r="F223" s="1032"/>
      <c r="G223" s="1032"/>
      <c r="H223" s="1040"/>
      <c r="I223" s="1032"/>
    </row>
    <row r="224" spans="2:9" ht="13.5" thickBot="1" x14ac:dyDescent="0.25">
      <c r="C224" s="1059"/>
      <c r="D224" s="1060"/>
      <c r="E224" s="1060"/>
      <c r="F224" s="1032"/>
      <c r="G224" s="1032"/>
      <c r="I224" s="1032"/>
    </row>
    <row r="225" spans="2:9" ht="60.6" customHeight="1" thickBot="1" x14ac:dyDescent="0.25">
      <c r="B225" s="1062" t="s">
        <v>1</v>
      </c>
      <c r="C225" s="1063" t="s">
        <v>138</v>
      </c>
      <c r="D225" s="1064" t="s">
        <v>2</v>
      </c>
      <c r="E225" s="1064" t="s">
        <v>3</v>
      </c>
      <c r="F225" s="329" t="s">
        <v>139</v>
      </c>
      <c r="G225" s="329" t="s">
        <v>140</v>
      </c>
      <c r="H225" s="329" t="s">
        <v>141</v>
      </c>
      <c r="I225" s="330" t="s">
        <v>142</v>
      </c>
    </row>
    <row r="226" spans="2:9" ht="13.5" thickBot="1" x14ac:dyDescent="0.25">
      <c r="B226" s="1065" t="s">
        <v>2615</v>
      </c>
      <c r="C226" s="42" t="s">
        <v>2616</v>
      </c>
      <c r="D226" s="1066"/>
      <c r="E226" s="1066"/>
      <c r="F226" s="1067">
        <v>1</v>
      </c>
      <c r="G226" s="1067">
        <v>1</v>
      </c>
      <c r="H226" s="1068"/>
      <c r="I226" s="1069"/>
    </row>
    <row r="227" spans="2:9" ht="15" customHeight="1" x14ac:dyDescent="0.2">
      <c r="B227" s="1793" t="s">
        <v>2617</v>
      </c>
      <c r="C227" s="307" t="s">
        <v>400</v>
      </c>
      <c r="D227" s="475"/>
      <c r="E227" s="475"/>
      <c r="F227" s="1016">
        <v>0</v>
      </c>
      <c r="G227" s="1016">
        <v>0</v>
      </c>
      <c r="H227" s="1076"/>
      <c r="I227" s="182"/>
    </row>
    <row r="228" spans="2:9" ht="63.6" customHeight="1" x14ac:dyDescent="0.2">
      <c r="B228" s="1793"/>
      <c r="C228" s="1461" t="s">
        <v>2618</v>
      </c>
      <c r="D228" s="1627" t="s">
        <v>86</v>
      </c>
      <c r="E228" s="1627" t="s">
        <v>147</v>
      </c>
      <c r="F228" s="1625">
        <v>0</v>
      </c>
      <c r="G228" s="1625">
        <v>0</v>
      </c>
      <c r="H228" s="840" t="s">
        <v>2619</v>
      </c>
      <c r="I228" s="1635" t="s">
        <v>2620</v>
      </c>
    </row>
    <row r="229" spans="2:9" ht="102" customHeight="1" x14ac:dyDescent="0.2">
      <c r="B229" s="1768"/>
      <c r="C229" s="1594"/>
      <c r="D229" s="1628"/>
      <c r="E229" s="1628"/>
      <c r="F229" s="1626"/>
      <c r="G229" s="1626"/>
      <c r="H229" s="486" t="s">
        <v>2621</v>
      </c>
      <c r="I229" s="1951"/>
    </row>
    <row r="230" spans="2:9" ht="36.75" customHeight="1" thickBot="1" x14ac:dyDescent="0.25">
      <c r="B230" s="308" t="s">
        <v>2622</v>
      </c>
      <c r="C230" s="322" t="s">
        <v>2623</v>
      </c>
      <c r="D230" s="459" t="s">
        <v>86</v>
      </c>
      <c r="E230" s="459" t="s">
        <v>41</v>
      </c>
      <c r="F230" s="1017">
        <v>0</v>
      </c>
      <c r="G230" s="315">
        <v>0</v>
      </c>
      <c r="H230" s="1079"/>
      <c r="I230" s="97" t="s">
        <v>2624</v>
      </c>
    </row>
    <row r="231" spans="2:9" ht="27" customHeight="1" thickBot="1" x14ac:dyDescent="0.25">
      <c r="B231" s="1065" t="s">
        <v>2625</v>
      </c>
      <c r="C231" s="42" t="s">
        <v>2626</v>
      </c>
      <c r="D231" s="1111"/>
      <c r="E231" s="1111"/>
      <c r="F231" s="1067">
        <v>1</v>
      </c>
      <c r="G231" s="1067">
        <v>1</v>
      </c>
      <c r="H231" s="1080"/>
      <c r="I231" s="1069"/>
    </row>
    <row r="232" spans="2:9" ht="16.5" customHeight="1" x14ac:dyDescent="0.2">
      <c r="B232" s="1793" t="s">
        <v>2627</v>
      </c>
      <c r="C232" s="307" t="s">
        <v>400</v>
      </c>
      <c r="D232" s="475"/>
      <c r="E232" s="475"/>
      <c r="F232" s="1016">
        <v>0</v>
      </c>
      <c r="G232" s="1016">
        <v>0</v>
      </c>
      <c r="H232" s="443"/>
      <c r="I232" s="182"/>
    </row>
    <row r="233" spans="2:9" ht="146.44999999999999" customHeight="1" x14ac:dyDescent="0.2">
      <c r="B233" s="1793"/>
      <c r="C233" s="1461" t="s">
        <v>2628</v>
      </c>
      <c r="D233" s="2257" t="s">
        <v>86</v>
      </c>
      <c r="E233" s="2257" t="s">
        <v>147</v>
      </c>
      <c r="F233" s="1625">
        <v>0</v>
      </c>
      <c r="G233" s="1625">
        <v>0</v>
      </c>
      <c r="H233" s="1237" t="s">
        <v>3397</v>
      </c>
      <c r="I233" s="1635" t="s">
        <v>2629</v>
      </c>
    </row>
    <row r="234" spans="2:9" ht="41.25" customHeight="1" x14ac:dyDescent="0.2">
      <c r="B234" s="1793"/>
      <c r="C234" s="1594"/>
      <c r="D234" s="2270"/>
      <c r="E234" s="2270"/>
      <c r="F234" s="1626"/>
      <c r="G234" s="2294"/>
      <c r="H234" s="486" t="s">
        <v>2630</v>
      </c>
      <c r="I234" s="1951"/>
    </row>
    <row r="235" spans="2:9" ht="33.950000000000003" customHeight="1" x14ac:dyDescent="0.2">
      <c r="B235" s="1444" t="s">
        <v>2631</v>
      </c>
      <c r="C235" s="1447" t="s">
        <v>2623</v>
      </c>
      <c r="D235" s="2254" t="s">
        <v>86</v>
      </c>
      <c r="E235" s="2254" t="s">
        <v>35</v>
      </c>
      <c r="F235" s="1450">
        <v>0</v>
      </c>
      <c r="G235" s="1440">
        <v>0</v>
      </c>
      <c r="H235" s="1381" t="s">
        <v>3451</v>
      </c>
      <c r="I235" s="2310" t="s">
        <v>29</v>
      </c>
    </row>
    <row r="236" spans="2:9" ht="36.950000000000003" customHeight="1" thickBot="1" x14ac:dyDescent="0.25">
      <c r="B236" s="1446"/>
      <c r="C236" s="1449"/>
      <c r="D236" s="2265"/>
      <c r="E236" s="2265"/>
      <c r="F236" s="1451"/>
      <c r="G236" s="1451"/>
      <c r="H236" s="1382" t="s">
        <v>3450</v>
      </c>
      <c r="I236" s="2311"/>
    </row>
    <row r="237" spans="2:9" ht="40.5" customHeight="1" thickBot="1" x14ac:dyDescent="0.25">
      <c r="B237" s="1065" t="s">
        <v>2632</v>
      </c>
      <c r="C237" s="159" t="s">
        <v>2633</v>
      </c>
      <c r="D237" s="1141"/>
      <c r="E237" s="1141"/>
      <c r="F237" s="1113">
        <v>1</v>
      </c>
      <c r="G237" s="1113">
        <v>1</v>
      </c>
      <c r="H237" s="1080"/>
      <c r="I237" s="163"/>
    </row>
    <row r="238" spans="2:9" ht="45.75" customHeight="1" x14ac:dyDescent="0.2">
      <c r="B238" s="2308" t="s">
        <v>2634</v>
      </c>
      <c r="C238" s="1459" t="s">
        <v>2635</v>
      </c>
      <c r="D238" s="2281" t="s">
        <v>86</v>
      </c>
      <c r="E238" s="2281" t="s">
        <v>147</v>
      </c>
      <c r="F238" s="1426">
        <v>0</v>
      </c>
      <c r="G238" s="1426">
        <v>0</v>
      </c>
      <c r="H238" s="730" t="s">
        <v>2636</v>
      </c>
      <c r="I238" s="1019"/>
    </row>
    <row r="239" spans="2:9" ht="183" customHeight="1" x14ac:dyDescent="0.2">
      <c r="B239" s="1443"/>
      <c r="C239" s="1448"/>
      <c r="D239" s="2255"/>
      <c r="E239" s="2255"/>
      <c r="F239" s="1547"/>
      <c r="G239" s="1547"/>
      <c r="H239" s="489" t="s">
        <v>2637</v>
      </c>
      <c r="I239" s="96" t="s">
        <v>720</v>
      </c>
    </row>
    <row r="240" spans="2:9" ht="51" customHeight="1" x14ac:dyDescent="0.2">
      <c r="B240" s="1443"/>
      <c r="C240" s="1448"/>
      <c r="D240" s="2255"/>
      <c r="E240" s="2255"/>
      <c r="F240" s="1549">
        <v>0</v>
      </c>
      <c r="G240" s="1549">
        <v>0</v>
      </c>
      <c r="H240" s="1220" t="s">
        <v>2638</v>
      </c>
      <c r="I240" s="2306" t="s">
        <v>267</v>
      </c>
    </row>
    <row r="241" spans="2:9" ht="87.95" customHeight="1" x14ac:dyDescent="0.2">
      <c r="B241" s="2309"/>
      <c r="C241" s="1513"/>
      <c r="D241" s="2282"/>
      <c r="E241" s="2282"/>
      <c r="F241" s="1812"/>
      <c r="G241" s="1812"/>
      <c r="H241" s="742" t="s">
        <v>2639</v>
      </c>
      <c r="I241" s="2307"/>
    </row>
    <row r="242" spans="2:9" ht="36.950000000000003" customHeight="1" x14ac:dyDescent="0.2">
      <c r="B242" s="1444" t="s">
        <v>2640</v>
      </c>
      <c r="C242" s="1447" t="s">
        <v>2641</v>
      </c>
      <c r="D242" s="2254" t="s">
        <v>86</v>
      </c>
      <c r="E242" s="2254" t="s">
        <v>35</v>
      </c>
      <c r="F242" s="241">
        <v>0</v>
      </c>
      <c r="G242" s="241">
        <v>0</v>
      </c>
      <c r="H242" s="673" t="s">
        <v>2642</v>
      </c>
      <c r="I242" s="841" t="s">
        <v>720</v>
      </c>
    </row>
    <row r="243" spans="2:9" ht="51" customHeight="1" x14ac:dyDescent="0.2">
      <c r="B243" s="1445"/>
      <c r="C243" s="1448"/>
      <c r="D243" s="2255"/>
      <c r="E243" s="2255"/>
      <c r="F243" s="1954">
        <v>0</v>
      </c>
      <c r="G243" s="1954">
        <v>0</v>
      </c>
      <c r="H243" s="706" t="s">
        <v>2643</v>
      </c>
      <c r="I243" s="2295" t="s">
        <v>2644</v>
      </c>
    </row>
    <row r="244" spans="2:9" ht="83.25" customHeight="1" thickBot="1" x14ac:dyDescent="0.25">
      <c r="B244" s="1446"/>
      <c r="C244" s="1449"/>
      <c r="D244" s="2265"/>
      <c r="E244" s="2265"/>
      <c r="F244" s="1427"/>
      <c r="G244" s="1427"/>
      <c r="H244" s="379" t="s">
        <v>2645</v>
      </c>
      <c r="I244" s="2267"/>
    </row>
    <row r="245" spans="2:9" ht="49.5" customHeight="1" thickBot="1" x14ac:dyDescent="0.25">
      <c r="B245" s="1065" t="s">
        <v>2646</v>
      </c>
      <c r="C245" s="42" t="s">
        <v>2647</v>
      </c>
      <c r="D245" s="1111"/>
      <c r="E245" s="1111"/>
      <c r="F245" s="1067">
        <v>1</v>
      </c>
      <c r="G245" s="1067">
        <v>1</v>
      </c>
      <c r="H245" s="1080"/>
      <c r="I245" s="1069"/>
    </row>
    <row r="246" spans="2:9" ht="23.45" customHeight="1" x14ac:dyDescent="0.2">
      <c r="B246" s="1457" t="s">
        <v>2648</v>
      </c>
      <c r="C246" s="1459" t="s">
        <v>2649</v>
      </c>
      <c r="D246" s="2281" t="s">
        <v>86</v>
      </c>
      <c r="E246" s="2281" t="s">
        <v>147</v>
      </c>
      <c r="F246" s="1781">
        <v>0</v>
      </c>
      <c r="G246" s="1781">
        <v>0</v>
      </c>
      <c r="H246" s="2296" t="s">
        <v>2650</v>
      </c>
      <c r="I246" s="1849" t="s">
        <v>2651</v>
      </c>
    </row>
    <row r="247" spans="2:9" ht="42" customHeight="1" x14ac:dyDescent="0.2">
      <c r="B247" s="1514"/>
      <c r="C247" s="1513"/>
      <c r="D247" s="2282"/>
      <c r="E247" s="2282"/>
      <c r="F247" s="1441"/>
      <c r="G247" s="1441"/>
      <c r="H247" s="2297"/>
      <c r="I247" s="1552"/>
    </row>
    <row r="248" spans="2:9" ht="24" customHeight="1" x14ac:dyDescent="0.2">
      <c r="B248" s="1444" t="s">
        <v>2652</v>
      </c>
      <c r="C248" s="1447" t="s">
        <v>2653</v>
      </c>
      <c r="D248" s="2254" t="s">
        <v>86</v>
      </c>
      <c r="E248" s="2254" t="s">
        <v>2654</v>
      </c>
      <c r="F248" s="1440">
        <v>0.5655</v>
      </c>
      <c r="G248" s="1440">
        <v>0</v>
      </c>
      <c r="H248" s="1966" t="s">
        <v>2655</v>
      </c>
      <c r="I248" s="2322" t="s">
        <v>2656</v>
      </c>
    </row>
    <row r="249" spans="2:9" ht="48" customHeight="1" x14ac:dyDescent="0.2">
      <c r="B249" s="1514"/>
      <c r="C249" s="1513"/>
      <c r="D249" s="2282"/>
      <c r="E249" s="2282"/>
      <c r="F249" s="1500"/>
      <c r="G249" s="1450"/>
      <c r="H249" s="1964"/>
      <c r="I249" s="2471"/>
    </row>
    <row r="250" spans="2:9" ht="66.95" customHeight="1" x14ac:dyDescent="0.2">
      <c r="B250" s="1444" t="s">
        <v>2657</v>
      </c>
      <c r="C250" s="1447" t="s">
        <v>2658</v>
      </c>
      <c r="D250" s="2254" t="s">
        <v>2272</v>
      </c>
      <c r="E250" s="2254" t="s">
        <v>2659</v>
      </c>
      <c r="F250" s="2319" t="s">
        <v>2660</v>
      </c>
      <c r="G250" s="1546">
        <v>24.2</v>
      </c>
      <c r="H250" s="682" t="s">
        <v>2661</v>
      </c>
      <c r="I250" s="1802" t="s">
        <v>2662</v>
      </c>
    </row>
    <row r="251" spans="2:9" ht="30.6" customHeight="1" x14ac:dyDescent="0.2">
      <c r="B251" s="1514"/>
      <c r="C251" s="1513"/>
      <c r="D251" s="2282"/>
      <c r="E251" s="2282"/>
      <c r="F251" s="1500"/>
      <c r="G251" s="1550"/>
      <c r="H251" s="742" t="s">
        <v>2663</v>
      </c>
      <c r="I251" s="1552"/>
    </row>
    <row r="252" spans="2:9" ht="25.5" customHeight="1" x14ac:dyDescent="0.2">
      <c r="B252" s="1444" t="s">
        <v>2664</v>
      </c>
      <c r="C252" s="1447" t="s">
        <v>2665</v>
      </c>
      <c r="D252" s="2254" t="s">
        <v>118</v>
      </c>
      <c r="E252" s="2254" t="s">
        <v>2666</v>
      </c>
      <c r="F252" s="1450" t="s">
        <v>2124</v>
      </c>
      <c r="G252" s="1450" t="s">
        <v>2124</v>
      </c>
      <c r="H252" s="2298" t="s">
        <v>2667</v>
      </c>
      <c r="I252" s="2472" t="s">
        <v>29</v>
      </c>
    </row>
    <row r="253" spans="2:9" ht="31.5" customHeight="1" x14ac:dyDescent="0.2">
      <c r="B253" s="1514"/>
      <c r="C253" s="1513"/>
      <c r="D253" s="2282"/>
      <c r="E253" s="2282"/>
      <c r="F253" s="1441"/>
      <c r="G253" s="1441"/>
      <c r="H253" s="2299"/>
      <c r="I253" s="2376"/>
    </row>
    <row r="254" spans="2:9" ht="26.25" customHeight="1" x14ac:dyDescent="0.2">
      <c r="B254" s="1768" t="s">
        <v>2668</v>
      </c>
      <c r="C254" s="43" t="s">
        <v>400</v>
      </c>
      <c r="D254" s="224"/>
      <c r="E254" s="224"/>
      <c r="F254" s="1073">
        <v>0</v>
      </c>
      <c r="G254" s="1073">
        <v>0</v>
      </c>
      <c r="H254" s="1148"/>
      <c r="I254" s="1130"/>
    </row>
    <row r="255" spans="2:9" ht="99.6" customHeight="1" x14ac:dyDescent="0.2">
      <c r="B255" s="1559"/>
      <c r="C255" s="1461" t="s">
        <v>2669</v>
      </c>
      <c r="D255" s="1627" t="s">
        <v>86</v>
      </c>
      <c r="E255" s="1627" t="s">
        <v>147</v>
      </c>
      <c r="F255" s="1625">
        <v>0</v>
      </c>
      <c r="G255" s="1625">
        <v>0</v>
      </c>
      <c r="H255" s="729" t="s">
        <v>2670</v>
      </c>
      <c r="I255" s="1635" t="s">
        <v>115</v>
      </c>
    </row>
    <row r="256" spans="2:9" ht="62.1" customHeight="1" thickBot="1" x14ac:dyDescent="0.25">
      <c r="B256" s="1792"/>
      <c r="C256" s="1945"/>
      <c r="D256" s="2470"/>
      <c r="E256" s="2470"/>
      <c r="F256" s="1946"/>
      <c r="G256" s="1946"/>
      <c r="H256" s="498" t="s">
        <v>2671</v>
      </c>
      <c r="I256" s="1953"/>
    </row>
    <row r="257" spans="2:9" ht="13.5" thickBot="1" x14ac:dyDescent="0.25">
      <c r="C257" s="1126"/>
      <c r="D257" s="1127"/>
      <c r="E257" s="1127"/>
      <c r="F257" s="1032"/>
      <c r="G257" s="1032"/>
      <c r="I257" s="1032"/>
    </row>
    <row r="258" spans="2:9" ht="36.75" customHeight="1" thickBot="1" x14ac:dyDescent="0.25">
      <c r="C258" s="1051" t="s">
        <v>2672</v>
      </c>
      <c r="D258" s="1149">
        <v>2021</v>
      </c>
      <c r="E258" s="1150">
        <v>2022</v>
      </c>
      <c r="F258" s="1032"/>
      <c r="G258" s="1032"/>
      <c r="H258" s="1040"/>
      <c r="I258" s="1032"/>
    </row>
    <row r="259" spans="2:9" x14ac:dyDescent="0.2">
      <c r="C259" s="1041" t="s">
        <v>134</v>
      </c>
      <c r="D259" s="1151">
        <f>D260+D261+D262</f>
        <v>7</v>
      </c>
      <c r="E259" s="1152">
        <f>E260+E261+E262</f>
        <v>7</v>
      </c>
      <c r="F259" s="1032"/>
      <c r="G259" s="1032"/>
      <c r="H259" s="1040"/>
      <c r="I259" s="1032"/>
    </row>
    <row r="260" spans="2:9" x14ac:dyDescent="0.2">
      <c r="C260" s="1044" t="s">
        <v>135</v>
      </c>
      <c r="D260" s="1055">
        <v>0</v>
      </c>
      <c r="E260" s="1056">
        <v>0</v>
      </c>
      <c r="F260" s="1032"/>
      <c r="G260" s="1032"/>
      <c r="H260" s="1040"/>
      <c r="I260" s="1032"/>
    </row>
    <row r="261" spans="2:9" x14ac:dyDescent="0.2">
      <c r="C261" s="1044" t="s">
        <v>136</v>
      </c>
      <c r="D261" s="1055">
        <v>7</v>
      </c>
      <c r="E261" s="1056">
        <v>7</v>
      </c>
      <c r="F261" s="1032"/>
      <c r="G261" s="1032"/>
      <c r="H261" s="1040"/>
      <c r="I261" s="1032"/>
    </row>
    <row r="262" spans="2:9" ht="13.5" thickBot="1" x14ac:dyDescent="0.25">
      <c r="C262" s="1153" t="s">
        <v>137</v>
      </c>
      <c r="D262" s="1154">
        <v>0</v>
      </c>
      <c r="E262" s="1058">
        <v>0</v>
      </c>
      <c r="F262" s="1032"/>
      <c r="G262" s="1032"/>
      <c r="H262" s="1040"/>
      <c r="I262" s="1032"/>
    </row>
    <row r="263" spans="2:9" ht="13.5" thickBot="1" x14ac:dyDescent="0.25">
      <c r="C263" s="1059"/>
      <c r="D263" s="1060"/>
      <c r="E263" s="1060"/>
      <c r="F263" s="1128"/>
      <c r="G263" s="1128"/>
      <c r="I263" s="1032"/>
    </row>
    <row r="264" spans="2:9" ht="54.95" customHeight="1" thickBot="1" x14ac:dyDescent="0.25">
      <c r="B264" s="1062" t="s">
        <v>1</v>
      </c>
      <c r="C264" s="1063" t="s">
        <v>138</v>
      </c>
      <c r="D264" s="1064" t="s">
        <v>2</v>
      </c>
      <c r="E264" s="1064" t="s">
        <v>3</v>
      </c>
      <c r="F264" s="329" t="s">
        <v>139</v>
      </c>
      <c r="G264" s="329" t="s">
        <v>140</v>
      </c>
      <c r="H264" s="329" t="s">
        <v>141</v>
      </c>
      <c r="I264" s="330" t="s">
        <v>142</v>
      </c>
    </row>
    <row r="265" spans="2:9" ht="30" customHeight="1" thickBot="1" x14ac:dyDescent="0.25">
      <c r="B265" s="1065" t="s">
        <v>2673</v>
      </c>
      <c r="C265" s="42" t="s">
        <v>2674</v>
      </c>
      <c r="D265" s="1066"/>
      <c r="E265" s="1066"/>
      <c r="F265" s="1067">
        <v>1</v>
      </c>
      <c r="G265" s="1067">
        <v>1</v>
      </c>
      <c r="H265" s="1068"/>
      <c r="I265" s="1069"/>
    </row>
    <row r="266" spans="2:9" ht="129" customHeight="1" x14ac:dyDescent="0.2">
      <c r="B266" s="1457" t="s">
        <v>2675</v>
      </c>
      <c r="C266" s="1459" t="s">
        <v>2676</v>
      </c>
      <c r="D266" s="2281" t="s">
        <v>113</v>
      </c>
      <c r="E266" s="2281" t="s">
        <v>43</v>
      </c>
      <c r="F266" s="1020">
        <v>0</v>
      </c>
      <c r="G266" s="1020">
        <v>0</v>
      </c>
      <c r="H266" s="679" t="s">
        <v>2677</v>
      </c>
      <c r="I266" s="645" t="s">
        <v>115</v>
      </c>
    </row>
    <row r="267" spans="2:9" ht="160.5" customHeight="1" x14ac:dyDescent="0.2">
      <c r="B267" s="1445"/>
      <c r="C267" s="1448"/>
      <c r="D267" s="2255"/>
      <c r="E267" s="2255"/>
      <c r="F267" s="2582">
        <v>18</v>
      </c>
      <c r="G267" s="2582">
        <v>5</v>
      </c>
      <c r="H267" s="1383" t="s">
        <v>3466</v>
      </c>
      <c r="I267" s="2580" t="s">
        <v>79</v>
      </c>
    </row>
    <row r="268" spans="2:9" ht="311.45" customHeight="1" x14ac:dyDescent="0.2">
      <c r="B268" s="1514"/>
      <c r="C268" s="1513"/>
      <c r="D268" s="2282"/>
      <c r="E268" s="2282"/>
      <c r="F268" s="2583"/>
      <c r="G268" s="2583"/>
      <c r="H268" s="1398" t="s">
        <v>3465</v>
      </c>
      <c r="I268" s="2581"/>
    </row>
    <row r="269" spans="2:9" ht="17.25" customHeight="1" x14ac:dyDescent="0.2">
      <c r="B269" s="1444" t="s">
        <v>2678</v>
      </c>
      <c r="C269" s="1447" t="s">
        <v>2679</v>
      </c>
      <c r="D269" s="2254" t="s">
        <v>391</v>
      </c>
      <c r="E269" s="2254" t="s">
        <v>47</v>
      </c>
      <c r="F269" s="1546">
        <v>10</v>
      </c>
      <c r="G269" s="1546">
        <v>10</v>
      </c>
      <c r="H269" s="2249" t="s">
        <v>2680</v>
      </c>
      <c r="I269" s="2473" t="s">
        <v>79</v>
      </c>
    </row>
    <row r="270" spans="2:9" ht="15" customHeight="1" x14ac:dyDescent="0.2">
      <c r="B270" s="1514"/>
      <c r="C270" s="1725"/>
      <c r="D270" s="2282"/>
      <c r="E270" s="2282"/>
      <c r="F270" s="1550"/>
      <c r="G270" s="1550"/>
      <c r="H270" s="2248"/>
      <c r="I270" s="2474"/>
    </row>
    <row r="271" spans="2:9" ht="39.75" customHeight="1" x14ac:dyDescent="0.2">
      <c r="B271" s="1444" t="s">
        <v>2681</v>
      </c>
      <c r="C271" s="1447" t="s">
        <v>2682</v>
      </c>
      <c r="D271" s="2254" t="s">
        <v>2683</v>
      </c>
      <c r="E271" s="2254" t="s">
        <v>319</v>
      </c>
      <c r="F271" s="1440">
        <v>629</v>
      </c>
      <c r="G271" s="1546">
        <v>95</v>
      </c>
      <c r="H271" s="722" t="s">
        <v>2684</v>
      </c>
      <c r="I271" s="2475" t="s">
        <v>115</v>
      </c>
    </row>
    <row r="272" spans="2:9" ht="128.25" customHeight="1" x14ac:dyDescent="0.2">
      <c r="B272" s="2353"/>
      <c r="C272" s="2467"/>
      <c r="D272" s="2255"/>
      <c r="E272" s="2255"/>
      <c r="F272" s="2318"/>
      <c r="G272" s="1547"/>
      <c r="H272" s="846" t="s">
        <v>2685</v>
      </c>
      <c r="I272" s="2476"/>
    </row>
    <row r="273" spans="2:9" ht="42.75" customHeight="1" x14ac:dyDescent="0.2">
      <c r="B273" s="2353"/>
      <c r="C273" s="2467"/>
      <c r="D273" s="2255"/>
      <c r="E273" s="2255"/>
      <c r="F273" s="1549">
        <v>125</v>
      </c>
      <c r="G273" s="2300">
        <v>272</v>
      </c>
      <c r="H273" s="879" t="s">
        <v>2686</v>
      </c>
      <c r="I273" s="2377" t="s">
        <v>79</v>
      </c>
    </row>
    <row r="274" spans="2:9" ht="52.5" customHeight="1" x14ac:dyDescent="0.2">
      <c r="B274" s="2353"/>
      <c r="C274" s="2467"/>
      <c r="D274" s="2255"/>
      <c r="E274" s="2255"/>
      <c r="F274" s="1954"/>
      <c r="G274" s="2301"/>
      <c r="H274" s="661" t="s">
        <v>2687</v>
      </c>
      <c r="I274" s="2295"/>
    </row>
    <row r="275" spans="2:9" ht="30.95" customHeight="1" x14ac:dyDescent="0.2">
      <c r="B275" s="1444" t="s">
        <v>2688</v>
      </c>
      <c r="C275" s="1447" t="s">
        <v>2689</v>
      </c>
      <c r="D275" s="2254" t="s">
        <v>2690</v>
      </c>
      <c r="E275" s="2254" t="s">
        <v>2691</v>
      </c>
      <c r="F275" s="1546">
        <v>0.73</v>
      </c>
      <c r="G275" s="1546">
        <v>9.7200000000000006</v>
      </c>
      <c r="H275" s="681" t="s">
        <v>2692</v>
      </c>
      <c r="I275" s="2473" t="s">
        <v>79</v>
      </c>
    </row>
    <row r="276" spans="2:9" ht="28.5" customHeight="1" x14ac:dyDescent="0.2">
      <c r="B276" s="2354"/>
      <c r="C276" s="1725"/>
      <c r="D276" s="2282"/>
      <c r="E276" s="2282"/>
      <c r="F276" s="1550"/>
      <c r="G276" s="1550"/>
      <c r="H276" s="485" t="s">
        <v>2693</v>
      </c>
      <c r="I276" s="2474"/>
    </row>
    <row r="277" spans="2:9" ht="45.75" customHeight="1" x14ac:dyDescent="0.2">
      <c r="B277" s="1768" t="s">
        <v>2694</v>
      </c>
      <c r="C277" s="43" t="s">
        <v>400</v>
      </c>
      <c r="D277" s="90" t="s">
        <v>86</v>
      </c>
      <c r="E277" s="90" t="s">
        <v>43</v>
      </c>
      <c r="F277" s="1073">
        <v>1</v>
      </c>
      <c r="G277" s="1073">
        <v>1</v>
      </c>
      <c r="H277" s="1148"/>
      <c r="I277" s="92" t="s">
        <v>2695</v>
      </c>
    </row>
    <row r="278" spans="2:9" ht="295.5" customHeight="1" x14ac:dyDescent="0.2">
      <c r="B278" s="1768"/>
      <c r="C278" s="1461" t="s">
        <v>2696</v>
      </c>
      <c r="D278" s="2254"/>
      <c r="E278" s="2257" t="s">
        <v>533</v>
      </c>
      <c r="F278" s="1625">
        <v>1</v>
      </c>
      <c r="G278" s="1627">
        <v>1</v>
      </c>
      <c r="H278" s="849" t="s">
        <v>2697</v>
      </c>
      <c r="I278" s="2072" t="s">
        <v>79</v>
      </c>
    </row>
    <row r="279" spans="2:9" ht="123.95" customHeight="1" x14ac:dyDescent="0.2">
      <c r="B279" s="1768"/>
      <c r="C279" s="1725"/>
      <c r="D279" s="2282"/>
      <c r="E279" s="2270"/>
      <c r="F279" s="1626"/>
      <c r="G279" s="1628"/>
      <c r="H279" s="475" t="s">
        <v>2698</v>
      </c>
      <c r="I279" s="2493"/>
    </row>
    <row r="280" spans="2:9" ht="48.75" customHeight="1" x14ac:dyDescent="0.2">
      <c r="B280" s="1559"/>
      <c r="C280" s="1461" t="s">
        <v>2699</v>
      </c>
      <c r="D280" s="2481"/>
      <c r="E280" s="2257" t="s">
        <v>742</v>
      </c>
      <c r="F280" s="1625">
        <v>0</v>
      </c>
      <c r="G280" s="1625">
        <v>0</v>
      </c>
      <c r="H280" s="692" t="s">
        <v>2700</v>
      </c>
      <c r="I280" s="2351" t="s">
        <v>115</v>
      </c>
    </row>
    <row r="281" spans="2:9" ht="33.6" customHeight="1" thickBot="1" x14ac:dyDescent="0.25">
      <c r="B281" s="1559"/>
      <c r="C281" s="1610"/>
      <c r="D281" s="2482"/>
      <c r="E281" s="2401"/>
      <c r="F281" s="1946"/>
      <c r="G281" s="1946"/>
      <c r="H281" s="491" t="s">
        <v>2701</v>
      </c>
      <c r="I281" s="1953"/>
    </row>
    <row r="282" spans="2:9" ht="45.95" customHeight="1" thickBot="1" x14ac:dyDescent="0.25">
      <c r="B282" s="1065" t="s">
        <v>2702</v>
      </c>
      <c r="C282" s="42" t="s">
        <v>2703</v>
      </c>
      <c r="D282" s="1066"/>
      <c r="E282" s="1066"/>
      <c r="F282" s="1067">
        <v>1</v>
      </c>
      <c r="G282" s="1067">
        <v>1</v>
      </c>
      <c r="H282" s="1066"/>
      <c r="I282" s="1069"/>
    </row>
    <row r="283" spans="2:9" ht="13.5" customHeight="1" x14ac:dyDescent="0.2">
      <c r="B283" s="1532" t="s">
        <v>2704</v>
      </c>
      <c r="C283" s="1534" t="s">
        <v>2705</v>
      </c>
      <c r="D283" s="2483" t="s">
        <v>86</v>
      </c>
      <c r="E283" s="2483" t="s">
        <v>16</v>
      </c>
      <c r="F283" s="1715">
        <v>0</v>
      </c>
      <c r="G283" s="1715">
        <v>0</v>
      </c>
      <c r="H283" s="2494" t="s">
        <v>3440</v>
      </c>
      <c r="I283" s="2489" t="s">
        <v>2706</v>
      </c>
    </row>
    <row r="284" spans="2:9" ht="57.6" customHeight="1" x14ac:dyDescent="0.2">
      <c r="B284" s="2479"/>
      <c r="C284" s="2478"/>
      <c r="D284" s="2484"/>
      <c r="E284" s="2484"/>
      <c r="F284" s="2486"/>
      <c r="G284" s="2486"/>
      <c r="H284" s="2495"/>
      <c r="I284" s="2490"/>
    </row>
    <row r="285" spans="2:9" ht="21" customHeight="1" x14ac:dyDescent="0.2">
      <c r="B285" s="2479"/>
      <c r="C285" s="2478"/>
      <c r="D285" s="2484"/>
      <c r="E285" s="2484"/>
      <c r="F285" s="1499">
        <v>2</v>
      </c>
      <c r="G285" s="2487">
        <v>2</v>
      </c>
      <c r="H285" s="699" t="s">
        <v>2707</v>
      </c>
      <c r="I285" s="2491" t="s">
        <v>58</v>
      </c>
    </row>
    <row r="286" spans="2:9" ht="20.25" customHeight="1" x14ac:dyDescent="0.2">
      <c r="B286" s="2480"/>
      <c r="C286" s="2441"/>
      <c r="D286" s="2485"/>
      <c r="E286" s="2485"/>
      <c r="F286" s="1441"/>
      <c r="G286" s="2488"/>
      <c r="H286" s="1155" t="s">
        <v>2708</v>
      </c>
      <c r="I286" s="2492"/>
    </row>
    <row r="287" spans="2:9" ht="18" customHeight="1" x14ac:dyDescent="0.2">
      <c r="B287" s="1768" t="s">
        <v>2709</v>
      </c>
      <c r="C287" s="43" t="s">
        <v>400</v>
      </c>
      <c r="D287" s="1077"/>
      <c r="E287" s="224"/>
      <c r="F287" s="1073">
        <v>0</v>
      </c>
      <c r="G287" s="1016">
        <v>0</v>
      </c>
      <c r="H287" s="475"/>
      <c r="I287" s="213"/>
    </row>
    <row r="288" spans="2:9" ht="27" customHeight="1" x14ac:dyDescent="0.2">
      <c r="B288" s="1768"/>
      <c r="C288" s="1461" t="s">
        <v>2710</v>
      </c>
      <c r="D288" s="2271"/>
      <c r="E288" s="2498" t="s">
        <v>2711</v>
      </c>
      <c r="F288" s="1627">
        <v>0</v>
      </c>
      <c r="G288" s="1627">
        <v>0</v>
      </c>
      <c r="H288" s="849" t="s">
        <v>2712</v>
      </c>
      <c r="I288" s="1635" t="s">
        <v>79</v>
      </c>
    </row>
    <row r="289" spans="2:9" ht="26.45" customHeight="1" x14ac:dyDescent="0.2">
      <c r="B289" s="1768"/>
      <c r="C289" s="1725"/>
      <c r="D289" s="2272"/>
      <c r="E289" s="2497"/>
      <c r="F289" s="1628"/>
      <c r="G289" s="1628"/>
      <c r="H289" s="475" t="s">
        <v>2713</v>
      </c>
      <c r="I289" s="1638"/>
    </row>
    <row r="290" spans="2:9" ht="18.75" customHeight="1" x14ac:dyDescent="0.2">
      <c r="B290" s="1768"/>
      <c r="C290" s="1461" t="s">
        <v>2714</v>
      </c>
      <c r="D290" s="2271"/>
      <c r="E290" s="2496" t="s">
        <v>1534</v>
      </c>
      <c r="F290" s="1627">
        <v>0</v>
      </c>
      <c r="G290" s="1627">
        <v>0</v>
      </c>
      <c r="H290" s="849" t="s">
        <v>2715</v>
      </c>
      <c r="I290" s="1635" t="s">
        <v>79</v>
      </c>
    </row>
    <row r="291" spans="2:9" ht="27" customHeight="1" x14ac:dyDescent="0.2">
      <c r="B291" s="1768"/>
      <c r="C291" s="1725"/>
      <c r="D291" s="2272"/>
      <c r="E291" s="2497"/>
      <c r="F291" s="1628"/>
      <c r="G291" s="1628"/>
      <c r="H291" s="484" t="s">
        <v>2716</v>
      </c>
      <c r="I291" s="1638"/>
    </row>
    <row r="292" spans="2:9" ht="18.75" customHeight="1" x14ac:dyDescent="0.2">
      <c r="B292" s="1559"/>
      <c r="C292" s="1461" t="s">
        <v>2717</v>
      </c>
      <c r="D292" s="2271"/>
      <c r="E292" s="2496" t="s">
        <v>1534</v>
      </c>
      <c r="F292" s="1627">
        <v>0</v>
      </c>
      <c r="G292" s="1627">
        <v>0</v>
      </c>
      <c r="H292" s="849" t="s">
        <v>2718</v>
      </c>
      <c r="I292" s="1635" t="s">
        <v>79</v>
      </c>
    </row>
    <row r="293" spans="2:9" ht="24" customHeight="1" thickBot="1" x14ac:dyDescent="0.25">
      <c r="B293" s="1559"/>
      <c r="C293" s="1610"/>
      <c r="D293" s="2499"/>
      <c r="E293" s="2500"/>
      <c r="F293" s="2501"/>
      <c r="G293" s="2501"/>
      <c r="H293" s="848" t="s">
        <v>2719</v>
      </c>
      <c r="I293" s="1953"/>
    </row>
    <row r="294" spans="2:9" ht="26.25" thickBot="1" x14ac:dyDescent="0.25">
      <c r="B294" s="1065" t="s">
        <v>2720</v>
      </c>
      <c r="C294" s="42" t="s">
        <v>2721</v>
      </c>
      <c r="D294" s="1067"/>
      <c r="E294" s="1067"/>
      <c r="F294" s="1067">
        <v>1</v>
      </c>
      <c r="G294" s="1067">
        <v>1</v>
      </c>
      <c r="H294" s="1066"/>
      <c r="I294" s="1069"/>
    </row>
    <row r="295" spans="2:9" ht="54" customHeight="1" x14ac:dyDescent="0.2">
      <c r="B295" s="1793" t="s">
        <v>2722</v>
      </c>
      <c r="C295" s="307" t="s">
        <v>400</v>
      </c>
      <c r="D295" s="90" t="s">
        <v>86</v>
      </c>
      <c r="E295" s="90" t="s">
        <v>2723</v>
      </c>
      <c r="F295" s="1016">
        <v>0</v>
      </c>
      <c r="G295" s="1225">
        <v>0</v>
      </c>
      <c r="H295" s="1135"/>
      <c r="I295" s="182" t="s">
        <v>2724</v>
      </c>
    </row>
    <row r="296" spans="2:9" ht="69.95" customHeight="1" x14ac:dyDescent="0.2">
      <c r="B296" s="1793"/>
      <c r="C296" s="1461" t="s">
        <v>2725</v>
      </c>
      <c r="D296" s="2254"/>
      <c r="E296" s="2498" t="s">
        <v>1083</v>
      </c>
      <c r="F296" s="1625">
        <v>0</v>
      </c>
      <c r="G296" s="1625">
        <v>0</v>
      </c>
      <c r="H296" s="708" t="s">
        <v>2726</v>
      </c>
      <c r="I296" s="1635" t="s">
        <v>115</v>
      </c>
    </row>
    <row r="297" spans="2:9" ht="57.95" customHeight="1" x14ac:dyDescent="0.2">
      <c r="B297" s="1768"/>
      <c r="C297" s="1725"/>
      <c r="D297" s="2282"/>
      <c r="E297" s="2497"/>
      <c r="F297" s="1626"/>
      <c r="G297" s="1626"/>
      <c r="H297" s="648" t="s">
        <v>2727</v>
      </c>
      <c r="I297" s="1638"/>
    </row>
    <row r="298" spans="2:9" ht="158.1" customHeight="1" x14ac:dyDescent="0.2">
      <c r="B298" s="1768"/>
      <c r="C298" s="1461" t="s">
        <v>2728</v>
      </c>
      <c r="D298" s="2286"/>
      <c r="E298" s="2496" t="s">
        <v>404</v>
      </c>
      <c r="F298" s="1625">
        <v>0</v>
      </c>
      <c r="G298" s="1625">
        <v>0</v>
      </c>
      <c r="H298" s="692" t="s">
        <v>3336</v>
      </c>
      <c r="I298" s="1635" t="s">
        <v>115</v>
      </c>
    </row>
    <row r="299" spans="2:9" ht="57.95" customHeight="1" x14ac:dyDescent="0.2">
      <c r="B299" s="1768"/>
      <c r="C299" s="1725"/>
      <c r="D299" s="2287"/>
      <c r="E299" s="2497"/>
      <c r="F299" s="1626"/>
      <c r="G299" s="1626"/>
      <c r="H299" s="475" t="s">
        <v>2729</v>
      </c>
      <c r="I299" s="1638"/>
    </row>
    <row r="300" spans="2:9" ht="127.5" customHeight="1" x14ac:dyDescent="0.2">
      <c r="B300" s="1768"/>
      <c r="C300" s="1461" t="s">
        <v>2730</v>
      </c>
      <c r="D300" s="2271"/>
      <c r="E300" s="2496" t="s">
        <v>1083</v>
      </c>
      <c r="F300" s="1625">
        <v>0</v>
      </c>
      <c r="G300" s="1625">
        <v>0</v>
      </c>
      <c r="H300" s="708" t="s">
        <v>2731</v>
      </c>
      <c r="I300" s="1635" t="s">
        <v>115</v>
      </c>
    </row>
    <row r="301" spans="2:9" ht="36" customHeight="1" x14ac:dyDescent="0.2">
      <c r="B301" s="1768"/>
      <c r="C301" s="1725"/>
      <c r="D301" s="2272"/>
      <c r="E301" s="2497"/>
      <c r="F301" s="1626"/>
      <c r="G301" s="1626"/>
      <c r="H301" s="348" t="s">
        <v>2732</v>
      </c>
      <c r="I301" s="1638"/>
    </row>
    <row r="302" spans="2:9" ht="53.25" customHeight="1" x14ac:dyDescent="0.2">
      <c r="B302" s="312" t="s">
        <v>2733</v>
      </c>
      <c r="C302" s="310" t="s">
        <v>2734</v>
      </c>
      <c r="D302" s="453" t="s">
        <v>42</v>
      </c>
      <c r="E302" s="467" t="s">
        <v>2735</v>
      </c>
      <c r="F302" s="1017">
        <v>0</v>
      </c>
      <c r="G302" s="1013">
        <v>0</v>
      </c>
      <c r="H302" s="979"/>
      <c r="I302" s="1015" t="s">
        <v>2706</v>
      </c>
    </row>
    <row r="303" spans="2:9" ht="36.6" customHeight="1" x14ac:dyDescent="0.2">
      <c r="B303" s="1444" t="s">
        <v>2736</v>
      </c>
      <c r="C303" s="1447" t="s">
        <v>2737</v>
      </c>
      <c r="D303" s="2264" t="s">
        <v>2738</v>
      </c>
      <c r="E303" s="2264" t="s">
        <v>62</v>
      </c>
      <c r="F303" s="1546">
        <v>6</v>
      </c>
      <c r="G303" s="1440">
        <v>4</v>
      </c>
      <c r="H303" s="481" t="s">
        <v>2739</v>
      </c>
      <c r="I303" s="1802" t="s">
        <v>121</v>
      </c>
    </row>
    <row r="304" spans="2:9" ht="35.1" customHeight="1" x14ac:dyDescent="0.2">
      <c r="B304" s="2353"/>
      <c r="C304" s="2467"/>
      <c r="D304" s="2255"/>
      <c r="E304" s="2255"/>
      <c r="F304" s="1547"/>
      <c r="G304" s="2318"/>
      <c r="H304" s="898" t="s">
        <v>2740</v>
      </c>
      <c r="I304" s="1850"/>
    </row>
    <row r="305" spans="2:9" ht="27" customHeight="1" x14ac:dyDescent="0.2">
      <c r="B305" s="2353"/>
      <c r="C305" s="2467"/>
      <c r="D305" s="2255"/>
      <c r="E305" s="2255"/>
      <c r="F305" s="1499">
        <v>21</v>
      </c>
      <c r="G305" s="1549">
        <v>21</v>
      </c>
      <c r="H305" s="2502" t="s">
        <v>2741</v>
      </c>
      <c r="I305" s="1551" t="s">
        <v>84</v>
      </c>
    </row>
    <row r="306" spans="2:9" ht="51.75" customHeight="1" x14ac:dyDescent="0.2">
      <c r="B306" s="2353"/>
      <c r="C306" s="2467"/>
      <c r="D306" s="2255"/>
      <c r="E306" s="2255"/>
      <c r="F306" s="2318"/>
      <c r="G306" s="1547"/>
      <c r="H306" s="2503"/>
      <c r="I306" s="1850"/>
    </row>
    <row r="307" spans="2:9" ht="27.95" customHeight="1" x14ac:dyDescent="0.2">
      <c r="B307" s="2353"/>
      <c r="C307" s="2467"/>
      <c r="D307" s="2255"/>
      <c r="E307" s="2255"/>
      <c r="F307" s="1499">
        <v>0</v>
      </c>
      <c r="G307" s="1549">
        <v>0</v>
      </c>
      <c r="H307" s="852" t="s">
        <v>2742</v>
      </c>
      <c r="I307" s="1551" t="s">
        <v>36</v>
      </c>
    </row>
    <row r="308" spans="2:9" ht="30" customHeight="1" thickBot="1" x14ac:dyDescent="0.25">
      <c r="B308" s="2320"/>
      <c r="C308" s="1610"/>
      <c r="D308" s="2265"/>
      <c r="E308" s="2265"/>
      <c r="F308" s="1451"/>
      <c r="G308" s="1427"/>
      <c r="H308" s="704" t="s">
        <v>2743</v>
      </c>
      <c r="I308" s="1803"/>
    </row>
    <row r="309" spans="2:9" ht="29.25" customHeight="1" thickBot="1" x14ac:dyDescent="0.25">
      <c r="B309" s="1065" t="s">
        <v>2744</v>
      </c>
      <c r="C309" s="42" t="s">
        <v>2745</v>
      </c>
      <c r="D309" s="1066"/>
      <c r="E309" s="1066"/>
      <c r="F309" s="1067">
        <v>1</v>
      </c>
      <c r="G309" s="1067">
        <v>1</v>
      </c>
      <c r="H309" s="1080"/>
      <c r="I309" s="1069"/>
    </row>
    <row r="310" spans="2:9" ht="44.1" customHeight="1" x14ac:dyDescent="0.2">
      <c r="B310" s="1457" t="s">
        <v>2746</v>
      </c>
      <c r="C310" s="1459" t="s">
        <v>2747</v>
      </c>
      <c r="D310" s="2281" t="s">
        <v>86</v>
      </c>
      <c r="E310" s="2281" t="s">
        <v>2748</v>
      </c>
      <c r="F310" s="1781">
        <v>1</v>
      </c>
      <c r="G310" s="1781">
        <v>1</v>
      </c>
      <c r="H310" s="726" t="s">
        <v>2749</v>
      </c>
      <c r="I310" s="2302" t="s">
        <v>267</v>
      </c>
    </row>
    <row r="311" spans="2:9" ht="42.95" customHeight="1" thickBot="1" x14ac:dyDescent="0.25">
      <c r="B311" s="2320"/>
      <c r="C311" s="1610"/>
      <c r="D311" s="2256"/>
      <c r="E311" s="2256"/>
      <c r="F311" s="1451"/>
      <c r="G311" s="1451"/>
      <c r="H311" s="722" t="s">
        <v>2750</v>
      </c>
      <c r="I311" s="2303"/>
    </row>
    <row r="312" spans="2:9" ht="27.75" customHeight="1" thickBot="1" x14ac:dyDescent="0.25">
      <c r="B312" s="1065" t="s">
        <v>2751</v>
      </c>
      <c r="C312" s="42" t="s">
        <v>2752</v>
      </c>
      <c r="D312" s="91"/>
      <c r="E312" s="91"/>
      <c r="F312" s="1067">
        <v>1</v>
      </c>
      <c r="G312" s="1067">
        <v>1</v>
      </c>
      <c r="H312" s="1080"/>
      <c r="I312" s="94"/>
    </row>
    <row r="313" spans="2:9" ht="38.25" customHeight="1" x14ac:dyDescent="0.2">
      <c r="B313" s="1323" t="s">
        <v>2753</v>
      </c>
      <c r="C313" s="1324" t="s">
        <v>2754</v>
      </c>
      <c r="D313" s="1325" t="s">
        <v>86</v>
      </c>
      <c r="E313" s="1325" t="s">
        <v>41</v>
      </c>
      <c r="F313" s="1326">
        <v>0</v>
      </c>
      <c r="G313" s="1326">
        <v>0</v>
      </c>
      <c r="H313" s="1327"/>
      <c r="I313" s="1328" t="s">
        <v>79</v>
      </c>
    </row>
    <row r="314" spans="2:9" ht="56.45" customHeight="1" x14ac:dyDescent="0.2">
      <c r="B314" s="1444" t="s">
        <v>2755</v>
      </c>
      <c r="C314" s="1447" t="s">
        <v>2756</v>
      </c>
      <c r="D314" s="2264" t="s">
        <v>78</v>
      </c>
      <c r="E314" s="2264" t="s">
        <v>2757</v>
      </c>
      <c r="F314" s="2319">
        <v>3</v>
      </c>
      <c r="G314" s="2319">
        <v>0</v>
      </c>
      <c r="H314" s="681" t="s">
        <v>2758</v>
      </c>
      <c r="I314" s="2266" t="s">
        <v>80</v>
      </c>
    </row>
    <row r="315" spans="2:9" ht="58.5" customHeight="1" x14ac:dyDescent="0.2">
      <c r="B315" s="2354"/>
      <c r="C315" s="1513"/>
      <c r="D315" s="2282"/>
      <c r="E315" s="2282"/>
      <c r="F315" s="1441"/>
      <c r="G315" s="1441"/>
      <c r="H315" s="390" t="s">
        <v>2759</v>
      </c>
      <c r="I315" s="2289"/>
    </row>
    <row r="316" spans="2:9" ht="31.5" customHeight="1" x14ac:dyDescent="0.2">
      <c r="B316" s="1320" t="s">
        <v>2760</v>
      </c>
      <c r="C316" s="35" t="s">
        <v>2761</v>
      </c>
      <c r="D316" s="631" t="s">
        <v>86</v>
      </c>
      <c r="E316" s="631" t="s">
        <v>2723</v>
      </c>
      <c r="F316" s="627">
        <v>0</v>
      </c>
      <c r="G316" s="627">
        <v>0</v>
      </c>
      <c r="H316" s="1321"/>
      <c r="I316" s="1322" t="s">
        <v>79</v>
      </c>
    </row>
    <row r="317" spans="2:9" ht="67.5" customHeight="1" x14ac:dyDescent="0.2">
      <c r="B317" s="1768" t="s">
        <v>2762</v>
      </c>
      <c r="C317" s="43" t="s">
        <v>400</v>
      </c>
      <c r="D317" s="1026" t="s">
        <v>86</v>
      </c>
      <c r="E317" s="1026" t="s">
        <v>74</v>
      </c>
      <c r="F317" s="1073">
        <v>0</v>
      </c>
      <c r="G317" s="1073">
        <v>1</v>
      </c>
      <c r="H317" s="1148"/>
      <c r="I317" s="1130" t="s">
        <v>2763</v>
      </c>
    </row>
    <row r="318" spans="2:9" ht="51" customHeight="1" x14ac:dyDescent="0.2">
      <c r="B318" s="1768"/>
      <c r="C318" s="1516" t="s">
        <v>2764</v>
      </c>
      <c r="D318" s="2452"/>
      <c r="E318" s="2455" t="s">
        <v>260</v>
      </c>
      <c r="F318" s="2133">
        <v>0</v>
      </c>
      <c r="G318" s="2133">
        <v>1</v>
      </c>
      <c r="H318" s="1247" t="s">
        <v>2765</v>
      </c>
      <c r="I318" s="2359" t="s">
        <v>115</v>
      </c>
    </row>
    <row r="319" spans="2:9" ht="48.95" customHeight="1" x14ac:dyDescent="0.2">
      <c r="B319" s="1768"/>
      <c r="C319" s="2438"/>
      <c r="D319" s="2454"/>
      <c r="E319" s="2358"/>
      <c r="F319" s="2134"/>
      <c r="G319" s="2134"/>
      <c r="H319" s="1248" t="s">
        <v>2766</v>
      </c>
      <c r="I319" s="2360"/>
    </row>
    <row r="320" spans="2:9" ht="29.45" customHeight="1" x14ac:dyDescent="0.2">
      <c r="B320" s="1768"/>
      <c r="C320" s="1461" t="s">
        <v>2767</v>
      </c>
      <c r="D320" s="2271"/>
      <c r="E320" s="2257" t="s">
        <v>404</v>
      </c>
      <c r="F320" s="1625">
        <v>0</v>
      </c>
      <c r="G320" s="1625">
        <v>0</v>
      </c>
      <c r="H320" s="737" t="s">
        <v>2768</v>
      </c>
      <c r="I320" s="1635" t="s">
        <v>58</v>
      </c>
    </row>
    <row r="321" spans="2:9" ht="33.6" customHeight="1" x14ac:dyDescent="0.2">
      <c r="B321" s="1768"/>
      <c r="C321" s="1725"/>
      <c r="D321" s="2272"/>
      <c r="E321" s="2270"/>
      <c r="F321" s="1626"/>
      <c r="G321" s="1626"/>
      <c r="H321" s="732" t="s">
        <v>2769</v>
      </c>
      <c r="I321" s="1638"/>
    </row>
    <row r="322" spans="2:9" ht="71.45" customHeight="1" x14ac:dyDescent="0.2">
      <c r="B322" s="1768"/>
      <c r="C322" s="1526" t="s">
        <v>2770</v>
      </c>
      <c r="D322" s="2506"/>
      <c r="E322" s="2504" t="s">
        <v>742</v>
      </c>
      <c r="F322" s="1555">
        <v>0</v>
      </c>
      <c r="G322" s="1555">
        <v>0</v>
      </c>
      <c r="H322" s="1239" t="s">
        <v>2771</v>
      </c>
      <c r="I322" s="2063" t="s">
        <v>79</v>
      </c>
    </row>
    <row r="323" spans="2:9" ht="47.45" customHeight="1" x14ac:dyDescent="0.2">
      <c r="B323" s="1768"/>
      <c r="C323" s="2477"/>
      <c r="D323" s="2507"/>
      <c r="E323" s="2505"/>
      <c r="F323" s="1556"/>
      <c r="G323" s="1556"/>
      <c r="H323" s="1240" t="s">
        <v>2772</v>
      </c>
      <c r="I323" s="2508"/>
    </row>
    <row r="324" spans="2:9" ht="72.95" customHeight="1" x14ac:dyDescent="0.2">
      <c r="B324" s="1768"/>
      <c r="C324" s="1461" t="s">
        <v>2773</v>
      </c>
      <c r="D324" s="2271"/>
      <c r="E324" s="2257" t="s">
        <v>404</v>
      </c>
      <c r="F324" s="1625">
        <v>0</v>
      </c>
      <c r="G324" s="1625">
        <v>0</v>
      </c>
      <c r="H324" s="737" t="s">
        <v>2774</v>
      </c>
      <c r="I324" s="1635" t="s">
        <v>58</v>
      </c>
    </row>
    <row r="325" spans="2:9" ht="33" customHeight="1" x14ac:dyDescent="0.2">
      <c r="B325" s="1768"/>
      <c r="C325" s="1725"/>
      <c r="D325" s="2272"/>
      <c r="E325" s="2270"/>
      <c r="F325" s="1626"/>
      <c r="G325" s="1626"/>
      <c r="H325" s="732" t="s">
        <v>2775</v>
      </c>
      <c r="I325" s="1638"/>
    </row>
    <row r="326" spans="2:9" ht="45.95" customHeight="1" x14ac:dyDescent="0.2">
      <c r="B326" s="1768"/>
      <c r="C326" s="1461" t="s">
        <v>2776</v>
      </c>
      <c r="D326" s="2271"/>
      <c r="E326" s="2257" t="s">
        <v>750</v>
      </c>
      <c r="F326" s="1625">
        <v>0</v>
      </c>
      <c r="G326" s="1627">
        <v>0</v>
      </c>
      <c r="H326" s="849" t="s">
        <v>2777</v>
      </c>
      <c r="I326" s="1635" t="s">
        <v>79</v>
      </c>
    </row>
    <row r="327" spans="2:9" ht="59.45" customHeight="1" x14ac:dyDescent="0.2">
      <c r="B327" s="1768"/>
      <c r="C327" s="1725"/>
      <c r="D327" s="2272"/>
      <c r="E327" s="2270"/>
      <c r="F327" s="1626"/>
      <c r="G327" s="1628"/>
      <c r="H327" s="851" t="s">
        <v>2778</v>
      </c>
      <c r="I327" s="1638"/>
    </row>
    <row r="328" spans="2:9" ht="30.6" customHeight="1" x14ac:dyDescent="0.2">
      <c r="B328" s="1768"/>
      <c r="C328" s="1258" t="s">
        <v>2779</v>
      </c>
      <c r="D328" s="1259"/>
      <c r="E328" s="1260" t="s">
        <v>750</v>
      </c>
      <c r="F328" s="1260"/>
      <c r="G328" s="628">
        <v>0</v>
      </c>
      <c r="H328" s="1261" t="s">
        <v>2780</v>
      </c>
      <c r="I328" s="1262" t="s">
        <v>79</v>
      </c>
    </row>
    <row r="329" spans="2:9" ht="24" customHeight="1" x14ac:dyDescent="0.2">
      <c r="B329" s="1768"/>
      <c r="C329" s="45" t="s">
        <v>2781</v>
      </c>
      <c r="D329" s="1077"/>
      <c r="E329" s="460" t="s">
        <v>761</v>
      </c>
      <c r="F329" s="219"/>
      <c r="G329" s="219"/>
      <c r="H329" s="472"/>
      <c r="I329" s="213"/>
    </row>
    <row r="330" spans="2:9" ht="101.1" customHeight="1" x14ac:dyDescent="0.2">
      <c r="B330" s="1768"/>
      <c r="C330" s="1461" t="s">
        <v>2782</v>
      </c>
      <c r="D330" s="2271"/>
      <c r="E330" s="2257" t="s">
        <v>611</v>
      </c>
      <c r="F330" s="1625">
        <v>0</v>
      </c>
      <c r="G330" s="1627">
        <v>0</v>
      </c>
      <c r="H330" s="849" t="s">
        <v>2783</v>
      </c>
      <c r="I330" s="1635" t="s">
        <v>79</v>
      </c>
    </row>
    <row r="331" spans="2:9" ht="23.25" customHeight="1" x14ac:dyDescent="0.2">
      <c r="B331" s="1768"/>
      <c r="C331" s="1725"/>
      <c r="D331" s="2272"/>
      <c r="E331" s="2270"/>
      <c r="F331" s="1626"/>
      <c r="G331" s="1628"/>
      <c r="H331" s="877" t="s">
        <v>2784</v>
      </c>
      <c r="I331" s="1638"/>
    </row>
    <row r="332" spans="2:9" ht="74.099999999999994" customHeight="1" x14ac:dyDescent="0.2">
      <c r="B332" s="1768"/>
      <c r="C332" s="45" t="s">
        <v>2785</v>
      </c>
      <c r="D332" s="1077"/>
      <c r="E332" s="460" t="s">
        <v>611</v>
      </c>
      <c r="F332" s="219">
        <v>0</v>
      </c>
      <c r="G332" s="219">
        <v>0</v>
      </c>
      <c r="H332" s="733" t="s">
        <v>2786</v>
      </c>
      <c r="I332" s="213" t="s">
        <v>115</v>
      </c>
    </row>
    <row r="333" spans="2:9" ht="50.25" customHeight="1" x14ac:dyDescent="0.2">
      <c r="B333" s="1768"/>
      <c r="C333" s="45" t="s">
        <v>2787</v>
      </c>
      <c r="D333" s="1077"/>
      <c r="E333" s="460" t="s">
        <v>1230</v>
      </c>
      <c r="F333" s="219">
        <v>0</v>
      </c>
      <c r="G333" s="219">
        <v>0</v>
      </c>
      <c r="H333" s="471" t="s">
        <v>2788</v>
      </c>
      <c r="I333" s="213" t="s">
        <v>115</v>
      </c>
    </row>
    <row r="334" spans="2:9" ht="24" customHeight="1" x14ac:dyDescent="0.2">
      <c r="B334" s="1768"/>
      <c r="C334" s="45" t="s">
        <v>2789</v>
      </c>
      <c r="D334" s="1077"/>
      <c r="E334" s="460" t="s">
        <v>547</v>
      </c>
      <c r="F334" s="219"/>
      <c r="G334" s="219"/>
      <c r="H334" s="472"/>
      <c r="I334" s="213"/>
    </row>
    <row r="335" spans="2:9" ht="33.75" customHeight="1" x14ac:dyDescent="0.2">
      <c r="B335" s="1768"/>
      <c r="C335" s="45" t="s">
        <v>2790</v>
      </c>
      <c r="D335" s="1077"/>
      <c r="E335" s="460" t="s">
        <v>547</v>
      </c>
      <c r="F335" s="219"/>
      <c r="G335" s="219"/>
      <c r="H335" s="472"/>
      <c r="I335" s="213"/>
    </row>
    <row r="336" spans="2:9" ht="40.5" customHeight="1" x14ac:dyDescent="0.2">
      <c r="B336" s="1768"/>
      <c r="C336" s="45" t="s">
        <v>2791</v>
      </c>
      <c r="D336" s="1077"/>
      <c r="E336" s="460" t="s">
        <v>547</v>
      </c>
      <c r="F336" s="219"/>
      <c r="G336" s="219"/>
      <c r="H336" s="472"/>
      <c r="I336" s="213"/>
    </row>
    <row r="337" spans="2:9" ht="31.5" customHeight="1" x14ac:dyDescent="0.2">
      <c r="B337" s="1768"/>
      <c r="C337" s="45" t="s">
        <v>2792</v>
      </c>
      <c r="D337" s="1077"/>
      <c r="E337" s="460" t="s">
        <v>787</v>
      </c>
      <c r="F337" s="219"/>
      <c r="G337" s="219"/>
      <c r="H337" s="471"/>
      <c r="I337" s="213"/>
    </row>
    <row r="338" spans="2:9" ht="25.5" customHeight="1" x14ac:dyDescent="0.2">
      <c r="B338" s="1768"/>
      <c r="C338" s="45" t="s">
        <v>2793</v>
      </c>
      <c r="D338" s="1077"/>
      <c r="E338" s="460" t="s">
        <v>547</v>
      </c>
      <c r="F338" s="219"/>
      <c r="G338" s="219"/>
      <c r="H338" s="472"/>
      <c r="I338" s="213"/>
    </row>
    <row r="339" spans="2:9" ht="24.75" customHeight="1" x14ac:dyDescent="0.2">
      <c r="B339" s="1768"/>
      <c r="C339" s="45" t="s">
        <v>2794</v>
      </c>
      <c r="D339" s="1077"/>
      <c r="E339" s="460" t="s">
        <v>787</v>
      </c>
      <c r="F339" s="219"/>
      <c r="G339" s="219"/>
      <c r="H339" s="472"/>
      <c r="I339" s="213"/>
    </row>
    <row r="340" spans="2:9" ht="27" customHeight="1" x14ac:dyDescent="0.2">
      <c r="B340" s="1768"/>
      <c r="C340" s="45" t="s">
        <v>2795</v>
      </c>
      <c r="D340" s="1077"/>
      <c r="E340" s="460" t="s">
        <v>547</v>
      </c>
      <c r="F340" s="219"/>
      <c r="G340" s="219"/>
      <c r="H340" s="472"/>
      <c r="I340" s="213"/>
    </row>
    <row r="341" spans="2:9" ht="46.5" customHeight="1" thickBot="1" x14ac:dyDescent="0.25">
      <c r="B341" s="1559"/>
      <c r="C341" s="306" t="s">
        <v>2796</v>
      </c>
      <c r="D341" s="1156"/>
      <c r="E341" s="460" t="s">
        <v>2797</v>
      </c>
      <c r="F341" s="315"/>
      <c r="G341" s="315"/>
      <c r="H341" s="474"/>
      <c r="I341" s="208"/>
    </row>
    <row r="342" spans="2:9" ht="28.5" customHeight="1" thickBot="1" x14ac:dyDescent="0.25">
      <c r="B342" s="1065" t="s">
        <v>2798</v>
      </c>
      <c r="C342" s="42" t="s">
        <v>2799</v>
      </c>
      <c r="D342" s="1066"/>
      <c r="E342" s="1066"/>
      <c r="F342" s="1067">
        <v>1</v>
      </c>
      <c r="G342" s="1067">
        <v>1</v>
      </c>
      <c r="H342" s="1068"/>
      <c r="I342" s="1069"/>
    </row>
    <row r="343" spans="2:9" ht="36" customHeight="1" x14ac:dyDescent="0.2">
      <c r="B343" s="1457" t="s">
        <v>2800</v>
      </c>
      <c r="C343" s="1459" t="s">
        <v>2801</v>
      </c>
      <c r="D343" s="2281" t="s">
        <v>86</v>
      </c>
      <c r="E343" s="2281" t="s">
        <v>2802</v>
      </c>
      <c r="F343" s="1781">
        <v>871</v>
      </c>
      <c r="G343" s="1426">
        <v>0</v>
      </c>
      <c r="H343" s="852" t="s">
        <v>2803</v>
      </c>
      <c r="I343" s="1849" t="s">
        <v>79</v>
      </c>
    </row>
    <row r="344" spans="2:9" ht="36" customHeight="1" x14ac:dyDescent="0.2">
      <c r="B344" s="2354"/>
      <c r="C344" s="1725"/>
      <c r="D344" s="2282"/>
      <c r="E344" s="2282"/>
      <c r="F344" s="1441"/>
      <c r="G344" s="1550"/>
      <c r="H344" s="390" t="s">
        <v>2804</v>
      </c>
      <c r="I344" s="1552"/>
    </row>
    <row r="345" spans="2:9" ht="45" customHeight="1" x14ac:dyDescent="0.2">
      <c r="B345" s="1444" t="s">
        <v>2805</v>
      </c>
      <c r="C345" s="1447" t="s">
        <v>2806</v>
      </c>
      <c r="D345" s="2254" t="s">
        <v>118</v>
      </c>
      <c r="E345" s="2254" t="s">
        <v>2807</v>
      </c>
      <c r="F345" s="1440">
        <v>0</v>
      </c>
      <c r="G345" s="1546">
        <v>0</v>
      </c>
      <c r="H345" s="852" t="s">
        <v>2808</v>
      </c>
      <c r="I345" s="1802" t="s">
        <v>79</v>
      </c>
    </row>
    <row r="346" spans="2:9" ht="87.75" customHeight="1" x14ac:dyDescent="0.2">
      <c r="B346" s="2354"/>
      <c r="C346" s="1725"/>
      <c r="D346" s="2282"/>
      <c r="E346" s="2282"/>
      <c r="F346" s="1441"/>
      <c r="G346" s="1550"/>
      <c r="H346" s="390" t="s">
        <v>2809</v>
      </c>
      <c r="I346" s="1552"/>
    </row>
    <row r="347" spans="2:9" ht="42" customHeight="1" x14ac:dyDescent="0.2">
      <c r="B347" s="1768" t="s">
        <v>2810</v>
      </c>
      <c r="C347" s="43" t="s">
        <v>400</v>
      </c>
      <c r="D347" s="90" t="s">
        <v>86</v>
      </c>
      <c r="E347" s="90" t="s">
        <v>35</v>
      </c>
      <c r="F347" s="1073">
        <v>0</v>
      </c>
      <c r="G347" s="1073">
        <v>0</v>
      </c>
      <c r="H347" s="1129"/>
      <c r="I347" s="1130" t="s">
        <v>79</v>
      </c>
    </row>
    <row r="348" spans="2:9" ht="45.75" customHeight="1" x14ac:dyDescent="0.2">
      <c r="B348" s="1768"/>
      <c r="C348" s="1461" t="s">
        <v>2811</v>
      </c>
      <c r="D348" s="2254"/>
      <c r="E348" s="2257" t="s">
        <v>533</v>
      </c>
      <c r="F348" s="1625">
        <v>0</v>
      </c>
      <c r="G348" s="1627">
        <v>0</v>
      </c>
      <c r="H348" s="853" t="s">
        <v>2812</v>
      </c>
      <c r="I348" s="1635" t="s">
        <v>79</v>
      </c>
    </row>
    <row r="349" spans="2:9" ht="47.1" customHeight="1" x14ac:dyDescent="0.2">
      <c r="B349" s="1768"/>
      <c r="C349" s="1725"/>
      <c r="D349" s="2282"/>
      <c r="E349" s="2270"/>
      <c r="F349" s="1626"/>
      <c r="G349" s="1628"/>
      <c r="H349" s="486" t="s">
        <v>3337</v>
      </c>
      <c r="I349" s="1638"/>
    </row>
    <row r="350" spans="2:9" ht="50.25" customHeight="1" x14ac:dyDescent="0.2">
      <c r="B350" s="1768"/>
      <c r="C350" s="1461" t="s">
        <v>2813</v>
      </c>
      <c r="D350" s="2271"/>
      <c r="E350" s="2257" t="s">
        <v>533</v>
      </c>
      <c r="F350" s="1625">
        <v>0</v>
      </c>
      <c r="G350" s="1627">
        <v>0</v>
      </c>
      <c r="H350" s="853" t="s">
        <v>2814</v>
      </c>
      <c r="I350" s="1635" t="s">
        <v>79</v>
      </c>
    </row>
    <row r="351" spans="2:9" ht="33.75" customHeight="1" x14ac:dyDescent="0.2">
      <c r="B351" s="1768"/>
      <c r="C351" s="1725"/>
      <c r="D351" s="2272"/>
      <c r="E351" s="2270"/>
      <c r="F351" s="1626"/>
      <c r="G351" s="1628"/>
      <c r="H351" s="486" t="s">
        <v>2815</v>
      </c>
      <c r="I351" s="1638"/>
    </row>
    <row r="352" spans="2:9" ht="42.75" customHeight="1" x14ac:dyDescent="0.2">
      <c r="B352" s="1559"/>
      <c r="C352" s="1461" t="s">
        <v>2816</v>
      </c>
      <c r="D352" s="2271"/>
      <c r="E352" s="2257" t="s">
        <v>533</v>
      </c>
      <c r="F352" s="1625">
        <v>0</v>
      </c>
      <c r="G352" s="1627">
        <v>0</v>
      </c>
      <c r="H352" s="853" t="s">
        <v>2817</v>
      </c>
      <c r="I352" s="1635" t="s">
        <v>79</v>
      </c>
    </row>
    <row r="353" spans="2:9" ht="45" customHeight="1" thickBot="1" x14ac:dyDescent="0.25">
      <c r="B353" s="1559"/>
      <c r="C353" s="1610"/>
      <c r="D353" s="2499"/>
      <c r="E353" s="2401"/>
      <c r="F353" s="1946"/>
      <c r="G353" s="2501"/>
      <c r="H353" s="492" t="s">
        <v>2818</v>
      </c>
      <c r="I353" s="1953"/>
    </row>
    <row r="354" spans="2:9" ht="15.75" customHeight="1" thickBot="1" x14ac:dyDescent="0.25">
      <c r="B354" s="1065" t="s">
        <v>2819</v>
      </c>
      <c r="C354" s="42" t="s">
        <v>2820</v>
      </c>
      <c r="D354" s="1066"/>
      <c r="E354" s="1066"/>
      <c r="F354" s="1067">
        <v>1</v>
      </c>
      <c r="G354" s="1067">
        <v>1</v>
      </c>
      <c r="H354" s="1068"/>
      <c r="I354" s="1069"/>
    </row>
    <row r="355" spans="2:9" ht="28.5" customHeight="1" x14ac:dyDescent="0.2">
      <c r="B355" s="1457" t="s">
        <v>2821</v>
      </c>
      <c r="C355" s="1459" t="s">
        <v>2822</v>
      </c>
      <c r="D355" s="2281" t="s">
        <v>1653</v>
      </c>
      <c r="E355" s="2281" t="s">
        <v>849</v>
      </c>
      <c r="F355" s="1781" t="s">
        <v>2823</v>
      </c>
      <c r="G355" s="1781" t="s">
        <v>2824</v>
      </c>
      <c r="H355" s="681" t="s">
        <v>2825</v>
      </c>
      <c r="I355" s="2386" t="s">
        <v>2826</v>
      </c>
    </row>
    <row r="356" spans="2:9" ht="24.95" customHeight="1" x14ac:dyDescent="0.2">
      <c r="B356" s="2354"/>
      <c r="C356" s="1725"/>
      <c r="D356" s="2282"/>
      <c r="E356" s="2282"/>
      <c r="F356" s="1441"/>
      <c r="G356" s="1441"/>
      <c r="H356" s="1157" t="s">
        <v>2827</v>
      </c>
      <c r="I356" s="2471"/>
    </row>
    <row r="357" spans="2:9" ht="49.5" customHeight="1" x14ac:dyDescent="0.2">
      <c r="B357" s="1444" t="s">
        <v>2828</v>
      </c>
      <c r="C357" s="2249" t="s">
        <v>2829</v>
      </c>
      <c r="D357" s="2254" t="s">
        <v>2830</v>
      </c>
      <c r="E357" s="2254" t="s">
        <v>2831</v>
      </c>
      <c r="F357" s="1440">
        <v>82.5</v>
      </c>
      <c r="G357" s="1546">
        <v>82.9</v>
      </c>
      <c r="H357" s="681" t="s">
        <v>2832</v>
      </c>
      <c r="I357" s="2288" t="s">
        <v>2833</v>
      </c>
    </row>
    <row r="358" spans="2:9" ht="64.5" customHeight="1" thickBot="1" x14ac:dyDescent="0.25">
      <c r="B358" s="2418"/>
      <c r="C358" s="2419"/>
      <c r="D358" s="2256"/>
      <c r="E358" s="2256"/>
      <c r="F358" s="2509"/>
      <c r="G358" s="1907"/>
      <c r="H358" s="1158" t="s">
        <v>2834</v>
      </c>
      <c r="I358" s="2303"/>
    </row>
    <row r="359" spans="2:9" ht="13.5" thickBot="1" x14ac:dyDescent="0.25">
      <c r="C359" s="1126"/>
      <c r="D359" s="1159"/>
      <c r="E359" s="1159"/>
      <c r="F359" s="1032"/>
      <c r="G359" s="1032"/>
      <c r="I359" s="1032"/>
    </row>
    <row r="360" spans="2:9" ht="42.75" customHeight="1" thickBot="1" x14ac:dyDescent="0.25">
      <c r="C360" s="1051" t="s">
        <v>120</v>
      </c>
      <c r="D360" s="1052">
        <v>2021</v>
      </c>
      <c r="E360" s="1039">
        <v>2022</v>
      </c>
      <c r="F360" s="1032"/>
      <c r="G360" s="1032"/>
      <c r="H360" s="1040"/>
      <c r="I360" s="1032"/>
    </row>
    <row r="361" spans="2:9" x14ac:dyDescent="0.2">
      <c r="C361" s="1041" t="s">
        <v>134</v>
      </c>
      <c r="D361" s="1053">
        <f>D362+D363+D364</f>
        <v>6</v>
      </c>
      <c r="E361" s="1054">
        <f>E362+E363+E364</f>
        <v>6</v>
      </c>
      <c r="F361" s="1032"/>
      <c r="G361" s="1032"/>
      <c r="H361" s="1040"/>
      <c r="I361" s="1032"/>
    </row>
    <row r="362" spans="2:9" x14ac:dyDescent="0.2">
      <c r="C362" s="1044" t="s">
        <v>135</v>
      </c>
      <c r="D362" s="1055">
        <v>0</v>
      </c>
      <c r="E362" s="1056">
        <v>0</v>
      </c>
      <c r="F362" s="1032"/>
      <c r="G362" s="1032"/>
      <c r="H362" s="1040"/>
      <c r="I362" s="1032"/>
    </row>
    <row r="363" spans="2:9" x14ac:dyDescent="0.2">
      <c r="C363" s="1044" t="s">
        <v>136</v>
      </c>
      <c r="D363" s="1055">
        <v>6</v>
      </c>
      <c r="E363" s="1056">
        <v>6</v>
      </c>
      <c r="F363" s="1032"/>
      <c r="G363" s="1032"/>
      <c r="H363" s="1040"/>
      <c r="I363" s="1032"/>
    </row>
    <row r="364" spans="2:9" ht="13.5" thickBot="1" x14ac:dyDescent="0.25">
      <c r="C364" s="1047" t="s">
        <v>137</v>
      </c>
      <c r="D364" s="1057">
        <v>0</v>
      </c>
      <c r="E364" s="1058">
        <v>0</v>
      </c>
      <c r="F364" s="1032"/>
      <c r="G364" s="1032"/>
      <c r="H364" s="1040"/>
      <c r="I364" s="1032"/>
    </row>
    <row r="365" spans="2:9" ht="13.5" thickBot="1" x14ac:dyDescent="0.25">
      <c r="C365" s="1059"/>
      <c r="D365" s="1060"/>
      <c r="E365" s="1060"/>
      <c r="F365" s="1032"/>
      <c r="G365" s="1032"/>
      <c r="I365" s="1032"/>
    </row>
    <row r="366" spans="2:9" ht="55.5" customHeight="1" thickBot="1" x14ac:dyDescent="0.25">
      <c r="B366" s="1062" t="s">
        <v>1</v>
      </c>
      <c r="C366" s="1063" t="s">
        <v>138</v>
      </c>
      <c r="D366" s="1064" t="s">
        <v>2</v>
      </c>
      <c r="E366" s="1064" t="s">
        <v>3</v>
      </c>
      <c r="F366" s="329" t="s">
        <v>139</v>
      </c>
      <c r="G366" s="329" t="s">
        <v>140</v>
      </c>
      <c r="H366" s="329" t="s">
        <v>141</v>
      </c>
      <c r="I366" s="330" t="s">
        <v>142</v>
      </c>
    </row>
    <row r="367" spans="2:9" ht="26.25" thickBot="1" x14ac:dyDescent="0.25">
      <c r="B367" s="1065" t="s">
        <v>2835</v>
      </c>
      <c r="C367" s="159" t="s">
        <v>2836</v>
      </c>
      <c r="D367" s="1160"/>
      <c r="E367" s="1160"/>
      <c r="F367" s="1113">
        <v>1</v>
      </c>
      <c r="G367" s="1113">
        <v>1</v>
      </c>
      <c r="H367" s="1068"/>
      <c r="I367" s="1069"/>
    </row>
    <row r="368" spans="2:9" ht="16.5" customHeight="1" x14ac:dyDescent="0.2">
      <c r="B368" s="1793" t="s">
        <v>2837</v>
      </c>
      <c r="C368" s="307" t="s">
        <v>400</v>
      </c>
      <c r="D368" s="90" t="s">
        <v>86</v>
      </c>
      <c r="E368" s="90" t="s">
        <v>43</v>
      </c>
      <c r="F368" s="502">
        <v>0</v>
      </c>
      <c r="G368" s="502">
        <v>0</v>
      </c>
      <c r="H368" s="1076"/>
      <c r="I368" s="93" t="s">
        <v>115</v>
      </c>
    </row>
    <row r="369" spans="2:9" ht="25.5" x14ac:dyDescent="0.2">
      <c r="B369" s="1768"/>
      <c r="C369" s="45" t="s">
        <v>2838</v>
      </c>
      <c r="D369" s="95"/>
      <c r="E369" s="460" t="s">
        <v>611</v>
      </c>
      <c r="F369" s="107">
        <v>0</v>
      </c>
      <c r="G369" s="107">
        <v>0</v>
      </c>
      <c r="H369" s="472"/>
      <c r="I369" s="93" t="s">
        <v>115</v>
      </c>
    </row>
    <row r="370" spans="2:9" ht="29.1" customHeight="1" thickBot="1" x14ac:dyDescent="0.25">
      <c r="B370" s="1559"/>
      <c r="C370" s="306" t="s">
        <v>2839</v>
      </c>
      <c r="D370" s="1013"/>
      <c r="E370" s="460" t="s">
        <v>611</v>
      </c>
      <c r="F370" s="220">
        <v>0</v>
      </c>
      <c r="G370" s="220">
        <v>0</v>
      </c>
      <c r="H370" s="474"/>
      <c r="I370" s="93" t="s">
        <v>115</v>
      </c>
    </row>
    <row r="371" spans="2:9" ht="13.5" thickBot="1" x14ac:dyDescent="0.25">
      <c r="B371" s="1065" t="s">
        <v>2840</v>
      </c>
      <c r="C371" s="42" t="s">
        <v>2841</v>
      </c>
      <c r="D371" s="1067"/>
      <c r="E371" s="1067"/>
      <c r="F371" s="1067">
        <v>1</v>
      </c>
      <c r="G371" s="1067">
        <v>1</v>
      </c>
      <c r="H371" s="1068"/>
      <c r="I371" s="1069"/>
    </row>
    <row r="372" spans="2:9" ht="87.75" customHeight="1" x14ac:dyDescent="0.2">
      <c r="B372" s="1457" t="s">
        <v>2842</v>
      </c>
      <c r="C372" s="1459" t="s">
        <v>2843</v>
      </c>
      <c r="D372" s="2281" t="s">
        <v>86</v>
      </c>
      <c r="E372" s="2281" t="s">
        <v>17</v>
      </c>
      <c r="F372" s="1781">
        <v>0</v>
      </c>
      <c r="G372" s="1781">
        <v>0</v>
      </c>
      <c r="H372" s="481" t="s">
        <v>3338</v>
      </c>
      <c r="I372" s="1849" t="s">
        <v>2844</v>
      </c>
    </row>
    <row r="373" spans="2:9" ht="143.25" customHeight="1" x14ac:dyDescent="0.2">
      <c r="B373" s="2354"/>
      <c r="C373" s="1725"/>
      <c r="D373" s="2282"/>
      <c r="E373" s="2282"/>
      <c r="F373" s="1441"/>
      <c r="G373" s="1441"/>
      <c r="H373" s="748" t="s">
        <v>2845</v>
      </c>
      <c r="I373" s="1552"/>
    </row>
    <row r="374" spans="2:9" ht="18.75" customHeight="1" x14ac:dyDescent="0.2">
      <c r="B374" s="1768" t="s">
        <v>2846</v>
      </c>
      <c r="C374" s="43" t="s">
        <v>400</v>
      </c>
      <c r="D374" s="1077"/>
      <c r="E374" s="1077"/>
      <c r="F374" s="1073"/>
      <c r="G374" s="1073"/>
      <c r="H374" s="1148"/>
      <c r="I374" s="1130"/>
    </row>
    <row r="375" spans="2:9" ht="91.5" customHeight="1" x14ac:dyDescent="0.2">
      <c r="B375" s="1559"/>
      <c r="C375" s="1461" t="s">
        <v>2847</v>
      </c>
      <c r="D375" s="2257" t="s">
        <v>86</v>
      </c>
      <c r="E375" s="2257" t="s">
        <v>17</v>
      </c>
      <c r="F375" s="1625">
        <v>0</v>
      </c>
      <c r="G375" s="1440">
        <v>0</v>
      </c>
      <c r="H375" s="708" t="s">
        <v>2848</v>
      </c>
      <c r="I375" s="1635" t="s">
        <v>2849</v>
      </c>
    </row>
    <row r="376" spans="2:9" ht="85.5" customHeight="1" thickBot="1" x14ac:dyDescent="0.25">
      <c r="B376" s="1559"/>
      <c r="C376" s="1610"/>
      <c r="D376" s="2401"/>
      <c r="E376" s="2401"/>
      <c r="F376" s="1946"/>
      <c r="G376" s="1451"/>
      <c r="H376" s="348" t="s">
        <v>2850</v>
      </c>
      <c r="I376" s="1953"/>
    </row>
    <row r="377" spans="2:9" ht="16.5" customHeight="1" thickBot="1" x14ac:dyDescent="0.25">
      <c r="B377" s="1065" t="s">
        <v>2851</v>
      </c>
      <c r="C377" s="42" t="s">
        <v>2852</v>
      </c>
      <c r="D377" s="1066"/>
      <c r="E377" s="1066"/>
      <c r="F377" s="1067">
        <v>1</v>
      </c>
      <c r="G377" s="1067">
        <v>1</v>
      </c>
      <c r="H377" s="1068"/>
      <c r="I377" s="1069"/>
    </row>
    <row r="378" spans="2:9" ht="51" x14ac:dyDescent="0.2">
      <c r="B378" s="1793" t="s">
        <v>2853</v>
      </c>
      <c r="C378" s="307" t="s">
        <v>400</v>
      </c>
      <c r="D378" s="90" t="s">
        <v>86</v>
      </c>
      <c r="E378" s="90" t="s">
        <v>2854</v>
      </c>
      <c r="F378" s="1016">
        <v>0</v>
      </c>
      <c r="G378" s="1016">
        <v>0</v>
      </c>
      <c r="H378" s="1076"/>
      <c r="I378" s="182" t="s">
        <v>2855</v>
      </c>
    </row>
    <row r="379" spans="2:9" ht="87.75" customHeight="1" x14ac:dyDescent="0.2">
      <c r="B379" s="1793"/>
      <c r="C379" s="1461" t="s">
        <v>2856</v>
      </c>
      <c r="D379" s="2254"/>
      <c r="E379" s="2257" t="s">
        <v>2857</v>
      </c>
      <c r="F379" s="1625">
        <v>0</v>
      </c>
      <c r="G379" s="1440">
        <v>0</v>
      </c>
      <c r="H379" s="708" t="s">
        <v>2858</v>
      </c>
      <c r="I379" s="1635" t="s">
        <v>115</v>
      </c>
    </row>
    <row r="380" spans="2:9" ht="30" customHeight="1" x14ac:dyDescent="0.2">
      <c r="B380" s="1768"/>
      <c r="C380" s="1725"/>
      <c r="D380" s="2282"/>
      <c r="E380" s="2270"/>
      <c r="F380" s="1626"/>
      <c r="G380" s="1441"/>
      <c r="H380" s="471" t="s">
        <v>2859</v>
      </c>
      <c r="I380" s="1638"/>
    </row>
    <row r="381" spans="2:9" ht="32.1" customHeight="1" x14ac:dyDescent="0.2">
      <c r="B381" s="1768"/>
      <c r="C381" s="45" t="s">
        <v>2860</v>
      </c>
      <c r="D381" s="1077"/>
      <c r="E381" s="460" t="s">
        <v>784</v>
      </c>
      <c r="F381" s="219"/>
      <c r="G381" s="219"/>
      <c r="H381" s="471"/>
      <c r="I381" s="213"/>
    </row>
    <row r="382" spans="2:9" ht="28.5" customHeight="1" x14ac:dyDescent="0.2">
      <c r="B382" s="1768"/>
      <c r="C382" s="1461" t="s">
        <v>2861</v>
      </c>
      <c r="D382" s="2271"/>
      <c r="E382" s="2257" t="s">
        <v>2862</v>
      </c>
      <c r="F382" s="239"/>
      <c r="G382" s="239"/>
      <c r="H382" s="1161"/>
      <c r="I382" s="245" t="s">
        <v>267</v>
      </c>
    </row>
    <row r="383" spans="2:9" ht="21" customHeight="1" x14ac:dyDescent="0.2">
      <c r="B383" s="1768"/>
      <c r="C383" s="1594"/>
      <c r="D383" s="2272"/>
      <c r="E383" s="2270"/>
      <c r="F383" s="326"/>
      <c r="G383" s="326"/>
      <c r="H383" s="348"/>
      <c r="I383" s="207" t="s">
        <v>115</v>
      </c>
    </row>
    <row r="384" spans="2:9" ht="16.5" customHeight="1" x14ac:dyDescent="0.2">
      <c r="B384" s="1444" t="s">
        <v>2863</v>
      </c>
      <c r="C384" s="1447" t="s">
        <v>2864</v>
      </c>
      <c r="D384" s="2254" t="s">
        <v>86</v>
      </c>
      <c r="E384" s="2254" t="s">
        <v>277</v>
      </c>
      <c r="F384" s="1440">
        <v>0</v>
      </c>
      <c r="G384" s="1440">
        <v>0</v>
      </c>
      <c r="H384" s="2250" t="s">
        <v>2865</v>
      </c>
      <c r="I384" s="1802" t="s">
        <v>2866</v>
      </c>
    </row>
    <row r="385" spans="2:9" ht="43.5" customHeight="1" thickBot="1" x14ac:dyDescent="0.25">
      <c r="B385" s="2320"/>
      <c r="C385" s="1610"/>
      <c r="D385" s="2265"/>
      <c r="E385" s="2265"/>
      <c r="F385" s="1451"/>
      <c r="G385" s="1451"/>
      <c r="H385" s="2251"/>
      <c r="I385" s="1803"/>
    </row>
    <row r="386" spans="2:9" ht="21" customHeight="1" thickBot="1" x14ac:dyDescent="0.25">
      <c r="B386" s="1065" t="s">
        <v>2867</v>
      </c>
      <c r="C386" s="159" t="s">
        <v>2868</v>
      </c>
      <c r="D386" s="1141"/>
      <c r="E386" s="1141"/>
      <c r="F386" s="1113">
        <v>1</v>
      </c>
      <c r="G386" s="1113">
        <v>1</v>
      </c>
      <c r="H386" s="1080"/>
      <c r="I386" s="1069"/>
    </row>
    <row r="387" spans="2:9" ht="18.75" customHeight="1" x14ac:dyDescent="0.2">
      <c r="B387" s="1793" t="s">
        <v>2869</v>
      </c>
      <c r="C387" s="307" t="s">
        <v>400</v>
      </c>
      <c r="D387" s="1162"/>
      <c r="E387" s="1162"/>
      <c r="F387" s="502"/>
      <c r="G387" s="502"/>
      <c r="H387" s="443"/>
      <c r="I387" s="1256"/>
    </row>
    <row r="388" spans="2:9" ht="30.6" customHeight="1" x14ac:dyDescent="0.2">
      <c r="B388" s="1560"/>
      <c r="C388" s="1461" t="s">
        <v>2870</v>
      </c>
      <c r="D388" s="2257" t="s">
        <v>86</v>
      </c>
      <c r="E388" s="2257" t="s">
        <v>271</v>
      </c>
      <c r="F388" s="1627">
        <v>0</v>
      </c>
      <c r="G388" s="1546">
        <v>0</v>
      </c>
      <c r="H388" s="737" t="s">
        <v>2871</v>
      </c>
      <c r="I388" s="1635" t="s">
        <v>2844</v>
      </c>
    </row>
    <row r="389" spans="2:9" ht="29.1" customHeight="1" thickBot="1" x14ac:dyDescent="0.25">
      <c r="B389" s="2510"/>
      <c r="C389" s="1610"/>
      <c r="D389" s="2401"/>
      <c r="E389" s="2401"/>
      <c r="F389" s="2501"/>
      <c r="G389" s="1427"/>
      <c r="H389" s="900" t="s">
        <v>2872</v>
      </c>
      <c r="I389" s="1953"/>
    </row>
    <row r="390" spans="2:9" ht="27.75" customHeight="1" thickBot="1" x14ac:dyDescent="0.25">
      <c r="B390" s="1163" t="s">
        <v>2873</v>
      </c>
      <c r="C390" s="42" t="s">
        <v>2874</v>
      </c>
      <c r="D390" s="1111"/>
      <c r="E390" s="1111"/>
      <c r="F390" s="1067">
        <v>1</v>
      </c>
      <c r="G390" s="1067">
        <v>1</v>
      </c>
      <c r="H390" s="1080"/>
      <c r="I390" s="1069"/>
    </row>
    <row r="391" spans="2:9" ht="33.6" customHeight="1" x14ac:dyDescent="0.2">
      <c r="B391" s="1457" t="s">
        <v>2875</v>
      </c>
      <c r="C391" s="1459" t="s">
        <v>2876</v>
      </c>
      <c r="D391" s="2281" t="s">
        <v>626</v>
      </c>
      <c r="E391" s="2281" t="s">
        <v>2877</v>
      </c>
      <c r="F391" s="1781">
        <v>18</v>
      </c>
      <c r="G391" s="1781">
        <v>22</v>
      </c>
      <c r="H391" s="480" t="s">
        <v>3339</v>
      </c>
      <c r="I391" s="2334" t="s">
        <v>121</v>
      </c>
    </row>
    <row r="392" spans="2:9" ht="33" customHeight="1" x14ac:dyDescent="0.2">
      <c r="B392" s="2354"/>
      <c r="C392" s="1725"/>
      <c r="D392" s="2282"/>
      <c r="E392" s="2282"/>
      <c r="F392" s="1441"/>
      <c r="G392" s="1441"/>
      <c r="H392" s="390" t="s">
        <v>2878</v>
      </c>
      <c r="I392" s="2512"/>
    </row>
    <row r="393" spans="2:9" ht="86.45" customHeight="1" x14ac:dyDescent="0.2">
      <c r="B393" s="1444" t="s">
        <v>2879</v>
      </c>
      <c r="C393" s="1447" t="s">
        <v>2880</v>
      </c>
      <c r="D393" s="2254" t="s">
        <v>86</v>
      </c>
      <c r="E393" s="2254" t="s">
        <v>119</v>
      </c>
      <c r="F393" s="1440">
        <v>1</v>
      </c>
      <c r="G393" s="1440">
        <v>1</v>
      </c>
      <c r="H393" s="481" t="s">
        <v>3340</v>
      </c>
      <c r="I393" s="1551" t="s">
        <v>29</v>
      </c>
    </row>
    <row r="394" spans="2:9" ht="44.1" customHeight="1" thickBot="1" x14ac:dyDescent="0.25">
      <c r="B394" s="2320"/>
      <c r="C394" s="1610"/>
      <c r="D394" s="2265"/>
      <c r="E394" s="2265"/>
      <c r="F394" s="1451"/>
      <c r="G394" s="1451"/>
      <c r="H394" s="722" t="s">
        <v>2881</v>
      </c>
      <c r="I394" s="1803"/>
    </row>
    <row r="395" spans="2:9" ht="15" customHeight="1" thickBot="1" x14ac:dyDescent="0.25">
      <c r="B395" s="1065" t="s">
        <v>2882</v>
      </c>
      <c r="C395" s="42" t="s">
        <v>2883</v>
      </c>
      <c r="D395" s="1111"/>
      <c r="E395" s="1111"/>
      <c r="F395" s="1067">
        <v>1</v>
      </c>
      <c r="G395" s="1067">
        <v>1</v>
      </c>
      <c r="H395" s="1068"/>
      <c r="I395" s="1069"/>
    </row>
    <row r="396" spans="2:9" ht="111" customHeight="1" x14ac:dyDescent="0.2">
      <c r="B396" s="1457" t="s">
        <v>2884</v>
      </c>
      <c r="C396" s="1459" t="s">
        <v>2885</v>
      </c>
      <c r="D396" s="2281" t="s">
        <v>333</v>
      </c>
      <c r="E396" s="2281" t="s">
        <v>62</v>
      </c>
      <c r="F396" s="1781">
        <v>54</v>
      </c>
      <c r="G396" s="1781">
        <v>60</v>
      </c>
      <c r="H396" s="481" t="s">
        <v>3341</v>
      </c>
      <c r="I396" s="2334" t="s">
        <v>121</v>
      </c>
    </row>
    <row r="397" spans="2:9" ht="82.5" customHeight="1" x14ac:dyDescent="0.2">
      <c r="B397" s="1514"/>
      <c r="C397" s="1513"/>
      <c r="D397" s="2282"/>
      <c r="E397" s="2282"/>
      <c r="F397" s="1441"/>
      <c r="G397" s="1441"/>
      <c r="H397" s="443" t="s">
        <v>2886</v>
      </c>
      <c r="I397" s="2511"/>
    </row>
    <row r="398" spans="2:9" ht="28.5" customHeight="1" x14ac:dyDescent="0.2">
      <c r="B398" s="1768" t="s">
        <v>2887</v>
      </c>
      <c r="C398" s="43" t="s">
        <v>400</v>
      </c>
      <c r="D398" s="90" t="s">
        <v>86</v>
      </c>
      <c r="E398" s="90" t="s">
        <v>35</v>
      </c>
      <c r="F398" s="1073">
        <v>0</v>
      </c>
      <c r="G398" s="1073">
        <v>0</v>
      </c>
      <c r="H398" s="1148"/>
      <c r="I398" s="1164" t="s">
        <v>2849</v>
      </c>
    </row>
    <row r="399" spans="2:9" ht="43.5" customHeight="1" x14ac:dyDescent="0.2">
      <c r="B399" s="1768"/>
      <c r="C399" s="1461" t="s">
        <v>2888</v>
      </c>
      <c r="D399" s="2254"/>
      <c r="E399" s="2257" t="s">
        <v>2889</v>
      </c>
      <c r="F399" s="1625">
        <v>0</v>
      </c>
      <c r="G399" s="1625">
        <v>0</v>
      </c>
      <c r="H399" s="737" t="s">
        <v>2890</v>
      </c>
      <c r="I399" s="2368" t="s">
        <v>121</v>
      </c>
    </row>
    <row r="400" spans="2:9" ht="30.75" customHeight="1" x14ac:dyDescent="0.2">
      <c r="B400" s="1768"/>
      <c r="C400" s="1725"/>
      <c r="D400" s="2282"/>
      <c r="E400" s="2270"/>
      <c r="F400" s="1626"/>
      <c r="G400" s="1626"/>
      <c r="H400" s="348" t="s">
        <v>2891</v>
      </c>
      <c r="I400" s="1638"/>
    </row>
    <row r="401" spans="2:9" ht="32.450000000000003" customHeight="1" x14ac:dyDescent="0.2">
      <c r="B401" s="1768"/>
      <c r="C401" s="1461" t="s">
        <v>2892</v>
      </c>
      <c r="D401" s="2286"/>
      <c r="E401" s="2257" t="s">
        <v>2893</v>
      </c>
      <c r="F401" s="1625">
        <v>0</v>
      </c>
      <c r="G401" s="2465">
        <v>0</v>
      </c>
      <c r="H401" s="737" t="s">
        <v>2894</v>
      </c>
      <c r="I401" s="1635" t="s">
        <v>121</v>
      </c>
    </row>
    <row r="402" spans="2:9" ht="31.5" customHeight="1" x14ac:dyDescent="0.2">
      <c r="B402" s="1768"/>
      <c r="C402" s="1725"/>
      <c r="D402" s="2287"/>
      <c r="E402" s="2270"/>
      <c r="F402" s="1626"/>
      <c r="G402" s="2466"/>
      <c r="H402" s="471" t="s">
        <v>2895</v>
      </c>
      <c r="I402" s="1638"/>
    </row>
    <row r="403" spans="2:9" ht="30.95" customHeight="1" x14ac:dyDescent="0.2">
      <c r="B403" s="1559"/>
      <c r="C403" s="1461" t="s">
        <v>2896</v>
      </c>
      <c r="D403" s="2271"/>
      <c r="E403" s="2257" t="s">
        <v>2897</v>
      </c>
      <c r="F403" s="1625">
        <v>0</v>
      </c>
      <c r="G403" s="1625">
        <v>0</v>
      </c>
      <c r="H403" s="479" t="s">
        <v>2898</v>
      </c>
      <c r="I403" s="1635" t="s">
        <v>121</v>
      </c>
    </row>
    <row r="404" spans="2:9" ht="32.25" customHeight="1" thickBot="1" x14ac:dyDescent="0.25">
      <c r="B404" s="1792"/>
      <c r="C404" s="1610"/>
      <c r="D404" s="2499"/>
      <c r="E404" s="2259"/>
      <c r="F404" s="1946"/>
      <c r="G404" s="1946"/>
      <c r="H404" s="476" t="s">
        <v>3398</v>
      </c>
      <c r="I404" s="2513"/>
    </row>
    <row r="405" spans="2:9" ht="13.5" thickBot="1" x14ac:dyDescent="0.25">
      <c r="C405" s="1126"/>
      <c r="D405" s="1127"/>
      <c r="E405" s="1127"/>
      <c r="F405" s="1032"/>
      <c r="G405" s="1032"/>
      <c r="I405" s="1032"/>
    </row>
    <row r="406" spans="2:9" ht="39" customHeight="1" thickBot="1" x14ac:dyDescent="0.25">
      <c r="C406" s="1051" t="s">
        <v>122</v>
      </c>
      <c r="D406" s="1052">
        <v>2021</v>
      </c>
      <c r="E406" s="1039">
        <v>2022</v>
      </c>
      <c r="F406" s="1032"/>
      <c r="G406" s="1032"/>
      <c r="H406" s="1040"/>
      <c r="I406" s="1032"/>
    </row>
    <row r="407" spans="2:9" x14ac:dyDescent="0.2">
      <c r="C407" s="1041" t="s">
        <v>134</v>
      </c>
      <c r="D407" s="1042">
        <f t="shared" ref="D407:E410" si="2">D413+D461+D507+D570+D603</f>
        <v>22</v>
      </c>
      <c r="E407" s="1043">
        <f t="shared" si="2"/>
        <v>22</v>
      </c>
      <c r="F407" s="1032"/>
      <c r="G407" s="1032"/>
      <c r="H407" s="1040"/>
      <c r="I407" s="1032"/>
    </row>
    <row r="408" spans="2:9" x14ac:dyDescent="0.2">
      <c r="C408" s="1044" t="s">
        <v>135</v>
      </c>
      <c r="D408" s="1045">
        <f t="shared" si="2"/>
        <v>0</v>
      </c>
      <c r="E408" s="1046">
        <f t="shared" si="2"/>
        <v>0</v>
      </c>
      <c r="F408" s="1032"/>
      <c r="G408" s="1032"/>
      <c r="H408" s="1040"/>
      <c r="I408" s="1032"/>
    </row>
    <row r="409" spans="2:9" x14ac:dyDescent="0.2">
      <c r="C409" s="1044" t="s">
        <v>136</v>
      </c>
      <c r="D409" s="1045">
        <f t="shared" si="2"/>
        <v>22</v>
      </c>
      <c r="E409" s="1046">
        <f t="shared" si="2"/>
        <v>22</v>
      </c>
      <c r="F409" s="1032"/>
      <c r="G409" s="1032"/>
      <c r="H409" s="1040"/>
      <c r="I409" s="1032"/>
    </row>
    <row r="410" spans="2:9" ht="13.5" thickBot="1" x14ac:dyDescent="0.25">
      <c r="C410" s="1047" t="s">
        <v>137</v>
      </c>
      <c r="D410" s="1048">
        <f t="shared" si="2"/>
        <v>0</v>
      </c>
      <c r="E410" s="1049">
        <f t="shared" si="2"/>
        <v>0</v>
      </c>
      <c r="F410" s="1032"/>
      <c r="G410" s="1032"/>
      <c r="H410" s="1040"/>
      <c r="I410" s="1032"/>
    </row>
    <row r="411" spans="2:9" ht="13.5" thickBot="1" x14ac:dyDescent="0.25">
      <c r="D411" s="1050"/>
      <c r="E411" s="1050"/>
      <c r="F411" s="1032"/>
      <c r="G411" s="1032"/>
      <c r="H411" s="1040"/>
      <c r="I411" s="1032"/>
    </row>
    <row r="412" spans="2:9" ht="35.25" customHeight="1" thickBot="1" x14ac:dyDescent="0.25">
      <c r="C412" s="1051" t="s">
        <v>2899</v>
      </c>
      <c r="D412" s="1052">
        <v>2021</v>
      </c>
      <c r="E412" s="1039">
        <v>2022</v>
      </c>
      <c r="F412" s="1032"/>
      <c r="G412" s="1032"/>
      <c r="H412" s="1040"/>
      <c r="I412" s="1032"/>
    </row>
    <row r="413" spans="2:9" x14ac:dyDescent="0.2">
      <c r="C413" s="1041" t="s">
        <v>134</v>
      </c>
      <c r="D413" s="1053">
        <f>D414+D415+D416</f>
        <v>4</v>
      </c>
      <c r="E413" s="1054">
        <f>E414+E415+E416</f>
        <v>4</v>
      </c>
      <c r="F413" s="1032"/>
      <c r="G413" s="1032"/>
      <c r="H413" s="1040"/>
      <c r="I413" s="1032"/>
    </row>
    <row r="414" spans="2:9" x14ac:dyDescent="0.2">
      <c r="C414" s="1044" t="s">
        <v>135</v>
      </c>
      <c r="D414" s="1055">
        <v>0</v>
      </c>
      <c r="E414" s="1056">
        <v>0</v>
      </c>
      <c r="F414" s="1032"/>
      <c r="G414" s="1032"/>
      <c r="H414" s="1040"/>
      <c r="I414" s="1032"/>
    </row>
    <row r="415" spans="2:9" x14ac:dyDescent="0.2">
      <c r="C415" s="1044" t="s">
        <v>136</v>
      </c>
      <c r="D415" s="1055">
        <v>4</v>
      </c>
      <c r="E415" s="1056">
        <v>4</v>
      </c>
      <c r="F415" s="1032"/>
      <c r="G415" s="1032"/>
      <c r="H415" s="1040"/>
      <c r="I415" s="1032"/>
    </row>
    <row r="416" spans="2:9" ht="13.5" thickBot="1" x14ac:dyDescent="0.25">
      <c r="C416" s="1047" t="s">
        <v>137</v>
      </c>
      <c r="D416" s="1057">
        <v>0</v>
      </c>
      <c r="E416" s="1058">
        <v>0</v>
      </c>
      <c r="F416" s="1032"/>
      <c r="G416" s="1032"/>
      <c r="H416" s="1040"/>
      <c r="I416" s="1032"/>
    </row>
    <row r="417" spans="2:9" ht="13.5" thickBot="1" x14ac:dyDescent="0.25">
      <c r="C417" s="1059"/>
      <c r="D417" s="1060"/>
      <c r="E417" s="1060"/>
      <c r="F417" s="1032"/>
      <c r="G417" s="1032"/>
      <c r="I417" s="1032"/>
    </row>
    <row r="418" spans="2:9" ht="57.6" customHeight="1" thickBot="1" x14ac:dyDescent="0.25">
      <c r="B418" s="1062" t="s">
        <v>1</v>
      </c>
      <c r="C418" s="1063" t="s">
        <v>138</v>
      </c>
      <c r="D418" s="1064" t="s">
        <v>2</v>
      </c>
      <c r="E418" s="1064" t="s">
        <v>3</v>
      </c>
      <c r="F418" s="1165" t="s">
        <v>139</v>
      </c>
      <c r="G418" s="1165" t="s">
        <v>140</v>
      </c>
      <c r="H418" s="329" t="s">
        <v>141</v>
      </c>
      <c r="I418" s="330" t="s">
        <v>142</v>
      </c>
    </row>
    <row r="419" spans="2:9" ht="13.5" thickBot="1" x14ac:dyDescent="0.25">
      <c r="B419" s="1065" t="s">
        <v>2900</v>
      </c>
      <c r="C419" s="159" t="s">
        <v>2901</v>
      </c>
      <c r="D419" s="1160"/>
      <c r="E419" s="1160"/>
      <c r="F419" s="1113">
        <v>1</v>
      </c>
      <c r="G419" s="1113">
        <v>1</v>
      </c>
      <c r="H419" s="1068"/>
      <c r="I419" s="1069"/>
    </row>
    <row r="420" spans="2:9" ht="35.1" customHeight="1" x14ac:dyDescent="0.2">
      <c r="B420" s="1457" t="s">
        <v>2902</v>
      </c>
      <c r="C420" s="1459" t="s">
        <v>2903</v>
      </c>
      <c r="D420" s="2281" t="s">
        <v>86</v>
      </c>
      <c r="E420" s="2281" t="s">
        <v>521</v>
      </c>
      <c r="F420" s="1426">
        <v>0</v>
      </c>
      <c r="G420" s="1426">
        <v>0</v>
      </c>
      <c r="H420" s="705" t="s">
        <v>3342</v>
      </c>
      <c r="I420" s="2386" t="s">
        <v>267</v>
      </c>
    </row>
    <row r="421" spans="2:9" ht="30.6" customHeight="1" thickBot="1" x14ac:dyDescent="0.25">
      <c r="B421" s="2320"/>
      <c r="C421" s="1449"/>
      <c r="D421" s="2265"/>
      <c r="E421" s="2265"/>
      <c r="F421" s="1427"/>
      <c r="G421" s="1427"/>
      <c r="H421" s="722" t="s">
        <v>3343</v>
      </c>
      <c r="I421" s="2387"/>
    </row>
    <row r="422" spans="2:9" ht="15" customHeight="1" thickBot="1" x14ac:dyDescent="0.25">
      <c r="B422" s="1065" t="s">
        <v>2904</v>
      </c>
      <c r="C422" s="42" t="s">
        <v>2905</v>
      </c>
      <c r="D422" s="1111"/>
      <c r="E422" s="1111"/>
      <c r="F422" s="1067">
        <v>1</v>
      </c>
      <c r="G422" s="1067">
        <v>1</v>
      </c>
      <c r="H422" s="1068"/>
      <c r="I422" s="1166"/>
    </row>
    <row r="423" spans="2:9" ht="114" customHeight="1" x14ac:dyDescent="0.2">
      <c r="B423" s="1457" t="s">
        <v>2906</v>
      </c>
      <c r="C423" s="1459" t="s">
        <v>2907</v>
      </c>
      <c r="D423" s="2281" t="s">
        <v>2908</v>
      </c>
      <c r="E423" s="2281" t="s">
        <v>2909</v>
      </c>
      <c r="F423" s="1781">
        <v>484.92</v>
      </c>
      <c r="G423" s="1781">
        <v>484.92</v>
      </c>
      <c r="H423" s="726" t="s">
        <v>2910</v>
      </c>
      <c r="I423" s="2302" t="s">
        <v>2911</v>
      </c>
    </row>
    <row r="424" spans="2:9" ht="114" customHeight="1" x14ac:dyDescent="0.2">
      <c r="B424" s="1514"/>
      <c r="C424" s="1725"/>
      <c r="D424" s="2282"/>
      <c r="E424" s="2282"/>
      <c r="F424" s="1441"/>
      <c r="G424" s="1441"/>
      <c r="H424" s="748" t="s">
        <v>2912</v>
      </c>
      <c r="I424" s="2289"/>
    </row>
    <row r="425" spans="2:9" ht="67.5" customHeight="1" x14ac:dyDescent="0.2">
      <c r="B425" s="1768" t="s">
        <v>2913</v>
      </c>
      <c r="C425" s="43" t="s">
        <v>400</v>
      </c>
      <c r="D425" s="90" t="s">
        <v>86</v>
      </c>
      <c r="E425" s="90" t="s">
        <v>105</v>
      </c>
      <c r="F425" s="1073">
        <v>0</v>
      </c>
      <c r="G425" s="1073">
        <v>0</v>
      </c>
      <c r="H425" s="1129"/>
      <c r="I425" s="1130" t="s">
        <v>2914</v>
      </c>
    </row>
    <row r="426" spans="2:9" ht="33.950000000000003" customHeight="1" x14ac:dyDescent="0.2">
      <c r="B426" s="1768"/>
      <c r="C426" s="1461" t="s">
        <v>2915</v>
      </c>
      <c r="D426" s="2254"/>
      <c r="E426" s="2257" t="s">
        <v>746</v>
      </c>
      <c r="F426" s="1625">
        <v>0</v>
      </c>
      <c r="G426" s="1625">
        <v>0</v>
      </c>
      <c r="H426" s="708" t="s">
        <v>2916</v>
      </c>
      <c r="I426" s="1635" t="s">
        <v>267</v>
      </c>
    </row>
    <row r="427" spans="2:9" ht="42" customHeight="1" x14ac:dyDescent="0.2">
      <c r="B427" s="1768"/>
      <c r="C427" s="1725"/>
      <c r="D427" s="2282"/>
      <c r="E427" s="2270"/>
      <c r="F427" s="1626"/>
      <c r="G427" s="1626"/>
      <c r="H427" s="732" t="s">
        <v>2917</v>
      </c>
      <c r="I427" s="1638"/>
    </row>
    <row r="428" spans="2:9" ht="28.5" customHeight="1" x14ac:dyDescent="0.2">
      <c r="B428" s="1768"/>
      <c r="C428" s="1526" t="s">
        <v>2918</v>
      </c>
      <c r="D428" s="2518"/>
      <c r="E428" s="2504" t="s">
        <v>265</v>
      </c>
      <c r="F428" s="1555">
        <v>0</v>
      </c>
      <c r="G428" s="1555">
        <v>0</v>
      </c>
      <c r="H428" s="1239" t="s">
        <v>2919</v>
      </c>
      <c r="I428" s="2063" t="s">
        <v>2706</v>
      </c>
    </row>
    <row r="429" spans="2:9" ht="28.5" customHeight="1" x14ac:dyDescent="0.2">
      <c r="B429" s="1768"/>
      <c r="C429" s="2477"/>
      <c r="D429" s="2519"/>
      <c r="E429" s="2505"/>
      <c r="F429" s="1556"/>
      <c r="G429" s="1556"/>
      <c r="H429" s="1257" t="s">
        <v>2920</v>
      </c>
      <c r="I429" s="2508"/>
    </row>
    <row r="430" spans="2:9" ht="30" customHeight="1" x14ac:dyDescent="0.2">
      <c r="B430" s="1768"/>
      <c r="C430" s="1461" t="s">
        <v>2921</v>
      </c>
      <c r="D430" s="2286"/>
      <c r="E430" s="2257" t="s">
        <v>750</v>
      </c>
      <c r="F430" s="1625">
        <v>0</v>
      </c>
      <c r="G430" s="1625">
        <v>0</v>
      </c>
      <c r="H430" s="708" t="s">
        <v>2922</v>
      </c>
      <c r="I430" s="1635" t="s">
        <v>267</v>
      </c>
    </row>
    <row r="431" spans="2:9" ht="25.5" customHeight="1" x14ac:dyDescent="0.2">
      <c r="B431" s="1768"/>
      <c r="C431" s="1725"/>
      <c r="D431" s="2287"/>
      <c r="E431" s="2270"/>
      <c r="F431" s="1626"/>
      <c r="G431" s="1626"/>
      <c r="H431" s="492" t="s">
        <v>2923</v>
      </c>
      <c r="I431" s="1638"/>
    </row>
    <row r="432" spans="2:9" ht="33.6" customHeight="1" x14ac:dyDescent="0.2">
      <c r="B432" s="1768"/>
      <c r="C432" s="1461" t="s">
        <v>2924</v>
      </c>
      <c r="D432" s="2286"/>
      <c r="E432" s="2257" t="s">
        <v>521</v>
      </c>
      <c r="F432" s="1625">
        <v>0</v>
      </c>
      <c r="G432" s="1625">
        <v>0</v>
      </c>
      <c r="H432" s="708" t="s">
        <v>2925</v>
      </c>
      <c r="I432" s="1635" t="s">
        <v>267</v>
      </c>
    </row>
    <row r="433" spans="2:9" ht="48" customHeight="1" x14ac:dyDescent="0.2">
      <c r="B433" s="1768"/>
      <c r="C433" s="1725"/>
      <c r="D433" s="2287"/>
      <c r="E433" s="2270"/>
      <c r="F433" s="1626"/>
      <c r="G433" s="1626"/>
      <c r="H433" s="348" t="s">
        <v>2926</v>
      </c>
      <c r="I433" s="1638"/>
    </row>
    <row r="434" spans="2:9" ht="30" customHeight="1" x14ac:dyDescent="0.2">
      <c r="B434" s="1768"/>
      <c r="C434" s="45" t="s">
        <v>2927</v>
      </c>
      <c r="D434" s="224"/>
      <c r="E434" s="460" t="s">
        <v>1050</v>
      </c>
      <c r="F434" s="219"/>
      <c r="G434" s="219"/>
      <c r="H434" s="472"/>
      <c r="I434" s="213"/>
    </row>
    <row r="435" spans="2:9" ht="33" customHeight="1" x14ac:dyDescent="0.2">
      <c r="B435" s="1768"/>
      <c r="C435" s="45" t="s">
        <v>2928</v>
      </c>
      <c r="D435" s="224"/>
      <c r="E435" s="460" t="s">
        <v>1230</v>
      </c>
      <c r="F435" s="219"/>
      <c r="G435" s="219"/>
      <c r="H435" s="472"/>
      <c r="I435" s="213"/>
    </row>
    <row r="436" spans="2:9" ht="26.45" customHeight="1" x14ac:dyDescent="0.2">
      <c r="B436" s="1768"/>
      <c r="C436" s="45" t="s">
        <v>2929</v>
      </c>
      <c r="D436" s="224"/>
      <c r="E436" s="460" t="s">
        <v>271</v>
      </c>
      <c r="F436" s="219"/>
      <c r="G436" s="219"/>
      <c r="H436" s="472"/>
      <c r="I436" s="213"/>
    </row>
    <row r="437" spans="2:9" ht="30.6" customHeight="1" thickBot="1" x14ac:dyDescent="0.25">
      <c r="B437" s="1559"/>
      <c r="C437" s="306" t="s">
        <v>2930</v>
      </c>
      <c r="D437" s="1138"/>
      <c r="E437" s="460" t="s">
        <v>547</v>
      </c>
      <c r="F437" s="315"/>
      <c r="G437" s="315"/>
      <c r="H437" s="474"/>
      <c r="I437" s="208"/>
    </row>
    <row r="438" spans="2:9" ht="15.75" customHeight="1" thickBot="1" x14ac:dyDescent="0.25">
      <c r="B438" s="1065" t="s">
        <v>2931</v>
      </c>
      <c r="C438" s="42" t="s">
        <v>2932</v>
      </c>
      <c r="D438" s="1111"/>
      <c r="E438" s="1111"/>
      <c r="F438" s="1067">
        <v>1</v>
      </c>
      <c r="G438" s="1067">
        <v>1</v>
      </c>
      <c r="H438" s="1068"/>
      <c r="I438" s="1069"/>
    </row>
    <row r="439" spans="2:9" ht="40.5" customHeight="1" x14ac:dyDescent="0.2">
      <c r="B439" s="1793" t="s">
        <v>2933</v>
      </c>
      <c r="C439" s="307" t="s">
        <v>2934</v>
      </c>
      <c r="D439" s="90" t="s">
        <v>86</v>
      </c>
      <c r="E439" s="90" t="s">
        <v>102</v>
      </c>
      <c r="F439" s="1016">
        <v>1</v>
      </c>
      <c r="G439" s="1016">
        <v>0</v>
      </c>
      <c r="H439" s="1076"/>
      <c r="I439" s="182" t="s">
        <v>2935</v>
      </c>
    </row>
    <row r="440" spans="2:9" ht="27.75" customHeight="1" x14ac:dyDescent="0.2">
      <c r="B440" s="1793"/>
      <c r="C440" s="1461" t="s">
        <v>2936</v>
      </c>
      <c r="D440" s="2254"/>
      <c r="E440" s="2254"/>
      <c r="F440" s="1625">
        <v>0</v>
      </c>
      <c r="G440" s="1625">
        <v>0</v>
      </c>
      <c r="H440" s="2252" t="s">
        <v>2937</v>
      </c>
      <c r="I440" s="1635" t="s">
        <v>2938</v>
      </c>
    </row>
    <row r="441" spans="2:9" x14ac:dyDescent="0.2">
      <c r="B441" s="1768"/>
      <c r="C441" s="1725"/>
      <c r="D441" s="2282"/>
      <c r="E441" s="2282"/>
      <c r="F441" s="1626"/>
      <c r="G441" s="2294"/>
      <c r="H441" s="2253"/>
      <c r="I441" s="1638"/>
    </row>
    <row r="442" spans="2:9" ht="30" customHeight="1" x14ac:dyDescent="0.2">
      <c r="B442" s="1768"/>
      <c r="C442" s="1461" t="s">
        <v>2939</v>
      </c>
      <c r="D442" s="2286"/>
      <c r="E442" s="2286"/>
      <c r="F442" s="1625">
        <v>0</v>
      </c>
      <c r="G442" s="1625">
        <v>0</v>
      </c>
      <c r="H442" s="951" t="s">
        <v>2940</v>
      </c>
      <c r="I442" s="1635" t="s">
        <v>2938</v>
      </c>
    </row>
    <row r="443" spans="2:9" ht="46.5" customHeight="1" x14ac:dyDescent="0.2">
      <c r="B443" s="1768"/>
      <c r="C443" s="1725"/>
      <c r="D443" s="2287"/>
      <c r="E443" s="2287"/>
      <c r="F443" s="1626"/>
      <c r="G443" s="1626"/>
      <c r="H443" s="952" t="s">
        <v>2941</v>
      </c>
      <c r="I443" s="1638"/>
    </row>
    <row r="444" spans="2:9" ht="31.5" customHeight="1" x14ac:dyDescent="0.2">
      <c r="B444" s="1768"/>
      <c r="C444" s="1461" t="s">
        <v>2942</v>
      </c>
      <c r="D444" s="2286"/>
      <c r="E444" s="2286"/>
      <c r="F444" s="1625">
        <v>0</v>
      </c>
      <c r="G444" s="1625">
        <v>0</v>
      </c>
      <c r="H444" s="951" t="s">
        <v>2940</v>
      </c>
      <c r="I444" s="1635" t="s">
        <v>2938</v>
      </c>
    </row>
    <row r="445" spans="2:9" ht="30.6" customHeight="1" x14ac:dyDescent="0.2">
      <c r="B445" s="1768"/>
      <c r="C445" s="1725"/>
      <c r="D445" s="2287"/>
      <c r="E445" s="2287"/>
      <c r="F445" s="1626"/>
      <c r="G445" s="1626"/>
      <c r="H445" s="348" t="s">
        <v>2943</v>
      </c>
      <c r="I445" s="1638"/>
    </row>
    <row r="446" spans="2:9" ht="17.25" customHeight="1" x14ac:dyDescent="0.2">
      <c r="B446" s="1768"/>
      <c r="C446" s="1461" t="s">
        <v>2944</v>
      </c>
      <c r="D446" s="2286"/>
      <c r="E446" s="2286"/>
      <c r="F446" s="1625">
        <v>1</v>
      </c>
      <c r="G446" s="1625">
        <v>0</v>
      </c>
      <c r="H446" s="950" t="s">
        <v>2945</v>
      </c>
      <c r="I446" s="1635" t="s">
        <v>2938</v>
      </c>
    </row>
    <row r="447" spans="2:9" ht="18.75" customHeight="1" x14ac:dyDescent="0.2">
      <c r="B447" s="1768"/>
      <c r="C447" s="1725"/>
      <c r="D447" s="2287"/>
      <c r="E447" s="2287"/>
      <c r="F447" s="1626"/>
      <c r="G447" s="1626"/>
      <c r="H447" s="348" t="s">
        <v>2946</v>
      </c>
      <c r="I447" s="1638"/>
    </row>
    <row r="448" spans="2:9" ht="28.5" customHeight="1" thickBot="1" x14ac:dyDescent="0.25">
      <c r="B448" s="1559"/>
      <c r="C448" s="306" t="s">
        <v>2947</v>
      </c>
      <c r="D448" s="1138"/>
      <c r="E448" s="1138"/>
      <c r="F448" s="315">
        <v>0</v>
      </c>
      <c r="G448" s="223">
        <v>0</v>
      </c>
      <c r="H448" s="749" t="s">
        <v>2948</v>
      </c>
      <c r="I448" s="207" t="s">
        <v>2938</v>
      </c>
    </row>
    <row r="449" spans="2:9" ht="26.25" thickBot="1" x14ac:dyDescent="0.25">
      <c r="B449" s="1065" t="s">
        <v>2949</v>
      </c>
      <c r="C449" s="42" t="s">
        <v>2950</v>
      </c>
      <c r="D449" s="1111"/>
      <c r="E449" s="1111"/>
      <c r="F449" s="1067">
        <v>1</v>
      </c>
      <c r="G449" s="1067">
        <v>1</v>
      </c>
      <c r="H449" s="1068"/>
      <c r="I449" s="1069"/>
    </row>
    <row r="450" spans="2:9" ht="66" customHeight="1" x14ac:dyDescent="0.2">
      <c r="B450" s="1793" t="s">
        <v>2951</v>
      </c>
      <c r="C450" s="307" t="s">
        <v>2934</v>
      </c>
      <c r="D450" s="90" t="s">
        <v>113</v>
      </c>
      <c r="E450" s="90" t="s">
        <v>35</v>
      </c>
      <c r="F450" s="1016">
        <v>4</v>
      </c>
      <c r="G450" s="1016">
        <v>8</v>
      </c>
      <c r="H450" s="1076"/>
      <c r="I450" s="97" t="s">
        <v>2952</v>
      </c>
    </row>
    <row r="451" spans="2:9" ht="33" customHeight="1" x14ac:dyDescent="0.2">
      <c r="B451" s="1793"/>
      <c r="C451" s="1461" t="s">
        <v>2953</v>
      </c>
      <c r="D451" s="2254"/>
      <c r="E451" s="2254"/>
      <c r="F451" s="1440">
        <v>0</v>
      </c>
      <c r="G451" s="1440">
        <v>0</v>
      </c>
      <c r="H451" s="737" t="s">
        <v>2954</v>
      </c>
      <c r="I451" s="1635" t="s">
        <v>123</v>
      </c>
    </row>
    <row r="452" spans="2:9" ht="65.25" customHeight="1" x14ac:dyDescent="0.2">
      <c r="B452" s="1768"/>
      <c r="C452" s="1725"/>
      <c r="D452" s="2282"/>
      <c r="E452" s="2282"/>
      <c r="F452" s="1441"/>
      <c r="G452" s="1441"/>
      <c r="H452" s="486" t="s">
        <v>2955</v>
      </c>
      <c r="I452" s="1638"/>
    </row>
    <row r="453" spans="2:9" ht="83.1" customHeight="1" x14ac:dyDescent="0.2">
      <c r="B453" s="1768"/>
      <c r="C453" s="1461" t="s">
        <v>2956</v>
      </c>
      <c r="D453" s="2286"/>
      <c r="E453" s="2286"/>
      <c r="F453" s="1627">
        <v>4</v>
      </c>
      <c r="G453" s="1546">
        <v>5</v>
      </c>
      <c r="H453" s="849" t="s">
        <v>2957</v>
      </c>
      <c r="I453" s="1635" t="s">
        <v>2958</v>
      </c>
    </row>
    <row r="454" spans="2:9" ht="108.6" customHeight="1" x14ac:dyDescent="0.2">
      <c r="B454" s="1768"/>
      <c r="C454" s="1725"/>
      <c r="D454" s="2287"/>
      <c r="E454" s="2287"/>
      <c r="F454" s="1628"/>
      <c r="G454" s="1550"/>
      <c r="H454" s="877" t="s">
        <v>2959</v>
      </c>
      <c r="I454" s="1638"/>
    </row>
    <row r="455" spans="2:9" ht="109.5" customHeight="1" x14ac:dyDescent="0.2">
      <c r="B455" s="1768"/>
      <c r="C455" s="45" t="s">
        <v>2960</v>
      </c>
      <c r="D455" s="1077"/>
      <c r="E455" s="1077"/>
      <c r="F455" s="107">
        <v>0</v>
      </c>
      <c r="G455" s="107">
        <v>3</v>
      </c>
      <c r="H455" s="904" t="s">
        <v>3356</v>
      </c>
      <c r="I455" s="213" t="s">
        <v>2958</v>
      </c>
    </row>
    <row r="456" spans="2:9" ht="15.75" customHeight="1" x14ac:dyDescent="0.2">
      <c r="B456" s="1768" t="s">
        <v>2961</v>
      </c>
      <c r="C456" s="43" t="s">
        <v>400</v>
      </c>
      <c r="D456" s="224"/>
      <c r="E456" s="224"/>
      <c r="F456" s="1073">
        <v>0</v>
      </c>
      <c r="G456" s="1073">
        <v>0</v>
      </c>
      <c r="H456" s="1148"/>
      <c r="I456" s="1130"/>
    </row>
    <row r="457" spans="2:9" ht="149.1" customHeight="1" x14ac:dyDescent="0.2">
      <c r="B457" s="1559"/>
      <c r="C457" s="1461" t="s">
        <v>2962</v>
      </c>
      <c r="D457" s="2257" t="s">
        <v>86</v>
      </c>
      <c r="E457" s="2257" t="s">
        <v>147</v>
      </c>
      <c r="F457" s="1625">
        <v>0</v>
      </c>
      <c r="G457" s="1625">
        <v>0</v>
      </c>
      <c r="H457" s="708" t="s">
        <v>2963</v>
      </c>
      <c r="I457" s="2514" t="s">
        <v>2964</v>
      </c>
    </row>
    <row r="458" spans="2:9" ht="110.25" customHeight="1" thickBot="1" x14ac:dyDescent="0.25">
      <c r="B458" s="1792"/>
      <c r="C458" s="1610"/>
      <c r="D458" s="2259"/>
      <c r="E458" s="2259"/>
      <c r="F458" s="1946"/>
      <c r="G458" s="1946"/>
      <c r="H458" s="493" t="s">
        <v>2965</v>
      </c>
      <c r="I458" s="2515"/>
    </row>
    <row r="459" spans="2:9" ht="13.5" thickBot="1" x14ac:dyDescent="0.25">
      <c r="C459" s="1126"/>
      <c r="D459" s="1127"/>
      <c r="E459" s="1127"/>
      <c r="F459" s="1032"/>
      <c r="G459" s="1032"/>
      <c r="I459" s="1032"/>
    </row>
    <row r="460" spans="2:9" ht="41.25" customHeight="1" thickBot="1" x14ac:dyDescent="0.25">
      <c r="C460" s="1051" t="s">
        <v>124</v>
      </c>
      <c r="D460" s="1052">
        <v>2021</v>
      </c>
      <c r="E460" s="1039">
        <v>2022</v>
      </c>
      <c r="F460" s="1032"/>
      <c r="G460" s="1032"/>
      <c r="H460" s="1040"/>
      <c r="I460" s="1032"/>
    </row>
    <row r="461" spans="2:9" x14ac:dyDescent="0.2">
      <c r="C461" s="1041" t="s">
        <v>134</v>
      </c>
      <c r="D461" s="1053">
        <f>D462+D463+D464</f>
        <v>6</v>
      </c>
      <c r="E461" s="1054">
        <f>E462+E463+E464</f>
        <v>6</v>
      </c>
      <c r="F461" s="1032"/>
      <c r="G461" s="1032"/>
      <c r="H461" s="1040"/>
      <c r="I461" s="1032"/>
    </row>
    <row r="462" spans="2:9" x14ac:dyDescent="0.2">
      <c r="C462" s="1044" t="s">
        <v>135</v>
      </c>
      <c r="D462" s="1055">
        <v>0</v>
      </c>
      <c r="E462" s="1056">
        <v>0</v>
      </c>
      <c r="F462" s="1032"/>
      <c r="G462" s="1032"/>
      <c r="H462" s="1040"/>
      <c r="I462" s="1032"/>
    </row>
    <row r="463" spans="2:9" x14ac:dyDescent="0.2">
      <c r="C463" s="1044" t="s">
        <v>136</v>
      </c>
      <c r="D463" s="1055">
        <v>6</v>
      </c>
      <c r="E463" s="1056">
        <v>6</v>
      </c>
      <c r="F463" s="1032"/>
      <c r="G463" s="1032"/>
      <c r="H463" s="1040"/>
      <c r="I463" s="1032"/>
    </row>
    <row r="464" spans="2:9" ht="13.5" thickBot="1" x14ac:dyDescent="0.25">
      <c r="C464" s="1047" t="s">
        <v>137</v>
      </c>
      <c r="D464" s="1057">
        <v>0</v>
      </c>
      <c r="E464" s="1058">
        <v>0</v>
      </c>
      <c r="F464" s="1032"/>
      <c r="G464" s="1032"/>
      <c r="H464" s="1040"/>
      <c r="I464" s="1032"/>
    </row>
    <row r="465" spans="2:9" ht="13.5" thickBot="1" x14ac:dyDescent="0.25">
      <c r="C465" s="1059"/>
      <c r="D465" s="1060"/>
      <c r="E465" s="1060"/>
      <c r="F465" s="1032"/>
      <c r="G465" s="1032"/>
      <c r="I465" s="1032"/>
    </row>
    <row r="466" spans="2:9" ht="55.5" customHeight="1" thickBot="1" x14ac:dyDescent="0.25">
      <c r="B466" s="1062" t="s">
        <v>1</v>
      </c>
      <c r="C466" s="1063" t="s">
        <v>138</v>
      </c>
      <c r="D466" s="1064" t="s">
        <v>2</v>
      </c>
      <c r="E466" s="1064" t="s">
        <v>3</v>
      </c>
      <c r="F466" s="329" t="s">
        <v>139</v>
      </c>
      <c r="G466" s="329" t="s">
        <v>140</v>
      </c>
      <c r="H466" s="329" t="s">
        <v>141</v>
      </c>
      <c r="I466" s="330" t="s">
        <v>142</v>
      </c>
    </row>
    <row r="467" spans="2:9" ht="35.1" customHeight="1" thickBot="1" x14ac:dyDescent="0.25">
      <c r="B467" s="1065" t="s">
        <v>2966</v>
      </c>
      <c r="C467" s="42" t="s">
        <v>2967</v>
      </c>
      <c r="D467" s="1066"/>
      <c r="E467" s="1066"/>
      <c r="F467" s="1067">
        <v>1</v>
      </c>
      <c r="G467" s="1067">
        <v>1</v>
      </c>
      <c r="H467" s="1068"/>
      <c r="I467" s="1069"/>
    </row>
    <row r="468" spans="2:9" ht="25.5" customHeight="1" x14ac:dyDescent="0.2">
      <c r="B468" s="1457" t="s">
        <v>2968</v>
      </c>
      <c r="C468" s="1459" t="s">
        <v>2969</v>
      </c>
      <c r="D468" s="2281" t="s">
        <v>2970</v>
      </c>
      <c r="E468" s="2281" t="s">
        <v>1062</v>
      </c>
      <c r="F468" s="1781">
        <v>258</v>
      </c>
      <c r="G468" s="1781">
        <v>292</v>
      </c>
      <c r="H468" s="681" t="s">
        <v>2971</v>
      </c>
      <c r="I468" s="2516" t="s">
        <v>2972</v>
      </c>
    </row>
    <row r="469" spans="2:9" ht="18" customHeight="1" thickBot="1" x14ac:dyDescent="0.25">
      <c r="B469" s="1446"/>
      <c r="C469" s="1449"/>
      <c r="D469" s="2265"/>
      <c r="E469" s="2265"/>
      <c r="F469" s="1451"/>
      <c r="G469" s="1451"/>
      <c r="H469" s="494" t="s">
        <v>2973</v>
      </c>
      <c r="I469" s="2517"/>
    </row>
    <row r="470" spans="2:9" ht="27.75" customHeight="1" thickBot="1" x14ac:dyDescent="0.25">
      <c r="B470" s="1065" t="s">
        <v>2974</v>
      </c>
      <c r="C470" s="42" t="s">
        <v>2975</v>
      </c>
      <c r="D470" s="1066"/>
      <c r="E470" s="1066"/>
      <c r="F470" s="1067">
        <v>1</v>
      </c>
      <c r="G470" s="1067">
        <v>1</v>
      </c>
      <c r="H470" s="1068"/>
      <c r="I470" s="1069"/>
    </row>
    <row r="471" spans="2:9" x14ac:dyDescent="0.2">
      <c r="B471" s="1457" t="s">
        <v>2976</v>
      </c>
      <c r="C471" s="1459" t="s">
        <v>2977</v>
      </c>
      <c r="D471" s="2281" t="s">
        <v>2272</v>
      </c>
      <c r="E471" s="2281" t="s">
        <v>130</v>
      </c>
      <c r="F471" s="2239">
        <v>26.92</v>
      </c>
      <c r="G471" s="2236">
        <v>30.77</v>
      </c>
      <c r="H471" s="2242" t="s">
        <v>2978</v>
      </c>
      <c r="I471" s="2244" t="s">
        <v>115</v>
      </c>
    </row>
    <row r="472" spans="2:9" ht="54.75" customHeight="1" x14ac:dyDescent="0.2">
      <c r="B472" s="1445"/>
      <c r="C472" s="1448"/>
      <c r="D472" s="2255"/>
      <c r="E472" s="2255"/>
      <c r="F472" s="2240"/>
      <c r="G472" s="2237"/>
      <c r="H472" s="2243"/>
      <c r="I472" s="2245"/>
    </row>
    <row r="473" spans="2:9" ht="100.5" customHeight="1" x14ac:dyDescent="0.2">
      <c r="B473" s="1445"/>
      <c r="C473" s="1448"/>
      <c r="D473" s="2255"/>
      <c r="E473" s="2255"/>
      <c r="F473" s="2240"/>
      <c r="G473" s="2237"/>
      <c r="H473" s="953" t="s">
        <v>2979</v>
      </c>
      <c r="I473" s="2246"/>
    </row>
    <row r="474" spans="2:9" ht="42.75" customHeight="1" x14ac:dyDescent="0.2">
      <c r="B474" s="1514"/>
      <c r="C474" s="1513"/>
      <c r="D474" s="2282"/>
      <c r="E474" s="2282"/>
      <c r="F474" s="2241"/>
      <c r="G474" s="2238"/>
      <c r="H474" s="990" t="s">
        <v>2980</v>
      </c>
      <c r="I474" s="138" t="s">
        <v>58</v>
      </c>
    </row>
    <row r="475" spans="2:9" ht="30" customHeight="1" x14ac:dyDescent="0.2">
      <c r="B475" s="1444" t="s">
        <v>2981</v>
      </c>
      <c r="C475" s="1447" t="s">
        <v>2982</v>
      </c>
      <c r="D475" s="2254" t="s">
        <v>2983</v>
      </c>
      <c r="E475" s="2254" t="s">
        <v>62</v>
      </c>
      <c r="F475" s="2520">
        <v>109.99</v>
      </c>
      <c r="G475" s="2521">
        <v>95.52</v>
      </c>
      <c r="H475" s="726" t="s">
        <v>2984</v>
      </c>
      <c r="I475" s="2292" t="s">
        <v>80</v>
      </c>
    </row>
    <row r="476" spans="2:9" ht="32.1" customHeight="1" thickBot="1" x14ac:dyDescent="0.25">
      <c r="B476" s="1446"/>
      <c r="C476" s="1610"/>
      <c r="D476" s="2265"/>
      <c r="E476" s="2265"/>
      <c r="F476" s="2331"/>
      <c r="G476" s="2522"/>
      <c r="H476" s="495" t="s">
        <v>2985</v>
      </c>
      <c r="I476" s="2293"/>
    </row>
    <row r="477" spans="2:9" ht="30" customHeight="1" thickBot="1" x14ac:dyDescent="0.25">
      <c r="B477" s="1065" t="s">
        <v>2986</v>
      </c>
      <c r="C477" s="42" t="s">
        <v>2987</v>
      </c>
      <c r="D477" s="1066"/>
      <c r="E477" s="1066"/>
      <c r="F477" s="1067">
        <v>1</v>
      </c>
      <c r="G477" s="1067">
        <v>1</v>
      </c>
      <c r="H477" s="1136"/>
      <c r="I477" s="1069"/>
    </row>
    <row r="478" spans="2:9" ht="43.5" customHeight="1" x14ac:dyDescent="0.2">
      <c r="B478" s="309" t="s">
        <v>2988</v>
      </c>
      <c r="C478" s="307" t="s">
        <v>2989</v>
      </c>
      <c r="D478" s="90" t="s">
        <v>32</v>
      </c>
      <c r="E478" s="90" t="s">
        <v>2990</v>
      </c>
      <c r="F478" s="502">
        <v>0.06</v>
      </c>
      <c r="G478" s="502">
        <v>0</v>
      </c>
      <c r="H478" s="680" t="s">
        <v>2991</v>
      </c>
      <c r="I478" s="92" t="s">
        <v>2992</v>
      </c>
    </row>
    <row r="479" spans="2:9" ht="53.25" customHeight="1" x14ac:dyDescent="0.2">
      <c r="B479" s="1444" t="s">
        <v>2993</v>
      </c>
      <c r="C479" s="1447" t="s">
        <v>2994</v>
      </c>
      <c r="D479" s="2254" t="s">
        <v>34</v>
      </c>
      <c r="E479" s="2254" t="s">
        <v>126</v>
      </c>
      <c r="F479" s="1546">
        <v>1</v>
      </c>
      <c r="G479" s="1440">
        <v>0</v>
      </c>
      <c r="H479" s="798" t="s">
        <v>2995</v>
      </c>
      <c r="I479" s="2288" t="s">
        <v>2996</v>
      </c>
    </row>
    <row r="480" spans="2:9" ht="22.5" customHeight="1" x14ac:dyDescent="0.2">
      <c r="B480" s="2354"/>
      <c r="C480" s="1725"/>
      <c r="D480" s="2282"/>
      <c r="E480" s="2282"/>
      <c r="F480" s="1550"/>
      <c r="G480" s="1441"/>
      <c r="H480" s="392" t="s">
        <v>2997</v>
      </c>
      <c r="I480" s="2533"/>
    </row>
    <row r="481" spans="2:9" ht="69.75" customHeight="1" x14ac:dyDescent="0.2">
      <c r="B481" s="1768" t="s">
        <v>2998</v>
      </c>
      <c r="C481" s="43" t="s">
        <v>400</v>
      </c>
      <c r="D481" s="90" t="s">
        <v>86</v>
      </c>
      <c r="E481" s="90" t="s">
        <v>43</v>
      </c>
      <c r="F481" s="1073">
        <v>2</v>
      </c>
      <c r="G481" s="1073">
        <v>0</v>
      </c>
      <c r="H481" s="1129"/>
      <c r="I481" s="138" t="s">
        <v>2999</v>
      </c>
    </row>
    <row r="482" spans="2:9" ht="183" customHeight="1" x14ac:dyDescent="0.2">
      <c r="B482" s="1768"/>
      <c r="C482" s="1461" t="s">
        <v>3000</v>
      </c>
      <c r="D482" s="2254"/>
      <c r="E482" s="2257" t="s">
        <v>1534</v>
      </c>
      <c r="F482" s="1625">
        <v>0</v>
      </c>
      <c r="G482" s="1625">
        <v>0</v>
      </c>
      <c r="H482" s="737" t="s">
        <v>3001</v>
      </c>
      <c r="I482" s="2339" t="s">
        <v>3002</v>
      </c>
    </row>
    <row r="483" spans="2:9" ht="32.25" customHeight="1" x14ac:dyDescent="0.2">
      <c r="B483" s="1768"/>
      <c r="C483" s="1725"/>
      <c r="D483" s="2420"/>
      <c r="E483" s="2420"/>
      <c r="F483" s="2420"/>
      <c r="G483" s="2421"/>
      <c r="H483" s="471" t="s">
        <v>3003</v>
      </c>
      <c r="I483" s="2532"/>
    </row>
    <row r="484" spans="2:9" ht="49.5" customHeight="1" x14ac:dyDescent="0.2">
      <c r="B484" s="1559"/>
      <c r="C484" s="1461" t="s">
        <v>3004</v>
      </c>
      <c r="D484" s="1625"/>
      <c r="E484" s="2257" t="s">
        <v>533</v>
      </c>
      <c r="F484" s="1625">
        <v>2</v>
      </c>
      <c r="G484" s="1625">
        <v>0</v>
      </c>
      <c r="H484" s="737" t="s">
        <v>3005</v>
      </c>
      <c r="I484" s="1605" t="s">
        <v>3006</v>
      </c>
    </row>
    <row r="485" spans="2:9" ht="28.5" customHeight="1" thickBot="1" x14ac:dyDescent="0.25">
      <c r="B485" s="1559"/>
      <c r="C485" s="1610"/>
      <c r="D485" s="2305"/>
      <c r="E485" s="2305"/>
      <c r="F485" s="2305"/>
      <c r="G485" s="2305"/>
      <c r="H485" s="928" t="s">
        <v>3007</v>
      </c>
      <c r="I485" s="2523"/>
    </row>
    <row r="486" spans="2:9" ht="17.100000000000001" customHeight="1" thickBot="1" x14ac:dyDescent="0.25">
      <c r="B486" s="1065" t="s">
        <v>3008</v>
      </c>
      <c r="C486" s="42" t="s">
        <v>3009</v>
      </c>
      <c r="D486" s="1066"/>
      <c r="E486" s="1066"/>
      <c r="F486" s="1067">
        <v>1</v>
      </c>
      <c r="G486" s="1067">
        <v>1</v>
      </c>
      <c r="H486" s="1068"/>
      <c r="I486" s="1069"/>
    </row>
    <row r="487" spans="2:9" ht="51" x14ac:dyDescent="0.2">
      <c r="B487" s="625" t="s">
        <v>3010</v>
      </c>
      <c r="C487" s="624" t="s">
        <v>3011</v>
      </c>
      <c r="D487" s="483" t="s">
        <v>1434</v>
      </c>
      <c r="E487" s="483" t="s">
        <v>126</v>
      </c>
      <c r="F487" s="1023">
        <v>27.8</v>
      </c>
      <c r="G487" s="1014">
        <v>44</v>
      </c>
      <c r="H487" s="702" t="s">
        <v>3012</v>
      </c>
      <c r="I487" s="487" t="s">
        <v>3013</v>
      </c>
    </row>
    <row r="488" spans="2:9" ht="29.25" customHeight="1" x14ac:dyDescent="0.2">
      <c r="B488" s="1445" t="s">
        <v>3014</v>
      </c>
      <c r="C488" s="1448" t="s">
        <v>3015</v>
      </c>
      <c r="D488" s="2255" t="s">
        <v>3016</v>
      </c>
      <c r="E488" s="2255" t="s">
        <v>3017</v>
      </c>
      <c r="F488" s="1807">
        <v>9</v>
      </c>
      <c r="G488" s="1807">
        <v>8.4</v>
      </c>
      <c r="H488" s="852" t="s">
        <v>3018</v>
      </c>
      <c r="I488" s="2530" t="s">
        <v>3013</v>
      </c>
    </row>
    <row r="489" spans="2:9" ht="48" customHeight="1" x14ac:dyDescent="0.2">
      <c r="B489" s="2354"/>
      <c r="C489" s="1725"/>
      <c r="D489" s="2440"/>
      <c r="E489" s="2440"/>
      <c r="F489" s="2440"/>
      <c r="G489" s="2304"/>
      <c r="H489" s="379" t="s">
        <v>3019</v>
      </c>
      <c r="I489" s="2531"/>
    </row>
    <row r="490" spans="2:9" ht="60.75" customHeight="1" x14ac:dyDescent="0.2">
      <c r="B490" s="1768" t="s">
        <v>3020</v>
      </c>
      <c r="C490" s="43" t="s">
        <v>400</v>
      </c>
      <c r="D490" s="90" t="s">
        <v>86</v>
      </c>
      <c r="E490" s="90" t="s">
        <v>574</v>
      </c>
      <c r="F490" s="1016">
        <v>1</v>
      </c>
      <c r="G490" s="1016">
        <v>5</v>
      </c>
      <c r="H490" s="1076"/>
      <c r="I490" s="138" t="s">
        <v>3021</v>
      </c>
    </row>
    <row r="491" spans="2:9" ht="48.6" customHeight="1" x14ac:dyDescent="0.2">
      <c r="B491" s="1768"/>
      <c r="C491" s="1461" t="s">
        <v>3022</v>
      </c>
      <c r="D491" s="2254"/>
      <c r="E491" s="2257" t="s">
        <v>404</v>
      </c>
      <c r="F491" s="1625">
        <v>1</v>
      </c>
      <c r="G491" s="1192">
        <v>3</v>
      </c>
      <c r="H491" s="849" t="s">
        <v>3023</v>
      </c>
      <c r="I491" s="1189" t="s">
        <v>3024</v>
      </c>
    </row>
    <row r="492" spans="2:9" ht="31.5" customHeight="1" x14ac:dyDescent="0.2">
      <c r="B492" s="1768"/>
      <c r="C492" s="1632"/>
      <c r="D492" s="2255"/>
      <c r="E492" s="2258"/>
      <c r="F492" s="2294"/>
      <c r="G492" s="2528">
        <v>2</v>
      </c>
      <c r="H492" s="1190" t="s">
        <v>3025</v>
      </c>
      <c r="I492" s="1191" t="s">
        <v>2477</v>
      </c>
    </row>
    <row r="493" spans="2:9" ht="56.25" customHeight="1" x14ac:dyDescent="0.2">
      <c r="B493" s="1768"/>
      <c r="C493" s="1725"/>
      <c r="D493" s="2420"/>
      <c r="E493" s="2420"/>
      <c r="F493" s="2440"/>
      <c r="G493" s="2529"/>
      <c r="H493" s="1193" t="s">
        <v>3026</v>
      </c>
      <c r="I493" s="1191" t="s">
        <v>3027</v>
      </c>
    </row>
    <row r="494" spans="2:9" ht="30.6" customHeight="1" x14ac:dyDescent="0.2">
      <c r="B494" s="1559"/>
      <c r="C494" s="1461" t="s">
        <v>3028</v>
      </c>
      <c r="D494" s="2254"/>
      <c r="E494" s="2257" t="s">
        <v>576</v>
      </c>
      <c r="F494" s="2526">
        <v>0</v>
      </c>
      <c r="G494" s="2527">
        <v>1</v>
      </c>
      <c r="H494" s="849" t="s">
        <v>3029</v>
      </c>
      <c r="I494" s="2524" t="s">
        <v>3013</v>
      </c>
    </row>
    <row r="495" spans="2:9" ht="34.5" customHeight="1" thickBot="1" x14ac:dyDescent="0.25">
      <c r="B495" s="1559"/>
      <c r="C495" s="1610"/>
      <c r="D495" s="2265"/>
      <c r="E495" s="2259"/>
      <c r="F495" s="2070"/>
      <c r="G495" s="2501"/>
      <c r="H495" s="1194" t="s">
        <v>3030</v>
      </c>
      <c r="I495" s="2525"/>
    </row>
    <row r="496" spans="2:9" s="1040" customFormat="1" ht="63.95" customHeight="1" thickBot="1" x14ac:dyDescent="0.25">
      <c r="B496" s="1065" t="s">
        <v>3031</v>
      </c>
      <c r="C496" s="42" t="s">
        <v>3032</v>
      </c>
      <c r="D496" s="1167"/>
      <c r="E496" s="470" t="s">
        <v>3033</v>
      </c>
      <c r="F496" s="1025">
        <v>1</v>
      </c>
      <c r="G496" s="1025">
        <v>1</v>
      </c>
      <c r="H496" s="1068"/>
      <c r="I496" s="1168"/>
    </row>
    <row r="497" spans="2:9" s="1040" customFormat="1" ht="24.6" customHeight="1" x14ac:dyDescent="0.2">
      <c r="B497" s="1457" t="s">
        <v>3034</v>
      </c>
      <c r="C497" s="1459" t="s">
        <v>3035</v>
      </c>
      <c r="D497" s="2281" t="s">
        <v>3036</v>
      </c>
      <c r="E497" s="2352" t="s">
        <v>17</v>
      </c>
      <c r="F497" s="1426">
        <v>1</v>
      </c>
      <c r="G497" s="1426">
        <v>1</v>
      </c>
      <c r="H497" s="1741" t="s">
        <v>3037</v>
      </c>
      <c r="I497" s="2386" t="s">
        <v>13</v>
      </c>
    </row>
    <row r="498" spans="2:9" s="1040" customFormat="1" ht="26.1" customHeight="1" x14ac:dyDescent="0.2">
      <c r="B498" s="1514"/>
      <c r="C498" s="1513"/>
      <c r="D498" s="2282"/>
      <c r="E498" s="2282"/>
      <c r="F498" s="1550"/>
      <c r="G498" s="1550"/>
      <c r="H498" s="2248"/>
      <c r="I498" s="2323"/>
    </row>
    <row r="499" spans="2:9" s="1040" customFormat="1" ht="19.5" customHeight="1" x14ac:dyDescent="0.2">
      <c r="B499" s="1444" t="s">
        <v>3038</v>
      </c>
      <c r="C499" s="1447" t="s">
        <v>3039</v>
      </c>
      <c r="D499" s="2254" t="s">
        <v>113</v>
      </c>
      <c r="E499" s="2254" t="s">
        <v>41</v>
      </c>
      <c r="F499" s="1546">
        <v>1</v>
      </c>
      <c r="G499" s="1546">
        <v>1</v>
      </c>
      <c r="H499" s="2249" t="s">
        <v>3040</v>
      </c>
      <c r="I499" s="2266" t="s">
        <v>13</v>
      </c>
    </row>
    <row r="500" spans="2:9" ht="15.95" customHeight="1" thickBot="1" x14ac:dyDescent="0.25">
      <c r="B500" s="1446"/>
      <c r="C500" s="1449"/>
      <c r="D500" s="2265"/>
      <c r="E500" s="2265"/>
      <c r="F500" s="1427"/>
      <c r="G500" s="1427"/>
      <c r="H500" s="1742"/>
      <c r="I500" s="2267"/>
    </row>
    <row r="501" spans="2:9" ht="36" customHeight="1" thickBot="1" x14ac:dyDescent="0.25">
      <c r="B501" s="1065" t="s">
        <v>3041</v>
      </c>
      <c r="C501" s="42" t="s">
        <v>3042</v>
      </c>
      <c r="D501" s="1111"/>
      <c r="E501" s="1111"/>
      <c r="F501" s="1067">
        <v>1</v>
      </c>
      <c r="G501" s="1067">
        <v>1</v>
      </c>
      <c r="H501" s="1068"/>
      <c r="I501" s="1069"/>
    </row>
    <row r="502" spans="2:9" ht="140.25" customHeight="1" x14ac:dyDescent="0.2">
      <c r="B502" s="1457" t="s">
        <v>3043</v>
      </c>
      <c r="C502" s="1459" t="s">
        <v>3044</v>
      </c>
      <c r="D502" s="2281" t="s">
        <v>34</v>
      </c>
      <c r="E502" s="2281" t="s">
        <v>114</v>
      </c>
      <c r="F502" s="1781">
        <v>1</v>
      </c>
      <c r="G502" s="1781">
        <v>1</v>
      </c>
      <c r="H502" s="681" t="s">
        <v>3045</v>
      </c>
      <c r="I502" s="1849" t="s">
        <v>123</v>
      </c>
    </row>
    <row r="503" spans="2:9" ht="101.1" customHeight="1" thickBot="1" x14ac:dyDescent="0.25">
      <c r="B503" s="2320"/>
      <c r="C503" s="1449"/>
      <c r="D503" s="2256"/>
      <c r="E503" s="2256"/>
      <c r="F503" s="1451"/>
      <c r="G503" s="1451"/>
      <c r="H503" s="1169" t="s">
        <v>3046</v>
      </c>
      <c r="I503" s="1803"/>
    </row>
    <row r="504" spans="2:9" ht="18.600000000000001" customHeight="1" x14ac:dyDescent="0.2">
      <c r="B504" s="2439" t="s">
        <v>3047</v>
      </c>
      <c r="C504" s="2439"/>
      <c r="D504" s="2439"/>
      <c r="E504" s="2439"/>
      <c r="F504" s="2439"/>
      <c r="G504" s="2439"/>
      <c r="H504" s="2439"/>
      <c r="I504" s="2439"/>
    </row>
    <row r="505" spans="2:9" ht="13.5" thickBot="1" x14ac:dyDescent="0.25">
      <c r="C505" s="1126"/>
      <c r="D505" s="1127"/>
      <c r="E505" s="1127"/>
      <c r="F505" s="1032"/>
      <c r="G505" s="1032"/>
      <c r="I505" s="1032"/>
    </row>
    <row r="506" spans="2:9" ht="36" customHeight="1" thickBot="1" x14ac:dyDescent="0.25">
      <c r="C506" s="1170" t="s">
        <v>3048</v>
      </c>
      <c r="D506" s="1039">
        <v>2021</v>
      </c>
      <c r="E506" s="1039">
        <v>2022</v>
      </c>
      <c r="F506" s="1032"/>
      <c r="G506" s="1032"/>
      <c r="H506" s="1040"/>
      <c r="I506" s="1032"/>
    </row>
    <row r="507" spans="2:9" x14ac:dyDescent="0.2">
      <c r="C507" s="1171" t="s">
        <v>134</v>
      </c>
      <c r="D507" s="1054">
        <f>D508+D509+D510</f>
        <v>4</v>
      </c>
      <c r="E507" s="1054">
        <f>E508+E509+E510</f>
        <v>4</v>
      </c>
      <c r="F507" s="1032"/>
      <c r="G507" s="1032"/>
      <c r="H507" s="1040"/>
      <c r="I507" s="1032"/>
    </row>
    <row r="508" spans="2:9" x14ac:dyDescent="0.2">
      <c r="C508" s="1172" t="s">
        <v>135</v>
      </c>
      <c r="D508" s="1056">
        <v>0</v>
      </c>
      <c r="E508" s="1056">
        <v>0</v>
      </c>
      <c r="F508" s="1032"/>
      <c r="G508" s="1032"/>
      <c r="H508" s="1040"/>
      <c r="I508" s="1032"/>
    </row>
    <row r="509" spans="2:9" x14ac:dyDescent="0.2">
      <c r="C509" s="1172" t="s">
        <v>136</v>
      </c>
      <c r="D509" s="1056">
        <v>4</v>
      </c>
      <c r="E509" s="1056">
        <v>4</v>
      </c>
      <c r="F509" s="1032"/>
      <c r="G509" s="1032"/>
      <c r="H509" s="1040"/>
      <c r="I509" s="1032"/>
    </row>
    <row r="510" spans="2:9" ht="13.5" thickBot="1" x14ac:dyDescent="0.25">
      <c r="C510" s="1173" t="s">
        <v>137</v>
      </c>
      <c r="D510" s="1058">
        <v>0</v>
      </c>
      <c r="E510" s="1058">
        <v>0</v>
      </c>
      <c r="F510" s="1032"/>
      <c r="G510" s="1032"/>
      <c r="H510" s="1040"/>
      <c r="I510" s="1032"/>
    </row>
    <row r="511" spans="2:9" ht="13.5" thickBot="1" x14ac:dyDescent="0.25">
      <c r="C511" s="1059"/>
      <c r="D511" s="1060"/>
      <c r="E511" s="1060"/>
      <c r="F511" s="1032"/>
      <c r="G511" s="1032"/>
      <c r="I511" s="1032"/>
    </row>
    <row r="512" spans="2:9" ht="55.5" customHeight="1" thickBot="1" x14ac:dyDescent="0.25">
      <c r="B512" s="1062" t="s">
        <v>1</v>
      </c>
      <c r="C512" s="1063" t="s">
        <v>138</v>
      </c>
      <c r="D512" s="1064" t="s">
        <v>2</v>
      </c>
      <c r="E512" s="1064" t="s">
        <v>3</v>
      </c>
      <c r="F512" s="329" t="s">
        <v>139</v>
      </c>
      <c r="G512" s="329" t="s">
        <v>140</v>
      </c>
      <c r="H512" s="329" t="s">
        <v>141</v>
      </c>
      <c r="I512" s="330" t="s">
        <v>142</v>
      </c>
    </row>
    <row r="513" spans="2:9" ht="13.5" thickBot="1" x14ac:dyDescent="0.25">
      <c r="B513" s="1065" t="s">
        <v>3049</v>
      </c>
      <c r="C513" s="42" t="s">
        <v>3050</v>
      </c>
      <c r="D513" s="1066"/>
      <c r="E513" s="1066"/>
      <c r="F513" s="1067">
        <v>1</v>
      </c>
      <c r="G513" s="1067">
        <v>1</v>
      </c>
      <c r="H513" s="1068"/>
      <c r="I513" s="1069"/>
    </row>
    <row r="514" spans="2:9" ht="49.5" customHeight="1" x14ac:dyDescent="0.2">
      <c r="B514" s="1532" t="s">
        <v>3051</v>
      </c>
      <c r="C514" s="1534" t="s">
        <v>3052</v>
      </c>
      <c r="D514" s="2483" t="s">
        <v>86</v>
      </c>
      <c r="E514" s="2483" t="s">
        <v>550</v>
      </c>
      <c r="F514" s="1715">
        <v>0</v>
      </c>
      <c r="G514" s="1715">
        <v>0</v>
      </c>
      <c r="H514" s="957" t="s">
        <v>3053</v>
      </c>
      <c r="I514" s="2550" t="s">
        <v>267</v>
      </c>
    </row>
    <row r="515" spans="2:9" ht="30" customHeight="1" x14ac:dyDescent="0.2">
      <c r="B515" s="1533"/>
      <c r="C515" s="2441"/>
      <c r="D515" s="2485"/>
      <c r="E515" s="2485"/>
      <c r="F515" s="1716"/>
      <c r="G515" s="1716"/>
      <c r="H515" s="1241" t="s">
        <v>3054</v>
      </c>
      <c r="I515" s="2551"/>
    </row>
    <row r="516" spans="2:9" ht="18" customHeight="1" x14ac:dyDescent="0.2">
      <c r="B516" s="1768" t="s">
        <v>3055</v>
      </c>
      <c r="C516" s="43" t="s">
        <v>400</v>
      </c>
      <c r="D516" s="90" t="s">
        <v>86</v>
      </c>
      <c r="E516" s="90" t="s">
        <v>35</v>
      </c>
      <c r="F516" s="1073">
        <v>2</v>
      </c>
      <c r="G516" s="1073">
        <v>0</v>
      </c>
      <c r="H516" s="1074"/>
      <c r="I516" s="240" t="s">
        <v>125</v>
      </c>
    </row>
    <row r="517" spans="2:9" ht="101.25" customHeight="1" x14ac:dyDescent="0.2">
      <c r="B517" s="1768"/>
      <c r="C517" s="1461" t="s">
        <v>3056</v>
      </c>
      <c r="D517" s="2254"/>
      <c r="E517" s="2257" t="s">
        <v>3057</v>
      </c>
      <c r="F517" s="1625">
        <v>1</v>
      </c>
      <c r="G517" s="1625">
        <v>0</v>
      </c>
      <c r="H517" s="708" t="s">
        <v>3058</v>
      </c>
      <c r="I517" s="2538" t="s">
        <v>125</v>
      </c>
    </row>
    <row r="518" spans="2:9" ht="91.5" customHeight="1" x14ac:dyDescent="0.2">
      <c r="B518" s="1768"/>
      <c r="C518" s="1725"/>
      <c r="D518" s="2282"/>
      <c r="E518" s="2270"/>
      <c r="F518" s="1626"/>
      <c r="G518" s="1626"/>
      <c r="H518" s="648" t="s">
        <v>3059</v>
      </c>
      <c r="I518" s="2539"/>
    </row>
    <row r="519" spans="2:9" ht="33.950000000000003" customHeight="1" x14ac:dyDescent="0.2">
      <c r="B519" s="1768"/>
      <c r="C519" s="1461" t="s">
        <v>3060</v>
      </c>
      <c r="D519" s="2286"/>
      <c r="E519" s="2257" t="s">
        <v>3057</v>
      </c>
      <c r="F519" s="1625">
        <v>1</v>
      </c>
      <c r="G519" s="1625">
        <v>0</v>
      </c>
      <c r="H519" s="729" t="s">
        <v>3061</v>
      </c>
      <c r="I519" s="2538" t="s">
        <v>125</v>
      </c>
    </row>
    <row r="520" spans="2:9" ht="36.6" customHeight="1" x14ac:dyDescent="0.2">
      <c r="B520" s="1768"/>
      <c r="C520" s="1725"/>
      <c r="D520" s="2287"/>
      <c r="E520" s="2270"/>
      <c r="F520" s="1626"/>
      <c r="G520" s="1626"/>
      <c r="H520" s="484" t="s">
        <v>3062</v>
      </c>
      <c r="I520" s="2539"/>
    </row>
    <row r="521" spans="2:9" ht="34.5" customHeight="1" x14ac:dyDescent="0.2">
      <c r="B521" s="1768"/>
      <c r="C521" s="1461" t="s">
        <v>3063</v>
      </c>
      <c r="D521" s="2286"/>
      <c r="E521" s="2257" t="s">
        <v>2897</v>
      </c>
      <c r="F521" s="1625">
        <v>0</v>
      </c>
      <c r="G521" s="1625">
        <v>0</v>
      </c>
      <c r="H521" s="729" t="s">
        <v>3064</v>
      </c>
      <c r="I521" s="2538" t="s">
        <v>125</v>
      </c>
    </row>
    <row r="522" spans="2:9" ht="33.6" customHeight="1" x14ac:dyDescent="0.2">
      <c r="B522" s="1768"/>
      <c r="C522" s="1725"/>
      <c r="D522" s="2287"/>
      <c r="E522" s="2270"/>
      <c r="F522" s="1626"/>
      <c r="G522" s="1626"/>
      <c r="H522" s="491" t="s">
        <v>3065</v>
      </c>
      <c r="I522" s="2539"/>
    </row>
    <row r="523" spans="2:9" ht="57.95" customHeight="1" x14ac:dyDescent="0.2">
      <c r="B523" s="1444" t="s">
        <v>3066</v>
      </c>
      <c r="C523" s="1447" t="s">
        <v>3067</v>
      </c>
      <c r="D523" s="2254" t="s">
        <v>1174</v>
      </c>
      <c r="E523" s="2254" t="s">
        <v>8</v>
      </c>
      <c r="F523" s="1470">
        <v>2.6240000000000001</v>
      </c>
      <c r="G523" s="1440">
        <v>1.57</v>
      </c>
      <c r="H523" s="726" t="s">
        <v>3068</v>
      </c>
      <c r="I523" s="2425" t="s">
        <v>125</v>
      </c>
    </row>
    <row r="524" spans="2:9" ht="45" customHeight="1" x14ac:dyDescent="0.2">
      <c r="B524" s="2354"/>
      <c r="C524" s="1725"/>
      <c r="D524" s="2282"/>
      <c r="E524" s="2282"/>
      <c r="F524" s="1664"/>
      <c r="G524" s="1441"/>
      <c r="H524" s="1174" t="s">
        <v>3069</v>
      </c>
      <c r="I524" s="2427"/>
    </row>
    <row r="525" spans="2:9" ht="64.5" customHeight="1" x14ac:dyDescent="0.2">
      <c r="B525" s="1444" t="s">
        <v>3070</v>
      </c>
      <c r="C525" s="1447" t="s">
        <v>3071</v>
      </c>
      <c r="D525" s="2254" t="s">
        <v>1174</v>
      </c>
      <c r="E525" s="2254" t="s">
        <v>126</v>
      </c>
      <c r="F525" s="1470">
        <v>5.9859999999999998</v>
      </c>
      <c r="G525" s="1470">
        <v>6.1</v>
      </c>
      <c r="H525" s="726" t="s">
        <v>3072</v>
      </c>
      <c r="I525" s="2425" t="s">
        <v>125</v>
      </c>
    </row>
    <row r="526" spans="2:9" ht="56.25" customHeight="1" thickBot="1" x14ac:dyDescent="0.25">
      <c r="B526" s="2320"/>
      <c r="C526" s="1610"/>
      <c r="D526" s="2265"/>
      <c r="E526" s="2265"/>
      <c r="F526" s="1706"/>
      <c r="G526" s="1706"/>
      <c r="H526" s="1175" t="s">
        <v>3073</v>
      </c>
      <c r="I526" s="2426"/>
    </row>
    <row r="527" spans="2:9" ht="28.5" customHeight="1" thickBot="1" x14ac:dyDescent="0.25">
      <c r="B527" s="1065" t="s">
        <v>3074</v>
      </c>
      <c r="C527" s="42" t="s">
        <v>3075</v>
      </c>
      <c r="D527" s="1111"/>
      <c r="E527" s="1111"/>
      <c r="F527" s="1067">
        <v>1</v>
      </c>
      <c r="G527" s="1067">
        <v>1</v>
      </c>
      <c r="H527" s="1068"/>
      <c r="I527" s="1069"/>
    </row>
    <row r="528" spans="2:9" ht="21.6" customHeight="1" x14ac:dyDescent="0.2">
      <c r="B528" s="1457" t="s">
        <v>3076</v>
      </c>
      <c r="C528" s="1459" t="s">
        <v>3077</v>
      </c>
      <c r="D528" s="2281" t="s">
        <v>3078</v>
      </c>
      <c r="E528" s="2281" t="s">
        <v>1642</v>
      </c>
      <c r="F528" s="2435">
        <v>157.4</v>
      </c>
      <c r="G528" s="1781">
        <v>157</v>
      </c>
      <c r="H528" s="2260" t="s">
        <v>3079</v>
      </c>
      <c r="I528" s="2375" t="s">
        <v>3080</v>
      </c>
    </row>
    <row r="529" spans="2:9" ht="39.6" customHeight="1" x14ac:dyDescent="0.2">
      <c r="B529" s="2354"/>
      <c r="C529" s="1725"/>
      <c r="D529" s="2282"/>
      <c r="E529" s="2282"/>
      <c r="F529" s="1710"/>
      <c r="G529" s="1441"/>
      <c r="H529" s="2261"/>
      <c r="I529" s="2436"/>
    </row>
    <row r="530" spans="2:9" ht="39.75" customHeight="1" x14ac:dyDescent="0.2">
      <c r="B530" s="1444" t="s">
        <v>3081</v>
      </c>
      <c r="C530" s="1447" t="s">
        <v>3082</v>
      </c>
      <c r="D530" s="2254" t="s">
        <v>86</v>
      </c>
      <c r="E530" s="2254" t="s">
        <v>550</v>
      </c>
      <c r="F530" s="1440">
        <v>0</v>
      </c>
      <c r="G530" s="1709">
        <v>0</v>
      </c>
      <c r="H530" s="706" t="s">
        <v>3083</v>
      </c>
      <c r="I530" s="2437" t="s">
        <v>267</v>
      </c>
    </row>
    <row r="531" spans="2:9" ht="31.5" customHeight="1" x14ac:dyDescent="0.2">
      <c r="B531" s="2354"/>
      <c r="C531" s="1725"/>
      <c r="D531" s="2282"/>
      <c r="E531" s="2282"/>
      <c r="F531" s="1441"/>
      <c r="G531" s="1710"/>
      <c r="H531" s="748" t="s">
        <v>3084</v>
      </c>
      <c r="I531" s="1552"/>
    </row>
    <row r="532" spans="2:9" ht="27.75" customHeight="1" x14ac:dyDescent="0.2">
      <c r="B532" s="2093" t="s">
        <v>3085</v>
      </c>
      <c r="C532" s="57" t="s">
        <v>3086</v>
      </c>
      <c r="D532" s="88" t="s">
        <v>86</v>
      </c>
      <c r="E532" s="88" t="s">
        <v>35</v>
      </c>
      <c r="F532" s="1073">
        <v>3</v>
      </c>
      <c r="G532" s="1073">
        <v>4</v>
      </c>
      <c r="H532" s="1079"/>
      <c r="I532" s="193" t="s">
        <v>3080</v>
      </c>
    </row>
    <row r="533" spans="2:9" ht="63.6" customHeight="1" x14ac:dyDescent="0.2">
      <c r="B533" s="2093"/>
      <c r="C533" s="455" t="s">
        <v>3087</v>
      </c>
      <c r="D533" s="453"/>
      <c r="E533" s="469" t="s">
        <v>533</v>
      </c>
      <c r="F533" s="315">
        <v>0</v>
      </c>
      <c r="G533" s="1017">
        <v>2</v>
      </c>
      <c r="H533" s="1251" t="s">
        <v>3353</v>
      </c>
      <c r="I533" s="497" t="s">
        <v>3080</v>
      </c>
    </row>
    <row r="534" spans="2:9" ht="207" customHeight="1" x14ac:dyDescent="0.2">
      <c r="B534" s="2093"/>
      <c r="C534" s="2541" t="s">
        <v>3088</v>
      </c>
      <c r="D534" s="2286"/>
      <c r="E534" s="2257" t="s">
        <v>533</v>
      </c>
      <c r="F534" s="1625">
        <v>2</v>
      </c>
      <c r="G534" s="1625">
        <v>2</v>
      </c>
      <c r="H534" s="804" t="s">
        <v>3089</v>
      </c>
      <c r="I534" s="2538" t="s">
        <v>3080</v>
      </c>
    </row>
    <row r="535" spans="2:9" ht="90.75" customHeight="1" x14ac:dyDescent="0.2">
      <c r="B535" s="2093"/>
      <c r="C535" s="1725"/>
      <c r="D535" s="2287"/>
      <c r="E535" s="2270"/>
      <c r="F535" s="1626"/>
      <c r="G535" s="1626"/>
      <c r="H535" s="486" t="s">
        <v>3090</v>
      </c>
      <c r="I535" s="2539"/>
    </row>
    <row r="536" spans="2:9" ht="104.1" customHeight="1" x14ac:dyDescent="0.2">
      <c r="B536" s="2093"/>
      <c r="C536" s="2541" t="s">
        <v>3091</v>
      </c>
      <c r="D536" s="2286"/>
      <c r="E536" s="2257" t="s">
        <v>533</v>
      </c>
      <c r="F536" s="1625">
        <v>1</v>
      </c>
      <c r="G536" s="1625">
        <v>1</v>
      </c>
      <c r="H536" s="694" t="s">
        <v>3092</v>
      </c>
      <c r="I536" s="2538" t="s">
        <v>3080</v>
      </c>
    </row>
    <row r="537" spans="2:9" ht="159.75" customHeight="1" x14ac:dyDescent="0.2">
      <c r="B537" s="2093"/>
      <c r="C537" s="1725"/>
      <c r="D537" s="2287"/>
      <c r="E537" s="2270"/>
      <c r="F537" s="1626"/>
      <c r="G537" s="1626"/>
      <c r="H537" s="1253" t="s">
        <v>3093</v>
      </c>
      <c r="I537" s="2539"/>
    </row>
    <row r="538" spans="2:9" ht="51" customHeight="1" x14ac:dyDescent="0.2">
      <c r="B538" s="1444" t="s">
        <v>3094</v>
      </c>
      <c r="C538" s="1447" t="s">
        <v>3095</v>
      </c>
      <c r="D538" s="2254" t="s">
        <v>1174</v>
      </c>
      <c r="E538" s="2254" t="s">
        <v>204</v>
      </c>
      <c r="F538" s="1440">
        <v>0.55000000000000004</v>
      </c>
      <c r="G538" s="1440">
        <v>0.65</v>
      </c>
      <c r="H538" s="696" t="s">
        <v>3354</v>
      </c>
      <c r="I538" s="2425" t="s">
        <v>3080</v>
      </c>
    </row>
    <row r="539" spans="2:9" ht="54" customHeight="1" x14ac:dyDescent="0.2">
      <c r="B539" s="1514"/>
      <c r="C539" s="1725"/>
      <c r="D539" s="2282"/>
      <c r="E539" s="2282"/>
      <c r="F539" s="1441"/>
      <c r="G539" s="1441"/>
      <c r="H539" s="443" t="s">
        <v>3096</v>
      </c>
      <c r="I539" s="2427"/>
    </row>
    <row r="540" spans="2:9" ht="71.099999999999994" customHeight="1" x14ac:dyDescent="0.2">
      <c r="B540" s="1444" t="s">
        <v>3097</v>
      </c>
      <c r="C540" s="1447" t="s">
        <v>3098</v>
      </c>
      <c r="D540" s="2254" t="s">
        <v>1174</v>
      </c>
      <c r="E540" s="2254" t="s">
        <v>204</v>
      </c>
      <c r="F540" s="1440">
        <v>0</v>
      </c>
      <c r="G540" s="1440">
        <v>1.3</v>
      </c>
      <c r="H540" s="1252" t="s">
        <v>3355</v>
      </c>
      <c r="I540" s="2425" t="s">
        <v>3080</v>
      </c>
    </row>
    <row r="541" spans="2:9" ht="117" customHeight="1" x14ac:dyDescent="0.2">
      <c r="B541" s="1514"/>
      <c r="C541" s="1725"/>
      <c r="D541" s="2282"/>
      <c r="E541" s="2282"/>
      <c r="F541" s="1441"/>
      <c r="G541" s="1441"/>
      <c r="H541" s="390" t="s">
        <v>3099</v>
      </c>
      <c r="I541" s="2427"/>
    </row>
    <row r="542" spans="2:9" ht="29.45" customHeight="1" x14ac:dyDescent="0.2">
      <c r="B542" s="1444" t="s">
        <v>3100</v>
      </c>
      <c r="C542" s="1447" t="s">
        <v>3101</v>
      </c>
      <c r="D542" s="2254" t="s">
        <v>32</v>
      </c>
      <c r="E542" s="2254" t="s">
        <v>18</v>
      </c>
      <c r="F542" s="1440">
        <v>10</v>
      </c>
      <c r="G542" s="1546">
        <v>12</v>
      </c>
      <c r="H542" s="674" t="s">
        <v>3102</v>
      </c>
      <c r="I542" s="2437" t="s">
        <v>29</v>
      </c>
    </row>
    <row r="543" spans="2:9" ht="20.100000000000001" customHeight="1" x14ac:dyDescent="0.2">
      <c r="B543" s="1514"/>
      <c r="C543" s="1725"/>
      <c r="D543" s="2282"/>
      <c r="E543" s="2282"/>
      <c r="F543" s="1441"/>
      <c r="G543" s="1550"/>
      <c r="H543" s="711" t="s">
        <v>3103</v>
      </c>
      <c r="I543" s="1552"/>
    </row>
    <row r="544" spans="2:9" ht="41.1" customHeight="1" thickBot="1" x14ac:dyDescent="0.25">
      <c r="B544" s="312" t="s">
        <v>3104</v>
      </c>
      <c r="C544" s="310" t="s">
        <v>3105</v>
      </c>
      <c r="D544" s="1176" t="s">
        <v>3106</v>
      </c>
      <c r="E544" s="1176" t="s">
        <v>18</v>
      </c>
      <c r="F544" s="1017" t="s">
        <v>3107</v>
      </c>
      <c r="G544" s="1013" t="s">
        <v>3108</v>
      </c>
      <c r="H544" s="1148"/>
      <c r="I544" s="1177" t="s">
        <v>3109</v>
      </c>
    </row>
    <row r="545" spans="2:9" ht="32.25" customHeight="1" thickBot="1" x14ac:dyDescent="0.25">
      <c r="B545" s="1065" t="s">
        <v>3110</v>
      </c>
      <c r="C545" s="159" t="s">
        <v>3111</v>
      </c>
      <c r="D545" s="91"/>
      <c r="E545" s="91"/>
      <c r="F545" s="1113">
        <v>1</v>
      </c>
      <c r="G545" s="1113">
        <v>1</v>
      </c>
      <c r="H545" s="1068"/>
      <c r="I545" s="94"/>
    </row>
    <row r="546" spans="2:9" ht="297.60000000000002" customHeight="1" x14ac:dyDescent="0.2">
      <c r="B546" s="2534" t="s">
        <v>3112</v>
      </c>
      <c r="C546" s="2536" t="s">
        <v>3113</v>
      </c>
      <c r="D546" s="2544" t="s">
        <v>86</v>
      </c>
      <c r="E546" s="2544" t="s">
        <v>3114</v>
      </c>
      <c r="F546" s="2546">
        <v>0</v>
      </c>
      <c r="G546" s="2546">
        <v>0</v>
      </c>
      <c r="H546" s="674" t="s">
        <v>3115</v>
      </c>
      <c r="I546" s="2548" t="s">
        <v>3116</v>
      </c>
    </row>
    <row r="547" spans="2:9" ht="294.75" customHeight="1" thickBot="1" x14ac:dyDescent="0.25">
      <c r="B547" s="2535"/>
      <c r="C547" s="2537"/>
      <c r="D547" s="2545"/>
      <c r="E547" s="2545"/>
      <c r="F547" s="2547"/>
      <c r="G547" s="2547"/>
      <c r="H547" s="704" t="s">
        <v>3117</v>
      </c>
      <c r="I547" s="2549"/>
    </row>
    <row r="548" spans="2:9" ht="30" customHeight="1" thickBot="1" x14ac:dyDescent="0.25">
      <c r="B548" s="1065" t="s">
        <v>3118</v>
      </c>
      <c r="C548" s="42" t="s">
        <v>3119</v>
      </c>
      <c r="D548" s="1111"/>
      <c r="E548" s="1111"/>
      <c r="F548" s="1067">
        <v>1</v>
      </c>
      <c r="G548" s="1067">
        <v>1</v>
      </c>
      <c r="H548" s="1068"/>
      <c r="I548" s="1069"/>
    </row>
    <row r="549" spans="2:9" ht="18" customHeight="1" x14ac:dyDescent="0.2">
      <c r="B549" s="1457" t="s">
        <v>3120</v>
      </c>
      <c r="C549" s="1459" t="s">
        <v>3121</v>
      </c>
      <c r="D549" s="1178"/>
      <c r="E549" s="2281" t="s">
        <v>3122</v>
      </c>
      <c r="F549" s="1781">
        <v>400</v>
      </c>
      <c r="G549" s="1781">
        <v>385</v>
      </c>
      <c r="H549" s="722" t="s">
        <v>3123</v>
      </c>
      <c r="I549" s="2386" t="s">
        <v>29</v>
      </c>
    </row>
    <row r="550" spans="2:9" ht="21" customHeight="1" x14ac:dyDescent="0.2">
      <c r="B550" s="2354"/>
      <c r="C550" s="1725"/>
      <c r="D550" s="90" t="s">
        <v>3124</v>
      </c>
      <c r="E550" s="2282"/>
      <c r="F550" s="1441"/>
      <c r="G550" s="1441"/>
      <c r="H550" s="390" t="s">
        <v>3125</v>
      </c>
      <c r="I550" s="2471"/>
    </row>
    <row r="551" spans="2:9" ht="42.95" customHeight="1" x14ac:dyDescent="0.2">
      <c r="B551" s="1444" t="s">
        <v>3126</v>
      </c>
      <c r="C551" s="1447" t="s">
        <v>3127</v>
      </c>
      <c r="D551" s="2254" t="s">
        <v>86</v>
      </c>
      <c r="E551" s="2254" t="s">
        <v>550</v>
      </c>
      <c r="F551" s="1440">
        <v>0</v>
      </c>
      <c r="G551" s="1440">
        <v>0</v>
      </c>
      <c r="H551" s="674" t="s">
        <v>3083</v>
      </c>
      <c r="I551" s="2288" t="s">
        <v>267</v>
      </c>
    </row>
    <row r="552" spans="2:9" ht="36.950000000000003" customHeight="1" x14ac:dyDescent="0.2">
      <c r="B552" s="2354"/>
      <c r="C552" s="1725"/>
      <c r="D552" s="2282"/>
      <c r="E552" s="2282"/>
      <c r="F552" s="1441"/>
      <c r="G552" s="1441"/>
      <c r="H552" s="711" t="s">
        <v>3128</v>
      </c>
      <c r="I552" s="2289"/>
    </row>
    <row r="553" spans="2:9" ht="30" customHeight="1" x14ac:dyDescent="0.2">
      <c r="B553" s="1444" t="s">
        <v>3129</v>
      </c>
      <c r="C553" s="1447" t="s">
        <v>3130</v>
      </c>
      <c r="D553" s="2254" t="s">
        <v>86</v>
      </c>
      <c r="E553" s="2254" t="s">
        <v>265</v>
      </c>
      <c r="F553" s="1546">
        <v>0</v>
      </c>
      <c r="G553" s="1546">
        <v>1</v>
      </c>
      <c r="H553" s="2262" t="s">
        <v>3131</v>
      </c>
      <c r="I553" s="2288" t="s">
        <v>29</v>
      </c>
    </row>
    <row r="554" spans="2:9" ht="20.100000000000001" customHeight="1" x14ac:dyDescent="0.2">
      <c r="B554" s="2540"/>
      <c r="C554" s="1688"/>
      <c r="D554" s="2282"/>
      <c r="E554" s="2282"/>
      <c r="F554" s="1550"/>
      <c r="G554" s="1550"/>
      <c r="H554" s="2263"/>
      <c r="I554" s="2289"/>
    </row>
    <row r="555" spans="2:9" ht="42" customHeight="1" x14ac:dyDescent="0.2">
      <c r="B555" s="1444" t="s">
        <v>3132</v>
      </c>
      <c r="C555" s="1447" t="s">
        <v>3133</v>
      </c>
      <c r="D555" s="2254" t="s">
        <v>32</v>
      </c>
      <c r="E555" s="2254" t="s">
        <v>18</v>
      </c>
      <c r="F555" s="1546">
        <v>50</v>
      </c>
      <c r="G555" s="1546">
        <v>50</v>
      </c>
      <c r="H555" s="661" t="s">
        <v>3134</v>
      </c>
      <c r="I555" s="2288" t="s">
        <v>29</v>
      </c>
    </row>
    <row r="556" spans="2:9" ht="42" customHeight="1" x14ac:dyDescent="0.2">
      <c r="B556" s="2354"/>
      <c r="C556" s="1725"/>
      <c r="D556" s="2282"/>
      <c r="E556" s="2282"/>
      <c r="F556" s="1550"/>
      <c r="G556" s="1550"/>
      <c r="H556" s="392" t="s">
        <v>3135</v>
      </c>
      <c r="I556" s="2289"/>
    </row>
    <row r="557" spans="2:9" ht="120.95" customHeight="1" x14ac:dyDescent="0.2">
      <c r="B557" s="1444" t="s">
        <v>3136</v>
      </c>
      <c r="C557" s="1447" t="s">
        <v>3137</v>
      </c>
      <c r="D557" s="2254" t="s">
        <v>1174</v>
      </c>
      <c r="E557" s="2430" t="s">
        <v>8</v>
      </c>
      <c r="F557" s="2542" t="s">
        <v>3138</v>
      </c>
      <c r="G557" s="1440" t="s">
        <v>3139</v>
      </c>
      <c r="H557" s="726" t="s">
        <v>3140</v>
      </c>
      <c r="I557" s="2288" t="s">
        <v>3080</v>
      </c>
    </row>
    <row r="558" spans="2:9" ht="188.1" customHeight="1" x14ac:dyDescent="0.2">
      <c r="B558" s="2353"/>
      <c r="C558" s="2467"/>
      <c r="D558" s="2255"/>
      <c r="E558" s="2431"/>
      <c r="F558" s="2543"/>
      <c r="G558" s="2318"/>
      <c r="H558" s="1137" t="s">
        <v>3141</v>
      </c>
      <c r="I558" s="2378"/>
    </row>
    <row r="559" spans="2:9" ht="35.1" customHeight="1" x14ac:dyDescent="0.2">
      <c r="B559" s="2353"/>
      <c r="C559" s="2467"/>
      <c r="D559" s="2255"/>
      <c r="E559" s="2431"/>
      <c r="F559" s="2428">
        <v>0</v>
      </c>
      <c r="G559" s="1499">
        <v>1</v>
      </c>
      <c r="H559" s="722" t="s">
        <v>3142</v>
      </c>
      <c r="I559" s="2377" t="s">
        <v>58</v>
      </c>
    </row>
    <row r="560" spans="2:9" ht="34.5" customHeight="1" x14ac:dyDescent="0.2">
      <c r="B560" s="2353"/>
      <c r="C560" s="2467"/>
      <c r="D560" s="2255"/>
      <c r="E560" s="2431"/>
      <c r="F560" s="2543"/>
      <c r="G560" s="2318"/>
      <c r="H560" s="735" t="s">
        <v>3143</v>
      </c>
      <c r="I560" s="2378"/>
    </row>
    <row r="561" spans="2:9" ht="27.6" customHeight="1" x14ac:dyDescent="0.2">
      <c r="B561" s="2353"/>
      <c r="C561" s="2467"/>
      <c r="D561" s="2255"/>
      <c r="E561" s="2431"/>
      <c r="F561" s="2428">
        <v>0</v>
      </c>
      <c r="G561" s="1549">
        <v>1</v>
      </c>
      <c r="H561" s="910" t="s">
        <v>3144</v>
      </c>
      <c r="I561" s="2377" t="s">
        <v>79</v>
      </c>
    </row>
    <row r="562" spans="2:9" ht="32.1" customHeight="1" x14ac:dyDescent="0.2">
      <c r="B562" s="2354"/>
      <c r="C562" s="1725"/>
      <c r="D562" s="2379"/>
      <c r="E562" s="2432"/>
      <c r="F562" s="2429"/>
      <c r="G562" s="1812"/>
      <c r="H562" s="723" t="s">
        <v>3145</v>
      </c>
      <c r="I562" s="2329"/>
    </row>
    <row r="563" spans="2:9" ht="66.599999999999994" customHeight="1" x14ac:dyDescent="0.2">
      <c r="B563" s="1444" t="s">
        <v>3146</v>
      </c>
      <c r="C563" s="57" t="s">
        <v>3086</v>
      </c>
      <c r="D563" s="90" t="s">
        <v>86</v>
      </c>
      <c r="E563" s="90" t="s">
        <v>1007</v>
      </c>
      <c r="F563" s="1016">
        <v>0</v>
      </c>
      <c r="G563" s="1016">
        <v>4</v>
      </c>
      <c r="H563" s="1179"/>
      <c r="I563" s="92" t="s">
        <v>3147</v>
      </c>
    </row>
    <row r="564" spans="2:9" ht="165.75" customHeight="1" x14ac:dyDescent="0.2">
      <c r="B564" s="1445"/>
      <c r="C564" s="1461" t="s">
        <v>3148</v>
      </c>
      <c r="D564" s="2254"/>
      <c r="E564" s="2257" t="s">
        <v>533</v>
      </c>
      <c r="F564" s="1071"/>
      <c r="G564" s="1020">
        <v>3</v>
      </c>
      <c r="H564" s="1242" t="s">
        <v>3344</v>
      </c>
      <c r="I564" s="96" t="s">
        <v>3080</v>
      </c>
    </row>
    <row r="565" spans="2:9" ht="29.25" customHeight="1" x14ac:dyDescent="0.2">
      <c r="B565" s="1445"/>
      <c r="C565" s="1632"/>
      <c r="D565" s="2255"/>
      <c r="E565" s="2258"/>
      <c r="F565" s="2294">
        <v>0</v>
      </c>
      <c r="G565" s="2294">
        <v>1</v>
      </c>
      <c r="H565" s="905" t="s">
        <v>3149</v>
      </c>
      <c r="I565" s="2433" t="s">
        <v>3150</v>
      </c>
    </row>
    <row r="566" spans="2:9" ht="47.25" customHeight="1" thickBot="1" x14ac:dyDescent="0.25">
      <c r="B566" s="1671"/>
      <c r="C566" s="2069"/>
      <c r="D566" s="2256"/>
      <c r="E566" s="2259"/>
      <c r="F566" s="2070"/>
      <c r="G566" s="2070"/>
      <c r="H566" s="499" t="s">
        <v>3151</v>
      </c>
      <c r="I566" s="2434"/>
    </row>
    <row r="567" spans="2:9" ht="16.5" customHeight="1" x14ac:dyDescent="0.2">
      <c r="B567" s="2448" t="s">
        <v>3152</v>
      </c>
      <c r="C567" s="2448"/>
      <c r="D567" s="2448"/>
      <c r="E567" s="2448"/>
      <c r="F567" s="2448"/>
      <c r="G567" s="2448"/>
      <c r="H567" s="2448"/>
      <c r="I567" s="2448"/>
    </row>
    <row r="568" spans="2:9" ht="13.5" thickBot="1" x14ac:dyDescent="0.25">
      <c r="C568" s="1126"/>
      <c r="D568" s="1127"/>
      <c r="E568" s="1127"/>
      <c r="F568" s="1032"/>
      <c r="G568" s="1032"/>
      <c r="I568" s="1032"/>
    </row>
    <row r="569" spans="2:9" ht="37.5" customHeight="1" thickBot="1" x14ac:dyDescent="0.25">
      <c r="C569" s="1051" t="s">
        <v>128</v>
      </c>
      <c r="D569" s="1052">
        <v>2021</v>
      </c>
      <c r="E569" s="1039">
        <v>2022</v>
      </c>
      <c r="F569" s="1032"/>
      <c r="G569" s="1032"/>
      <c r="H569" s="1040"/>
      <c r="I569" s="1032"/>
    </row>
    <row r="570" spans="2:9" x14ac:dyDescent="0.2">
      <c r="C570" s="1041" t="s">
        <v>134</v>
      </c>
      <c r="D570" s="1053">
        <f>D571+D572+D573</f>
        <v>3</v>
      </c>
      <c r="E570" s="1054">
        <f>E571+E572+E573</f>
        <v>3</v>
      </c>
      <c r="F570" s="1032"/>
      <c r="G570" s="1032"/>
      <c r="H570" s="1040"/>
      <c r="I570" s="1032"/>
    </row>
    <row r="571" spans="2:9" x14ac:dyDescent="0.2">
      <c r="C571" s="1044" t="s">
        <v>135</v>
      </c>
      <c r="D571" s="1055">
        <v>0</v>
      </c>
      <c r="E571" s="1056">
        <v>0</v>
      </c>
      <c r="F571" s="1032"/>
      <c r="G571" s="1032"/>
      <c r="H571" s="1040"/>
      <c r="I571" s="1032"/>
    </row>
    <row r="572" spans="2:9" x14ac:dyDescent="0.2">
      <c r="C572" s="1044" t="s">
        <v>136</v>
      </c>
      <c r="D572" s="1055">
        <v>3</v>
      </c>
      <c r="E572" s="1056">
        <v>3</v>
      </c>
      <c r="F572" s="1032"/>
      <c r="G572" s="1032"/>
      <c r="H572" s="1040"/>
      <c r="I572" s="1032"/>
    </row>
    <row r="573" spans="2:9" ht="13.5" thickBot="1" x14ac:dyDescent="0.25">
      <c r="C573" s="1047" t="s">
        <v>137</v>
      </c>
      <c r="D573" s="1057">
        <v>0</v>
      </c>
      <c r="E573" s="1058">
        <v>0</v>
      </c>
      <c r="F573" s="1032"/>
      <c r="G573" s="1032"/>
      <c r="H573" s="1040"/>
      <c r="I573" s="1032"/>
    </row>
    <row r="574" spans="2:9" ht="13.5" thickBot="1" x14ac:dyDescent="0.25">
      <c r="C574" s="1059"/>
      <c r="D574" s="1060"/>
      <c r="E574" s="1060"/>
      <c r="F574" s="1032"/>
      <c r="G574" s="1032"/>
      <c r="I574" s="1032"/>
    </row>
    <row r="575" spans="2:9" ht="56.1" customHeight="1" thickBot="1" x14ac:dyDescent="0.25">
      <c r="B575" s="1062" t="s">
        <v>1</v>
      </c>
      <c r="C575" s="1063" t="s">
        <v>138</v>
      </c>
      <c r="D575" s="1064" t="s">
        <v>2</v>
      </c>
      <c r="E575" s="1064" t="s">
        <v>3</v>
      </c>
      <c r="F575" s="329" t="s">
        <v>139</v>
      </c>
      <c r="G575" s="329" t="s">
        <v>140</v>
      </c>
      <c r="H575" s="329" t="s">
        <v>141</v>
      </c>
      <c r="I575" s="330" t="s">
        <v>142</v>
      </c>
    </row>
    <row r="576" spans="2:9" ht="13.5" thickBot="1" x14ac:dyDescent="0.25">
      <c r="B576" s="1065" t="s">
        <v>3153</v>
      </c>
      <c r="C576" s="42" t="s">
        <v>3154</v>
      </c>
      <c r="D576" s="1066"/>
      <c r="E576" s="1066"/>
      <c r="F576" s="1067">
        <v>1</v>
      </c>
      <c r="G576" s="1067">
        <v>1</v>
      </c>
      <c r="H576" s="1068"/>
      <c r="I576" s="1069"/>
    </row>
    <row r="577" spans="2:9" ht="45" customHeight="1" x14ac:dyDescent="0.2">
      <c r="B577" s="309" t="s">
        <v>3155</v>
      </c>
      <c r="C577" s="307" t="s">
        <v>3156</v>
      </c>
      <c r="D577" s="90" t="s">
        <v>1040</v>
      </c>
      <c r="E577" s="90" t="s">
        <v>23</v>
      </c>
      <c r="F577" s="507">
        <v>13</v>
      </c>
      <c r="G577" s="1018">
        <v>46</v>
      </c>
      <c r="H577" s="1180"/>
      <c r="I577" s="182" t="s">
        <v>3002</v>
      </c>
    </row>
    <row r="578" spans="2:9" ht="42.75" customHeight="1" x14ac:dyDescent="0.2">
      <c r="B578" s="311" t="s">
        <v>3157</v>
      </c>
      <c r="C578" s="43" t="s">
        <v>3158</v>
      </c>
      <c r="D578" s="90" t="s">
        <v>86</v>
      </c>
      <c r="E578" s="90" t="s">
        <v>43</v>
      </c>
      <c r="F578" s="1073">
        <v>0</v>
      </c>
      <c r="G578" s="1073">
        <v>0</v>
      </c>
      <c r="H578" s="1180"/>
      <c r="I578" s="182" t="s">
        <v>3002</v>
      </c>
    </row>
    <row r="579" spans="2:9" ht="77.25" customHeight="1" x14ac:dyDescent="0.2">
      <c r="B579" s="1768" t="s">
        <v>3159</v>
      </c>
      <c r="C579" s="43" t="s">
        <v>400</v>
      </c>
      <c r="D579" s="90" t="s">
        <v>86</v>
      </c>
      <c r="E579" s="90" t="s">
        <v>41</v>
      </c>
      <c r="F579" s="1073">
        <v>0</v>
      </c>
      <c r="G579" s="1073">
        <v>1</v>
      </c>
      <c r="H579" s="906"/>
      <c r="I579" s="1130" t="s">
        <v>3160</v>
      </c>
    </row>
    <row r="580" spans="2:9" ht="59.45" customHeight="1" x14ac:dyDescent="0.2">
      <c r="B580" s="1768"/>
      <c r="C580" s="1461" t="s">
        <v>3161</v>
      </c>
      <c r="D580" s="2254"/>
      <c r="E580" s="2257" t="s">
        <v>576</v>
      </c>
      <c r="F580" s="1420">
        <v>0</v>
      </c>
      <c r="G580" s="1625">
        <v>0</v>
      </c>
      <c r="H580" s="737" t="s">
        <v>3162</v>
      </c>
      <c r="I580" s="1635" t="s">
        <v>3002</v>
      </c>
    </row>
    <row r="581" spans="2:9" ht="72" customHeight="1" x14ac:dyDescent="0.2">
      <c r="B581" s="1768"/>
      <c r="C581" s="1725"/>
      <c r="D581" s="2282"/>
      <c r="E581" s="2270"/>
      <c r="F581" s="1421"/>
      <c r="G581" s="1626"/>
      <c r="H581" s="496" t="s">
        <v>3163</v>
      </c>
      <c r="I581" s="1638"/>
    </row>
    <row r="582" spans="2:9" ht="32.1" customHeight="1" x14ac:dyDescent="0.2">
      <c r="B582" s="1768"/>
      <c r="C582" s="1516" t="s">
        <v>3164</v>
      </c>
      <c r="D582" s="2552"/>
      <c r="E582" s="2357" t="s">
        <v>1534</v>
      </c>
      <c r="F582" s="1520">
        <v>0</v>
      </c>
      <c r="G582" s="1520">
        <v>1</v>
      </c>
      <c r="H582" s="1344" t="s">
        <v>3165</v>
      </c>
      <c r="I582" s="2359" t="s">
        <v>3002</v>
      </c>
    </row>
    <row r="583" spans="2:9" ht="45.6" customHeight="1" x14ac:dyDescent="0.2">
      <c r="B583" s="1768"/>
      <c r="C583" s="2438"/>
      <c r="D583" s="2454"/>
      <c r="E583" s="2358"/>
      <c r="F583" s="1521"/>
      <c r="G583" s="1521"/>
      <c r="H583" s="1345" t="s">
        <v>3166</v>
      </c>
      <c r="I583" s="2360"/>
    </row>
    <row r="584" spans="2:9" ht="150" customHeight="1" x14ac:dyDescent="0.2">
      <c r="B584" s="1768"/>
      <c r="C584" s="1461" t="s">
        <v>3167</v>
      </c>
      <c r="D584" s="2286"/>
      <c r="E584" s="2257" t="s">
        <v>533</v>
      </c>
      <c r="F584" s="1420">
        <v>0</v>
      </c>
      <c r="G584" s="1420">
        <v>0</v>
      </c>
      <c r="H584" s="907" t="s">
        <v>3168</v>
      </c>
      <c r="I584" s="1635" t="s">
        <v>3002</v>
      </c>
    </row>
    <row r="585" spans="2:9" ht="99.6" customHeight="1" x14ac:dyDescent="0.2">
      <c r="B585" s="1768"/>
      <c r="C585" s="1725"/>
      <c r="D585" s="2287"/>
      <c r="E585" s="2270"/>
      <c r="F585" s="1421"/>
      <c r="G585" s="1421"/>
      <c r="H585" s="486" t="s">
        <v>3169</v>
      </c>
      <c r="I585" s="1638"/>
    </row>
    <row r="586" spans="2:9" ht="45.75" customHeight="1" x14ac:dyDescent="0.2">
      <c r="B586" s="1768"/>
      <c r="C586" s="45" t="s">
        <v>3170</v>
      </c>
      <c r="D586" s="224"/>
      <c r="E586" s="460" t="s">
        <v>2862</v>
      </c>
      <c r="F586" s="305">
        <v>0</v>
      </c>
      <c r="G586" s="456">
        <v>0</v>
      </c>
      <c r="H586" s="908" t="s">
        <v>3171</v>
      </c>
      <c r="I586" s="207" t="s">
        <v>3002</v>
      </c>
    </row>
    <row r="587" spans="2:9" ht="28.5" customHeight="1" x14ac:dyDescent="0.2">
      <c r="B587" s="1559"/>
      <c r="C587" s="1461" t="s">
        <v>3172</v>
      </c>
      <c r="D587" s="2286"/>
      <c r="E587" s="2257" t="s">
        <v>2457</v>
      </c>
      <c r="F587" s="1420">
        <v>0</v>
      </c>
      <c r="G587" s="2423">
        <v>0</v>
      </c>
      <c r="H587" s="737" t="s">
        <v>3171</v>
      </c>
      <c r="I587" s="1635" t="s">
        <v>3002</v>
      </c>
    </row>
    <row r="588" spans="2:9" ht="39" customHeight="1" thickBot="1" x14ac:dyDescent="0.25">
      <c r="B588" s="1559"/>
      <c r="C588" s="1610"/>
      <c r="D588" s="2422"/>
      <c r="E588" s="2401"/>
      <c r="F588" s="1947"/>
      <c r="G588" s="2424"/>
      <c r="H588" s="493" t="s">
        <v>3173</v>
      </c>
      <c r="I588" s="1953"/>
    </row>
    <row r="589" spans="2:9" ht="43.5" customHeight="1" thickBot="1" x14ac:dyDescent="0.25">
      <c r="B589" s="1065" t="s">
        <v>3174</v>
      </c>
      <c r="C589" s="42" t="s">
        <v>3175</v>
      </c>
      <c r="D589" s="1111"/>
      <c r="E589" s="1111"/>
      <c r="F589" s="1067">
        <v>1</v>
      </c>
      <c r="G589" s="1067">
        <v>1</v>
      </c>
      <c r="H589" s="1068"/>
      <c r="I589" s="1069"/>
    </row>
    <row r="590" spans="2:9" ht="92.25" customHeight="1" x14ac:dyDescent="0.2">
      <c r="B590" s="1457" t="s">
        <v>3176</v>
      </c>
      <c r="C590" s="1459" t="s">
        <v>3177</v>
      </c>
      <c r="D590" s="2281" t="s">
        <v>639</v>
      </c>
      <c r="E590" s="2281" t="s">
        <v>41</v>
      </c>
      <c r="F590" s="1781">
        <v>0</v>
      </c>
      <c r="G590" s="1781">
        <v>2</v>
      </c>
      <c r="H590" s="909" t="s">
        <v>3178</v>
      </c>
      <c r="I590" s="1849" t="s">
        <v>3002</v>
      </c>
    </row>
    <row r="591" spans="2:9" ht="24" customHeight="1" x14ac:dyDescent="0.2">
      <c r="B591" s="2354"/>
      <c r="C591" s="1725"/>
      <c r="D591" s="2282"/>
      <c r="E591" s="2282"/>
      <c r="F591" s="1441"/>
      <c r="G591" s="1441"/>
      <c r="H591" s="390" t="s">
        <v>3179</v>
      </c>
      <c r="I591" s="1552"/>
    </row>
    <row r="592" spans="2:9" ht="110.25" customHeight="1" x14ac:dyDescent="0.2">
      <c r="B592" s="1444" t="s">
        <v>3180</v>
      </c>
      <c r="C592" s="1447" t="s">
        <v>3181</v>
      </c>
      <c r="D592" s="2254" t="s">
        <v>3182</v>
      </c>
      <c r="E592" s="2254" t="s">
        <v>3183</v>
      </c>
      <c r="F592" s="1440">
        <v>0</v>
      </c>
      <c r="G592" s="1440" t="s">
        <v>3184</v>
      </c>
      <c r="H592" s="681" t="s">
        <v>3185</v>
      </c>
      <c r="I592" s="1802" t="s">
        <v>3002</v>
      </c>
    </row>
    <row r="593" spans="2:9" ht="24" customHeight="1" x14ac:dyDescent="0.2">
      <c r="B593" s="2354"/>
      <c r="C593" s="1725"/>
      <c r="D593" s="2282"/>
      <c r="E593" s="2282"/>
      <c r="F593" s="1441"/>
      <c r="G593" s="1441"/>
      <c r="H593" s="443" t="s">
        <v>3186</v>
      </c>
      <c r="I593" s="1552"/>
    </row>
    <row r="594" spans="2:9" ht="40.5" customHeight="1" x14ac:dyDescent="0.2">
      <c r="B594" s="1768" t="s">
        <v>3187</v>
      </c>
      <c r="C594" s="43" t="s">
        <v>400</v>
      </c>
      <c r="D594" s="90" t="s">
        <v>86</v>
      </c>
      <c r="E594" s="90" t="s">
        <v>43</v>
      </c>
      <c r="F594" s="1073">
        <v>1</v>
      </c>
      <c r="G594" s="1073">
        <v>1</v>
      </c>
      <c r="H594" s="1180"/>
      <c r="I594" s="182" t="s">
        <v>3002</v>
      </c>
    </row>
    <row r="595" spans="2:9" ht="45" customHeight="1" x14ac:dyDescent="0.2">
      <c r="B595" s="1768"/>
      <c r="C595" s="1516" t="s">
        <v>3188</v>
      </c>
      <c r="D595" s="2552"/>
      <c r="E595" s="2357" t="s">
        <v>544</v>
      </c>
      <c r="F595" s="1520">
        <v>1</v>
      </c>
      <c r="G595" s="2133">
        <v>1</v>
      </c>
      <c r="H595" s="1249" t="s">
        <v>3189</v>
      </c>
      <c r="I595" s="2359" t="s">
        <v>3002</v>
      </c>
    </row>
    <row r="596" spans="2:9" ht="44.45" customHeight="1" x14ac:dyDescent="0.2">
      <c r="B596" s="1768"/>
      <c r="C596" s="2438"/>
      <c r="D596" s="2454"/>
      <c r="E596" s="2358"/>
      <c r="F596" s="1521"/>
      <c r="G596" s="2134"/>
      <c r="H596" s="1250" t="s">
        <v>3190</v>
      </c>
      <c r="I596" s="2360"/>
    </row>
    <row r="597" spans="2:9" ht="47.25" customHeight="1" thickBot="1" x14ac:dyDescent="0.25">
      <c r="B597" s="1559"/>
      <c r="C597" s="306" t="s">
        <v>3191</v>
      </c>
      <c r="D597" s="1138"/>
      <c r="E597" s="460" t="s">
        <v>544</v>
      </c>
      <c r="F597" s="320"/>
      <c r="G597" s="457"/>
      <c r="H597" s="1181"/>
      <c r="I597" s="207" t="s">
        <v>3002</v>
      </c>
    </row>
    <row r="598" spans="2:9" ht="13.5" thickBot="1" x14ac:dyDescent="0.25">
      <c r="B598" s="1065" t="s">
        <v>3192</v>
      </c>
      <c r="C598" s="159" t="s">
        <v>3193</v>
      </c>
      <c r="D598" s="1160"/>
      <c r="E598" s="1160"/>
      <c r="F598" s="1113">
        <v>1</v>
      </c>
      <c r="G598" s="1113">
        <v>1</v>
      </c>
      <c r="H598" s="1068"/>
      <c r="I598" s="1069"/>
    </row>
    <row r="599" spans="2:9" ht="60.6" customHeight="1" x14ac:dyDescent="0.2">
      <c r="B599" s="1457" t="s">
        <v>3194</v>
      </c>
      <c r="C599" s="1459" t="s">
        <v>3195</v>
      </c>
      <c r="D599" s="2281" t="s">
        <v>3196</v>
      </c>
      <c r="E599" s="2281" t="s">
        <v>18</v>
      </c>
      <c r="F599" s="2561">
        <v>0</v>
      </c>
      <c r="G599" s="1426">
        <v>34</v>
      </c>
      <c r="H599" s="909" t="s">
        <v>3197</v>
      </c>
      <c r="I599" s="1849" t="s">
        <v>3198</v>
      </c>
    </row>
    <row r="600" spans="2:9" ht="105" customHeight="1" thickBot="1" x14ac:dyDescent="0.25">
      <c r="B600" s="1446"/>
      <c r="C600" s="1610"/>
      <c r="D600" s="2256"/>
      <c r="E600" s="2256"/>
      <c r="F600" s="2562"/>
      <c r="G600" s="1427"/>
      <c r="H600" s="689" t="s">
        <v>3199</v>
      </c>
      <c r="I600" s="1803"/>
    </row>
    <row r="601" spans="2:9" ht="13.5" thickBot="1" x14ac:dyDescent="0.25">
      <c r="B601" s="1182"/>
      <c r="D601" s="1183"/>
      <c r="E601" s="1183"/>
      <c r="F601" s="1032"/>
      <c r="G601" s="1032"/>
      <c r="H601" s="1031"/>
      <c r="I601" s="1032"/>
    </row>
    <row r="602" spans="2:9" ht="37.5" customHeight="1" thickBot="1" x14ac:dyDescent="0.25">
      <c r="C602" s="1051" t="s">
        <v>129</v>
      </c>
      <c r="D602" s="1052">
        <v>2021</v>
      </c>
      <c r="E602" s="1039">
        <v>2022</v>
      </c>
      <c r="F602" s="1032"/>
      <c r="G602" s="1032"/>
      <c r="H602" s="1040"/>
      <c r="I602" s="1032"/>
    </row>
    <row r="603" spans="2:9" x14ac:dyDescent="0.2">
      <c r="C603" s="1041" t="s">
        <v>134</v>
      </c>
      <c r="D603" s="1053">
        <f>D604+D605+D606</f>
        <v>5</v>
      </c>
      <c r="E603" s="1054">
        <f>E604+E605+E606</f>
        <v>5</v>
      </c>
      <c r="F603" s="1032"/>
      <c r="G603" s="1032"/>
      <c r="H603" s="1040"/>
      <c r="I603" s="1032"/>
    </row>
    <row r="604" spans="2:9" x14ac:dyDescent="0.2">
      <c r="C604" s="1044" t="s">
        <v>135</v>
      </c>
      <c r="D604" s="1055">
        <v>0</v>
      </c>
      <c r="E604" s="1056">
        <v>0</v>
      </c>
      <c r="F604" s="1032"/>
      <c r="G604" s="1032"/>
      <c r="H604" s="1040"/>
      <c r="I604" s="1032"/>
    </row>
    <row r="605" spans="2:9" x14ac:dyDescent="0.2">
      <c r="C605" s="1044" t="s">
        <v>136</v>
      </c>
      <c r="D605" s="1055">
        <v>5</v>
      </c>
      <c r="E605" s="1056">
        <v>5</v>
      </c>
      <c r="F605" s="1032"/>
      <c r="G605" s="1032"/>
      <c r="H605" s="1040"/>
      <c r="I605" s="1032"/>
    </row>
    <row r="606" spans="2:9" ht="13.5" thickBot="1" x14ac:dyDescent="0.25">
      <c r="C606" s="1047" t="s">
        <v>137</v>
      </c>
      <c r="D606" s="1057">
        <v>0</v>
      </c>
      <c r="E606" s="1058">
        <v>0</v>
      </c>
      <c r="F606" s="1032"/>
      <c r="G606" s="1032"/>
      <c r="H606" s="1040"/>
      <c r="I606" s="1032"/>
    </row>
    <row r="607" spans="2:9" ht="13.5" thickBot="1" x14ac:dyDescent="0.25">
      <c r="C607" s="1059"/>
      <c r="D607" s="1060"/>
      <c r="E607" s="1060"/>
      <c r="F607" s="1032"/>
      <c r="G607" s="1032"/>
      <c r="I607" s="1032"/>
    </row>
    <row r="608" spans="2:9" ht="55.5" customHeight="1" thickBot="1" x14ac:dyDescent="0.25">
      <c r="B608" s="1062" t="s">
        <v>1</v>
      </c>
      <c r="C608" s="1063" t="s">
        <v>138</v>
      </c>
      <c r="D608" s="1064" t="s">
        <v>2</v>
      </c>
      <c r="E608" s="1064" t="s">
        <v>3</v>
      </c>
      <c r="F608" s="329" t="s">
        <v>139</v>
      </c>
      <c r="G608" s="329" t="s">
        <v>140</v>
      </c>
      <c r="H608" s="329" t="s">
        <v>141</v>
      </c>
      <c r="I608" s="330" t="s">
        <v>142</v>
      </c>
    </row>
    <row r="609" spans="2:9" ht="20.25" customHeight="1" thickBot="1" x14ac:dyDescent="0.25">
      <c r="B609" s="1065" t="s">
        <v>3200</v>
      </c>
      <c r="C609" s="42" t="s">
        <v>3201</v>
      </c>
      <c r="D609" s="1066"/>
      <c r="E609" s="1066"/>
      <c r="F609" s="1067">
        <v>1</v>
      </c>
      <c r="G609" s="1067">
        <v>1</v>
      </c>
      <c r="H609" s="1068"/>
      <c r="I609" s="1069"/>
    </row>
    <row r="610" spans="2:9" ht="123" customHeight="1" x14ac:dyDescent="0.2">
      <c r="B610" s="1457" t="s">
        <v>3202</v>
      </c>
      <c r="C610" s="1459" t="s">
        <v>3203</v>
      </c>
      <c r="D610" s="2281" t="s">
        <v>86</v>
      </c>
      <c r="E610" s="2281" t="s">
        <v>17</v>
      </c>
      <c r="F610" s="1781">
        <v>1</v>
      </c>
      <c r="G610" s="1426">
        <v>4</v>
      </c>
      <c r="H610" s="674" t="s">
        <v>3204</v>
      </c>
      <c r="I610" s="1849" t="s">
        <v>3205</v>
      </c>
    </row>
    <row r="611" spans="2:9" ht="65.099999999999994" customHeight="1" x14ac:dyDescent="0.2">
      <c r="B611" s="1514"/>
      <c r="C611" s="1513"/>
      <c r="D611" s="2379"/>
      <c r="E611" s="2379"/>
      <c r="F611" s="1441"/>
      <c r="G611" s="1550"/>
      <c r="H611" s="390" t="s">
        <v>3206</v>
      </c>
      <c r="I611" s="2381"/>
    </row>
    <row r="612" spans="2:9" ht="50.1" customHeight="1" x14ac:dyDescent="0.2">
      <c r="B612" s="1445" t="s">
        <v>3207</v>
      </c>
      <c r="C612" s="1448" t="s">
        <v>3208</v>
      </c>
      <c r="D612" s="2264" t="s">
        <v>3209</v>
      </c>
      <c r="E612" s="2264" t="s">
        <v>89</v>
      </c>
      <c r="F612" s="1450">
        <v>9</v>
      </c>
      <c r="G612" s="1450">
        <v>0</v>
      </c>
      <c r="H612" s="674" t="s">
        <v>3210</v>
      </c>
      <c r="I612" s="2310" t="s">
        <v>123</v>
      </c>
    </row>
    <row r="613" spans="2:9" ht="62.1" customHeight="1" x14ac:dyDescent="0.2">
      <c r="B613" s="1514"/>
      <c r="C613" s="1513"/>
      <c r="D613" s="2282"/>
      <c r="E613" s="2282"/>
      <c r="F613" s="1441"/>
      <c r="G613" s="1441"/>
      <c r="H613" s="390" t="s">
        <v>3211</v>
      </c>
      <c r="I613" s="2436"/>
    </row>
    <row r="614" spans="2:9" ht="67.5" customHeight="1" x14ac:dyDescent="0.2">
      <c r="B614" s="1444" t="s">
        <v>3212</v>
      </c>
      <c r="C614" s="1447" t="s">
        <v>3213</v>
      </c>
      <c r="D614" s="2254" t="s">
        <v>1749</v>
      </c>
      <c r="E614" s="2254" t="s">
        <v>387</v>
      </c>
      <c r="F614" s="2369">
        <v>52</v>
      </c>
      <c r="G614" s="1440">
        <v>60</v>
      </c>
      <c r="H614" s="711" t="s">
        <v>3214</v>
      </c>
      <c r="I614" s="2425" t="s">
        <v>1908</v>
      </c>
    </row>
    <row r="615" spans="2:9" ht="62.45" customHeight="1" x14ac:dyDescent="0.2">
      <c r="B615" s="1514"/>
      <c r="C615" s="1513"/>
      <c r="D615" s="2282"/>
      <c r="E615" s="2282"/>
      <c r="F615" s="2371"/>
      <c r="G615" s="1441"/>
      <c r="H615" s="390" t="s">
        <v>3215</v>
      </c>
      <c r="I615" s="2427"/>
    </row>
    <row r="616" spans="2:9" ht="45.6" customHeight="1" x14ac:dyDescent="0.2">
      <c r="B616" s="1444" t="s">
        <v>3216</v>
      </c>
      <c r="C616" s="1447" t="s">
        <v>3217</v>
      </c>
      <c r="D616" s="2254" t="s">
        <v>86</v>
      </c>
      <c r="E616" s="2254" t="s">
        <v>3218</v>
      </c>
      <c r="F616" s="1440">
        <v>0</v>
      </c>
      <c r="G616" s="2369">
        <v>0</v>
      </c>
      <c r="H616" s="674" t="s">
        <v>3219</v>
      </c>
      <c r="I616" s="2425" t="s">
        <v>123</v>
      </c>
    </row>
    <row r="617" spans="2:9" ht="110.45" customHeight="1" x14ac:dyDescent="0.2">
      <c r="B617" s="1514"/>
      <c r="C617" s="1513"/>
      <c r="D617" s="2282"/>
      <c r="E617" s="2282"/>
      <c r="F617" s="1441"/>
      <c r="G617" s="2371"/>
      <c r="H617" s="1184" t="s">
        <v>3220</v>
      </c>
      <c r="I617" s="2427"/>
    </row>
    <row r="618" spans="2:9" ht="104.1" customHeight="1" x14ac:dyDescent="0.2">
      <c r="B618" s="1444" t="s">
        <v>3221</v>
      </c>
      <c r="C618" s="1447" t="s">
        <v>3222</v>
      </c>
      <c r="D618" s="2254" t="s">
        <v>86</v>
      </c>
      <c r="E618" s="2254" t="s">
        <v>28</v>
      </c>
      <c r="F618" s="1440">
        <v>0</v>
      </c>
      <c r="G618" s="1985">
        <v>0</v>
      </c>
      <c r="H618" s="705" t="s">
        <v>3345</v>
      </c>
      <c r="I618" s="2587" t="s">
        <v>123</v>
      </c>
    </row>
    <row r="619" spans="2:9" ht="100.5" customHeight="1" x14ac:dyDescent="0.2">
      <c r="B619" s="1514"/>
      <c r="C619" s="1513"/>
      <c r="D619" s="2282"/>
      <c r="E619" s="2282"/>
      <c r="F619" s="1441"/>
      <c r="G619" s="2575"/>
      <c r="H619" s="1243" t="s">
        <v>3346</v>
      </c>
      <c r="I619" s="2588"/>
    </row>
    <row r="620" spans="2:9" ht="101.25" customHeight="1" x14ac:dyDescent="0.2">
      <c r="B620" s="1444" t="s">
        <v>3223</v>
      </c>
      <c r="C620" s="1447" t="s">
        <v>3224</v>
      </c>
      <c r="D620" s="2254" t="s">
        <v>86</v>
      </c>
      <c r="E620" s="2254" t="s">
        <v>35</v>
      </c>
      <c r="F620" s="1440">
        <v>0</v>
      </c>
      <c r="G620" s="1440">
        <v>0</v>
      </c>
      <c r="H620" s="722" t="s">
        <v>3225</v>
      </c>
      <c r="I620" s="2425" t="s">
        <v>123</v>
      </c>
    </row>
    <row r="621" spans="2:9" ht="105.75" customHeight="1" x14ac:dyDescent="0.2">
      <c r="B621" s="2354"/>
      <c r="C621" s="1513"/>
      <c r="D621" s="2282"/>
      <c r="E621" s="2282"/>
      <c r="F621" s="1441"/>
      <c r="G621" s="1441"/>
      <c r="H621" s="711" t="s">
        <v>3226</v>
      </c>
      <c r="I621" s="2427"/>
    </row>
    <row r="622" spans="2:9" ht="103.5" customHeight="1" x14ac:dyDescent="0.2">
      <c r="B622" s="1444" t="s">
        <v>3227</v>
      </c>
      <c r="C622" s="1447" t="s">
        <v>3228</v>
      </c>
      <c r="D622" s="2254" t="s">
        <v>86</v>
      </c>
      <c r="E622" s="2254" t="s">
        <v>43</v>
      </c>
      <c r="F622" s="1440">
        <v>0</v>
      </c>
      <c r="G622" s="1440">
        <v>0</v>
      </c>
      <c r="H622" s="705" t="s">
        <v>3348</v>
      </c>
      <c r="I622" s="2425" t="s">
        <v>123</v>
      </c>
    </row>
    <row r="623" spans="2:9" ht="102.75" customHeight="1" x14ac:dyDescent="0.2">
      <c r="B623" s="2354"/>
      <c r="C623" s="1725"/>
      <c r="D623" s="2282"/>
      <c r="E623" s="2282"/>
      <c r="F623" s="1441"/>
      <c r="G623" s="1441"/>
      <c r="H623" s="1244" t="s">
        <v>3347</v>
      </c>
      <c r="I623" s="2427"/>
    </row>
    <row r="624" spans="2:9" ht="56.1" customHeight="1" x14ac:dyDescent="0.2">
      <c r="B624" s="1768" t="s">
        <v>3229</v>
      </c>
      <c r="C624" s="43" t="s">
        <v>400</v>
      </c>
      <c r="D624" s="90" t="s">
        <v>86</v>
      </c>
      <c r="E624" s="90" t="s">
        <v>3230</v>
      </c>
      <c r="F624" s="1073">
        <v>1</v>
      </c>
      <c r="G624" s="1073">
        <v>0</v>
      </c>
      <c r="H624" s="1129"/>
      <c r="I624" s="1164" t="s">
        <v>3231</v>
      </c>
    </row>
    <row r="625" spans="2:9" ht="46.5" customHeight="1" x14ac:dyDescent="0.2">
      <c r="B625" s="1768"/>
      <c r="C625" s="1461" t="s">
        <v>3232</v>
      </c>
      <c r="D625" s="2254"/>
      <c r="E625" s="2257" t="s">
        <v>750</v>
      </c>
      <c r="F625" s="1625">
        <v>0</v>
      </c>
      <c r="G625" s="1625">
        <v>0</v>
      </c>
      <c r="H625" s="694" t="s">
        <v>3233</v>
      </c>
      <c r="I625" s="2368" t="s">
        <v>123</v>
      </c>
    </row>
    <row r="626" spans="2:9" ht="115.5" customHeight="1" x14ac:dyDescent="0.2">
      <c r="B626" s="1768"/>
      <c r="C626" s="1725"/>
      <c r="D626" s="2282"/>
      <c r="E626" s="2270"/>
      <c r="F626" s="1626"/>
      <c r="G626" s="1626"/>
      <c r="H626" s="486" t="s">
        <v>3234</v>
      </c>
      <c r="I626" s="1638"/>
    </row>
    <row r="627" spans="2:9" ht="48.75" customHeight="1" x14ac:dyDescent="0.2">
      <c r="B627" s="1768"/>
      <c r="C627" s="1526" t="s">
        <v>3235</v>
      </c>
      <c r="D627" s="2518"/>
      <c r="E627" s="2504" t="s">
        <v>742</v>
      </c>
      <c r="F627" s="1555">
        <v>0</v>
      </c>
      <c r="G627" s="1555">
        <v>0</v>
      </c>
      <c r="H627" s="1245" t="s">
        <v>3236</v>
      </c>
      <c r="I627" s="2576" t="s">
        <v>2477</v>
      </c>
    </row>
    <row r="628" spans="2:9" ht="72.599999999999994" customHeight="1" x14ac:dyDescent="0.2">
      <c r="B628" s="1768"/>
      <c r="C628" s="2477"/>
      <c r="D628" s="2519"/>
      <c r="E628" s="2505"/>
      <c r="F628" s="1556"/>
      <c r="G628" s="1556"/>
      <c r="H628" s="1246" t="s">
        <v>3237</v>
      </c>
      <c r="I628" s="2577"/>
    </row>
    <row r="629" spans="2:9" ht="18" customHeight="1" x14ac:dyDescent="0.2">
      <c r="B629" s="1559"/>
      <c r="C629" s="1516" t="s">
        <v>3238</v>
      </c>
      <c r="D629" s="2355"/>
      <c r="E629" s="2357" t="s">
        <v>742</v>
      </c>
      <c r="F629" s="2133">
        <v>1</v>
      </c>
      <c r="G629" s="2133"/>
      <c r="H629" s="2283" t="s">
        <v>3239</v>
      </c>
      <c r="I629" s="2578" t="s">
        <v>2477</v>
      </c>
    </row>
    <row r="630" spans="2:9" ht="17.25" customHeight="1" thickBot="1" x14ac:dyDescent="0.25">
      <c r="B630" s="1559"/>
      <c r="C630" s="2571"/>
      <c r="D630" s="2570"/>
      <c r="E630" s="2573"/>
      <c r="F630" s="2572"/>
      <c r="G630" s="2572"/>
      <c r="H630" s="2284"/>
      <c r="I630" s="2579"/>
    </row>
    <row r="631" spans="2:9" ht="29.25" customHeight="1" thickBot="1" x14ac:dyDescent="0.25">
      <c r="B631" s="1065" t="s">
        <v>3240</v>
      </c>
      <c r="C631" s="159" t="s">
        <v>3241</v>
      </c>
      <c r="D631" s="1141"/>
      <c r="E631" s="1141"/>
      <c r="F631" s="1113">
        <v>1</v>
      </c>
      <c r="G631" s="1113">
        <v>1</v>
      </c>
      <c r="H631" s="1068"/>
      <c r="I631" s="1069"/>
    </row>
    <row r="632" spans="2:9" ht="37.5" customHeight="1" x14ac:dyDescent="0.2">
      <c r="B632" s="1457" t="s">
        <v>3242</v>
      </c>
      <c r="C632" s="1459" t="s">
        <v>3243</v>
      </c>
      <c r="D632" s="2281" t="s">
        <v>86</v>
      </c>
      <c r="E632" s="2281" t="s">
        <v>147</v>
      </c>
      <c r="F632" s="1426">
        <v>0</v>
      </c>
      <c r="G632" s="1426">
        <v>0</v>
      </c>
      <c r="H632" s="674" t="s">
        <v>3244</v>
      </c>
      <c r="I632" s="2386" t="s">
        <v>3245</v>
      </c>
    </row>
    <row r="633" spans="2:9" ht="108.6" customHeight="1" x14ac:dyDescent="0.2">
      <c r="B633" s="1514"/>
      <c r="C633" s="1513"/>
      <c r="D633" s="2282"/>
      <c r="E633" s="2282"/>
      <c r="F633" s="1550"/>
      <c r="G633" s="1550"/>
      <c r="H633" s="711" t="s">
        <v>3246</v>
      </c>
      <c r="I633" s="2323"/>
    </row>
    <row r="634" spans="2:9" ht="30" customHeight="1" x14ac:dyDescent="0.2">
      <c r="B634" s="1444" t="s">
        <v>3247</v>
      </c>
      <c r="C634" s="1447" t="s">
        <v>3248</v>
      </c>
      <c r="D634" s="2254" t="s">
        <v>86</v>
      </c>
      <c r="E634" s="2254" t="s">
        <v>3249</v>
      </c>
      <c r="F634" s="1546">
        <v>0</v>
      </c>
      <c r="G634" s="1546">
        <v>0</v>
      </c>
      <c r="H634" s="674" t="s">
        <v>3250</v>
      </c>
      <c r="I634" s="2266" t="s">
        <v>3251</v>
      </c>
    </row>
    <row r="635" spans="2:9" ht="108" customHeight="1" thickBot="1" x14ac:dyDescent="0.25">
      <c r="B635" s="1446"/>
      <c r="C635" s="1449"/>
      <c r="D635" s="2265"/>
      <c r="E635" s="2265"/>
      <c r="F635" s="1427"/>
      <c r="G635" s="1427"/>
      <c r="H635" s="704" t="s">
        <v>3252</v>
      </c>
      <c r="I635" s="2267"/>
    </row>
    <row r="636" spans="2:9" ht="26.25" thickBot="1" x14ac:dyDescent="0.25">
      <c r="B636" s="1065" t="s">
        <v>3253</v>
      </c>
      <c r="C636" s="42" t="s">
        <v>3254</v>
      </c>
      <c r="D636" s="1111"/>
      <c r="E636" s="1111"/>
      <c r="F636" s="1067">
        <v>1</v>
      </c>
      <c r="G636" s="1067">
        <v>1</v>
      </c>
      <c r="H636" s="1068"/>
      <c r="I636" s="1069"/>
    </row>
    <row r="637" spans="2:9" x14ac:dyDescent="0.2">
      <c r="B637" s="2308" t="s">
        <v>3255</v>
      </c>
      <c r="C637" s="1459" t="s">
        <v>3256</v>
      </c>
      <c r="D637" s="2281" t="s">
        <v>86</v>
      </c>
      <c r="E637" s="2281" t="s">
        <v>2735</v>
      </c>
      <c r="F637" s="1781">
        <v>0</v>
      </c>
      <c r="G637" s="1781">
        <v>0</v>
      </c>
      <c r="H637" s="2563"/>
      <c r="I637" s="2386" t="s">
        <v>3257</v>
      </c>
    </row>
    <row r="638" spans="2:9" ht="43.5" customHeight="1" x14ac:dyDescent="0.2">
      <c r="B638" s="1443"/>
      <c r="C638" s="1725"/>
      <c r="D638" s="2282"/>
      <c r="E638" s="2282"/>
      <c r="F638" s="1441"/>
      <c r="G638" s="1441"/>
      <c r="H638" s="2272"/>
      <c r="I638" s="2323"/>
    </row>
    <row r="639" spans="2:9" ht="42" customHeight="1" x14ac:dyDescent="0.2">
      <c r="B639" s="1443"/>
      <c r="C639" s="1461" t="s">
        <v>3258</v>
      </c>
      <c r="D639" s="2254"/>
      <c r="E639" s="1627"/>
      <c r="F639" s="1625">
        <v>0</v>
      </c>
      <c r="G639" s="1625">
        <v>0</v>
      </c>
      <c r="H639" s="694" t="s">
        <v>3259</v>
      </c>
      <c r="I639" s="2524" t="s">
        <v>720</v>
      </c>
    </row>
    <row r="640" spans="2:9" ht="27.75" customHeight="1" x14ac:dyDescent="0.2">
      <c r="B640" s="1443"/>
      <c r="C640" s="2467"/>
      <c r="D640" s="2255"/>
      <c r="E640" s="2564"/>
      <c r="F640" s="1644"/>
      <c r="G640" s="1644"/>
      <c r="H640" s="1185" t="s">
        <v>3260</v>
      </c>
      <c r="I640" s="2565"/>
    </row>
    <row r="641" spans="2:9" ht="72.95" customHeight="1" x14ac:dyDescent="0.2">
      <c r="B641" s="1443"/>
      <c r="C641" s="2467"/>
      <c r="D641" s="2255"/>
      <c r="E641" s="2564"/>
      <c r="F641" s="1643">
        <v>0</v>
      </c>
      <c r="G641" s="1643">
        <v>0</v>
      </c>
      <c r="H641" s="694" t="s">
        <v>3261</v>
      </c>
      <c r="I641" s="1637" t="s">
        <v>115</v>
      </c>
    </row>
    <row r="642" spans="2:9" ht="97.5" customHeight="1" x14ac:dyDescent="0.2">
      <c r="B642" s="1443"/>
      <c r="C642" s="1725"/>
      <c r="D642" s="2282"/>
      <c r="E642" s="1628"/>
      <c r="F642" s="1626"/>
      <c r="G642" s="1626"/>
      <c r="H642" s="486" t="s">
        <v>3262</v>
      </c>
      <c r="I642" s="1638"/>
    </row>
    <row r="643" spans="2:9" ht="60.6" customHeight="1" x14ac:dyDescent="0.2">
      <c r="B643" s="1443"/>
      <c r="C643" s="1461" t="s">
        <v>3263</v>
      </c>
      <c r="D643" s="2254"/>
      <c r="E643" s="1627"/>
      <c r="F643" s="1625">
        <v>0</v>
      </c>
      <c r="G643" s="1625">
        <v>0</v>
      </c>
      <c r="H643" s="694" t="s">
        <v>3264</v>
      </c>
      <c r="I643" s="2514" t="s">
        <v>720</v>
      </c>
    </row>
    <row r="644" spans="2:9" ht="29.1" customHeight="1" thickBot="1" x14ac:dyDescent="0.25">
      <c r="B644" s="2574"/>
      <c r="C644" s="1945"/>
      <c r="D644" s="2265"/>
      <c r="E644" s="2501"/>
      <c r="F644" s="1946"/>
      <c r="G644" s="1946"/>
      <c r="H644" s="498" t="s">
        <v>3265</v>
      </c>
      <c r="I644" s="2589"/>
    </row>
    <row r="645" spans="2:9" ht="27.75" customHeight="1" thickBot="1" x14ac:dyDescent="0.25">
      <c r="B645" s="1065" t="s">
        <v>3266</v>
      </c>
      <c r="C645" s="42" t="s">
        <v>3267</v>
      </c>
      <c r="D645" s="1111"/>
      <c r="E645" s="1111"/>
      <c r="F645" s="1067">
        <v>1</v>
      </c>
      <c r="G645" s="1067">
        <v>1</v>
      </c>
      <c r="H645" s="1068"/>
      <c r="I645" s="1069"/>
    </row>
    <row r="646" spans="2:9" ht="32.1" customHeight="1" x14ac:dyDescent="0.2">
      <c r="B646" s="1457" t="s">
        <v>3268</v>
      </c>
      <c r="C646" s="1459" t="s">
        <v>3269</v>
      </c>
      <c r="D646" s="2281" t="s">
        <v>3270</v>
      </c>
      <c r="E646" s="2281" t="s">
        <v>3271</v>
      </c>
      <c r="F646" s="1781">
        <v>44</v>
      </c>
      <c r="G646" s="1781">
        <v>47</v>
      </c>
      <c r="H646" s="674" t="s">
        <v>3272</v>
      </c>
      <c r="I646" s="2375" t="s">
        <v>123</v>
      </c>
    </row>
    <row r="647" spans="2:9" ht="30" customHeight="1" x14ac:dyDescent="0.2">
      <c r="B647" s="2354"/>
      <c r="C647" s="1725"/>
      <c r="D647" s="2282"/>
      <c r="E647" s="2282"/>
      <c r="F647" s="1441"/>
      <c r="G647" s="1441"/>
      <c r="H647" s="711" t="s">
        <v>3273</v>
      </c>
      <c r="I647" s="2436"/>
    </row>
    <row r="648" spans="2:9" ht="30" customHeight="1" x14ac:dyDescent="0.2">
      <c r="B648" s="1444" t="s">
        <v>3274</v>
      </c>
      <c r="C648" s="1447" t="s">
        <v>3275</v>
      </c>
      <c r="D648" s="2254" t="s">
        <v>3276</v>
      </c>
      <c r="E648" s="2254" t="s">
        <v>8</v>
      </c>
      <c r="F648" s="1440">
        <v>0</v>
      </c>
      <c r="G648" s="1440">
        <v>0</v>
      </c>
      <c r="H648" s="674" t="s">
        <v>3277</v>
      </c>
      <c r="I648" s="2425" t="s">
        <v>123</v>
      </c>
    </row>
    <row r="649" spans="2:9" ht="47.1" customHeight="1" thickBot="1" x14ac:dyDescent="0.25">
      <c r="B649" s="2320"/>
      <c r="C649" s="1610"/>
      <c r="D649" s="2265"/>
      <c r="E649" s="2265"/>
      <c r="F649" s="1451"/>
      <c r="G649" s="1451"/>
      <c r="H649" s="727" t="s">
        <v>3278</v>
      </c>
      <c r="I649" s="2426"/>
    </row>
    <row r="650" spans="2:9" ht="15.75" customHeight="1" thickBot="1" x14ac:dyDescent="0.25">
      <c r="B650" s="1065" t="s">
        <v>3279</v>
      </c>
      <c r="C650" s="1186" t="s">
        <v>3280</v>
      </c>
      <c r="D650" s="1111"/>
      <c r="E650" s="1111"/>
      <c r="F650" s="1067">
        <v>1</v>
      </c>
      <c r="G650" s="1067">
        <v>1</v>
      </c>
      <c r="H650" s="1068"/>
      <c r="I650" s="1069"/>
    </row>
    <row r="651" spans="2:9" ht="48" customHeight="1" x14ac:dyDescent="0.2">
      <c r="B651" s="1457" t="s">
        <v>3281</v>
      </c>
      <c r="C651" s="1459" t="s">
        <v>3282</v>
      </c>
      <c r="D651" s="2281" t="s">
        <v>972</v>
      </c>
      <c r="E651" s="2281" t="s">
        <v>3283</v>
      </c>
      <c r="F651" s="1781">
        <v>0</v>
      </c>
      <c r="G651" s="1781">
        <v>2</v>
      </c>
      <c r="H651" s="728" t="s">
        <v>3284</v>
      </c>
      <c r="I651" s="2590" t="s">
        <v>123</v>
      </c>
    </row>
    <row r="652" spans="2:9" ht="32.450000000000003" customHeight="1" x14ac:dyDescent="0.2">
      <c r="B652" s="2354"/>
      <c r="C652" s="1725"/>
      <c r="D652" s="2282"/>
      <c r="E652" s="2282"/>
      <c r="F652" s="1441"/>
      <c r="G652" s="1450"/>
      <c r="H652" s="526" t="s">
        <v>3285</v>
      </c>
      <c r="I652" s="2591"/>
    </row>
    <row r="653" spans="2:9" ht="57.6" customHeight="1" x14ac:dyDescent="0.2">
      <c r="B653" s="1444" t="s">
        <v>3286</v>
      </c>
      <c r="C653" s="1447" t="s">
        <v>3287</v>
      </c>
      <c r="D653" s="2254" t="s">
        <v>972</v>
      </c>
      <c r="E653" s="2254" t="s">
        <v>3283</v>
      </c>
      <c r="F653" s="1440">
        <v>0</v>
      </c>
      <c r="G653" s="1440">
        <v>0</v>
      </c>
      <c r="H653" s="722" t="s">
        <v>3288</v>
      </c>
      <c r="I653" s="2587" t="s">
        <v>123</v>
      </c>
    </row>
    <row r="654" spans="2:9" ht="35.1" customHeight="1" x14ac:dyDescent="0.2">
      <c r="B654" s="1514"/>
      <c r="C654" s="1725"/>
      <c r="D654" s="2282"/>
      <c r="E654" s="2282"/>
      <c r="F654" s="1441"/>
      <c r="G654" s="1441"/>
      <c r="H654" s="527" t="s">
        <v>3289</v>
      </c>
      <c r="I654" s="2588"/>
    </row>
    <row r="655" spans="2:9" ht="59.45" customHeight="1" x14ac:dyDescent="0.2">
      <c r="B655" s="1444" t="s">
        <v>3290</v>
      </c>
      <c r="C655" s="1447" t="s">
        <v>3291</v>
      </c>
      <c r="D655" s="2567" t="s">
        <v>86</v>
      </c>
      <c r="E655" s="2254" t="s">
        <v>3292</v>
      </c>
      <c r="F655" s="1440">
        <v>0</v>
      </c>
      <c r="G655" s="1546">
        <v>1</v>
      </c>
      <c r="H655" s="788" t="s">
        <v>3293</v>
      </c>
      <c r="I655" s="2425" t="s">
        <v>2706</v>
      </c>
    </row>
    <row r="656" spans="2:9" ht="38.1" customHeight="1" x14ac:dyDescent="0.2">
      <c r="B656" s="1445"/>
      <c r="C656" s="2467"/>
      <c r="D656" s="2568"/>
      <c r="E656" s="2255"/>
      <c r="F656" s="2318"/>
      <c r="G656" s="1547"/>
      <c r="H656" s="735" t="s">
        <v>3294</v>
      </c>
      <c r="I656" s="2566"/>
    </row>
    <row r="657" spans="2:9" ht="60.95" customHeight="1" x14ac:dyDescent="0.2">
      <c r="B657" s="1445"/>
      <c r="C657" s="2467"/>
      <c r="D657" s="2568"/>
      <c r="E657" s="2255"/>
      <c r="F657" s="1499">
        <v>0</v>
      </c>
      <c r="G657" s="1499">
        <v>1</v>
      </c>
      <c r="H657" s="685" t="s">
        <v>3295</v>
      </c>
      <c r="I657" s="2377" t="s">
        <v>1219</v>
      </c>
    </row>
    <row r="658" spans="2:9" ht="102" customHeight="1" x14ac:dyDescent="0.2">
      <c r="B658" s="1514"/>
      <c r="C658" s="1725"/>
      <c r="D658" s="2569"/>
      <c r="E658" s="2282"/>
      <c r="F658" s="1441"/>
      <c r="G658" s="1441"/>
      <c r="H658" s="1137" t="s">
        <v>3296</v>
      </c>
      <c r="I658" s="2289"/>
    </row>
    <row r="659" spans="2:9" ht="42" customHeight="1" x14ac:dyDescent="0.2">
      <c r="B659" s="1559" t="s">
        <v>3297</v>
      </c>
      <c r="C659" s="43" t="s">
        <v>3298</v>
      </c>
      <c r="D659" s="88" t="s">
        <v>34</v>
      </c>
      <c r="E659" s="88" t="s">
        <v>89</v>
      </c>
      <c r="F659" s="1073">
        <v>9</v>
      </c>
      <c r="G659" s="1073">
        <v>8</v>
      </c>
      <c r="H659" s="1129"/>
      <c r="I659" s="1130" t="s">
        <v>3299</v>
      </c>
    </row>
    <row r="660" spans="2:9" ht="75.95" customHeight="1" x14ac:dyDescent="0.2">
      <c r="B660" s="1560"/>
      <c r="C660" s="1461" t="s">
        <v>3300</v>
      </c>
      <c r="D660" s="1627"/>
      <c r="E660" s="1627"/>
      <c r="F660" s="1625">
        <v>1</v>
      </c>
      <c r="G660" s="1625">
        <v>0</v>
      </c>
      <c r="H660" s="694" t="s">
        <v>3301</v>
      </c>
      <c r="I660" s="1802"/>
    </row>
    <row r="661" spans="2:9" ht="101.45" customHeight="1" x14ac:dyDescent="0.2">
      <c r="B661" s="1560"/>
      <c r="C661" s="1725"/>
      <c r="D661" s="1628"/>
      <c r="E661" s="1628"/>
      <c r="F661" s="1626"/>
      <c r="G661" s="1626"/>
      <c r="H661" s="486" t="s">
        <v>3302</v>
      </c>
      <c r="I661" s="2381"/>
    </row>
    <row r="662" spans="2:9" ht="292.35000000000002" customHeight="1" x14ac:dyDescent="0.2">
      <c r="B662" s="1560"/>
      <c r="C662" s="1461" t="s">
        <v>3303</v>
      </c>
      <c r="D662" s="2286"/>
      <c r="E662" s="2286"/>
      <c r="F662" s="1625">
        <v>1</v>
      </c>
      <c r="G662" s="1625">
        <v>0</v>
      </c>
      <c r="H662" s="694" t="s">
        <v>3304</v>
      </c>
      <c r="I662" s="2555"/>
    </row>
    <row r="663" spans="2:9" ht="136.5" customHeight="1" x14ac:dyDescent="0.2">
      <c r="B663" s="1560"/>
      <c r="C663" s="1725"/>
      <c r="D663" s="2287"/>
      <c r="E663" s="2287"/>
      <c r="F663" s="1626"/>
      <c r="G663" s="1626"/>
      <c r="H663" s="486" t="s">
        <v>3305</v>
      </c>
      <c r="I663" s="2560"/>
    </row>
    <row r="664" spans="2:9" ht="24.95" customHeight="1" x14ac:dyDescent="0.2">
      <c r="B664" s="1560"/>
      <c r="C664" s="1461" t="s">
        <v>3306</v>
      </c>
      <c r="D664" s="2286"/>
      <c r="E664" s="2286"/>
      <c r="F664" s="1625">
        <v>0</v>
      </c>
      <c r="G664" s="1625">
        <v>0</v>
      </c>
      <c r="H664" s="2252" t="s">
        <v>3307</v>
      </c>
      <c r="I664" s="2555"/>
    </row>
    <row r="665" spans="2:9" ht="33.6" customHeight="1" x14ac:dyDescent="0.2">
      <c r="B665" s="1560"/>
      <c r="C665" s="1594"/>
      <c r="D665" s="2287"/>
      <c r="E665" s="2287"/>
      <c r="F665" s="1626"/>
      <c r="G665" s="1626"/>
      <c r="H665" s="2285"/>
      <c r="I665" s="2560"/>
    </row>
    <row r="666" spans="2:9" ht="42" customHeight="1" x14ac:dyDescent="0.2">
      <c r="B666" s="1560"/>
      <c r="C666" s="1461" t="s">
        <v>3308</v>
      </c>
      <c r="D666" s="2286"/>
      <c r="E666" s="2286"/>
      <c r="F666" s="1625">
        <v>0</v>
      </c>
      <c r="G666" s="1625">
        <v>2</v>
      </c>
      <c r="H666" s="708" t="s">
        <v>3309</v>
      </c>
      <c r="I666" s="2555"/>
    </row>
    <row r="667" spans="2:9" ht="32.450000000000003" customHeight="1" x14ac:dyDescent="0.2">
      <c r="B667" s="1560"/>
      <c r="C667" s="1725"/>
      <c r="D667" s="2287"/>
      <c r="E667" s="2287"/>
      <c r="F667" s="1626"/>
      <c r="G667" s="1626"/>
      <c r="H667" s="348" t="s">
        <v>3310</v>
      </c>
      <c r="I667" s="2560"/>
    </row>
    <row r="668" spans="2:9" ht="30.95" customHeight="1" x14ac:dyDescent="0.2">
      <c r="B668" s="1560"/>
      <c r="C668" s="1461" t="s">
        <v>3311</v>
      </c>
      <c r="D668" s="2286"/>
      <c r="E668" s="2286"/>
      <c r="F668" s="1625">
        <v>2</v>
      </c>
      <c r="G668" s="1625">
        <v>1</v>
      </c>
      <c r="H668" s="694" t="s">
        <v>3312</v>
      </c>
      <c r="I668" s="2555"/>
    </row>
    <row r="669" spans="2:9" ht="141" customHeight="1" x14ac:dyDescent="0.2">
      <c r="B669" s="1560"/>
      <c r="C669" s="1594"/>
      <c r="D669" s="2287"/>
      <c r="E669" s="2287"/>
      <c r="F669" s="1626"/>
      <c r="G669" s="1626"/>
      <c r="H669" s="851" t="s">
        <v>3313</v>
      </c>
      <c r="I669" s="2560"/>
    </row>
    <row r="670" spans="2:9" ht="18.75" customHeight="1" x14ac:dyDescent="0.2">
      <c r="B670" s="1560"/>
      <c r="C670" s="1461" t="s">
        <v>3314</v>
      </c>
      <c r="D670" s="2286"/>
      <c r="E670" s="2286"/>
      <c r="F670" s="1625">
        <v>0</v>
      </c>
      <c r="G670" s="1625">
        <v>0</v>
      </c>
      <c r="H670" s="694" t="s">
        <v>3315</v>
      </c>
      <c r="I670" s="2555"/>
    </row>
    <row r="671" spans="2:9" ht="156.75" customHeight="1" x14ac:dyDescent="0.2">
      <c r="B671" s="1560"/>
      <c r="C671" s="1725"/>
      <c r="D671" s="2287"/>
      <c r="E671" s="2287"/>
      <c r="F671" s="1626"/>
      <c r="G671" s="1626"/>
      <c r="H671" s="486" t="s">
        <v>3316</v>
      </c>
      <c r="I671" s="2560"/>
    </row>
    <row r="672" spans="2:9" ht="72" customHeight="1" x14ac:dyDescent="0.2">
      <c r="B672" s="1561"/>
      <c r="C672" s="1562" t="s">
        <v>3317</v>
      </c>
      <c r="D672" s="2558"/>
      <c r="E672" s="2412"/>
      <c r="F672" s="2406">
        <v>2</v>
      </c>
      <c r="G672" s="2416">
        <v>2</v>
      </c>
      <c r="H672" s="694" t="s">
        <v>3357</v>
      </c>
      <c r="I672" s="2555"/>
    </row>
    <row r="673" spans="1:9" ht="303.60000000000002" customHeight="1" x14ac:dyDescent="0.2">
      <c r="B673" s="1561"/>
      <c r="C673" s="2557"/>
      <c r="D673" s="2559"/>
      <c r="E673" s="2413"/>
      <c r="F673" s="2466"/>
      <c r="G673" s="2417"/>
      <c r="H673" s="486" t="s">
        <v>3318</v>
      </c>
      <c r="I673" s="2560"/>
    </row>
    <row r="674" spans="1:9" ht="72.75" customHeight="1" x14ac:dyDescent="0.2">
      <c r="B674" s="1560"/>
      <c r="C674" s="1461" t="s">
        <v>3319</v>
      </c>
      <c r="D674" s="2286"/>
      <c r="E674" s="2286"/>
      <c r="F674" s="2553">
        <v>3</v>
      </c>
      <c r="G674" s="1625">
        <v>3</v>
      </c>
      <c r="H674" s="694" t="s">
        <v>3320</v>
      </c>
      <c r="I674" s="2555"/>
    </row>
    <row r="675" spans="1:9" ht="314.45" customHeight="1" thickBot="1" x14ac:dyDescent="0.25">
      <c r="B675" s="2446"/>
      <c r="C675" s="1945"/>
      <c r="D675" s="2422"/>
      <c r="E675" s="2422"/>
      <c r="F675" s="2554"/>
      <c r="G675" s="1946"/>
      <c r="H675" s="498" t="s">
        <v>3321</v>
      </c>
      <c r="I675" s="2556"/>
    </row>
    <row r="676" spans="1:9" x14ac:dyDescent="0.2">
      <c r="A676" s="1097"/>
      <c r="B676" s="2447" t="s">
        <v>3322</v>
      </c>
      <c r="C676" s="2447"/>
      <c r="D676" s="2447"/>
      <c r="E676" s="2447"/>
      <c r="F676" s="2447"/>
      <c r="G676" s="2447"/>
      <c r="H676" s="2447"/>
      <c r="I676" s="2447"/>
    </row>
  </sheetData>
  <mergeCells count="1244">
    <mergeCell ref="I267:I268"/>
    <mergeCell ref="F267:F268"/>
    <mergeCell ref="G267:G268"/>
    <mergeCell ref="H62:H65"/>
    <mergeCell ref="H20:H21"/>
    <mergeCell ref="I618:I619"/>
    <mergeCell ref="I620:I621"/>
    <mergeCell ref="I643:I644"/>
    <mergeCell ref="I651:I652"/>
    <mergeCell ref="I653:I654"/>
    <mergeCell ref="I616:I617"/>
    <mergeCell ref="I614:I615"/>
    <mergeCell ref="B612:B613"/>
    <mergeCell ref="C612:C613"/>
    <mergeCell ref="B610:B611"/>
    <mergeCell ref="C610:C611"/>
    <mergeCell ref="D610:D611"/>
    <mergeCell ref="E610:E611"/>
    <mergeCell ref="F610:F611"/>
    <mergeCell ref="G610:G611"/>
    <mergeCell ref="D612:D613"/>
    <mergeCell ref="E612:E613"/>
    <mergeCell ref="F612:F613"/>
    <mergeCell ref="G612:G613"/>
    <mergeCell ref="I610:I611"/>
    <mergeCell ref="I612:I613"/>
    <mergeCell ref="B616:B617"/>
    <mergeCell ref="C616:C617"/>
    <mergeCell ref="B614:B615"/>
    <mergeCell ref="C614:C615"/>
    <mergeCell ref="D614:D615"/>
    <mergeCell ref="E614:E615"/>
    <mergeCell ref="F614:F615"/>
    <mergeCell ref="G614:G615"/>
    <mergeCell ref="D616:D617"/>
    <mergeCell ref="E616:E617"/>
    <mergeCell ref="F616:F617"/>
    <mergeCell ref="G616:G617"/>
    <mergeCell ref="I632:I633"/>
    <mergeCell ref="I634:I635"/>
    <mergeCell ref="E634:E635"/>
    <mergeCell ref="F634:F635"/>
    <mergeCell ref="G634:G635"/>
    <mergeCell ref="D618:D619"/>
    <mergeCell ref="E618:E619"/>
    <mergeCell ref="F618:F619"/>
    <mergeCell ref="G618:G619"/>
    <mergeCell ref="C618:C619"/>
    <mergeCell ref="B618:B619"/>
    <mergeCell ref="C620:C621"/>
    <mergeCell ref="D620:D621"/>
    <mergeCell ref="E620:E621"/>
    <mergeCell ref="F620:F621"/>
    <mergeCell ref="G620:G621"/>
    <mergeCell ref="I627:I628"/>
    <mergeCell ref="I629:I630"/>
    <mergeCell ref="I625:I626"/>
    <mergeCell ref="D625:D626"/>
    <mergeCell ref="E625:E626"/>
    <mergeCell ref="F625:F626"/>
    <mergeCell ref="G625:G626"/>
    <mergeCell ref="D622:D623"/>
    <mergeCell ref="E622:E623"/>
    <mergeCell ref="F622:F623"/>
    <mergeCell ref="G622:G623"/>
    <mergeCell ref="I622:I623"/>
    <mergeCell ref="B620:B621"/>
    <mergeCell ref="D629:D630"/>
    <mergeCell ref="D627:D628"/>
    <mergeCell ref="F641:F642"/>
    <mergeCell ref="G641:G642"/>
    <mergeCell ref="E651:E652"/>
    <mergeCell ref="F651:F652"/>
    <mergeCell ref="G651:G652"/>
    <mergeCell ref="C634:C635"/>
    <mergeCell ref="B634:B635"/>
    <mergeCell ref="C632:C633"/>
    <mergeCell ref="B632:B633"/>
    <mergeCell ref="C629:C630"/>
    <mergeCell ref="C627:C628"/>
    <mergeCell ref="C625:C626"/>
    <mergeCell ref="C622:C623"/>
    <mergeCell ref="B622:B623"/>
    <mergeCell ref="D634:D635"/>
    <mergeCell ref="D632:D633"/>
    <mergeCell ref="E632:E633"/>
    <mergeCell ref="F632:F633"/>
    <mergeCell ref="G632:G633"/>
    <mergeCell ref="F627:F628"/>
    <mergeCell ref="G629:G630"/>
    <mergeCell ref="F629:F630"/>
    <mergeCell ref="E629:E630"/>
    <mergeCell ref="G627:G628"/>
    <mergeCell ref="B637:B644"/>
    <mergeCell ref="B653:B654"/>
    <mergeCell ref="C653:C654"/>
    <mergeCell ref="B651:B652"/>
    <mergeCell ref="C651:C652"/>
    <mergeCell ref="B648:B649"/>
    <mergeCell ref="C648:C649"/>
    <mergeCell ref="B646:B647"/>
    <mergeCell ref="C646:C647"/>
    <mergeCell ref="D646:D647"/>
    <mergeCell ref="D651:D652"/>
    <mergeCell ref="B655:B658"/>
    <mergeCell ref="C655:C658"/>
    <mergeCell ref="D655:D658"/>
    <mergeCell ref="E655:E658"/>
    <mergeCell ref="F655:F656"/>
    <mergeCell ref="G655:G656"/>
    <mergeCell ref="F657:F658"/>
    <mergeCell ref="G657:G658"/>
    <mergeCell ref="D653:D654"/>
    <mergeCell ref="E653:E654"/>
    <mergeCell ref="F653:F654"/>
    <mergeCell ref="G653:G654"/>
    <mergeCell ref="E646:E647"/>
    <mergeCell ref="F646:F647"/>
    <mergeCell ref="G646:G647"/>
    <mergeCell ref="D648:D649"/>
    <mergeCell ref="E648:E649"/>
    <mergeCell ref="F648:F649"/>
    <mergeCell ref="G648:G649"/>
    <mergeCell ref="D592:D593"/>
    <mergeCell ref="E592:E593"/>
    <mergeCell ref="F592:F593"/>
    <mergeCell ref="I655:I656"/>
    <mergeCell ref="I657:I658"/>
    <mergeCell ref="F660:F661"/>
    <mergeCell ref="G660:G661"/>
    <mergeCell ref="F662:F663"/>
    <mergeCell ref="G662:G663"/>
    <mergeCell ref="F664:F665"/>
    <mergeCell ref="G664:G665"/>
    <mergeCell ref="I664:I665"/>
    <mergeCell ref="I662:I663"/>
    <mergeCell ref="I660:I661"/>
    <mergeCell ref="C664:C665"/>
    <mergeCell ref="C662:C663"/>
    <mergeCell ref="C660:C661"/>
    <mergeCell ref="D660:D661"/>
    <mergeCell ref="D662:D663"/>
    <mergeCell ref="D664:D665"/>
    <mergeCell ref="E664:E665"/>
    <mergeCell ref="E662:E663"/>
    <mergeCell ref="E660:E661"/>
    <mergeCell ref="C643:C644"/>
    <mergeCell ref="C639:C642"/>
    <mergeCell ref="D643:D644"/>
    <mergeCell ref="E643:E644"/>
    <mergeCell ref="F643:F644"/>
    <mergeCell ref="G643:G644"/>
    <mergeCell ref="I646:I647"/>
    <mergeCell ref="I648:I649"/>
    <mergeCell ref="C637:C638"/>
    <mergeCell ref="E599:E600"/>
    <mergeCell ref="F599:F600"/>
    <mergeCell ref="G599:G600"/>
    <mergeCell ref="I599:I600"/>
    <mergeCell ref="I595:I596"/>
    <mergeCell ref="D670:D671"/>
    <mergeCell ref="D668:D669"/>
    <mergeCell ref="E668:E669"/>
    <mergeCell ref="F668:F669"/>
    <mergeCell ref="G668:G669"/>
    <mergeCell ref="I668:I669"/>
    <mergeCell ref="C668:C669"/>
    <mergeCell ref="C670:C671"/>
    <mergeCell ref="C666:C667"/>
    <mergeCell ref="D666:D667"/>
    <mergeCell ref="E666:E667"/>
    <mergeCell ref="F666:F667"/>
    <mergeCell ref="G666:G667"/>
    <mergeCell ref="I666:I667"/>
    <mergeCell ref="D637:D638"/>
    <mergeCell ref="E637:E638"/>
    <mergeCell ref="F637:F638"/>
    <mergeCell ref="G637:G638"/>
    <mergeCell ref="I637:I638"/>
    <mergeCell ref="H637:H638"/>
    <mergeCell ref="D639:D642"/>
    <mergeCell ref="E639:E642"/>
    <mergeCell ref="F639:F640"/>
    <mergeCell ref="G639:G640"/>
    <mergeCell ref="I639:I640"/>
    <mergeCell ref="I641:I642"/>
    <mergeCell ref="E627:E628"/>
    <mergeCell ref="G580:G581"/>
    <mergeCell ref="F580:F581"/>
    <mergeCell ref="D582:D583"/>
    <mergeCell ref="E582:E583"/>
    <mergeCell ref="F582:F583"/>
    <mergeCell ref="G582:G583"/>
    <mergeCell ref="F590:F591"/>
    <mergeCell ref="G590:G591"/>
    <mergeCell ref="G592:G593"/>
    <mergeCell ref="I590:I591"/>
    <mergeCell ref="I592:I593"/>
    <mergeCell ref="C674:C675"/>
    <mergeCell ref="D674:D675"/>
    <mergeCell ref="E674:E675"/>
    <mergeCell ref="F674:F675"/>
    <mergeCell ref="G674:G675"/>
    <mergeCell ref="I674:I675"/>
    <mergeCell ref="C672:C673"/>
    <mergeCell ref="D672:D673"/>
    <mergeCell ref="E672:E673"/>
    <mergeCell ref="F672:F673"/>
    <mergeCell ref="G672:G673"/>
    <mergeCell ref="I672:I673"/>
    <mergeCell ref="I670:I671"/>
    <mergeCell ref="G670:G671"/>
    <mergeCell ref="F670:F671"/>
    <mergeCell ref="E670:E671"/>
    <mergeCell ref="D595:D596"/>
    <mergeCell ref="E595:E596"/>
    <mergeCell ref="F595:F596"/>
    <mergeCell ref="G595:G596"/>
    <mergeCell ref="D599:D600"/>
    <mergeCell ref="E517:E518"/>
    <mergeCell ref="F517:F518"/>
    <mergeCell ref="G517:G518"/>
    <mergeCell ref="I517:I518"/>
    <mergeCell ref="D514:D515"/>
    <mergeCell ref="E514:E515"/>
    <mergeCell ref="F514:F515"/>
    <mergeCell ref="G514:G515"/>
    <mergeCell ref="I514:I515"/>
    <mergeCell ref="I521:I522"/>
    <mergeCell ref="D521:D522"/>
    <mergeCell ref="E521:E522"/>
    <mergeCell ref="F521:F522"/>
    <mergeCell ref="G521:G522"/>
    <mergeCell ref="D519:D520"/>
    <mergeCell ref="E519:E520"/>
    <mergeCell ref="F519:F520"/>
    <mergeCell ref="G519:G520"/>
    <mergeCell ref="I519:I520"/>
    <mergeCell ref="B555:B556"/>
    <mergeCell ref="C555:C556"/>
    <mergeCell ref="B557:B562"/>
    <mergeCell ref="C557:C562"/>
    <mergeCell ref="F557:F558"/>
    <mergeCell ref="G557:G558"/>
    <mergeCell ref="F559:F560"/>
    <mergeCell ref="G559:G560"/>
    <mergeCell ref="D555:D556"/>
    <mergeCell ref="E555:E556"/>
    <mergeCell ref="F555:F556"/>
    <mergeCell ref="G555:G556"/>
    <mergeCell ref="I549:I550"/>
    <mergeCell ref="F549:F550"/>
    <mergeCell ref="G549:G550"/>
    <mergeCell ref="E549:E550"/>
    <mergeCell ref="D546:D547"/>
    <mergeCell ref="E546:E547"/>
    <mergeCell ref="F546:F547"/>
    <mergeCell ref="G546:G547"/>
    <mergeCell ref="I546:I547"/>
    <mergeCell ref="I555:I556"/>
    <mergeCell ref="I553:I554"/>
    <mergeCell ref="G553:G554"/>
    <mergeCell ref="F553:F554"/>
    <mergeCell ref="E553:E554"/>
    <mergeCell ref="D553:D554"/>
    <mergeCell ref="D551:D552"/>
    <mergeCell ref="E551:E552"/>
    <mergeCell ref="F551:F552"/>
    <mergeCell ref="G551:G552"/>
    <mergeCell ref="I551:I552"/>
    <mergeCell ref="B549:B550"/>
    <mergeCell ref="C549:C550"/>
    <mergeCell ref="B551:B552"/>
    <mergeCell ref="C551:C552"/>
    <mergeCell ref="B553:B554"/>
    <mergeCell ref="C553:C554"/>
    <mergeCell ref="B528:B529"/>
    <mergeCell ref="C528:C529"/>
    <mergeCell ref="B530:B531"/>
    <mergeCell ref="C530:C531"/>
    <mergeCell ref="C534:C535"/>
    <mergeCell ref="C536:C537"/>
    <mergeCell ref="C538:C539"/>
    <mergeCell ref="C540:C541"/>
    <mergeCell ref="B542:B543"/>
    <mergeCell ref="C542:C543"/>
    <mergeCell ref="B538:B539"/>
    <mergeCell ref="B540:B541"/>
    <mergeCell ref="B499:B500"/>
    <mergeCell ref="C499:C500"/>
    <mergeCell ref="B546:B547"/>
    <mergeCell ref="C546:C547"/>
    <mergeCell ref="G542:G543"/>
    <mergeCell ref="F542:F543"/>
    <mergeCell ref="E542:E543"/>
    <mergeCell ref="D542:D543"/>
    <mergeCell ref="I542:I543"/>
    <mergeCell ref="I534:I535"/>
    <mergeCell ref="G534:G535"/>
    <mergeCell ref="F534:F535"/>
    <mergeCell ref="E534:E535"/>
    <mergeCell ref="D534:D535"/>
    <mergeCell ref="D540:D541"/>
    <mergeCell ref="E540:E541"/>
    <mergeCell ref="F540:F541"/>
    <mergeCell ref="G540:G541"/>
    <mergeCell ref="I540:I541"/>
    <mergeCell ref="D538:D539"/>
    <mergeCell ref="E538:E539"/>
    <mergeCell ref="F538:F539"/>
    <mergeCell ref="D536:D537"/>
    <mergeCell ref="E536:E537"/>
    <mergeCell ref="F536:F537"/>
    <mergeCell ref="G536:G537"/>
    <mergeCell ref="I536:I537"/>
    <mergeCell ref="G538:G539"/>
    <mergeCell ref="I538:I539"/>
    <mergeCell ref="D530:D531"/>
    <mergeCell ref="E530:E531"/>
    <mergeCell ref="F530:F531"/>
    <mergeCell ref="F475:F476"/>
    <mergeCell ref="G475:G476"/>
    <mergeCell ref="I475:I476"/>
    <mergeCell ref="D479:D480"/>
    <mergeCell ref="E479:E480"/>
    <mergeCell ref="F479:F480"/>
    <mergeCell ref="G479:G480"/>
    <mergeCell ref="I484:I485"/>
    <mergeCell ref="C494:C495"/>
    <mergeCell ref="I494:I495"/>
    <mergeCell ref="D494:D495"/>
    <mergeCell ref="E494:E495"/>
    <mergeCell ref="F494:F495"/>
    <mergeCell ref="G494:G495"/>
    <mergeCell ref="D499:D500"/>
    <mergeCell ref="E499:E500"/>
    <mergeCell ref="F499:F500"/>
    <mergeCell ref="G499:G500"/>
    <mergeCell ref="I499:I500"/>
    <mergeCell ref="I497:I498"/>
    <mergeCell ref="G497:G498"/>
    <mergeCell ref="F497:F498"/>
    <mergeCell ref="E497:E498"/>
    <mergeCell ref="D497:D498"/>
    <mergeCell ref="C497:C498"/>
    <mergeCell ref="G492:G493"/>
    <mergeCell ref="I488:I489"/>
    <mergeCell ref="D488:D489"/>
    <mergeCell ref="I482:I483"/>
    <mergeCell ref="I479:I480"/>
    <mergeCell ref="E488:E489"/>
    <mergeCell ref="F488:F489"/>
    <mergeCell ref="I420:I421"/>
    <mergeCell ref="D420:D421"/>
    <mergeCell ref="E420:E421"/>
    <mergeCell ref="F420:F421"/>
    <mergeCell ref="G420:G421"/>
    <mergeCell ref="C420:C421"/>
    <mergeCell ref="B420:B421"/>
    <mergeCell ref="B468:B469"/>
    <mergeCell ref="C468:C469"/>
    <mergeCell ref="D468:D469"/>
    <mergeCell ref="E468:E469"/>
    <mergeCell ref="F468:F469"/>
    <mergeCell ref="G468:G469"/>
    <mergeCell ref="I468:I469"/>
    <mergeCell ref="D423:D424"/>
    <mergeCell ref="E423:E424"/>
    <mergeCell ref="F423:F424"/>
    <mergeCell ref="G423:G424"/>
    <mergeCell ref="I423:I424"/>
    <mergeCell ref="I426:I427"/>
    <mergeCell ref="I428:I429"/>
    <mergeCell ref="I430:I431"/>
    <mergeCell ref="I432:I433"/>
    <mergeCell ref="G430:G431"/>
    <mergeCell ref="E430:E431"/>
    <mergeCell ref="D430:D431"/>
    <mergeCell ref="F430:F431"/>
    <mergeCell ref="D428:D429"/>
    <mergeCell ref="E428:E429"/>
    <mergeCell ref="F428:F429"/>
    <mergeCell ref="G428:G429"/>
    <mergeCell ref="G426:G427"/>
    <mergeCell ref="F426:F427"/>
    <mergeCell ref="E426:E427"/>
    <mergeCell ref="D426:D427"/>
    <mergeCell ref="D440:D441"/>
    <mergeCell ref="E440:E441"/>
    <mergeCell ref="F440:F441"/>
    <mergeCell ref="G440:G441"/>
    <mergeCell ref="G442:G443"/>
    <mergeCell ref="I442:I443"/>
    <mergeCell ref="I440:I441"/>
    <mergeCell ref="D432:D433"/>
    <mergeCell ref="E432:E433"/>
    <mergeCell ref="F432:F433"/>
    <mergeCell ref="G432:G433"/>
    <mergeCell ref="D444:D445"/>
    <mergeCell ref="E444:E445"/>
    <mergeCell ref="F444:F445"/>
    <mergeCell ref="G444:G445"/>
    <mergeCell ref="F446:F447"/>
    <mergeCell ref="G446:G447"/>
    <mergeCell ref="I444:I445"/>
    <mergeCell ref="I446:I447"/>
    <mergeCell ref="D442:D443"/>
    <mergeCell ref="E442:E443"/>
    <mergeCell ref="F442:F443"/>
    <mergeCell ref="C446:C447"/>
    <mergeCell ref="C451:C452"/>
    <mergeCell ref="C453:C454"/>
    <mergeCell ref="C457:C458"/>
    <mergeCell ref="D457:D458"/>
    <mergeCell ref="E457:E458"/>
    <mergeCell ref="F457:F458"/>
    <mergeCell ref="G457:G458"/>
    <mergeCell ref="I457:I458"/>
    <mergeCell ref="D453:D454"/>
    <mergeCell ref="E453:E454"/>
    <mergeCell ref="F453:F454"/>
    <mergeCell ref="G453:G454"/>
    <mergeCell ref="I453:I454"/>
    <mergeCell ref="D451:D452"/>
    <mergeCell ref="E451:E452"/>
    <mergeCell ref="F451:F452"/>
    <mergeCell ref="G451:G452"/>
    <mergeCell ref="I451:I452"/>
    <mergeCell ref="D446:D447"/>
    <mergeCell ref="E446:E447"/>
    <mergeCell ref="F388:F389"/>
    <mergeCell ref="G388:G389"/>
    <mergeCell ref="I388:I389"/>
    <mergeCell ref="D391:D392"/>
    <mergeCell ref="E391:E392"/>
    <mergeCell ref="F391:F392"/>
    <mergeCell ref="G391:G392"/>
    <mergeCell ref="I391:I392"/>
    <mergeCell ref="B423:B424"/>
    <mergeCell ref="C423:C424"/>
    <mergeCell ref="C426:C427"/>
    <mergeCell ref="C428:C429"/>
    <mergeCell ref="C430:C431"/>
    <mergeCell ref="C432:C433"/>
    <mergeCell ref="C440:C441"/>
    <mergeCell ref="C442:C443"/>
    <mergeCell ref="C444:C445"/>
    <mergeCell ref="D399:D400"/>
    <mergeCell ref="E399:E400"/>
    <mergeCell ref="F399:F400"/>
    <mergeCell ref="G399:G400"/>
    <mergeCell ref="I399:I400"/>
    <mergeCell ref="D401:D402"/>
    <mergeCell ref="D403:D404"/>
    <mergeCell ref="E401:E402"/>
    <mergeCell ref="E403:E404"/>
    <mergeCell ref="F401:F402"/>
    <mergeCell ref="G401:G402"/>
    <mergeCell ref="F403:F404"/>
    <mergeCell ref="G403:G404"/>
    <mergeCell ref="I403:I404"/>
    <mergeCell ref="I401:I402"/>
    <mergeCell ref="F379:F380"/>
    <mergeCell ref="G379:G380"/>
    <mergeCell ref="I379:I380"/>
    <mergeCell ref="D384:D385"/>
    <mergeCell ref="E384:E385"/>
    <mergeCell ref="F384:F385"/>
    <mergeCell ref="G384:G385"/>
    <mergeCell ref="I384:I385"/>
    <mergeCell ref="C401:C402"/>
    <mergeCell ref="C403:C404"/>
    <mergeCell ref="B393:B394"/>
    <mergeCell ref="C393:C394"/>
    <mergeCell ref="B391:B392"/>
    <mergeCell ref="C391:C392"/>
    <mergeCell ref="C388:C389"/>
    <mergeCell ref="C384:C385"/>
    <mergeCell ref="B384:B385"/>
    <mergeCell ref="E382:E383"/>
    <mergeCell ref="B387:B389"/>
    <mergeCell ref="B398:B404"/>
    <mergeCell ref="D393:D394"/>
    <mergeCell ref="E393:E394"/>
    <mergeCell ref="F393:F394"/>
    <mergeCell ref="G393:G394"/>
    <mergeCell ref="I393:I394"/>
    <mergeCell ref="D396:D397"/>
    <mergeCell ref="E396:E397"/>
    <mergeCell ref="F396:F397"/>
    <mergeCell ref="G396:G397"/>
    <mergeCell ref="I396:I397"/>
    <mergeCell ref="D388:D389"/>
    <mergeCell ref="E388:E389"/>
    <mergeCell ref="F357:F358"/>
    <mergeCell ref="G357:G358"/>
    <mergeCell ref="I357:I358"/>
    <mergeCell ref="F310:F311"/>
    <mergeCell ref="D310:D311"/>
    <mergeCell ref="E310:E311"/>
    <mergeCell ref="G310:G311"/>
    <mergeCell ref="I330:I331"/>
    <mergeCell ref="B396:B397"/>
    <mergeCell ref="C396:C397"/>
    <mergeCell ref="C379:C380"/>
    <mergeCell ref="C372:C373"/>
    <mergeCell ref="B372:B373"/>
    <mergeCell ref="C375:C376"/>
    <mergeCell ref="D372:D373"/>
    <mergeCell ref="E372:E373"/>
    <mergeCell ref="F372:F373"/>
    <mergeCell ref="G372:G373"/>
    <mergeCell ref="I372:I373"/>
    <mergeCell ref="D375:D376"/>
    <mergeCell ref="E375:E376"/>
    <mergeCell ref="F375:F376"/>
    <mergeCell ref="G375:G376"/>
    <mergeCell ref="I375:I376"/>
    <mergeCell ref="F350:F351"/>
    <mergeCell ref="G350:G351"/>
    <mergeCell ref="I350:I351"/>
    <mergeCell ref="D352:D353"/>
    <mergeCell ref="E352:E353"/>
    <mergeCell ref="F352:F353"/>
    <mergeCell ref="G352:G353"/>
    <mergeCell ref="I352:I353"/>
    <mergeCell ref="F355:F356"/>
    <mergeCell ref="G355:G356"/>
    <mergeCell ref="I355:I356"/>
    <mergeCell ref="D345:D346"/>
    <mergeCell ref="E345:E346"/>
    <mergeCell ref="F345:F346"/>
    <mergeCell ref="G345:G346"/>
    <mergeCell ref="I345:I346"/>
    <mergeCell ref="D348:D349"/>
    <mergeCell ref="E348:E349"/>
    <mergeCell ref="F348:F349"/>
    <mergeCell ref="G348:G349"/>
    <mergeCell ref="I348:I349"/>
    <mergeCell ref="D330:D331"/>
    <mergeCell ref="E330:E331"/>
    <mergeCell ref="F330:F331"/>
    <mergeCell ref="G330:G331"/>
    <mergeCell ref="F343:F344"/>
    <mergeCell ref="G343:G344"/>
    <mergeCell ref="E343:E344"/>
    <mergeCell ref="D343:D344"/>
    <mergeCell ref="I343:I344"/>
    <mergeCell ref="D355:D356"/>
    <mergeCell ref="E355:E356"/>
    <mergeCell ref="D324:D325"/>
    <mergeCell ref="E324:E325"/>
    <mergeCell ref="F324:F325"/>
    <mergeCell ref="G324:G325"/>
    <mergeCell ref="D326:D327"/>
    <mergeCell ref="E326:E327"/>
    <mergeCell ref="F326:F327"/>
    <mergeCell ref="G326:G327"/>
    <mergeCell ref="I326:I327"/>
    <mergeCell ref="D320:D321"/>
    <mergeCell ref="E320:E321"/>
    <mergeCell ref="F320:F321"/>
    <mergeCell ref="G320:G321"/>
    <mergeCell ref="I320:I321"/>
    <mergeCell ref="E322:E323"/>
    <mergeCell ref="D322:D323"/>
    <mergeCell ref="F322:F323"/>
    <mergeCell ref="G322:G323"/>
    <mergeCell ref="I322:I323"/>
    <mergeCell ref="I324:I325"/>
    <mergeCell ref="D314:D315"/>
    <mergeCell ref="E314:E315"/>
    <mergeCell ref="F314:F315"/>
    <mergeCell ref="G314:G315"/>
    <mergeCell ref="D318:D319"/>
    <mergeCell ref="E318:E319"/>
    <mergeCell ref="F318:F319"/>
    <mergeCell ref="G318:G319"/>
    <mergeCell ref="I318:I319"/>
    <mergeCell ref="D303:D308"/>
    <mergeCell ref="E303:E308"/>
    <mergeCell ref="F303:F304"/>
    <mergeCell ref="G303:G304"/>
    <mergeCell ref="I303:I304"/>
    <mergeCell ref="F305:F306"/>
    <mergeCell ref="G305:G306"/>
    <mergeCell ref="I305:I306"/>
    <mergeCell ref="F307:F308"/>
    <mergeCell ref="G307:G308"/>
    <mergeCell ref="I307:I308"/>
    <mergeCell ref="H305:H306"/>
    <mergeCell ref="I288:I289"/>
    <mergeCell ref="D296:D297"/>
    <mergeCell ref="E296:E297"/>
    <mergeCell ref="F296:F297"/>
    <mergeCell ref="G296:G297"/>
    <mergeCell ref="I296:I297"/>
    <mergeCell ref="D298:D299"/>
    <mergeCell ref="E298:E299"/>
    <mergeCell ref="F298:F299"/>
    <mergeCell ref="G298:G299"/>
    <mergeCell ref="I298:I299"/>
    <mergeCell ref="D288:D289"/>
    <mergeCell ref="E288:E289"/>
    <mergeCell ref="F288:F289"/>
    <mergeCell ref="G288:G289"/>
    <mergeCell ref="D290:D291"/>
    <mergeCell ref="E290:E291"/>
    <mergeCell ref="F290:F291"/>
    <mergeCell ref="G290:G291"/>
    <mergeCell ref="D292:D293"/>
    <mergeCell ref="E292:E293"/>
    <mergeCell ref="F292:F293"/>
    <mergeCell ref="G292:G293"/>
    <mergeCell ref="B314:B315"/>
    <mergeCell ref="D280:D281"/>
    <mergeCell ref="E280:E281"/>
    <mergeCell ref="F280:F281"/>
    <mergeCell ref="G280:G281"/>
    <mergeCell ref="I280:I281"/>
    <mergeCell ref="D283:D286"/>
    <mergeCell ref="E283:E286"/>
    <mergeCell ref="F283:F284"/>
    <mergeCell ref="G283:G284"/>
    <mergeCell ref="F285:F286"/>
    <mergeCell ref="G285:G286"/>
    <mergeCell ref="I283:I284"/>
    <mergeCell ref="I285:I286"/>
    <mergeCell ref="D275:D276"/>
    <mergeCell ref="E275:E276"/>
    <mergeCell ref="F275:F276"/>
    <mergeCell ref="G275:G276"/>
    <mergeCell ref="I275:I276"/>
    <mergeCell ref="D278:D279"/>
    <mergeCell ref="E278:E279"/>
    <mergeCell ref="F278:F279"/>
    <mergeCell ref="G278:G279"/>
    <mergeCell ref="I278:I279"/>
    <mergeCell ref="H283:H284"/>
    <mergeCell ref="D300:D301"/>
    <mergeCell ref="E300:E301"/>
    <mergeCell ref="F300:F301"/>
    <mergeCell ref="G300:G301"/>
    <mergeCell ref="I300:I301"/>
    <mergeCell ref="I292:I293"/>
    <mergeCell ref="I290:I291"/>
    <mergeCell ref="H269:H270"/>
    <mergeCell ref="C318:C319"/>
    <mergeCell ref="C320:C321"/>
    <mergeCell ref="C322:C323"/>
    <mergeCell ref="C324:C325"/>
    <mergeCell ref="C326:C327"/>
    <mergeCell ref="C330:C331"/>
    <mergeCell ref="C343:C344"/>
    <mergeCell ref="B343:B344"/>
    <mergeCell ref="B345:B346"/>
    <mergeCell ref="C345:C346"/>
    <mergeCell ref="B275:B276"/>
    <mergeCell ref="C275:C276"/>
    <mergeCell ref="C278:C279"/>
    <mergeCell ref="C280:C281"/>
    <mergeCell ref="C283:C286"/>
    <mergeCell ref="B283:B286"/>
    <mergeCell ref="C288:C289"/>
    <mergeCell ref="C290:C291"/>
    <mergeCell ref="C292:C293"/>
    <mergeCell ref="B295:B301"/>
    <mergeCell ref="B317:B341"/>
    <mergeCell ref="B277:B281"/>
    <mergeCell ref="B287:B293"/>
    <mergeCell ref="C296:C297"/>
    <mergeCell ref="C298:C299"/>
    <mergeCell ref="C300:C301"/>
    <mergeCell ref="B303:B308"/>
    <mergeCell ref="C303:C308"/>
    <mergeCell ref="B310:B311"/>
    <mergeCell ref="C310:C311"/>
    <mergeCell ref="C314:C315"/>
    <mergeCell ref="D242:D244"/>
    <mergeCell ref="E242:E244"/>
    <mergeCell ref="I246:I247"/>
    <mergeCell ref="I248:I249"/>
    <mergeCell ref="I250:I251"/>
    <mergeCell ref="I252:I253"/>
    <mergeCell ref="I255:I256"/>
    <mergeCell ref="B242:B244"/>
    <mergeCell ref="C242:C244"/>
    <mergeCell ref="B269:B270"/>
    <mergeCell ref="C269:C270"/>
    <mergeCell ref="B271:B274"/>
    <mergeCell ref="C271:C274"/>
    <mergeCell ref="D269:D270"/>
    <mergeCell ref="E269:E270"/>
    <mergeCell ref="D271:D274"/>
    <mergeCell ref="E271:E274"/>
    <mergeCell ref="F269:F270"/>
    <mergeCell ref="G269:G270"/>
    <mergeCell ref="I269:I270"/>
    <mergeCell ref="F271:F272"/>
    <mergeCell ref="G271:G272"/>
    <mergeCell ref="F273:F274"/>
    <mergeCell ref="I271:I272"/>
    <mergeCell ref="I273:I274"/>
    <mergeCell ref="D250:D251"/>
    <mergeCell ref="E250:E251"/>
    <mergeCell ref="F250:F251"/>
    <mergeCell ref="G250:G251"/>
    <mergeCell ref="D252:D253"/>
    <mergeCell ref="E252:E253"/>
    <mergeCell ref="F252:F253"/>
    <mergeCell ref="F246:F247"/>
    <mergeCell ref="G246:G247"/>
    <mergeCell ref="D248:D249"/>
    <mergeCell ref="E248:E249"/>
    <mergeCell ref="F248:F249"/>
    <mergeCell ref="G248:G249"/>
    <mergeCell ref="B246:B247"/>
    <mergeCell ref="C246:C247"/>
    <mergeCell ref="B248:B249"/>
    <mergeCell ref="C248:C249"/>
    <mergeCell ref="B250:B251"/>
    <mergeCell ref="C250:C251"/>
    <mergeCell ref="B252:B253"/>
    <mergeCell ref="C252:C253"/>
    <mergeCell ref="B254:B256"/>
    <mergeCell ref="E255:E256"/>
    <mergeCell ref="F255:F256"/>
    <mergeCell ref="G252:G253"/>
    <mergeCell ref="D255:D256"/>
    <mergeCell ref="B209:B210"/>
    <mergeCell ref="C209:C210"/>
    <mergeCell ref="B205:B208"/>
    <mergeCell ref="C205:C208"/>
    <mergeCell ref="D209:D210"/>
    <mergeCell ref="E209:E210"/>
    <mergeCell ref="F209:F210"/>
    <mergeCell ref="G209:G210"/>
    <mergeCell ref="D205:D208"/>
    <mergeCell ref="E205:E208"/>
    <mergeCell ref="F205:F206"/>
    <mergeCell ref="G205:G206"/>
    <mergeCell ref="G207:G208"/>
    <mergeCell ref="F207:F208"/>
    <mergeCell ref="I207:I208"/>
    <mergeCell ref="I205:I206"/>
    <mergeCell ref="B195:B196"/>
    <mergeCell ref="C195:C196"/>
    <mergeCell ref="C197:C198"/>
    <mergeCell ref="B197:B198"/>
    <mergeCell ref="D195:D196"/>
    <mergeCell ref="E195:E196"/>
    <mergeCell ref="F195:F196"/>
    <mergeCell ref="G195:G196"/>
    <mergeCell ref="D197:D198"/>
    <mergeCell ref="E197:E198"/>
    <mergeCell ref="F197:F198"/>
    <mergeCell ref="G197:G198"/>
    <mergeCell ref="B200:B201"/>
    <mergeCell ref="C200:C201"/>
    <mergeCell ref="D200:D201"/>
    <mergeCell ref="E200:E201"/>
    <mergeCell ref="I181:I182"/>
    <mergeCell ref="I178:I179"/>
    <mergeCell ref="I165:I166"/>
    <mergeCell ref="C161:C162"/>
    <mergeCell ref="B161:B162"/>
    <mergeCell ref="C186:C187"/>
    <mergeCell ref="D186:D187"/>
    <mergeCell ref="E186:E187"/>
    <mergeCell ref="F186:F187"/>
    <mergeCell ref="G186:G187"/>
    <mergeCell ref="I186:I187"/>
    <mergeCell ref="C183:C184"/>
    <mergeCell ref="C181:C182"/>
    <mergeCell ref="C178:C179"/>
    <mergeCell ref="C176:C177"/>
    <mergeCell ref="C172:C175"/>
    <mergeCell ref="D172:D175"/>
    <mergeCell ref="E172:E175"/>
    <mergeCell ref="F172:F175"/>
    <mergeCell ref="G172:G175"/>
    <mergeCell ref="I172:I173"/>
    <mergeCell ref="I174:I175"/>
    <mergeCell ref="D176:D177"/>
    <mergeCell ref="E176:E177"/>
    <mergeCell ref="E165:E166"/>
    <mergeCell ref="D165:D166"/>
    <mergeCell ref="D161:D162"/>
    <mergeCell ref="E161:E162"/>
    <mergeCell ref="G161:G162"/>
    <mergeCell ref="I161:I162"/>
    <mergeCell ref="I167:I168"/>
    <mergeCell ref="G176:G177"/>
    <mergeCell ref="I176:I177"/>
    <mergeCell ref="H172:H173"/>
    <mergeCell ref="H174:H175"/>
    <mergeCell ref="G178:G179"/>
    <mergeCell ref="F178:F179"/>
    <mergeCell ref="E178:E179"/>
    <mergeCell ref="D178:D179"/>
    <mergeCell ref="B659:B675"/>
    <mergeCell ref="B676:I676"/>
    <mergeCell ref="B563:B566"/>
    <mergeCell ref="B567:I567"/>
    <mergeCell ref="B579:B588"/>
    <mergeCell ref="B594:B597"/>
    <mergeCell ref="B624:B630"/>
    <mergeCell ref="B599:B600"/>
    <mergeCell ref="C599:C600"/>
    <mergeCell ref="C595:C596"/>
    <mergeCell ref="C592:C593"/>
    <mergeCell ref="C590:C591"/>
    <mergeCell ref="B590:B591"/>
    <mergeCell ref="B592:B593"/>
    <mergeCell ref="C587:C588"/>
    <mergeCell ref="C584:C585"/>
    <mergeCell ref="I580:I581"/>
    <mergeCell ref="I582:I583"/>
    <mergeCell ref="D584:D585"/>
    <mergeCell ref="D181:D182"/>
    <mergeCell ref="E584:E585"/>
    <mergeCell ref="F584:F585"/>
    <mergeCell ref="G584:G585"/>
    <mergeCell ref="G181:G182"/>
    <mergeCell ref="I584:I585"/>
    <mergeCell ref="C582:C583"/>
    <mergeCell ref="C580:C581"/>
    <mergeCell ref="D580:D581"/>
    <mergeCell ref="E580:E581"/>
    <mergeCell ref="B490:B495"/>
    <mergeCell ref="B504:I504"/>
    <mergeCell ref="B516:B522"/>
    <mergeCell ref="B532:B537"/>
    <mergeCell ref="D491:D493"/>
    <mergeCell ref="E491:E493"/>
    <mergeCell ref="F491:F493"/>
    <mergeCell ref="C491:C493"/>
    <mergeCell ref="B514:B515"/>
    <mergeCell ref="C514:C515"/>
    <mergeCell ref="C517:C518"/>
    <mergeCell ref="C519:C520"/>
    <mergeCell ref="C521:C522"/>
    <mergeCell ref="B523:B524"/>
    <mergeCell ref="C523:C524"/>
    <mergeCell ref="B525:B526"/>
    <mergeCell ref="C525:C526"/>
    <mergeCell ref="B497:B498"/>
    <mergeCell ref="C502:C503"/>
    <mergeCell ref="B502:B503"/>
    <mergeCell ref="D502:D503"/>
    <mergeCell ref="E502:E503"/>
    <mergeCell ref="F502:F503"/>
    <mergeCell ref="G502:G503"/>
    <mergeCell ref="I502:I503"/>
    <mergeCell ref="D525:D526"/>
    <mergeCell ref="D523:D524"/>
    <mergeCell ref="E523:E524"/>
    <mergeCell ref="F482:F483"/>
    <mergeCell ref="G482:G483"/>
    <mergeCell ref="D587:D588"/>
    <mergeCell ref="E587:E588"/>
    <mergeCell ref="F587:F588"/>
    <mergeCell ref="I587:I588"/>
    <mergeCell ref="G587:G588"/>
    <mergeCell ref="F523:F524"/>
    <mergeCell ref="G523:G524"/>
    <mergeCell ref="G525:G526"/>
    <mergeCell ref="F525:F526"/>
    <mergeCell ref="E525:E526"/>
    <mergeCell ref="I525:I526"/>
    <mergeCell ref="I523:I524"/>
    <mergeCell ref="I559:I560"/>
    <mergeCell ref="I557:I558"/>
    <mergeCell ref="F561:F562"/>
    <mergeCell ref="G561:G562"/>
    <mergeCell ref="I561:I562"/>
    <mergeCell ref="D557:D562"/>
    <mergeCell ref="E557:E562"/>
    <mergeCell ref="I565:I566"/>
    <mergeCell ref="F565:F566"/>
    <mergeCell ref="G565:G566"/>
    <mergeCell ref="D528:D529"/>
    <mergeCell ref="E528:E529"/>
    <mergeCell ref="F528:F529"/>
    <mergeCell ref="G528:G529"/>
    <mergeCell ref="I528:I529"/>
    <mergeCell ref="I530:I531"/>
    <mergeCell ref="G530:G531"/>
    <mergeCell ref="D517:D518"/>
    <mergeCell ref="B425:B437"/>
    <mergeCell ref="B439:B448"/>
    <mergeCell ref="B456:B458"/>
    <mergeCell ref="B471:B474"/>
    <mergeCell ref="C471:C474"/>
    <mergeCell ref="D471:D474"/>
    <mergeCell ref="E471:E474"/>
    <mergeCell ref="B481:B485"/>
    <mergeCell ref="B475:B476"/>
    <mergeCell ref="C475:C476"/>
    <mergeCell ref="B479:B480"/>
    <mergeCell ref="C479:C480"/>
    <mergeCell ref="C482:C483"/>
    <mergeCell ref="C484:C485"/>
    <mergeCell ref="D475:D476"/>
    <mergeCell ref="E475:E476"/>
    <mergeCell ref="B488:B489"/>
    <mergeCell ref="C488:C489"/>
    <mergeCell ref="D484:D485"/>
    <mergeCell ref="E484:E485"/>
    <mergeCell ref="D482:D483"/>
    <mergeCell ref="E482:E483"/>
    <mergeCell ref="G156:G157"/>
    <mergeCell ref="F158:F159"/>
    <mergeCell ref="G158:G159"/>
    <mergeCell ref="I156:I157"/>
    <mergeCell ref="I158:I159"/>
    <mergeCell ref="C167:C168"/>
    <mergeCell ref="C165:C166"/>
    <mergeCell ref="D167:D168"/>
    <mergeCell ref="E167:E168"/>
    <mergeCell ref="F167:F168"/>
    <mergeCell ref="G167:G168"/>
    <mergeCell ref="G165:G166"/>
    <mergeCell ref="F165:F166"/>
    <mergeCell ref="B450:B455"/>
    <mergeCell ref="B347:B353"/>
    <mergeCell ref="B368:B370"/>
    <mergeCell ref="B374:B376"/>
    <mergeCell ref="B378:B383"/>
    <mergeCell ref="C382:C383"/>
    <mergeCell ref="D382:D383"/>
    <mergeCell ref="C348:C349"/>
    <mergeCell ref="C350:C351"/>
    <mergeCell ref="C352:C353"/>
    <mergeCell ref="B355:B356"/>
    <mergeCell ref="C355:C356"/>
    <mergeCell ref="B357:B358"/>
    <mergeCell ref="C357:C358"/>
    <mergeCell ref="D350:D351"/>
    <mergeCell ref="E350:E351"/>
    <mergeCell ref="D357:D358"/>
    <mergeCell ref="E357:E358"/>
    <mergeCell ref="C399:C400"/>
    <mergeCell ref="B164:B169"/>
    <mergeCell ref="B171:B194"/>
    <mergeCell ref="B114:B120"/>
    <mergeCell ref="B134:B148"/>
    <mergeCell ref="B155:B159"/>
    <mergeCell ref="B121:B122"/>
    <mergeCell ref="B123:B124"/>
    <mergeCell ref="C121:C122"/>
    <mergeCell ref="C123:C124"/>
    <mergeCell ref="D121:D122"/>
    <mergeCell ref="E121:E122"/>
    <mergeCell ref="C136:C137"/>
    <mergeCell ref="B150:B151"/>
    <mergeCell ref="C150:C151"/>
    <mergeCell ref="F176:F177"/>
    <mergeCell ref="D156:D159"/>
    <mergeCell ref="E156:E159"/>
    <mergeCell ref="F156:F157"/>
    <mergeCell ref="F161:F162"/>
    <mergeCell ref="E181:E182"/>
    <mergeCell ref="F181:F182"/>
    <mergeCell ref="D115:D116"/>
    <mergeCell ref="E115:E116"/>
    <mergeCell ref="C156:C159"/>
    <mergeCell ref="B84:I84"/>
    <mergeCell ref="B53:B56"/>
    <mergeCell ref="C53:C56"/>
    <mergeCell ref="D53:D56"/>
    <mergeCell ref="E53:E56"/>
    <mergeCell ref="I54:I55"/>
    <mergeCell ref="B60:B61"/>
    <mergeCell ref="C60:C61"/>
    <mergeCell ref="D60:D61"/>
    <mergeCell ref="E60:E61"/>
    <mergeCell ref="F60:F61"/>
    <mergeCell ref="I60:I61"/>
    <mergeCell ref="G60:G61"/>
    <mergeCell ref="D67:D68"/>
    <mergeCell ref="E67:E68"/>
    <mergeCell ref="F67:F68"/>
    <mergeCell ref="G67:G68"/>
    <mergeCell ref="I67:I68"/>
    <mergeCell ref="C67:C68"/>
    <mergeCell ref="B74:B75"/>
    <mergeCell ref="C74:C75"/>
    <mergeCell ref="D74:D75"/>
    <mergeCell ref="E74:E75"/>
    <mergeCell ref="F74:F75"/>
    <mergeCell ref="G74:G75"/>
    <mergeCell ref="I74:I75"/>
    <mergeCell ref="G62:G63"/>
    <mergeCell ref="F62:F63"/>
    <mergeCell ref="I62:I63"/>
    <mergeCell ref="B77:B78"/>
    <mergeCell ref="C77:C78"/>
    <mergeCell ref="D77:D78"/>
    <mergeCell ref="B2:I2"/>
    <mergeCell ref="B24:B28"/>
    <mergeCell ref="C24:C28"/>
    <mergeCell ref="D24:D28"/>
    <mergeCell ref="E24:E28"/>
    <mergeCell ref="B29:B51"/>
    <mergeCell ref="C32:C33"/>
    <mergeCell ref="D32:D33"/>
    <mergeCell ref="E32:E33"/>
    <mergeCell ref="B18:B19"/>
    <mergeCell ref="C18:C19"/>
    <mergeCell ref="D18:D19"/>
    <mergeCell ref="E18:E19"/>
    <mergeCell ref="F18:F19"/>
    <mergeCell ref="G18:G19"/>
    <mergeCell ref="I18:I19"/>
    <mergeCell ref="B20:B21"/>
    <mergeCell ref="C20:C21"/>
    <mergeCell ref="D20:D21"/>
    <mergeCell ref="E20:E21"/>
    <mergeCell ref="F20:F21"/>
    <mergeCell ref="G20:G21"/>
    <mergeCell ref="I20:I21"/>
    <mergeCell ref="I25:I26"/>
    <mergeCell ref="F25:F26"/>
    <mergeCell ref="G25:G26"/>
    <mergeCell ref="I27:I28"/>
    <mergeCell ref="F27:F28"/>
    <mergeCell ref="G27:G28"/>
    <mergeCell ref="C30:C31"/>
    <mergeCell ref="D30:D31"/>
    <mergeCell ref="E30:E31"/>
    <mergeCell ref="C70:C71"/>
    <mergeCell ref="E70:E71"/>
    <mergeCell ref="D70:D71"/>
    <mergeCell ref="F70:F71"/>
    <mergeCell ref="G70:G71"/>
    <mergeCell ref="F30:F31"/>
    <mergeCell ref="G30:G31"/>
    <mergeCell ref="I30:I31"/>
    <mergeCell ref="C34:C35"/>
    <mergeCell ref="I34:I35"/>
    <mergeCell ref="D34:D35"/>
    <mergeCell ref="E34:E35"/>
    <mergeCell ref="F34:F35"/>
    <mergeCell ref="G34:G35"/>
    <mergeCell ref="C38:C39"/>
    <mergeCell ref="D38:D39"/>
    <mergeCell ref="E38:E39"/>
    <mergeCell ref="F38:F39"/>
    <mergeCell ref="G38:G39"/>
    <mergeCell ref="I38:I39"/>
    <mergeCell ref="I70:I71"/>
    <mergeCell ref="D105:D108"/>
    <mergeCell ref="E105:E108"/>
    <mergeCell ref="F105:F106"/>
    <mergeCell ref="F107:F108"/>
    <mergeCell ref="I105:I106"/>
    <mergeCell ref="E77:E78"/>
    <mergeCell ref="I44:I45"/>
    <mergeCell ref="C44:C45"/>
    <mergeCell ref="D44:D45"/>
    <mergeCell ref="E44:E45"/>
    <mergeCell ref="F44:F45"/>
    <mergeCell ref="G44:G45"/>
    <mergeCell ref="B57:B58"/>
    <mergeCell ref="C57:C58"/>
    <mergeCell ref="D57:D58"/>
    <mergeCell ref="E57:E58"/>
    <mergeCell ref="F57:F58"/>
    <mergeCell ref="G57:G58"/>
    <mergeCell ref="I57:I58"/>
    <mergeCell ref="C62:C65"/>
    <mergeCell ref="B62:B65"/>
    <mergeCell ref="D62:D65"/>
    <mergeCell ref="E62:E65"/>
    <mergeCell ref="C47:C48"/>
    <mergeCell ref="D47:D48"/>
    <mergeCell ref="E47:E48"/>
    <mergeCell ref="F47:F48"/>
    <mergeCell ref="G47:G48"/>
    <mergeCell ref="I47:I48"/>
    <mergeCell ref="B66:B72"/>
    <mergeCell ref="H57:H58"/>
    <mergeCell ref="H60:H61"/>
    <mergeCell ref="B202:B203"/>
    <mergeCell ref="H97:H98"/>
    <mergeCell ref="H101:H102"/>
    <mergeCell ref="H109:H110"/>
    <mergeCell ref="I150:I151"/>
    <mergeCell ref="B152:B153"/>
    <mergeCell ref="C152:C153"/>
    <mergeCell ref="B80:B81"/>
    <mergeCell ref="C80:C81"/>
    <mergeCell ref="B82:B83"/>
    <mergeCell ref="C82:C83"/>
    <mergeCell ref="D80:D81"/>
    <mergeCell ref="E80:E81"/>
    <mergeCell ref="D82:D83"/>
    <mergeCell ref="E82:E83"/>
    <mergeCell ref="F80:F81"/>
    <mergeCell ref="F82:F83"/>
    <mergeCell ref="G80:G81"/>
    <mergeCell ref="G82:G83"/>
    <mergeCell ref="I80:I81"/>
    <mergeCell ref="I82:I83"/>
    <mergeCell ref="G101:G102"/>
    <mergeCell ref="F101:F102"/>
    <mergeCell ref="I101:I102"/>
    <mergeCell ref="E101:E104"/>
    <mergeCell ref="D101:D104"/>
    <mergeCell ref="I103:I104"/>
    <mergeCell ref="F103:F104"/>
    <mergeCell ref="G103:G104"/>
    <mergeCell ref="B85:I85"/>
    <mergeCell ref="B86:I86"/>
    <mergeCell ref="B100:B108"/>
    <mergeCell ref="G115:G116"/>
    <mergeCell ref="D117:D118"/>
    <mergeCell ref="E117:E118"/>
    <mergeCell ref="F117:F118"/>
    <mergeCell ref="D119:D120"/>
    <mergeCell ref="E119:E120"/>
    <mergeCell ref="G107:G108"/>
    <mergeCell ref="G105:G106"/>
    <mergeCell ref="B97:B98"/>
    <mergeCell ref="C97:C98"/>
    <mergeCell ref="D97:D98"/>
    <mergeCell ref="E97:E98"/>
    <mergeCell ref="F97:F98"/>
    <mergeCell ref="G97:G98"/>
    <mergeCell ref="I97:I98"/>
    <mergeCell ref="B109:B110"/>
    <mergeCell ref="C109:C110"/>
    <mergeCell ref="B111:B112"/>
    <mergeCell ref="C111:C112"/>
    <mergeCell ref="D109:D110"/>
    <mergeCell ref="E109:E110"/>
    <mergeCell ref="F109:F110"/>
    <mergeCell ref="G109:G110"/>
    <mergeCell ref="D111:D112"/>
    <mergeCell ref="E111:E112"/>
    <mergeCell ref="F111:F112"/>
    <mergeCell ref="G111:G112"/>
    <mergeCell ref="I109:I110"/>
    <mergeCell ref="I111:I112"/>
    <mergeCell ref="I107:I108"/>
    <mergeCell ref="C101:C104"/>
    <mergeCell ref="C105:C108"/>
    <mergeCell ref="B266:B268"/>
    <mergeCell ref="C266:C268"/>
    <mergeCell ref="D266:D268"/>
    <mergeCell ref="E266:E268"/>
    <mergeCell ref="C255:C256"/>
    <mergeCell ref="B227:B229"/>
    <mergeCell ref="B232:B234"/>
    <mergeCell ref="G240:G241"/>
    <mergeCell ref="F240:F241"/>
    <mergeCell ref="I240:I241"/>
    <mergeCell ref="B238:B241"/>
    <mergeCell ref="C238:C241"/>
    <mergeCell ref="D238:D241"/>
    <mergeCell ref="E238:E241"/>
    <mergeCell ref="F238:F239"/>
    <mergeCell ref="G238:G239"/>
    <mergeCell ref="F228:F229"/>
    <mergeCell ref="G228:G229"/>
    <mergeCell ref="I228:I229"/>
    <mergeCell ref="C233:C234"/>
    <mergeCell ref="C235:C236"/>
    <mergeCell ref="I233:I234"/>
    <mergeCell ref="I235:I236"/>
    <mergeCell ref="C228:C229"/>
    <mergeCell ref="D228:D229"/>
    <mergeCell ref="E228:E229"/>
    <mergeCell ref="B235:B236"/>
    <mergeCell ref="G255:G256"/>
    <mergeCell ref="F243:F244"/>
    <mergeCell ref="G243:G244"/>
    <mergeCell ref="D246:D247"/>
    <mergeCell ref="E246:E247"/>
    <mergeCell ref="D590:D591"/>
    <mergeCell ref="E590:E591"/>
    <mergeCell ref="H629:H630"/>
    <mergeCell ref="H664:H665"/>
    <mergeCell ref="D183:D184"/>
    <mergeCell ref="E183:E184"/>
    <mergeCell ref="F183:F184"/>
    <mergeCell ref="G183:G184"/>
    <mergeCell ref="I183:I184"/>
    <mergeCell ref="I209:I210"/>
    <mergeCell ref="I195:I196"/>
    <mergeCell ref="I197:I198"/>
    <mergeCell ref="D233:D234"/>
    <mergeCell ref="E233:E234"/>
    <mergeCell ref="F233:F234"/>
    <mergeCell ref="G233:G234"/>
    <mergeCell ref="D235:D236"/>
    <mergeCell ref="E235:E236"/>
    <mergeCell ref="F235:F236"/>
    <mergeCell ref="G235:G236"/>
    <mergeCell ref="I243:I244"/>
    <mergeCell ref="H246:H247"/>
    <mergeCell ref="H248:H249"/>
    <mergeCell ref="H252:H253"/>
    <mergeCell ref="G273:G274"/>
    <mergeCell ref="I310:I311"/>
    <mergeCell ref="I314:I315"/>
    <mergeCell ref="D379:D380"/>
    <mergeCell ref="E379:E380"/>
    <mergeCell ref="G488:G489"/>
    <mergeCell ref="F484:F485"/>
    <mergeCell ref="G484:G485"/>
    <mergeCell ref="G471:G474"/>
    <mergeCell ref="F471:F474"/>
    <mergeCell ref="H471:H472"/>
    <mergeCell ref="I471:I473"/>
    <mergeCell ref="F53:F56"/>
    <mergeCell ref="G53:G56"/>
    <mergeCell ref="H497:H498"/>
    <mergeCell ref="H499:H500"/>
    <mergeCell ref="H384:H385"/>
    <mergeCell ref="H440:H441"/>
    <mergeCell ref="C564:C566"/>
    <mergeCell ref="D564:D566"/>
    <mergeCell ref="E564:E566"/>
    <mergeCell ref="H528:H529"/>
    <mergeCell ref="H553:H554"/>
    <mergeCell ref="D152:D153"/>
    <mergeCell ref="E152:E153"/>
    <mergeCell ref="F152:F153"/>
    <mergeCell ref="G152:G153"/>
    <mergeCell ref="I152:I153"/>
    <mergeCell ref="D123:D124"/>
    <mergeCell ref="E123:E124"/>
    <mergeCell ref="I136:I137"/>
    <mergeCell ref="E136:E137"/>
    <mergeCell ref="D136:D137"/>
    <mergeCell ref="F136:F137"/>
    <mergeCell ref="G136:G137"/>
    <mergeCell ref="C119:C120"/>
    <mergeCell ref="C117:C118"/>
    <mergeCell ref="C115:C116"/>
    <mergeCell ref="H80:H81"/>
    <mergeCell ref="F115:F116"/>
  </mergeCells>
  <printOptions horizontalCentered="1"/>
  <pageMargins left="0.39370078740157483" right="0.39370078740157483" top="0.39370078740157483" bottom="0.39370078740157483" header="0" footer="0"/>
  <pageSetup paperSize="9" scale="72" fitToHeight="0" orientation="landscape" r:id="rId1"/>
  <rowBreaks count="33" manualBreakCount="33">
    <brk id="76" max="8" man="1"/>
    <brk id="100" max="8" man="1"/>
    <brk id="112" max="8" man="1"/>
    <brk id="149" max="8" man="1"/>
    <brk id="158" max="8" man="1"/>
    <brk id="169" max="8" man="1"/>
    <brk id="194" max="8" man="1"/>
    <brk id="211" max="8" man="1"/>
    <brk id="234" max="8" man="1"/>
    <brk id="245" max="8" man="1"/>
    <brk id="268" max="8" man="1"/>
    <brk id="309" max="8" man="1"/>
    <brk id="325" max="8" man="1"/>
    <brk id="341" max="8" man="1"/>
    <brk id="358" max="8" man="1"/>
    <brk id="376" max="8" man="1"/>
    <brk id="394" max="8" man="1"/>
    <brk id="417" max="8" man="1"/>
    <brk id="434" max="8" man="1"/>
    <brk id="452" max="8" man="1"/>
    <brk id="459" max="8" man="1"/>
    <brk id="493" max="8" man="1"/>
    <brk id="513" max="8" man="1"/>
    <brk id="529" max="8" man="1"/>
    <brk id="537" max="8" man="1"/>
    <brk id="568" max="8" man="1"/>
    <brk id="583" max="8" man="1"/>
    <brk id="593" max="8" man="1"/>
    <brk id="619" max="8" man="1"/>
    <brk id="642" max="8" man="1"/>
    <brk id="658" max="8" man="1"/>
    <brk id="665" max="8" man="1"/>
    <brk id="67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R34" sqref="R34"/>
    </sheetView>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topLeftCell="A4"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3</vt:i4>
      </vt:variant>
    </vt:vector>
  </HeadingPairs>
  <TitlesOfParts>
    <vt:vector size="8" baseType="lpstr">
      <vt:lpstr>I PRIORITETAS</vt:lpstr>
      <vt:lpstr>II PRIORITETAS</vt:lpstr>
      <vt:lpstr>III PRIORITETAS </vt:lpstr>
      <vt:lpstr>Lapas2</vt:lpstr>
      <vt:lpstr>Lapas1</vt:lpstr>
      <vt:lpstr>'I PRIORITETAS'!Print_Area</vt:lpstr>
      <vt:lpstr>'II PRIORITETAS'!Print_Area</vt:lpstr>
      <vt:lpstr>'III PRIORITETAS '!Print_Area</vt:lpstr>
    </vt:vector>
  </TitlesOfParts>
  <Manager/>
  <Company>Valdyba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I.Steponaviciene</dc:creator>
  <cp:keywords/>
  <dc:description/>
  <cp:lastModifiedBy>Asta Česnauskienė</cp:lastModifiedBy>
  <cp:revision/>
  <cp:lastPrinted>2023-07-14T08:14:08Z</cp:lastPrinted>
  <dcterms:created xsi:type="dcterms:W3CDTF">2004-06-30T10:49:56Z</dcterms:created>
  <dcterms:modified xsi:type="dcterms:W3CDTF">2023-07-14T09:52:52Z</dcterms:modified>
  <cp:category/>
  <cp:contentStatus/>
</cp:coreProperties>
</file>