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V.Palaimiene\Desktop\SPRENDIMAI 2023-09-28\"/>
    </mc:Choice>
  </mc:AlternateContent>
  <bookViews>
    <workbookView xWindow="28680" yWindow="-120" windowWidth="38640" windowHeight="21120" tabRatio="924"/>
  </bookViews>
  <sheets>
    <sheet name="Sutartiniai žymėjimai" sheetId="36" r:id="rId1"/>
    <sheet name="1. Vizijos rodikliai" sheetId="35" r:id="rId2"/>
    <sheet name="2. Tikslų-uždavinių rodikliai" sheetId="34" r:id="rId3"/>
    <sheet name="3. Priemonių įgyvendinimas" sheetId="40" r:id="rId4"/>
    <sheet name="Prioritetų įgyvendinimas" sheetId="39" r:id="rId5"/>
    <sheet name="Lapas2" sheetId="38" state="hidden" r:id="rId6"/>
    <sheet name="Lapas1" sheetId="37" state="hidden" r:id="rId7"/>
  </sheets>
  <definedNames>
    <definedName name="_xlnm.Print_Area" localSheetId="1">'1. Vizijos rodikliai'!$A$1:$H$12</definedName>
    <definedName name="_xlnm.Print_Area" localSheetId="2">'2. Tikslų-uždavinių rodikliai'!$A$1:$I$323</definedName>
    <definedName name="_xlnm.Print_Area" localSheetId="3">'3. Priemonių įgyvendinimas'!$A$1:$G$1818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9" l="1"/>
  <c r="C9" i="39"/>
  <c r="E8" i="39"/>
  <c r="C8" i="39"/>
  <c r="E7" i="39"/>
  <c r="C7" i="39"/>
  <c r="E13" i="39"/>
  <c r="F15" i="39" s="1"/>
  <c r="C13" i="39"/>
  <c r="F16" i="39"/>
  <c r="C20" i="39" l="1"/>
  <c r="E27" i="39"/>
  <c r="E6" i="39" s="1"/>
  <c r="F9" i="39" s="1"/>
  <c r="C27" i="39"/>
  <c r="E1749" i="40"/>
  <c r="D1749" i="40"/>
  <c r="E1716" i="40"/>
  <c r="D1716" i="40"/>
  <c r="E1659" i="40"/>
  <c r="D1659" i="40"/>
  <c r="E1618" i="40"/>
  <c r="D1618" i="40"/>
  <c r="E1570" i="40"/>
  <c r="D1570" i="40"/>
  <c r="E1567" i="40"/>
  <c r="D1567" i="40"/>
  <c r="E1566" i="40"/>
  <c r="D1566" i="40"/>
  <c r="E1565" i="40"/>
  <c r="D1565" i="40"/>
  <c r="E1518" i="40"/>
  <c r="D1518" i="40"/>
  <c r="E1429" i="40"/>
  <c r="D1429" i="40"/>
  <c r="E1395" i="40"/>
  <c r="D1395" i="40"/>
  <c r="E1392" i="40"/>
  <c r="D1392" i="40"/>
  <c r="E1391" i="40"/>
  <c r="D1391" i="40"/>
  <c r="E1390" i="40"/>
  <c r="D1390" i="40"/>
  <c r="E1309" i="40"/>
  <c r="D1309" i="40"/>
  <c r="E1274" i="40"/>
  <c r="D1274" i="40"/>
  <c r="E1203" i="40"/>
  <c r="D1203" i="40"/>
  <c r="E1200" i="40"/>
  <c r="D1200" i="40"/>
  <c r="E1199" i="40"/>
  <c r="D1199" i="40"/>
  <c r="E1198" i="40"/>
  <c r="D1198" i="40"/>
  <c r="E1164" i="40"/>
  <c r="D1164" i="40"/>
  <c r="E1135" i="40"/>
  <c r="D1135" i="40"/>
  <c r="E1096" i="40"/>
  <c r="D1096" i="40"/>
  <c r="E1049" i="40"/>
  <c r="D1049" i="40"/>
  <c r="E1046" i="40"/>
  <c r="D1046" i="40"/>
  <c r="E1045" i="40"/>
  <c r="D1045" i="40"/>
  <c r="E1044" i="40"/>
  <c r="D1044" i="40"/>
  <c r="E1001" i="40"/>
  <c r="D1001" i="40"/>
  <c r="E979" i="40"/>
  <c r="D979" i="40"/>
  <c r="E976" i="40"/>
  <c r="D976" i="40"/>
  <c r="E975" i="40"/>
  <c r="D975" i="40"/>
  <c r="E974" i="40"/>
  <c r="D974" i="40"/>
  <c r="E912" i="40"/>
  <c r="D912" i="40"/>
  <c r="E891" i="40"/>
  <c r="D891" i="40"/>
  <c r="E821" i="40"/>
  <c r="D821" i="40"/>
  <c r="E818" i="40"/>
  <c r="D818" i="40"/>
  <c r="E817" i="40"/>
  <c r="D817" i="40"/>
  <c r="E816" i="40"/>
  <c r="D816" i="40"/>
  <c r="E785" i="40"/>
  <c r="D785" i="40"/>
  <c r="E742" i="40"/>
  <c r="D742" i="40"/>
  <c r="E739" i="40"/>
  <c r="D739" i="40"/>
  <c r="E738" i="40"/>
  <c r="D738" i="40"/>
  <c r="E737" i="40"/>
  <c r="D737" i="40"/>
  <c r="E664" i="40"/>
  <c r="D664" i="40"/>
  <c r="E608" i="40"/>
  <c r="D608" i="40"/>
  <c r="E565" i="40"/>
  <c r="D565" i="40"/>
  <c r="E562" i="40"/>
  <c r="D562" i="40"/>
  <c r="E561" i="40"/>
  <c r="D561" i="40"/>
  <c r="E560" i="40"/>
  <c r="D560" i="40"/>
  <c r="E523" i="40"/>
  <c r="D523" i="40"/>
  <c r="E481" i="40"/>
  <c r="D481" i="40"/>
  <c r="E444" i="40"/>
  <c r="D444" i="40"/>
  <c r="E441" i="40"/>
  <c r="D441" i="40"/>
  <c r="E440" i="40"/>
  <c r="D440" i="40"/>
  <c r="E439" i="40"/>
  <c r="D439" i="40"/>
  <c r="E415" i="40"/>
  <c r="D415" i="40"/>
  <c r="E348" i="40"/>
  <c r="D348" i="40"/>
  <c r="E297" i="40"/>
  <c r="D297" i="40"/>
  <c r="E294" i="40"/>
  <c r="D294" i="40"/>
  <c r="E293" i="40"/>
  <c r="D293" i="40"/>
  <c r="E292" i="40"/>
  <c r="D292" i="40"/>
  <c r="E271" i="40"/>
  <c r="D271" i="40"/>
  <c r="E235" i="40"/>
  <c r="D235" i="40"/>
  <c r="E174" i="40"/>
  <c r="D174" i="40"/>
  <c r="E171" i="40"/>
  <c r="D171" i="40"/>
  <c r="E170" i="40"/>
  <c r="D170" i="40"/>
  <c r="E169" i="40"/>
  <c r="D169" i="40"/>
  <c r="E143" i="40"/>
  <c r="D143" i="40"/>
  <c r="E94" i="40"/>
  <c r="D94" i="40"/>
  <c r="E10" i="40"/>
  <c r="D10" i="40"/>
  <c r="E7" i="40"/>
  <c r="D7" i="40"/>
  <c r="E6" i="40"/>
  <c r="D6" i="40"/>
  <c r="E5" i="40"/>
  <c r="D5" i="40"/>
  <c r="D22" i="39" l="1"/>
  <c r="D21" i="39"/>
  <c r="C6" i="39"/>
  <c r="D7" i="39" s="1"/>
  <c r="E1197" i="40"/>
  <c r="D1197" i="40"/>
  <c r="D1389" i="40"/>
  <c r="D1043" i="40"/>
  <c r="E1389" i="40"/>
  <c r="E973" i="40"/>
  <c r="E4" i="40"/>
  <c r="E1043" i="40"/>
  <c r="D736" i="40"/>
  <c r="D4" i="40"/>
  <c r="E736" i="40"/>
  <c r="D973" i="40"/>
  <c r="E291" i="40"/>
  <c r="D1564" i="40"/>
  <c r="E815" i="40"/>
  <c r="E168" i="40"/>
  <c r="E559" i="40"/>
  <c r="D559" i="40"/>
  <c r="D168" i="40"/>
  <c r="D438" i="40"/>
  <c r="D291" i="40"/>
  <c r="D815" i="40"/>
  <c r="E438" i="40"/>
  <c r="E1564" i="40"/>
  <c r="F23" i="39" l="1"/>
  <c r="F14" i="39"/>
  <c r="F28" i="39"/>
  <c r="F29" i="39"/>
  <c r="F30" i="39"/>
  <c r="F22" i="39"/>
  <c r="F21" i="39"/>
  <c r="F8" i="39"/>
  <c r="F7" i="39"/>
  <c r="D14" i="39" l="1"/>
  <c r="D15" i="39"/>
  <c r="D16" i="39"/>
  <c r="D29" i="39"/>
  <c r="D30" i="39"/>
  <c r="D28" i="39"/>
  <c r="D9" i="39" l="1"/>
  <c r="D8" i="39"/>
  <c r="D23" i="39"/>
</calcChain>
</file>

<file path=xl/comments1.xml><?xml version="1.0" encoding="utf-8"?>
<comments xmlns="http://schemas.openxmlformats.org/spreadsheetml/2006/main">
  <authors>
    <author>Asta Česnauskienė</author>
    <author>tc={D8329D11-0D10-44C6-82EB-5FBBED3E90F7}</author>
    <author>tc={2E92939F-611D-4DC1-9EF4-22D7A645C59E}</author>
    <author>tc={0DC9F0A3-F1AB-4DA3-9127-A34D55E7C27E}</author>
    <author>tc={ACC2DD48-C8C3-4320-AE03-EED264A208EF}</author>
    <author>Inga Mikalauskienė</author>
    <author>tc={45E2FF8C-7EC9-4543-8F7A-996F29296576}</author>
    <author>tc={9EEA24A7-5225-436F-A407-6208800659F8}</author>
    <author>tc={3089A6AB-3D97-488D-B060-94AC5F84B4B9}</author>
  </authors>
  <commentList>
    <comment ref="G81" authorId="0" shapeId="0">
      <text>
        <r>
          <rPr>
            <sz val="9"/>
            <color indexed="81"/>
            <rFont val="Tahoma"/>
            <family val="2"/>
            <charset val="186"/>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H81" authorId="0" shapeId="0">
      <text>
        <r>
          <rPr>
            <sz val="9"/>
            <color indexed="81"/>
            <rFont val="Tahoma"/>
            <family val="2"/>
            <charset val="186"/>
          </rPr>
          <t xml:space="preserve">1. Informacija pateikta be LCC tarptautinio universiteto ir Socialinių mokslų kolegijos duomenų (LCC tarptautinis universitetas nurodė, kad paskutinį kartą ši apklausa buvo atlikta 2019 m.; Socialinių mokslų kolegija nurodė, kad duomenys renkami per Karjeros valdymo informacinę sistemą (KVIS), tačiau neišskaidomi pagal aukštosios mokyklos filialus (Klaipėda, Kaunas, Vilnius), todėl duomenų apie Klaipėdos filialą atskirai nėra).
2. Iš viso Klaipėdos universitete studijas baigė 755 absolventų, tačiau 288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text>
    </comment>
    <comment ref="H109" authorId="1" shapeId="0">
      <text>
        <r>
          <rPr>
            <sz val="10"/>
            <rFont val="Arial"/>
            <charset val="186"/>
          </rPr>
          <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
        </r>
      </text>
    </comment>
    <comment ref="H111" authorId="2" shapeId="0">
      <text>
        <r>
          <rPr>
            <sz val="10"/>
            <rFont val="Arial"/>
            <charset val="186"/>
          </rPr>
          <t>Baltijos regiono šalys: Lenkija, Latvija, Vokietija, Estija, Norvegija, Švedija, Vokietija, Suomija, Danija</t>
        </r>
      </text>
    </comment>
    <comment ref="H133" authorId="3" shapeId="0">
      <text>
        <r>
          <rPr>
            <sz val="10"/>
            <rFont val="Arial"/>
            <charset val="186"/>
          </rPr>
          <t>Pagal VDA pateiktą informaciją, nuo 2022 m. pasikeitė rodiklio skaičiavimo metodika. Naujausi duomenys – 2020–2021 m. Numatoma, kad šio rodiklio duomenys bus skaičiuojami kas 3 m.</t>
        </r>
      </text>
    </comment>
    <comment ref="H162" authorId="4" shapeId="0">
      <text>
        <r>
          <rPr>
            <sz val="10"/>
            <rFont val="Arial"/>
            <charset val="186"/>
          </rPr>
          <t xml:space="preserve">L/d Alksniukas, l/d Želmenėlis, Prano Mašioto gimnazija, Klaipėdos universitetinė ligoninė Liepojos g. 39
</t>
        </r>
      </text>
    </comment>
    <comment ref="G201" authorId="5" shapeId="0">
      <text>
        <r>
          <rPr>
            <sz val="9"/>
            <color indexed="81"/>
            <rFont val="Tahoma"/>
            <family val="2"/>
            <charset val="186"/>
          </rPr>
          <t>Personalo valdymo informacinė sistema</t>
        </r>
        <r>
          <rPr>
            <sz val="9"/>
            <color indexed="81"/>
            <rFont val="Tahoma"/>
            <family val="2"/>
            <charset val="186"/>
          </rPr>
          <t xml:space="preserve">
(KMSA ir biudžetinės įstaigos)</t>
        </r>
      </text>
    </comment>
    <comment ref="H201" authorId="6" shapeId="0">
      <text>
        <r>
          <rPr>
            <sz val="10"/>
            <rFont val="Arial"/>
            <charset val="186"/>
          </rPr>
          <t xml:space="preserve">1. Personalo valdymo informacinė sistema (KMSA ir biudžetinės įstaigos);
2. Viešųjų pirkimų informacinė sistema ECOCOST </t>
        </r>
      </text>
    </comment>
    <comment ref="H218" authorId="7" shapeId="0">
      <text>
        <r>
          <rPr>
            <sz val="10"/>
            <rFont val="Arial"/>
            <charset val="186"/>
          </rPr>
          <t>2022 m. NVO suteikė 101 kultūrinę paslaugą (iš jų 95 pagal dalinį finansavimą ir 6 pagal viešuosius pirkimus) 1088,624 (NVO paslaugu suma)*100/10948,4 (8 programos savivaldybės lėšų suma)</t>
        </r>
      </text>
    </comment>
    <comment ref="H256" authorId="8" shapeId="0">
      <text>
        <r>
          <rPr>
            <sz val="10"/>
            <rFont val="Arial"/>
            <charset val="186"/>
          </rPr>
          <t>Per šiuos metus pradėti, bet neužbaigti pilnai projektai, todėl duomenys bus teikiami už 2023 metus.</t>
        </r>
      </text>
    </comment>
  </commentList>
</comments>
</file>

<file path=xl/comments2.xml><?xml version="1.0" encoding="utf-8"?>
<comments xmlns="http://schemas.openxmlformats.org/spreadsheetml/2006/main">
  <authors>
    <author>Asta Česnauskienė</author>
    <author>Inga Mikalauskienė</author>
  </authors>
  <commentList>
    <comment ref="G304" authorId="0" shapeId="0">
      <text>
        <r>
          <rPr>
            <sz val="9"/>
            <color indexed="81"/>
            <rFont val="Tahoma"/>
            <family val="2"/>
            <charset val="186"/>
          </rPr>
          <t xml:space="preserve">Iš viso yra 84 švietimo įstaigos, kurios turi turėti higienos pasus. VLC iš 6 klubų 2 klubai neturi (įstaiga viena). Skaičiuojama, kad higienos pasus turi 83 švietimo įstaigos
</t>
        </r>
      </text>
    </comment>
    <comment ref="D798" authorId="0" shapeId="0">
      <text>
        <r>
          <rPr>
            <sz val="9"/>
            <color indexed="81"/>
            <rFont val="Tahoma"/>
            <family val="2"/>
            <charset val="186"/>
          </rPr>
          <t xml:space="preserve">Paskaitos: "Panikos ataka”, “Depresija ir patyčios”
</t>
        </r>
      </text>
    </comment>
    <comment ref="F930" authorId="0" shapeId="0">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G930" authorId="0" shapeId="0">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F932" authorId="1" shapeId="0">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932" authorId="1" shapeId="0">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1710" authorId="1" shapeId="0">
      <text>
        <r>
          <rPr>
            <sz val="9"/>
            <color indexed="81"/>
            <rFont val="Tahoma"/>
            <family val="2"/>
            <charset val="186"/>
          </rPr>
          <t xml:space="preserve">1. Baigti rangos darbai: paviršinių nuotekų tinklų įrengimas Turistų g. (Giruliuose). 2. Atlikta Renetų g. lietaus nuotekų tinklo rekonstrukcija 150 m.
</t>
        </r>
      </text>
    </comment>
  </commentList>
</comments>
</file>

<file path=xl/sharedStrings.xml><?xml version="1.0" encoding="utf-8"?>
<sst xmlns="http://schemas.openxmlformats.org/spreadsheetml/2006/main" count="4693" uniqueCount="2771">
  <si>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</si>
  <si>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</si>
  <si>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</si>
  <si>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</si>
  <si>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</si>
  <si>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</si>
  <si>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</si>
  <si>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</si>
  <si>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Veiksmo įgyvendinimo lygis nurodytais metais                                        (1 – įgyvendinama, 2 – įgyvendinta, 0 –  neįgyvendinta)</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</si>
  <si>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</si>
  <si>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</si>
  <si>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</si>
  <si>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</si>
  <si>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</si>
  <si>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</si>
  <si>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</si>
  <si>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</si>
  <si>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</si>
  <si>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</si>
  <si>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</si>
  <si>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</si>
  <si>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</si>
  <si>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</si>
  <si>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Įgalinti zonas be automobilio, skatinant judėjimą mažiau taršiomis transporto priemonėmis ir (ar) pėsčiomis</t>
  </si>
  <si>
    <t>P-3.1.1.4-1.</t>
  </si>
  <si>
    <t>Miesto erdvių, paskelbtų zonomis be transporto, skaičius (kv. m)</t>
  </si>
  <si>
    <t>Veiksmo įgyvendinimo rodiklis</t>
  </si>
  <si>
    <t>Pasiekta veiksmo įgyvendimo rodiklio  reikšmė nurodytais metais</t>
  </si>
  <si>
    <t>Pradinė veiksmo reikšmė ir metai, kai tokia reikšmė fiksuota (reikšmė nurodyta KSP)</t>
  </si>
  <si>
    <t>Siektina veiksmo reikšmė ir metai, kai tokia reikšmė planuojama pasiekti (reikšmė nurodyta KSP)</t>
  </si>
  <si>
    <t>Dokumente vartojami sutrumpinimai:</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</si>
  <si>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</si>
  <si>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</si>
  <si>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</si>
  <si>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</si>
  <si>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</si>
  <si>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</si>
  <si>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</si>
  <si>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</si>
  <si>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</si>
  <si>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</si>
  <si>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</si>
  <si>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</si>
  <si>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</si>
  <si>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</si>
  <si>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LEZ</t>
  </si>
  <si>
    <t>Laisvoji ekonominė zona; Klaipėdos LEZ</t>
  </si>
  <si>
    <t>VDA</t>
  </si>
  <si>
    <t>Valstybės duomenų agentūra</t>
  </si>
  <si>
    <t>KID</t>
  </si>
  <si>
    <t>VšĮ „Klaipėda 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</si>
  <si>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</si>
  <si>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</si>
  <si>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</si>
  <si>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</si>
  <si>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</si>
  <si>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</si>
  <si>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</si>
  <si>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</si>
  <si>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</si>
  <si>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</si>
  <si>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</si>
  <si>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</si>
  <si>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</si>
  <si>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</si>
  <si>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</si>
  <si>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</si>
  <si>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LAKD</t>
  </si>
  <si>
    <t>Lietuvos automobilių kelių direkcija prie Susisiekimo ministerijos</t>
  </si>
  <si>
    <t>LVPA</t>
  </si>
  <si>
    <t>VšĮ Lietuvos verslo paramos agentūra</t>
  </si>
  <si>
    <t>MITA</t>
  </si>
  <si>
    <t>Mokslo, inovacijų ir technologijų agentūra</t>
  </si>
  <si>
    <t>MLIM</t>
  </si>
  <si>
    <t>Klaipėdos miesto savivaldybės Mažosios Lietuvos istorijos muziejus</t>
  </si>
  <si>
    <t>NVO</t>
  </si>
  <si>
    <t>Nevyriausybinė (-ės) organizacija (-os)</t>
  </si>
  <si>
    <t>NVSC</t>
  </si>
  <si>
    <t>Nacionalinis visuomenės sveikatos centras</t>
  </si>
  <si>
    <t>SM</t>
  </si>
  <si>
    <t>Lietuvos Respublikos susisiekimo ministerija</t>
  </si>
  <si>
    <t>ŠMSM</t>
  </si>
  <si>
    <t>Lietuvos Respublikos švietimo, mokslo ir sporto ministerija</t>
  </si>
  <si>
    <t>ŠVIS</t>
  </si>
  <si>
    <t xml:space="preserve">Švietimo valdymo informacinė sistema </t>
  </si>
  <si>
    <t>VSB</t>
  </si>
  <si>
    <t>Klaipėdos miesto visuomenės sveikatos biuras</t>
  </si>
  <si>
    <t>1. VIZIJOS RODIKLIAI</t>
  </si>
  <si>
    <t>Rodiklio pavadinimas</t>
  </si>
  <si>
    <t>1.</t>
  </si>
  <si>
    <t>Darnios plėtros indeksas (CDP and ICLEI – Local Governments for Sustainability’s)</t>
  </si>
  <si>
    <t>- Prisitaikymas prie klimato kaitos</t>
  </si>
  <si>
    <t>C (2019)</t>
  </si>
  <si>
    <t>A (2030)</t>
  </si>
  <si>
    <t>C (2020)</t>
  </si>
  <si>
    <t>C (2021)</t>
  </si>
  <si>
    <t>- Taršos švelninimas</t>
  </si>
  <si>
    <t>D (2019)</t>
  </si>
  <si>
    <t>D (2021)</t>
  </si>
  <si>
    <t>2.</t>
  </si>
  <si>
    <t>Kultūros ir kūrybingų miestų indeksas (Cultural and Creative Cities Index)</t>
  </si>
  <si>
    <t>21,7* (2019)</t>
  </si>
  <si>
    <t>25 (2030)</t>
  </si>
  <si>
    <t>ES  neatnaujino duomenų</t>
  </si>
  <si>
    <t>3.</t>
  </si>
  <si>
    <t>Lietuvos savivaldybių gyvenimo kokybės indeksas (Lietuvos Respublikos finansų ministerija)</t>
  </si>
  <si>
    <t>0,63 (2018);
0,71 (2019)</t>
  </si>
  <si>
    <t>1 (2030)</t>
  </si>
  <si>
    <t>0,69 (2020)**</t>
  </si>
  <si>
    <t>0,76 (2021)**</t>
  </si>
  <si>
    <t>4.</t>
  </si>
  <si>
    <t>33 balai (iš 100 galimų) (2019);
33,5 balo (iš 100 galimų) (2020)</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</si>
  <si>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</si>
  <si>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</si>
  <si>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</si>
  <si>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</si>
  <si>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</si>
  <si>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</si>
  <si>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</si>
  <si>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</si>
  <si>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</si>
  <si>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</si>
  <si>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</si>
  <si>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Vykdytojas (-ai) / informacijos šaltinis</t>
  </si>
  <si>
    <t>E-1.1-1</t>
  </si>
  <si>
    <t>Regiono ekonomikos dydis</t>
  </si>
  <si>
    <t>BVP, mlrd. Eur per metus</t>
  </si>
  <si>
    <t>4,9 (2018)</t>
  </si>
  <si>
    <t>6,4 (2030)</t>
  </si>
  <si>
    <t>5,3 (2020)</t>
  </si>
  <si>
    <t>5,9 (2021)</t>
  </si>
  <si>
    <t>E-1.1-2</t>
  </si>
  <si>
    <t>Lietuviškos kilmės prekių eksporto iš Klaipėdos apskrities vertė</t>
  </si>
  <si>
    <t>mlrd. Eur per metus</t>
  </si>
  <si>
    <t>2,9 (2019)</t>
  </si>
  <si>
    <t>4,0 (2030)</t>
  </si>
  <si>
    <t>E-1.1-3</t>
  </si>
  <si>
    <t>Dirbančių asmenų skaičius</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</si>
  <si>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</si>
  <si>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</si>
  <si>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</si>
  <si>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</si>
  <si>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</si>
  <si>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</si>
  <si>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</si>
  <si>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</si>
  <si>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</si>
  <si>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</si>
  <si>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</si>
  <si>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</si>
  <si>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</si>
  <si>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</si>
  <si>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</si>
  <si>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</si>
  <si>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</si>
  <si>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</si>
  <si>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</si>
  <si>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</si>
  <si>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 xml:space="preserve">7834 (2019)/ 139,1 (2019)       </t>
  </si>
  <si>
    <t>10683 (2030)/ne mažiau kaip 140 (2030)</t>
  </si>
  <si>
    <t>4496 (2020)/
138,8 (2020)</t>
  </si>
  <si>
    <t>4500 (2021)/
121,0 (2021)</t>
  </si>
  <si>
    <t>R-1.1.1-2</t>
  </si>
  <si>
    <t>Pritrauktų naujų tiesioginių užsienio investicijų (TUI) apimtis</t>
  </si>
  <si>
    <t>mlrd. Eur</t>
  </si>
  <si>
    <t>1,1 (2019)</t>
  </si>
  <si>
    <t>1,5 (2030)</t>
  </si>
  <si>
    <t>1,3 (2020)</t>
  </si>
  <si>
    <t>1,4 (2021)</t>
  </si>
  <si>
    <t>Ekonominės plėtros grupė, 
KID</t>
  </si>
  <si>
    <t>1.1.2. Uždavinys. Paskatinti gyventojų verslumą ir ekonominį mobilumą</t>
  </si>
  <si>
    <t>R-1.1.2-1</t>
  </si>
  <si>
    <t>Verslumo lygis (veikiančių smulkiojo ir vidutinio verslo (SVV) įmonių skaičius, tenkantis 1000 gyv.)</t>
  </si>
  <si>
    <t>37 (2020)</t>
  </si>
  <si>
    <t>ne mažiau kaip 40 (2030)</t>
  </si>
  <si>
    <t xml:space="preserve">VDA, www.verslilietuva.lt </t>
  </si>
  <si>
    <t>R-1.1.2-2</t>
  </si>
  <si>
    <t>Veikiančių ūkio subjektų skaičiaus metinis pokytis</t>
  </si>
  <si>
    <t>0,5* (2021)</t>
  </si>
  <si>
    <t>ne mažiau kaip 1 (2030)</t>
  </si>
  <si>
    <t>Ekonominės plėtros grupė (VDA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</si>
  <si>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</si>
  <si>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</si>
  <si>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</si>
  <si>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</si>
  <si>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</si>
  <si>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*Vertintas 5 metų (2016–2021 m.) vidurkis</t>
  </si>
  <si>
    <t>**Vertintas 3 metų (2018–2020 m.) vidurkis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</si>
  <si>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</si>
  <si>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</si>
  <si>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</si>
  <si>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</si>
  <si>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</si>
  <si>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</si>
  <si>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</si>
  <si>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 xml:space="preserve"> 6/60</t>
  </si>
  <si>
    <t>Ekonominės plėtros grupė, 
KID, 
Klaipėdos aukštosios mokyklos</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</si>
  <si>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</si>
  <si>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</si>
  <si>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</si>
  <si>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</si>
  <si>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</si>
  <si>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</si>
  <si>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</si>
  <si>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</si>
  <si>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</si>
  <si>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</si>
  <si>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</si>
  <si>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</si>
  <si>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</si>
  <si>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</si>
  <si>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</si>
  <si>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</si>
  <si>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</si>
  <si>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</si>
  <si>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</si>
  <si>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</si>
  <si>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</si>
  <si>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</si>
  <si>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</si>
  <si>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</si>
  <si>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</si>
  <si>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</si>
  <si>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</si>
  <si>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</si>
  <si>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</si>
  <si>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</si>
  <si>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</si>
  <si>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</si>
  <si>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</si>
  <si>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81,5 (2018)</t>
  </si>
  <si>
    <t>70 (2030)</t>
  </si>
  <si>
    <t xml:space="preserve">1.2.3. Uždavinys. Užtikrinti miesto pasiekiamumą </t>
  </si>
  <si>
    <t>R-1.2.3-1</t>
  </si>
  <si>
    <t>Užsienio šalių, iš kurių sausumos, oro ir vandens transporto maršrutais (tiesiogiai) galima pasiekti Klaipėdos miestą, skaičius:</t>
  </si>
  <si>
    <t>~ tiesioginių jūrų keltų linijų keleiviams skaičius (vnt.)</t>
  </si>
  <si>
    <t>3 (2019)</t>
  </si>
  <si>
    <t>5 (2030)</t>
  </si>
  <si>
    <t>KTKIC, Ekonominės plėtros grupė, 
asociacija „Klaipėdos regionas“, 
Klaipėdos regiono savivaldybės, 
KVJUD, 
Klaipėdos centrinis keleivių terminalas, 
kiti Ro-Ro terminalai</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</si>
  <si>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</si>
  <si>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</si>
  <si>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</si>
  <si>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</si>
  <si>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</si>
  <si>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</si>
  <si>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</si>
  <si>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</si>
  <si>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</si>
  <si>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</si>
  <si>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DFDS ir TT line informacijos neteikia, pasiremdama savo įmonės politika ir asmens duomenų apsauga</t>
  </si>
  <si>
    <t>124 (2020)</t>
  </si>
  <si>
    <t>200 (2030)</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</si>
  <si>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</si>
  <si>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</si>
  <si>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</si>
  <si>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</si>
  <si>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</si>
  <si>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</si>
  <si>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</si>
  <si>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1.3.1. Uždavinys. Pagerinti ugdymo(si) aplinką, įdiegti inovacijas</t>
  </si>
  <si>
    <t>R-1.3.1-1</t>
  </si>
  <si>
    <t>Mokyklų pastatų, kurie yra geros būklės, skaičius ir dalis bendroje mokyklų pastatų struktūroje</t>
  </si>
  <si>
    <t>vnt./proc.</t>
  </si>
  <si>
    <t xml:space="preserve"> 15/42 (2020)</t>
  </si>
  <si>
    <t xml:space="preserve"> 22/61 (2030)</t>
  </si>
  <si>
    <t>15/42</t>
  </si>
  <si>
    <t>Statinių administravimo skyrius,
 Švietimo skyrius, 
ŠVIS</t>
  </si>
  <si>
    <t>R-1.3.1-2</t>
  </si>
  <si>
    <t>Aprūpinimo informacinių ir komunikacinių technologijų įranga vertinimas:</t>
  </si>
  <si>
    <t>17,04 (2019–2020)</t>
  </si>
  <si>
    <t>Švietimo skyrius  
(ŠVIS, 
VDA)</t>
  </si>
  <si>
    <t>- Skaitmeninių mokymo(si) priemonių, tenkančių 100-ui mokinių, skaičius</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</si>
  <si>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</si>
  <si>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</si>
  <si>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</si>
  <si>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</si>
  <si>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</si>
  <si>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</si>
  <si>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</si>
  <si>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</si>
  <si>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Švietimos skyrius, 
ŠVIS</t>
  </si>
  <si>
    <t>R-1.3.2-2</t>
  </si>
  <si>
    <t>Mokinių, nepasiekusių patenkinamo lygio pagrindinio ugdymo pasiekimų patikrinime, dalis (proc.)</t>
  </si>
  <si>
    <t>2,7 (2020)</t>
  </si>
  <si>
    <t>ne daugiau kaip 0,5 (2030)</t>
  </si>
  <si>
    <t>Švietimo skyrius,
ŠMSM</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</si>
  <si>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</si>
  <si>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</si>
  <si>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</si>
  <si>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</si>
  <si>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</si>
  <si>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</si>
  <si>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</si>
  <si>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</si>
  <si>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</si>
  <si>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201/4</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</si>
  <si>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</si>
  <si>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</si>
  <si>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</si>
  <si>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</si>
  <si>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</si>
  <si>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75 (2020)</t>
  </si>
  <si>
    <t>LCC tarptautinis universitetas</t>
  </si>
  <si>
    <t>Klaipėdos valstybinė kolegija</t>
  </si>
  <si>
    <t>Lietuvos verslo kolegija</t>
  </si>
  <si>
    <t>Socialinių mokslų kolegija 
(nuo 2023 m. sausio mėn. – SMK Aukštoji mokykla)</t>
  </si>
  <si>
    <t>Vilniaus dailės akademijos
Klaipėdos fakultetas</t>
  </si>
  <si>
    <t>Lietuvos muzikos ir teatro akademijos
Klaipėdos fakultetas</t>
  </si>
  <si>
    <t>*Vertintas 3 metų (2016–2019 m.) vidurkis</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</si>
  <si>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</si>
  <si>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</si>
  <si>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</si>
  <si>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</si>
  <si>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</si>
  <si>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</si>
  <si>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</si>
  <si>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</si>
  <si>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</si>
  <si>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</si>
  <si>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</si>
  <si>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</si>
  <si>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 xml:space="preserve">Projektų skyrius </t>
  </si>
  <si>
    <t>Statybos ir infrastruktūros plėtros skyrius</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</si>
  <si>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</si>
  <si>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</si>
  <si>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</si>
  <si>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</si>
  <si>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</si>
  <si>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</si>
  <si>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</si>
  <si>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</si>
  <si>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family val="1"/>
        <charset val="186"/>
      </rPr>
      <t xml:space="preserve"> </t>
    </r>
    <r>
      <rPr>
        <sz val="10"/>
        <color indexed="8"/>
        <rFont val="Times New Roman"/>
        <family val="1"/>
        <charset val="186"/>
      </rPr>
      <t xml:space="preserve">ir (ar) finansuojamų </t>
    </r>
    <r>
      <rPr>
        <i/>
        <sz val="10"/>
        <color indexed="8"/>
        <rFont val="Times New Roman"/>
        <family val="1"/>
        <charset val="186"/>
      </rPr>
      <t>jūrinės</t>
    </r>
    <r>
      <rPr>
        <sz val="10"/>
        <color indexed="8"/>
        <rFont val="Times New Roman"/>
        <family val="1"/>
        <charset val="186"/>
      </rPr>
      <t xml:space="preserve"> tematikos renginių ir pan. iniciatyvų skaičius</t>
    </r>
  </si>
  <si>
    <t xml:space="preserve">11
</t>
  </si>
  <si>
    <t>R-2.1.3-2</t>
  </si>
  <si>
    <r>
      <t xml:space="preserve">Apsilankiusių savivaldybės finansuojamuose ar remiamuose </t>
    </r>
    <r>
      <rPr>
        <i/>
        <sz val="10"/>
        <color indexed="8"/>
        <rFont val="Times New Roman"/>
        <family val="1"/>
        <charset val="186"/>
      </rPr>
      <t>jūrinės</t>
    </r>
    <r>
      <rPr>
        <sz val="10"/>
        <color indexed="8"/>
        <rFont val="Times New Roman"/>
        <family val="1"/>
        <charset val="186"/>
      </rPr>
      <t xml:space="preserve"> kultūros renginiuose asmenų skaičius</t>
    </r>
  </si>
  <si>
    <t>62 (2020)</t>
  </si>
  <si>
    <t>90 (2030)</t>
  </si>
  <si>
    <t>R-2.1.3-3</t>
  </si>
  <si>
    <r>
      <t xml:space="preserve">Užsienio miestų (ir šalių), įtrauktų į ilgalaikę </t>
    </r>
    <r>
      <rPr>
        <i/>
        <sz val="10"/>
        <color indexed="8"/>
        <rFont val="Times New Roman"/>
        <family val="1"/>
        <charset val="186"/>
      </rPr>
      <t>jūrinės</t>
    </r>
    <r>
      <rPr>
        <sz val="10"/>
        <color indexed="8"/>
        <rFont val="Times New Roman"/>
        <family val="1"/>
        <charset val="186"/>
      </rPr>
      <t xml:space="preserve"> kultūros partnerystę (trunkančią ilgiau kaip 1 m.), skaičius</t>
    </r>
  </si>
  <si>
    <t>9 (2019)</t>
  </si>
  <si>
    <t>12 (2030)</t>
  </si>
  <si>
    <t>2.2. Tikslas. Ugdyti fiziškai aktyvią ir sportuojančią bendruomenę</t>
  </si>
  <si>
    <t>E-2.2-1</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</si>
  <si>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</si>
  <si>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</si>
  <si>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</si>
  <si>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</si>
  <si>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</si>
  <si>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</si>
  <si>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</si>
  <si>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</si>
  <si>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family val="1"/>
        <charset val="186"/>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</si>
  <si>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</si>
  <si>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</si>
  <si>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</si>
  <si>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</si>
  <si>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family val="1"/>
        <charset val="186"/>
      </rPr>
      <t>Sudaryti sąlygas gabiems sportininkams siekti aukštų sporto rezultatų</t>
    </r>
  </si>
  <si>
    <t>R-2.2.3-1</t>
  </si>
  <si>
    <t>Paruoštų olimpinių rinktinių narių skaičius ir jų dalis, palyginti su šalies rinktinių skaičiumi</t>
  </si>
  <si>
    <t>asm./proc.</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</si>
  <si>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</si>
  <si>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</si>
  <si>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</si>
  <si>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</si>
  <si>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</si>
  <si>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</si>
  <si>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</si>
  <si>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</si>
  <si>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110/11</t>
  </si>
  <si>
    <t>2.3. Tikslas. Stiprinti ir puoselėti gyventojų sveikatą</t>
  </si>
  <si>
    <t>E-2.3-1</t>
  </si>
  <si>
    <t>Vidutinė tikėtina gyvenimo trukmė (metais) ir santykis su šalies rodikliu*</t>
  </si>
  <si>
    <t>76,6 (2019);       0,2 proc. (2019)</t>
  </si>
  <si>
    <t>Didėjanti</t>
  </si>
  <si>
    <t>n. d.</t>
  </si>
  <si>
    <t>2.3.1. Uždavinys. Užtikrinti prieinamas aukštos kokybės sveikatos priežiūros paslaugas</t>
  </si>
  <si>
    <t>R-2.3.1-1</t>
  </si>
  <si>
    <t>Išvengiamas mirtingumas ir santykis su šalies rodikliu</t>
  </si>
  <si>
    <t>proc./koef.</t>
  </si>
  <si>
    <t xml:space="preserve"> 28,2 (2019)/0,89 (2019)</t>
  </si>
  <si>
    <t>Mažėjantis</t>
  </si>
  <si>
    <t>28,5 (2020)/0,93 (2020)</t>
  </si>
  <si>
    <t>22,4 (2021)/
0,82 (2021)</t>
  </si>
  <si>
    <t>R-2.3.1-2</t>
  </si>
  <si>
    <t>Bendrasis gyventojų sergamumas, tenkantis 1000 gyventojų, ir santykis su šalies vidurkiu</t>
  </si>
  <si>
    <t>asm./koef.</t>
  </si>
  <si>
    <t xml:space="preserve"> 953,1 (2019)/1,09 (2019)</t>
  </si>
  <si>
    <t>Mažėjantis/ Mažesnis už 1</t>
  </si>
  <si>
    <t>919,5 (2021)/1,09 (2021)</t>
  </si>
  <si>
    <t>936,5 (2022)/
1,06 (2022)*</t>
  </si>
  <si>
    <t>*Išankstiniai duomenys</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</si>
  <si>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</si>
  <si>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</si>
  <si>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</si>
  <si>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</si>
  <si>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</si>
  <si>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</si>
  <si>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Sveikatos apsaugos skyrius, VSB</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</si>
  <si>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</si>
  <si>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</si>
  <si>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</si>
  <si>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</si>
  <si>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</si>
  <si>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</si>
  <si>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</si>
  <si>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</si>
  <si>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2137,3 (2019)</t>
  </si>
  <si>
    <t>ne daugiau kaip 1500 (2030)</t>
  </si>
  <si>
    <t>Informatikos ir ryšių departamentas, 
VDA</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</si>
  <si>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</si>
  <si>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</si>
  <si>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</si>
  <si>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</si>
  <si>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</si>
  <si>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</si>
  <si>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</si>
  <si>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Teikiamų socialinių paslaugų rūšių (bendrųjų socialinių paslaugų, socialinės priežiūros paslaugų, socialinės globos paslaugų) skaičius</t>
  </si>
  <si>
    <t>18 (2019)</t>
  </si>
  <si>
    <t>18 (2030)</t>
  </si>
  <si>
    <t>Socialinės paramos skyrius</t>
  </si>
  <si>
    <t>R-2.4.1-2</t>
  </si>
  <si>
    <t>Socialinių paslaugų (įskaitant bendrąsias socialines paslaugas) gavėjų skaičiaus santykis su bendru savivaldybės gyventojų skaičiumi</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</si>
  <si>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</si>
  <si>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</si>
  <si>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</si>
  <si>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</si>
  <si>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</si>
  <si>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</si>
  <si>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</si>
  <si>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</si>
  <si>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</si>
  <si>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Pagal universalaus dizaino principus įrengtų ar atnaujintų infrastruktūros objektų (pastatų, vaikų žaidimų aikštelių, sporto aikštelių ir kt.) skaičius</t>
  </si>
  <si>
    <t>3 (2020)</t>
  </si>
  <si>
    <t>Miesto tvarkymo skyrius</t>
  </si>
  <si>
    <t xml:space="preserve">4
</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</si>
  <si>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</si>
  <si>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</si>
  <si>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</si>
  <si>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</si>
  <si>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</si>
  <si>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</si>
  <si>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</si>
  <si>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17 (16,9)</t>
  </si>
  <si>
    <t>17 (16,8)</t>
  </si>
  <si>
    <t>Socialinės paramos skyrius (gyventojų nuomonės tyrimas)</t>
  </si>
  <si>
    <t>R-2.4.3-2</t>
  </si>
  <si>
    <t>Nepilnamečių padarytų nusikalstamų veikų skaičius</t>
  </si>
  <si>
    <t xml:space="preserve"> vnt. per metus</t>
  </si>
  <si>
    <t>99 (2020)</t>
  </si>
  <si>
    <t>Tarpinstitucinio koordinavimo grupė 
(VDA duomenys)</t>
  </si>
  <si>
    <t>2.5. Tikslas. Didinti galimybes jaunimui atvykti, dirbti ir gyventi Klaipėdos mieste</t>
  </si>
  <si>
    <t>E-2.5-1</t>
  </si>
  <si>
    <t>Jaunimo (14–29 metų amžiaus) dalis nuo bendro gyventojų skaičiaus ir santykis su šalies vidurkiu</t>
  </si>
  <si>
    <t>16,2 (2020);   –1,6 proc. p. (2020)</t>
  </si>
  <si>
    <t>didėjantis/ didesnis už Lietuvos vidurkį (2030)</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</si>
  <si>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</si>
  <si>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</si>
  <si>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</si>
  <si>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</si>
  <si>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</si>
  <si>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</si>
  <si>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</si>
  <si>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</si>
  <si>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</si>
  <si>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</si>
  <si>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</si>
  <si>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</si>
  <si>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</si>
  <si>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</si>
  <si>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</si>
  <si>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</si>
  <si>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</si>
  <si>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</si>
  <si>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</si>
  <si>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</si>
  <si>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Strateginio planavimo skyrius (tyrimų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</si>
  <si>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</si>
  <si>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</si>
  <si>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</si>
  <si>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</si>
  <si>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</si>
  <si>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</si>
  <si>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</si>
  <si>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</si>
  <si>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</si>
  <si>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</si>
  <si>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</si>
  <si>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</si>
  <si>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</si>
  <si>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</si>
  <si>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2.6.2. Uždavinys. Pagerinti savivaldybės veiklos valdymą, tobulinant savivaldybės ir savivaldybės įstaigų valdymo procesus</t>
  </si>
  <si>
    <t>R-2.6.2-1</t>
  </si>
  <si>
    <t>Savivaldybės ir savivaldybės pavaldumo įstaigų, įmonių, kasmet organizuojančių anoniminę darbuotojų apklausą korupcijos indeksui nustatyti, dalis (nuo visų tokių organizacijų)</t>
  </si>
  <si>
    <t>9,7 (2020)</t>
  </si>
  <si>
    <t>Savivaldybės administracija 
(Alma Karčauskienė)</t>
  </si>
  <si>
    <t>R-2.6.2-2</t>
  </si>
  <si>
    <t>Centralizuotų viešojo valdymo funkcijų skaičius KMSA ir jos pavaldumo organizacijose (viešieji pirkimai; personalo valdymas; planavimas; turto valdymas)</t>
  </si>
  <si>
    <t>4 (2025)</t>
  </si>
  <si>
    <t>Viešųjų pirkimų skyrius</t>
  </si>
  <si>
    <t>R-2.6.2-3</t>
  </si>
  <si>
    <t>Savivaldybės valdomų įmonių ir įstaigų, kurios pasiekė visus akcininko ar dalininko suformuotus veiklos, gerosios valdysenos, finansų valdymo ir kt. tikslus, dalis</t>
  </si>
  <si>
    <t>100 (pradedant 2023)</t>
  </si>
  <si>
    <t>2.6.3. Uždavinys. Sustiprinti teigiamą Klaipėdos miesto įvaizdį ir komunikaciją</t>
  </si>
  <si>
    <t>R-2.6.3-1</t>
  </si>
  <si>
    <t>Savivaldybės išorinės komunikacijos lygis, auditorijos dydis (medijų paskyrų sekėjai, interneto svetainės naudotojai, naujienlaiškių prenumeratoriai ir kt.):</t>
  </si>
  <si>
    <t>- „Facebook“</t>
  </si>
  <si>
    <t>tūkst.</t>
  </si>
  <si>
    <t>13 tūkst. (2020)</t>
  </si>
  <si>
    <t>35 tūkst. (2030)</t>
  </si>
  <si>
    <t>16 tūkst.</t>
  </si>
  <si>
    <t xml:space="preserve"> 17 ,6 tūkst. (patiktukų), 
49,7 tūkst. (stebėtojų)</t>
  </si>
  <si>
    <t>KMS Tarybos ir mero sekretoriatas</t>
  </si>
  <si>
    <t>- „Youtube“</t>
  </si>
  <si>
    <t>vartotojai</t>
  </si>
  <si>
    <t>469 (2020)</t>
  </si>
  <si>
    <t>1,2 tūkst. (2030)</t>
  </si>
  <si>
    <t>- Savivaldybės oficialios interneto svetainės vartotojai</t>
  </si>
  <si>
    <t>253,7 tūkst./metus (2020)</t>
  </si>
  <si>
    <t>500 tūkst./metus (2030)</t>
  </si>
  <si>
    <t>313,8 tūkst./metus</t>
  </si>
  <si>
    <t>219 tūkst./metus 
(dėl techninių nesklandumų duomenys tik nuo 2022-06-14)</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</si>
  <si>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</si>
  <si>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</si>
  <si>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</si>
  <si>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</si>
  <si>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</si>
  <si>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</si>
  <si>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</si>
  <si>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</si>
  <si>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</si>
  <si>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</si>
  <si>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</si>
  <si>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</si>
  <si>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</si>
  <si>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</si>
  <si>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</si>
  <si>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</si>
  <si>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</si>
  <si>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</si>
  <si>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</si>
  <si>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</si>
  <si>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</si>
  <si>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</si>
  <si>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</si>
  <si>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</si>
  <si>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</si>
  <si>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Jaunimo ir bendruomenių reikalų koordinavimo grupė, vyr. patarėjas D. Petrolevičius, Strateginio planavimo skyrius</t>
  </si>
  <si>
    <t>*Pvz., dalyvaujamasis biudžetas, per projektų dalinį finansavimą finansuotų iniciatyvų skaičius ir iniciatyvų vertė</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</si>
  <si>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</si>
  <si>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</si>
  <si>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</si>
  <si>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</si>
  <si>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</si>
  <si>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</si>
  <si>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</si>
  <si>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</si>
  <si>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Transporto skyrius 
(tyrimo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</si>
  <si>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</si>
  <si>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</si>
  <si>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</si>
  <si>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</si>
  <si>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</si>
  <si>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</si>
  <si>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</si>
  <si>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</si>
  <si>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</si>
  <si>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</si>
  <si>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</si>
  <si>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</si>
  <si>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</si>
  <si>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</si>
  <si>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98,8 (2020)</t>
  </si>
  <si>
    <t>98,8 (2021)</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</si>
  <si>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</si>
  <si>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</si>
  <si>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</si>
  <si>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</si>
  <si>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</si>
  <si>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</si>
  <si>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</si>
  <si>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</si>
  <si>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</si>
  <si>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</si>
  <si>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</si>
  <si>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</si>
  <si>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</si>
  <si>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</si>
  <si>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</si>
  <si>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</si>
  <si>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</si>
  <si>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Transporto skyrius, 
KKT, 
UAB „Klaipėdos autobusų parkas“</t>
  </si>
  <si>
    <t>R-3.1.3-2</t>
  </si>
  <si>
    <t>Įgyvendintų eismo pralaidumą didinančių projektų skaičius</t>
  </si>
  <si>
    <t>Projektų skyrius</t>
  </si>
  <si>
    <t xml:space="preserve"> Miesto tvarkymo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</si>
  <si>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</si>
  <si>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</si>
  <si>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</si>
  <si>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</si>
  <si>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</si>
  <si>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</si>
  <si>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</si>
  <si>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</si>
  <si>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</si>
  <si>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</si>
  <si>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</si>
  <si>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</si>
  <si>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</si>
  <si>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</si>
  <si>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</si>
  <si>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</si>
  <si>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</si>
  <si>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</si>
  <si>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</si>
  <si>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</si>
  <si>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</si>
  <si>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</si>
  <si>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</si>
  <si>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</si>
  <si>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</si>
  <si>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</si>
  <si>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</si>
  <si>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</si>
  <si>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</si>
  <si>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</si>
  <si>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</si>
  <si>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</si>
  <si>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</si>
  <si>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</si>
  <si>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87,6 (2021)</t>
  </si>
  <si>
    <t>82,7 (2022)</t>
  </si>
  <si>
    <t>E-3.3-2</t>
  </si>
  <si>
    <t>Parų skaičius, kai buvo viršijamos ribinės teršalų vertės per metus (KD10; matavimų oro kokybės stotyse duomenys), (matavimo stotis „Klaipėda, Šilutės plentas“ / matavimo stotis „Klaipėda, Centras“)</t>
  </si>
  <si>
    <t>23/11 (2019)</t>
  </si>
  <si>
    <t>nedidėjanti/ nedidėjanti (2030)</t>
  </si>
  <si>
    <t>5/5</t>
  </si>
  <si>
    <t>13/9</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</si>
  <si>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</si>
  <si>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</si>
  <si>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</si>
  <si>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</si>
  <si>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6</t>
  </si>
  <si>
    <t>E-3.3-4</t>
  </si>
  <si>
    <t>Vidutinis ekvivalentinis garso lygis gyvenamųjų namų bei ikimokyklinio ugdymo įstaigų teritorijose:</t>
  </si>
  <si>
    <t xml:space="preserve">07–19 val. </t>
  </si>
  <si>
    <t>dBA</t>
  </si>
  <si>
    <t>58,1 (2020)</t>
  </si>
  <si>
    <t>nedidėjantis (2030)</t>
  </si>
  <si>
    <t>57,79</t>
  </si>
  <si>
    <t>Aplinkosaugos skyrius, 
Klaipėdos miesto visuomenės sveikatos biuras</t>
  </si>
  <si>
    <t>19–22 val.</t>
  </si>
  <si>
    <t>52,4 (2020)</t>
  </si>
  <si>
    <t>54,74</t>
  </si>
  <si>
    <t>22–07 val.</t>
  </si>
  <si>
    <t>45,7 (2020)</t>
  </si>
  <si>
    <t>48,48</t>
  </si>
  <si>
    <t>3.3.1. Uždavinys. Užtikrinti tvarų kraštovaizdžio vystymą(si), išsaugant ekosistemas ir prisitaikant prie klimato kaitos</t>
  </si>
  <si>
    <t>R-3.3.1-1</t>
  </si>
  <si>
    <t>Apsauginę funkciją atliekančių želdynų ir želdinių, tenkančių 1 gyventojui, plotas*</t>
  </si>
  <si>
    <t>kv. m</t>
  </si>
  <si>
    <t>29 (2020)</t>
  </si>
  <si>
    <t>nemažėjantis (2030)</t>
  </si>
  <si>
    <t xml:space="preserve">
Urbanistikos ir architektūros skyrius 
</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</si>
  <si>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</si>
  <si>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</si>
  <si>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</si>
  <si>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</si>
  <si>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</si>
  <si>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</si>
  <si>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</si>
  <si>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</si>
  <si>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</si>
  <si>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</si>
  <si>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</si>
  <si>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</si>
  <si>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</si>
  <si>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</si>
  <si>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</si>
  <si>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</si>
  <si>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</si>
  <si>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</si>
  <si>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</si>
  <si>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</si>
  <si>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</si>
  <si>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</si>
  <si>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</si>
  <si>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</si>
  <si>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</si>
  <si>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</si>
  <si>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</si>
  <si>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</si>
  <si>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</si>
  <si>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</si>
  <si>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</si>
  <si>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</si>
  <si>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</si>
  <si>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</si>
  <si>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</si>
  <si>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</si>
  <si>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</si>
  <si>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</si>
  <si>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</si>
  <si>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</si>
  <si>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</si>
  <si>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</si>
  <si>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</si>
  <si>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</si>
  <si>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</si>
  <si>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</si>
  <si>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</si>
  <si>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</si>
  <si>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</si>
  <si>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</si>
  <si>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</si>
  <si>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</si>
  <si>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</si>
  <si>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</si>
  <si>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</si>
  <si>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</si>
  <si>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</si>
  <si>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</si>
  <si>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</si>
  <si>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</si>
  <si>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</si>
  <si>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</si>
  <si>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</si>
  <si>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</si>
  <si>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</si>
  <si>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</si>
  <si>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</si>
  <si>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</si>
  <si>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</si>
  <si>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</si>
  <si>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</si>
  <si>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</si>
  <si>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</si>
  <si>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4/25</t>
  </si>
  <si>
    <t>4/37</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</si>
  <si>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</si>
  <si>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</si>
  <si>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</si>
  <si>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</si>
  <si>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</si>
  <si>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</si>
  <si>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</si>
  <si>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</si>
  <si>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</si>
  <si>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</si>
  <si>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</si>
  <si>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</si>
  <si>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</si>
  <si>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</si>
  <si>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</si>
  <si>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</si>
  <si>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</si>
  <si>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</si>
  <si>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 xml:space="preserve">Bendrų savivaldybės, mokslo ir verslo mokslinių tyrimų, eksperimentinės plėtros ir inovacijų (MTEPI) (komercializacijos procesų) projektų skaičius (vnt.) </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</si>
  <si>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</si>
  <si>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</si>
  <si>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</si>
  <si>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</si>
  <si>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</si>
  <si>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</si>
  <si>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</si>
  <si>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</si>
  <si>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</si>
  <si>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</si>
  <si>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</si>
  <si>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</si>
  <si>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</si>
  <si>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</si>
  <si>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</si>
  <si>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</si>
  <si>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</si>
  <si>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</si>
  <si>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</si>
  <si>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</si>
  <si>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</si>
  <si>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</si>
  <si>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</si>
  <si>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</si>
  <si>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</si>
  <si>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</si>
  <si>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</si>
  <si>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</si>
  <si>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</si>
  <si>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</si>
  <si>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</si>
  <si>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</si>
  <si>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</si>
  <si>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</si>
  <si>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</si>
  <si>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1 (2021)</t>
  </si>
  <si>
    <t>P-1.1.1.6-2</t>
  </si>
  <si>
    <t>Parengtas vietovės lygmens bendrasis planas (vnt.)</t>
  </si>
  <si>
    <t>1 (2022)</t>
  </si>
  <si>
    <t>P-1.1.1.6-3</t>
  </si>
  <si>
    <t>Investicijoms paruošta teritorija (ha)</t>
  </si>
  <si>
    <t>1 (2026)</t>
  </si>
  <si>
    <t>P-1.1.1.6-4</t>
  </si>
  <si>
    <t>Pritrauktų investuotojų (vystytojų) skaičius (vnt.)</t>
  </si>
  <si>
    <t>1 (2027)</t>
  </si>
  <si>
    <t>1.1.1.7.</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</si>
  <si>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</si>
  <si>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</si>
  <si>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</si>
  <si>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</si>
  <si>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</si>
  <si>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</si>
  <si>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</si>
  <si>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</si>
  <si>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</si>
  <si>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</si>
  <si>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</si>
  <si>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</si>
  <si>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</si>
  <si>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(2030) </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</si>
  <si>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</si>
  <si>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</si>
  <si>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</si>
  <si>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</si>
  <si>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</si>
  <si>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</si>
  <si>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</si>
  <si>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</si>
  <si>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</si>
  <si>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</si>
  <si>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</si>
  <si>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</si>
  <si>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</si>
  <si>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</si>
  <si>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</si>
  <si>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</si>
  <si>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</si>
  <si>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P-1.1.2.1-3</t>
  </si>
  <si>
    <t>Kvalifikacijos tobulinimo ir persikvalifikavimo programas baigusių asmenų skaičius (asm. per metus)</t>
  </si>
  <si>
    <t>2500 (2020)</t>
  </si>
  <si>
    <t>ne mažiau kaip 2600 (2030)</t>
  </si>
  <si>
    <t xml:space="preserve">n. d. </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</si>
  <si>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</si>
  <si>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</si>
  <si>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</si>
  <si>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</si>
  <si>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</si>
  <si>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</si>
  <si>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</si>
  <si>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</si>
  <si>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</si>
  <si>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841/13</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</si>
  <si>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</si>
  <si>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</si>
  <si>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</si>
  <si>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</si>
  <si>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</si>
  <si>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</si>
  <si>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</si>
  <si>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</si>
  <si>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</si>
  <si>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</si>
  <si>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</si>
  <si>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</si>
  <si>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</si>
  <si>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</si>
  <si>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</si>
  <si>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</si>
  <si>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</si>
  <si>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</si>
  <si>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</si>
  <si>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</si>
  <si>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P-1.1.2.3-6</t>
  </si>
  <si>
    <t>Vykdytų miesto prioritetinių sričių verslų bendruomenės tinklaveikos ir verslumo iniciatyvų ir bendrų projektų skaičius (vnt. per metus)</t>
  </si>
  <si>
    <t>42 (2020)</t>
  </si>
  <si>
    <t>P-1.1.2.3-7</t>
  </si>
  <si>
    <r>
      <rPr>
        <sz val="10"/>
        <color rgb="FF000000"/>
        <rFont val="Times New Roman"/>
      </rPr>
      <t>Įgyvendintų SVV paramos priemonių skaičius (vnt. per metus)</t>
    </r>
  </si>
  <si>
    <t>P-1.1.2.3-8</t>
  </si>
  <si>
    <t>SVV paramos priemonėmis pasinaudojusių verslo subjektų skaičius (vnt. per metus)</t>
  </si>
  <si>
    <t>40 (2030)</t>
  </si>
  <si>
    <t>1.1.2.4.</t>
  </si>
  <si>
    <t>P-1.1.2.4-1</t>
  </si>
  <si>
    <t>Paremtų iniciatyvų ir projektų skaičius senamiestyje (vnt. per metus)</t>
  </si>
  <si>
    <t>ne mažiau kaip 2 (2030)</t>
  </si>
  <si>
    <t>P-1.1.2.4-2</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</si>
  <si>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</si>
  <si>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</si>
  <si>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</si>
  <si>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</si>
  <si>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</si>
  <si>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</si>
  <si>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</si>
  <si>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</si>
  <si>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</si>
  <si>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</si>
  <si>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</si>
  <si>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</si>
  <si>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</si>
  <si>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</si>
  <si>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</si>
  <si>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</si>
  <si>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</si>
  <si>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</si>
  <si>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</si>
  <si>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</si>
  <si>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</si>
  <si>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</si>
  <si>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</si>
  <si>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</si>
  <si>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</si>
  <si>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</si>
  <si>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</si>
  <si>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</si>
  <si>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</si>
  <si>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</si>
  <si>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</si>
  <si>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</si>
  <si>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</si>
  <si>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</si>
  <si>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</si>
  <si>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</si>
  <si>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</si>
  <si>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</si>
  <si>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</si>
  <si>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</si>
  <si>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</si>
  <si>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</si>
  <si>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</si>
  <si>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</si>
  <si>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</si>
  <si>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</si>
  <si>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</si>
  <si>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</si>
  <si>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</si>
  <si>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</si>
  <si>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</si>
  <si>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</si>
  <si>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</si>
  <si>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</si>
  <si>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</si>
  <si>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</si>
  <si>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</si>
  <si>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</si>
  <si>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</si>
  <si>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</si>
  <si>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</si>
  <si>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</si>
  <si>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</si>
  <si>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</si>
  <si>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</si>
  <si>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</si>
  <si>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</si>
  <si>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</si>
  <si>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</si>
  <si>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</si>
  <si>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</si>
  <si>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</si>
  <si>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</si>
  <si>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</si>
  <si>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</si>
  <si>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</si>
  <si>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</si>
  <si>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</si>
  <si>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</si>
  <si>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</si>
  <si>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</si>
  <si>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</si>
  <si>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r>
      <rPr>
        <sz val="10"/>
        <color rgb="FF000000"/>
        <rFont val="Times New Roman"/>
      </rPr>
      <t>Naujų turizmo paslaugų skaičius (vnt. per metus)</t>
    </r>
  </si>
  <si>
    <t>1.2.1.5.</t>
  </si>
  <si>
    <t>Modernizuoti paplūdimių infrastruktūrą, siekiant aukštų kokybės standartų ir Mėlynosios vėliavos statuso</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</si>
  <si>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</si>
  <si>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</si>
  <si>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</si>
  <si>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</si>
  <si>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</si>
  <si>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</si>
  <si>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</si>
  <si>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</si>
  <si>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</si>
  <si>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1.2.2.1.</t>
  </si>
  <si>
    <t>Patobulinti miesto turizmo informacinę sistemą</t>
  </si>
  <si>
    <t>P-1.2.2.1-1</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</si>
  <si>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</si>
  <si>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</si>
  <si>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</si>
  <si>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</si>
  <si>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</si>
  <si>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</si>
  <si>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</si>
  <si>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</si>
  <si>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</si>
  <si>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60/40 (2030)</t>
  </si>
  <si>
    <t>1.2.2.3.</t>
  </si>
  <si>
    <t>Paskatinti verslo ir renginių (įsk. konferencijų) turizmo plėtrą</t>
  </si>
  <si>
    <t>P-1.2.2.3-1</t>
  </si>
  <si>
    <t>Klaipėdoje vykstančių tarptautinių renginių skaičius (vnt.)</t>
  </si>
  <si>
    <t>4 (2019)</t>
  </si>
  <si>
    <t>po 4–5 renginius kas 2 metus</t>
  </si>
  <si>
    <t>P-1.2.2.3-2</t>
  </si>
  <si>
    <t>P-1.2.2.3-3</t>
  </si>
  <si>
    <r>
      <rPr>
        <sz val="10"/>
        <color rgb="FF000000"/>
        <rFont val="Times New Roman"/>
      </rPr>
      <t>Konferencijų centrų, galinčių talpinti bent 500 dalyvių vienoje salėje, skaičius (vnt.)</t>
    </r>
  </si>
  <si>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</si>
  <si>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</si>
  <si>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</si>
  <si>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</si>
  <si>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</si>
  <si>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</si>
  <si>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</si>
  <si>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</si>
  <si>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</si>
  <si>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</si>
  <si>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</si>
  <si>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</si>
  <si>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</si>
  <si>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</si>
  <si>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</si>
  <si>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</si>
  <si>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</si>
  <si>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</si>
  <si>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</si>
  <si>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</si>
  <si>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</si>
  <si>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</si>
  <si>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</si>
  <si>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</si>
  <si>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</si>
  <si>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</si>
  <si>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</si>
  <si>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</si>
  <si>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</si>
  <si>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</si>
  <si>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</si>
  <si>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</si>
  <si>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</si>
  <si>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</si>
  <si>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</si>
  <si>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</si>
  <si>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</si>
  <si>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</si>
  <si>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</si>
  <si>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</si>
  <si>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</si>
  <si>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</si>
  <si>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</si>
  <si>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</si>
  <si>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</si>
  <si>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</si>
  <si>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1.3.1.1.</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</si>
  <si>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</si>
  <si>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</si>
  <si>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</si>
  <si>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</si>
  <si>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</si>
  <si>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</si>
  <si>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</si>
  <si>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</si>
  <si>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</si>
  <si>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</si>
  <si>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</si>
  <si>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</si>
  <si>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</si>
  <si>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</si>
  <si>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</si>
  <si>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</si>
  <si>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</si>
  <si>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</si>
  <si>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</si>
  <si>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</si>
  <si>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</si>
  <si>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</si>
  <si>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</si>
  <si>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</si>
  <si>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</si>
  <si>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</si>
  <si>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</si>
  <si>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</si>
  <si>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</si>
  <si>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</si>
  <si>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</si>
  <si>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5. Atlikti Klaipėdos Pajūrio progimnazijos fasado apšiltinimo darbus</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</si>
  <si>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</si>
  <si>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</si>
  <si>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</si>
  <si>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</si>
  <si>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</si>
  <si>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</si>
  <si>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</si>
  <si>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</si>
  <si>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</si>
  <si>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</si>
  <si>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</si>
  <si>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</si>
  <si>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</si>
  <si>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</si>
  <si>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</si>
  <si>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</si>
  <si>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</si>
  <si>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</si>
  <si>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</si>
  <si>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</si>
  <si>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</si>
  <si>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</si>
  <si>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</si>
  <si>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P-1.3.2.1-1</t>
  </si>
  <si>
    <t>Parengti ir įgyvendinti bendrojo ir ikimokyklinio ugdymo įstaigų tinklo pertvarkos planus (proc. nuo plano)</t>
  </si>
  <si>
    <t>84 (2020)</t>
  </si>
  <si>
    <t>1.3.2.2.</t>
  </si>
  <si>
    <t>Padidinti švietimo prieinamumą mokymosi sunkumų turintiems mokiniams</t>
  </si>
  <si>
    <t>P-1.3.2.2-1</t>
  </si>
  <si>
    <t>Pagalbos mokiniui specialistų, tenkančių 100 mokinių, skaičius (asm.)</t>
  </si>
  <si>
    <t>0,72 (2019–
2020)</t>
  </si>
  <si>
    <t>1,3 (2030)</t>
  </si>
  <si>
    <t>P-1.3.2.2-2</t>
  </si>
  <si>
    <t>Švietimo pagalbą gaunančių mokinių dalis nuo visų, kuriems nustatytas pagalbos poreikis (proc.)</t>
  </si>
  <si>
    <t>ne mažiau kaip 80 (2030)</t>
  </si>
  <si>
    <t>P-1.3.2.2-3</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</si>
  <si>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</si>
  <si>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</si>
  <si>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</si>
  <si>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</si>
  <si>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</si>
  <si>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</si>
  <si>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</si>
  <si>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</si>
  <si>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</si>
  <si>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</si>
  <si>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</si>
  <si>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</si>
  <si>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</si>
  <si>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</si>
  <si>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</si>
  <si>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</si>
  <si>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</si>
  <si>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</si>
  <si>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</si>
  <si>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</si>
  <si>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</si>
  <si>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</si>
  <si>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</si>
  <si>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</si>
  <si>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</si>
  <si>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</si>
  <si>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</si>
  <si>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</si>
  <si>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</si>
  <si>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</si>
  <si>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</si>
  <si>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</si>
  <si>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</si>
  <si>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</si>
  <si>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</si>
  <si>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</si>
  <si>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</si>
  <si>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</si>
  <si>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</si>
  <si>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</si>
  <si>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</si>
  <si>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</si>
  <si>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</si>
  <si>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</si>
  <si>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</si>
  <si>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</si>
  <si>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t>P-1.3.2.6-2</t>
  </si>
  <si>
    <t>Bendrojo ugdymo mokyklose vykdomų  bakalaureato programų skaičius (vnt.)</t>
  </si>
  <si>
    <t>1.3.2.7.</t>
  </si>
  <si>
    <t>P-1.3.2.7-1</t>
  </si>
  <si>
    <t>Bendrojo ugdymo mokyklų, dalyvaujančių programoje, skaičius (vnt.) ir dalis nuo visų mokyklų (proc.)</t>
  </si>
  <si>
    <t>4/5 (2020)</t>
  </si>
  <si>
    <t>15/20 (2030)</t>
  </si>
  <si>
    <t>7/23,3</t>
  </si>
  <si>
    <t>6/16,6</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</si>
  <si>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</si>
  <si>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</si>
  <si>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</si>
  <si>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</si>
  <si>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</si>
  <si>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</si>
  <si>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</si>
  <si>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</si>
  <si>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</si>
  <si>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</si>
  <si>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</si>
  <si>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</si>
  <si>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</si>
  <si>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</si>
  <si>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</si>
  <si>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</si>
  <si>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</si>
  <si>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</si>
  <si>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</si>
  <si>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</si>
  <si>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</si>
  <si>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</si>
  <si>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</si>
  <si>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</si>
  <si>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</si>
  <si>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</si>
  <si>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</si>
  <si>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</si>
  <si>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</si>
  <si>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</si>
  <si>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</si>
  <si>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</si>
  <si>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</si>
  <si>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</si>
  <si>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</si>
  <si>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</si>
  <si>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</si>
  <si>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</si>
  <si>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</si>
  <si>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</si>
  <si>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</si>
  <si>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</si>
  <si>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</si>
  <si>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</si>
  <si>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</si>
  <si>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</si>
  <si>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</si>
  <si>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</si>
  <si>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</si>
  <si>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</si>
  <si>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</si>
  <si>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</si>
  <si>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</si>
  <si>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</si>
  <si>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</si>
  <si>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</si>
  <si>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</si>
  <si>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</si>
  <si>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</si>
  <si>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</si>
  <si>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</si>
  <si>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</si>
  <si>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</si>
  <si>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</si>
  <si>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</si>
  <si>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</si>
  <si>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P-2.1.1.1-1</t>
  </si>
  <si>
    <t>209/20 (2030)</t>
  </si>
  <si>
    <t>36,3/24,3</t>
  </si>
  <si>
    <t>40,4/27</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</si>
  <si>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</si>
  <si>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</si>
  <si>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</si>
  <si>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</si>
  <si>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</si>
  <si>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</si>
  <si>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</si>
  <si>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</si>
  <si>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</si>
  <si>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</si>
  <si>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</si>
  <si>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</si>
  <si>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</si>
  <si>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</si>
  <si>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</si>
  <si>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</si>
  <si>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</si>
  <si>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</si>
  <si>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</si>
  <si>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</si>
  <si>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</si>
  <si>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 xml:space="preserve"> </t>
  </si>
  <si>
    <t>P-2.1.1.2-4</t>
  </si>
  <si>
    <t>2.1.1.3.</t>
  </si>
  <si>
    <t>Bendruomenės kultūros poreikiams pritaikyti viešąsias erdves</t>
  </si>
  <si>
    <t>P-2.1.1.3-1</t>
  </si>
  <si>
    <t>Naujų viešųjų erdvių kultūrai skaičius (vnt.)</t>
  </si>
  <si>
    <t>P-2.1.1.3-2</t>
  </si>
  <si>
    <t>24 (2020)</t>
  </si>
  <si>
    <t>P-2.1.1.3-3</t>
  </si>
  <si>
    <t>1 (2021–2025)</t>
  </si>
  <si>
    <t>2.1.2.1.</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</si>
  <si>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</si>
  <si>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</si>
  <si>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</si>
  <si>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</si>
  <si>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</si>
  <si>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</si>
  <si>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</si>
  <si>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</si>
  <si>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</si>
  <si>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</si>
  <si>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14/54</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</si>
  <si>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</si>
  <si>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</si>
  <si>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</si>
  <si>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</si>
  <si>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</si>
  <si>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</si>
  <si>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</si>
  <si>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</si>
  <si>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</si>
  <si>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</si>
  <si>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</si>
  <si>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</si>
  <si>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</si>
  <si>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</si>
  <si>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</si>
  <si>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</si>
  <si>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</si>
  <si>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</si>
  <si>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</si>
  <si>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</si>
  <si>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</si>
  <si>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</si>
  <si>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</si>
  <si>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</si>
  <si>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</si>
  <si>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</si>
  <si>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</si>
  <si>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</si>
  <si>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P-2.1.3.1-2</t>
  </si>
  <si>
    <t>P-2.1.3.1-3</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</si>
  <si>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</si>
  <si>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</si>
  <si>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</si>
  <si>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</si>
  <si>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</si>
  <si>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</si>
  <si>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</si>
  <si>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</si>
  <si>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</si>
  <si>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</si>
  <si>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</si>
  <si>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</si>
  <si>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</si>
  <si>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</si>
  <si>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</si>
  <si>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</si>
  <si>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</si>
  <si>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</si>
  <si>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</si>
  <si>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</si>
  <si>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</si>
  <si>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</si>
  <si>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</si>
  <si>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</si>
  <si>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</si>
  <si>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</si>
  <si>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</si>
  <si>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</si>
  <si>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</si>
  <si>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</si>
  <si>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</si>
  <si>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</si>
  <si>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</si>
  <si>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(2021–2026)</t>
  </si>
  <si>
    <t>2. Pakeisti dirbtinės žolės dangą (Sportininkų g. 46)</t>
  </si>
  <si>
    <t>3. Įrengti dengtą futbolo maniežą</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</si>
  <si>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</si>
  <si>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</si>
  <si>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</si>
  <si>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</si>
  <si>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</si>
  <si>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</si>
  <si>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</si>
  <si>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</si>
  <si>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</si>
  <si>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</si>
  <si>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</si>
  <si>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</si>
  <si>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</si>
  <si>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</si>
  <si>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</si>
  <si>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</si>
  <si>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</si>
  <si>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</si>
  <si>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</si>
  <si>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</si>
  <si>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</si>
  <si>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</si>
  <si>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</si>
  <si>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</si>
  <si>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</si>
  <si>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</si>
  <si>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</si>
  <si>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</si>
  <si>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</si>
  <si>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</si>
  <si>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</si>
  <si>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</si>
  <si>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</si>
  <si>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</si>
  <si>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</si>
  <si>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</si>
  <si>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</si>
  <si>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</si>
  <si>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</si>
  <si>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</si>
  <si>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</si>
  <si>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</si>
  <si>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23200/15</t>
  </si>
  <si>
    <t>2.2.2.2.</t>
  </si>
  <si>
    <t>Įgyvendintų sporto renginių sklaidos programos priemonių skaičius (vnt.)</t>
  </si>
  <si>
    <t>300 (2025)</t>
  </si>
  <si>
    <t>Sveiko gyvenimo būdo sklaidos programos priemonėse dalyvavusių asmenų skaičius (tūkst. asm.) ir dalis nuo visų miesto gyventojų (proc.)</t>
  </si>
  <si>
    <t>17/10 (2030)</t>
  </si>
  <si>
    <t>ne (2020)</t>
  </si>
  <si>
    <t>taip (2023)</t>
  </si>
  <si>
    <t>ne</t>
  </si>
  <si>
    <t>taip</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</si>
  <si>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</si>
  <si>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</si>
  <si>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</si>
  <si>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</si>
  <si>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</si>
  <si>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</si>
  <si>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</si>
  <si>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</si>
  <si>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</si>
  <si>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</si>
  <si>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</si>
  <si>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</si>
  <si>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</si>
  <si>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</si>
  <si>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</si>
  <si>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</si>
  <si>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</si>
  <si>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</si>
  <si>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</si>
  <si>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</si>
  <si>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</si>
  <si>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</si>
  <si>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</si>
  <si>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</si>
  <si>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68/23</t>
  </si>
  <si>
    <t>2.2.2.4.</t>
  </si>
  <si>
    <t>Vykdyti tikslingas fizinio aktyvumo skatinimo priemonių atskiroms socialinėms grupėms (kuomet šiems asmenims taikomi specialūs metodai ir jie užsiimti kartu su savo amžiaus asmenimis negali)</t>
  </si>
  <si>
    <t>P.2.2.2.4-1</t>
  </si>
  <si>
    <t>1/255 (2020)</t>
  </si>
  <si>
    <t>ne mažiau kaip 1/500 asm. (2030)</t>
  </si>
  <si>
    <t>1/174</t>
  </si>
  <si>
    <t>1/170</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</si>
  <si>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</si>
  <si>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</si>
  <si>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</si>
  <si>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</si>
  <si>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</si>
  <si>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</si>
  <si>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</si>
  <si>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</si>
  <si>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</si>
  <si>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</si>
  <si>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</si>
  <si>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Sukurta vieša prieiga (nuolat atnaujinama) apie fizinio aktyvumo sąlygų (ką, kur sportuoti, bendruomeninės sporto infrastruktūros prieinamumas ir pan.) – prieiga pasinaudojusių asmenų skaičius (asm.)</t>
  </si>
  <si>
    <t>1 (2022)/7000 (2030)</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</si>
  <si>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</si>
  <si>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</si>
  <si>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</si>
  <si>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</si>
  <si>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</si>
  <si>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</si>
  <si>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</si>
  <si>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</si>
  <si>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</si>
  <si>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</si>
  <si>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</si>
  <si>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</si>
  <si>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P-2.2.3.1-4</t>
  </si>
  <si>
    <t>Negalią turinčių ir sporto organizacijose sportuojančių mokinių skaičius (asm. per metus)</t>
  </si>
  <si>
    <t>80 (2020)</t>
  </si>
  <si>
    <t xml:space="preserve">120 (2030) </t>
  </si>
  <si>
    <t>P-2.2.3.1-5</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</si>
  <si>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</si>
  <si>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</si>
  <si>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</si>
  <si>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</si>
  <si>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</si>
  <si>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</si>
  <si>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</si>
  <si>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</si>
  <si>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</si>
  <si>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</si>
  <si>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</si>
  <si>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P-2.2.3.1-9</t>
  </si>
  <si>
    <t>Trenerių, turinčių aukščiausią kvalifikaciją, skaičius (asm.)</t>
  </si>
  <si>
    <t>P-2.2.3.1-10</t>
  </si>
  <si>
    <t>Motyvuojantį sporto krepšelį gaunančių organizacijų skaičius (vnt.) ir jį gaunančių asmenų skaičius (asm. per metus)</t>
  </si>
  <si>
    <t>40/6000 (2030)</t>
  </si>
  <si>
    <t>3/1151</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</si>
  <si>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</si>
  <si>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</si>
  <si>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</si>
  <si>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</si>
  <si>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</si>
  <si>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</si>
  <si>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</si>
  <si>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</si>
  <si>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</si>
  <si>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</si>
  <si>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</si>
  <si>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</si>
  <si>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</si>
  <si>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</si>
  <si>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</si>
  <si>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</si>
  <si>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</si>
  <si>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</si>
  <si>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</si>
  <si>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</si>
  <si>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</si>
  <si>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</si>
  <si>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</si>
  <si>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</si>
  <si>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</si>
  <si>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</si>
  <si>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</si>
  <si>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</si>
  <si>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</si>
  <si>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</si>
  <si>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</si>
  <si>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</si>
  <si>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</si>
  <si>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</si>
  <si>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</si>
  <si>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</si>
  <si>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</si>
  <si>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</si>
  <si>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</si>
  <si>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</si>
  <si>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</si>
  <si>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</si>
  <si>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</si>
  <si>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</si>
  <si>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</si>
  <si>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</si>
  <si>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</si>
  <si>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</si>
  <si>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</si>
  <si>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</si>
  <si>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</si>
  <si>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</si>
  <si>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</si>
  <si>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</si>
  <si>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</si>
  <si>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</si>
  <si>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</si>
  <si>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</si>
  <si>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</si>
  <si>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</si>
  <si>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</si>
  <si>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</si>
  <si>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P-2.3.1.2-2</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</si>
  <si>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</si>
  <si>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</si>
  <si>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</si>
  <si>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</si>
  <si>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</si>
  <si>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</si>
  <si>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</si>
  <si>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</si>
  <si>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</si>
  <si>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</si>
  <si>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</si>
  <si>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</si>
  <si>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</si>
  <si>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</si>
  <si>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</si>
  <si>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</si>
  <si>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</si>
  <si>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</si>
  <si>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</si>
  <si>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</si>
  <si>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</si>
  <si>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</si>
  <si>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6/100</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</si>
  <si>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</si>
  <si>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</si>
  <si>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</si>
  <si>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</si>
  <si>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</si>
  <si>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</si>
  <si>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</si>
  <si>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</si>
  <si>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</si>
  <si>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</si>
  <si>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</si>
  <si>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</si>
  <si>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</si>
  <si>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</si>
  <si>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</si>
  <si>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</si>
  <si>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</si>
  <si>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</si>
  <si>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</si>
  <si>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</si>
  <si>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</si>
  <si>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</si>
  <si>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</si>
  <si>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</si>
  <si>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</si>
  <si>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</si>
  <si>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</si>
  <si>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</si>
  <si>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</si>
  <si>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</si>
  <si>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</si>
  <si>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</si>
  <si>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</si>
  <si>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</si>
  <si>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</si>
  <si>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</si>
  <si>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</si>
  <si>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</si>
  <si>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</si>
  <si>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</si>
  <si>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</si>
  <si>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</si>
  <si>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</si>
  <si>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</si>
  <si>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</si>
  <si>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</si>
  <si>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</si>
  <si>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</si>
  <si>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</si>
  <si>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</si>
  <si>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</si>
  <si>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</si>
  <si>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</si>
  <si>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</si>
  <si>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</si>
  <si>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</si>
  <si>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</si>
  <si>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</si>
  <si>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</si>
  <si>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</si>
  <si>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</si>
  <si>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</si>
  <si>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</si>
  <si>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</si>
  <si>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</si>
  <si>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</si>
  <si>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</si>
  <si>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</si>
  <si>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</si>
  <si>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</si>
  <si>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</si>
  <si>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</si>
  <si>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</si>
  <si>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</si>
  <si>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</si>
  <si>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</si>
  <si>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</si>
  <si>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</si>
  <si>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</si>
  <si>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</si>
  <si>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</si>
  <si>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</si>
  <si>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</si>
  <si>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</si>
  <si>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</si>
  <si>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</si>
  <si>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</si>
  <si>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</si>
  <si>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</si>
  <si>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</si>
  <si>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</si>
  <si>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</si>
  <si>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</si>
  <si>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</si>
  <si>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</si>
  <si>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</si>
  <si>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</si>
  <si>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</si>
  <si>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</si>
  <si>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</si>
  <si>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</si>
  <si>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</si>
  <si>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</si>
  <si>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</si>
  <si>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</si>
  <si>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</si>
  <si>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</si>
  <si>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</si>
  <si>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</si>
  <si>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</si>
  <si>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</si>
  <si>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</si>
  <si>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</si>
  <si>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</si>
  <si>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</si>
  <si>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</si>
  <si>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</si>
  <si>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</si>
  <si>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</si>
  <si>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</si>
  <si>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</si>
  <si>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</si>
  <si>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</si>
  <si>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</si>
  <si>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</si>
  <si>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</si>
  <si>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</si>
  <si>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</si>
  <si>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</si>
  <si>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</si>
  <si>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</si>
  <si>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</si>
  <si>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</si>
  <si>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</si>
  <si>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2.4.2.1.</t>
  </si>
  <si>
    <t>Pritaikyti viešuosius objektus individualių poreikių turintiems asmenims</t>
  </si>
  <si>
    <t>P-2.4.2.1-1</t>
  </si>
  <si>
    <t>Įgyvendintų priemonių rūšių skaičius (vnt. per metus)</t>
  </si>
  <si>
    <t>P-2.4.2.1-2</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</si>
  <si>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</si>
  <si>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</si>
  <si>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</si>
  <si>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</si>
  <si>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</si>
  <si>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</si>
  <si>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</si>
  <si>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</si>
  <si>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</si>
  <si>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</si>
  <si>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</si>
  <si>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</si>
  <si>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</si>
  <si>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</si>
  <si>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</si>
  <si>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</si>
  <si>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</si>
  <si>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</si>
  <si>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</si>
  <si>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</si>
  <si>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</si>
  <si>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</si>
  <si>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</si>
  <si>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</si>
  <si>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</si>
  <si>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</si>
  <si>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</si>
  <si>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</si>
  <si>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</si>
  <si>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</si>
  <si>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</si>
  <si>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</si>
  <si>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</si>
  <si>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</si>
  <si>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</si>
  <si>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</si>
  <si>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</si>
  <si>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</si>
  <si>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174/49 (2020)</t>
  </si>
  <si>
    <t>200/60 (2030)</t>
  </si>
  <si>
    <t>184/60</t>
  </si>
  <si>
    <t>245/64</t>
  </si>
  <si>
    <t>120/60</t>
  </si>
  <si>
    <t>2.4.3.4.</t>
  </si>
  <si>
    <t>Išplėsti programų, nukreiptų į socialinę atskirtį patiriančių vaikų ir jų šeimų integraciją, aprėptį, bei vykdyti prevencines programas</t>
  </si>
  <si>
    <t>P-2.4.3.4-1</t>
  </si>
  <si>
    <t>Ankstyvosios intervencijos programų dalyvių skaičius (asm. per metus)</t>
  </si>
  <si>
    <t>P-2.4.3.4-2</t>
  </si>
  <si>
    <t>5/540 (2020)</t>
  </si>
  <si>
    <t>10/860 (2030)</t>
  </si>
  <si>
    <t>1/75</t>
  </si>
  <si>
    <t>1/43</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</si>
  <si>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</si>
  <si>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</si>
  <si>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</si>
  <si>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</si>
  <si>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</si>
  <si>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</si>
  <si>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</si>
  <si>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</si>
  <si>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</si>
  <si>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</si>
  <si>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</si>
  <si>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</si>
  <si>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</si>
  <si>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</si>
  <si>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</si>
  <si>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</si>
  <si>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</si>
  <si>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</si>
  <si>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</si>
  <si>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</si>
  <si>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</si>
  <si>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</si>
  <si>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</si>
  <si>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</si>
  <si>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</si>
  <si>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</si>
  <si>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</si>
  <si>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</si>
  <si>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</si>
  <si>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</si>
  <si>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</si>
  <si>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P-2.4.3.5-3</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</si>
  <si>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</si>
  <si>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</si>
  <si>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</si>
  <si>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</si>
  <si>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</si>
  <si>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</si>
  <si>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</si>
  <si>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</si>
  <si>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</si>
  <si>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</si>
  <si>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</si>
  <si>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</si>
  <si>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</si>
  <si>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</si>
  <si>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</si>
  <si>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</si>
  <si>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</si>
  <si>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</si>
  <si>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</si>
  <si>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</si>
  <si>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</si>
  <si>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</si>
  <si>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</si>
  <si>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</si>
  <si>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</si>
  <si>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</si>
  <si>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</si>
  <si>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</si>
  <si>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</si>
  <si>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</si>
  <si>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</si>
  <si>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</si>
  <si>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</si>
  <si>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</si>
  <si>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</si>
  <si>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</si>
  <si>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</si>
  <si>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</si>
  <si>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</si>
  <si>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</si>
  <si>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</si>
  <si>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</si>
  <si>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</si>
  <si>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</si>
  <si>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</si>
  <si>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</si>
  <si>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</si>
  <si>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</si>
  <si>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</si>
  <si>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</si>
  <si>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</si>
  <si>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</si>
  <si>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</si>
  <si>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</si>
  <si>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</si>
  <si>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</si>
  <si>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</si>
  <si>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</si>
  <si>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</si>
  <si>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</si>
  <si>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</si>
  <si>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</si>
  <si>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</si>
  <si>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</si>
  <si>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</si>
  <si>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</si>
  <si>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</si>
  <si>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</si>
  <si>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</si>
  <si>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</si>
  <si>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</si>
  <si>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</si>
  <si>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</si>
  <si>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</si>
  <si>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</si>
  <si>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</si>
  <si>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</si>
  <si>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</si>
  <si>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</si>
  <si>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</si>
  <si>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</si>
  <si>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</si>
  <si>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</si>
  <si>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</si>
  <si>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</si>
  <si>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</si>
  <si>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</si>
  <si>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</si>
  <si>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</si>
  <si>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4/ 750</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</si>
  <si>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</si>
  <si>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</si>
  <si>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</si>
  <si>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</si>
  <si>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</si>
  <si>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</si>
  <si>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</si>
  <si>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</si>
  <si>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</si>
  <si>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1 iniciatyva/ 25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</si>
  <si>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</si>
  <si>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</si>
  <si>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</si>
  <si>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</si>
  <si>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</si>
  <si>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</si>
  <si>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</si>
  <si>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</si>
  <si>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</si>
  <si>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</si>
  <si>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</si>
  <si>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</si>
  <si>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</si>
  <si>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</si>
  <si>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</si>
  <si>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</si>
  <si>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</si>
  <si>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</si>
  <si>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</si>
  <si>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</si>
  <si>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</si>
  <si>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</si>
  <si>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</si>
  <si>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</si>
  <si>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</si>
  <si>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</si>
  <si>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</si>
  <si>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</si>
  <si>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</si>
  <si>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</si>
  <si>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</si>
  <si>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</si>
  <si>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</si>
  <si>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</si>
  <si>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</si>
  <si>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</si>
  <si>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</si>
  <si>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</si>
  <si>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</si>
  <si>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</si>
  <si>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</si>
  <si>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</si>
  <si>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</si>
  <si>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</si>
  <si>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</si>
  <si>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</si>
  <si>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</si>
  <si>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</si>
  <si>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</si>
  <si>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2.6.2.1.</t>
  </si>
  <si>
    <t>P-2.6.2.1-1</t>
  </si>
  <si>
    <t>Savivaldybės administracijoje įdiegta ir funkcionuoja kokybės vadybos sistema (vnt.)</t>
  </si>
  <si>
    <t>P-2.6.2.1-2</t>
  </si>
  <si>
    <t>Optimizuotos viešojo valdymo funkcijos (atliktų darbo organizavimo, įskaitant struktūrinius, pokyčių skaičius)</t>
  </si>
  <si>
    <t>P-2.6.2.1-3</t>
  </si>
  <si>
    <t>2.6.2.2.</t>
  </si>
  <si>
    <t>P-2.6.2.2-1</t>
  </si>
  <si>
    <t>P-2.6.2.2-2</t>
  </si>
  <si>
    <t xml:space="preserve">Sukurtas bendras interneto svetainėje skelbiamos informacijos standartas (kompl.) </t>
  </si>
  <si>
    <t>P-2.6.2.2-3</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</si>
  <si>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</si>
  <si>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</si>
  <si>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</si>
  <si>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</si>
  <si>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</si>
  <si>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</si>
  <si>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</si>
  <si>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</si>
  <si>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</si>
  <si>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</si>
  <si>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</si>
  <si>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</si>
  <si>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</si>
  <si>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</si>
  <si>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</si>
  <si>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Savivaldybės įmonių ir įstaigų skaičius (siekiama mažesnio atsisakant savivaldybei nebūdingų funkcijų vykdymo ir optimizuojant veiklas)</t>
  </si>
  <si>
    <t>2.6.2.4.</t>
  </si>
  <si>
    <t>Tobulinti investicinių projektų valdymą</t>
  </si>
  <si>
    <t>P-2.6.2.4-1</t>
  </si>
  <si>
    <t>Įdiegta ir veikianti skaitmenizuota projektų valdymo sistema (vnt.)</t>
  </si>
  <si>
    <t>P-2.6.2.4-2</t>
  </si>
  <si>
    <t>Įgyvendintų pagal nustatytus terminus projektų dalis (proc.)</t>
  </si>
  <si>
    <t>83 (2020)</t>
  </si>
  <si>
    <t>95 (2030)</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</si>
  <si>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</si>
  <si>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</si>
  <si>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</si>
  <si>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</si>
  <si>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</si>
  <si>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</si>
  <si>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</si>
  <si>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</si>
  <si>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</si>
  <si>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</si>
  <si>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</si>
  <si>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</si>
  <si>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</si>
  <si>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</si>
  <si>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</si>
  <si>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</si>
  <si>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</si>
  <si>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</si>
  <si>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</si>
  <si>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</si>
  <si>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</si>
  <si>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</si>
  <si>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</si>
  <si>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</si>
  <si>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</si>
  <si>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</si>
  <si>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</si>
  <si>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</si>
  <si>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</si>
  <si>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</si>
  <si>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</si>
  <si>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</si>
  <si>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</si>
  <si>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</si>
  <si>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</si>
  <si>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</si>
  <si>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</si>
  <si>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</si>
  <si>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</si>
  <si>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</si>
  <si>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</si>
  <si>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</si>
  <si>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</si>
  <si>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</si>
  <si>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</si>
  <si>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</si>
  <si>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</si>
  <si>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</si>
  <si>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</si>
  <si>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</si>
  <si>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</si>
  <si>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P-2.6.4.3-2</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</si>
  <si>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</si>
  <si>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</si>
  <si>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</si>
  <si>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</si>
  <si>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</si>
  <si>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</si>
  <si>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</si>
  <si>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</si>
  <si>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</si>
  <si>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P-2.6.4.5-1</t>
  </si>
  <si>
    <t>Savanoriškose projektų veiklose dalyvaujančių gyventojų skaičius (asm. per ataskaitinį laikotarpį)</t>
  </si>
  <si>
    <t>440 (2014–2020)</t>
  </si>
  <si>
    <t>500 (2021–2030)</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</si>
  <si>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</si>
  <si>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</si>
  <si>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</si>
  <si>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</si>
  <si>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</si>
  <si>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</si>
  <si>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</si>
  <si>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</si>
  <si>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</si>
  <si>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</si>
  <si>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P-3.1.1.2-1</t>
  </si>
  <si>
    <t>42,3 (2020)</t>
  </si>
  <si>
    <t>44,2 (2030)</t>
  </si>
  <si>
    <t>P-3.1.1.2-2</t>
  </si>
  <si>
    <t>Naujai nutiestų ir atnaujintų dviračių takų ilgis (km)</t>
  </si>
  <si>
    <t>5,12 (2019)</t>
  </si>
  <si>
    <t>47,01 (2030)</t>
  </si>
  <si>
    <t>P-3.1.1.2-3</t>
  </si>
  <si>
    <t>2. Įrengti dviračių ir pėsčiųjų taką Danės upės slėnio teritorijoje nuo Klaipėdos g. tilto iki miesto ribos (palei Danės upę nuo Klaipėdos g. iki Klaipėdos miesto teritorijos ribos – Liepojos g.) (bendradarbiaujant su Klaipėdos rajono savivaldybe)</t>
  </si>
  <si>
    <t>2 (2021–2030)</t>
  </si>
  <si>
    <t>7. Įrengti dviračių taką palei Mokyklos g. (įskaitant viaduką) Priestočio g. nuo Tilžės g. iki Šaulių g.</t>
  </si>
  <si>
    <t>10. Suformuoti pėsčiųjų ir dviračių takų jungtį nuo Klaipėdos g. tilto iki naujosios mokyklos šiaurinėje miesto dalyje (Senvagės g.)</t>
  </si>
  <si>
    <t>1 (2022–2026)</t>
  </si>
  <si>
    <t>12. Rekonstruoti magistralinį dviračių taką palei Taikos pr.–Tiltų g.–H. Manto g.–Lietuvininkų a.– Šaulių g.–Kretingos g. nuo Jūrininkų pr. iki Klaipėdos g.)</t>
  </si>
  <si>
    <t>13. Sutvarkyti takus palei Draugystės ir Žardės tvenkinius</t>
  </si>
  <si>
    <t>1 (2023–2027)</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</si>
  <si>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</si>
  <si>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</si>
  <si>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</si>
  <si>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</si>
  <si>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</si>
  <si>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</si>
  <si>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</si>
  <si>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</si>
  <si>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</si>
  <si>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P-3.1.1.4-1</t>
  </si>
  <si>
    <t>Miesto erdvių, paskelbtų zonomis be transporto, skaičius (kv. m) ir dalis nuo viso miesto teritorijos*</t>
  </si>
  <si>
    <t>P-3.1.1.4-2</t>
  </si>
  <si>
    <t>Prie zonų „be automobilio“ (per ataskaitinį laikotarpį) įrengtų papildomų automobilių stovėjimo aikštelių skaičius (vnt.) ir vietų jose skaičius (vnt.)</t>
  </si>
  <si>
    <t>4/660 (2030)</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</si>
  <si>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</si>
  <si>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</si>
  <si>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</si>
  <si>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</si>
  <si>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</si>
  <si>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</si>
  <si>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</si>
  <si>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</si>
  <si>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</si>
  <si>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</si>
  <si>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</si>
  <si>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</si>
  <si>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</si>
  <si>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</si>
  <si>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</si>
  <si>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</si>
  <si>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</si>
  <si>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</si>
  <si>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</si>
  <si>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</si>
  <si>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</si>
  <si>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</si>
  <si>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t>3.1.2.1.</t>
  </si>
  <si>
    <t>P-3.1.2.1-1</t>
  </si>
  <si>
    <t>Viešojo transporto maršrutų tinklo plėtra mieste (gatvių su viešuoju transportu ilgis, km)</t>
  </si>
  <si>
    <t>122 (2019)</t>
  </si>
  <si>
    <t>145 (2030)</t>
  </si>
  <si>
    <t>P-3.1.2.1-2</t>
  </si>
  <si>
    <t>Sukurta bendra viešojo transporto valdymo sistema su gretimomis savivaldybėmis</t>
  </si>
  <si>
    <t>3.1.2.2.</t>
  </si>
  <si>
    <t>P-3.1.2.2-1</t>
  </si>
  <si>
    <t>1. Įdiegti naują viešojo transporto rūšį (BRT linijos įrengimas, elektra varomų autobusų įsigijimas)</t>
  </si>
  <si>
    <t>2. Suprojektuoti ir įrengti keleivinio transporto stoteles su įvažomis</t>
  </si>
  <si>
    <t>1 (2021–2028)</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</si>
  <si>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</si>
  <si>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</si>
  <si>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</si>
  <si>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</si>
  <si>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</si>
  <si>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</si>
  <si>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</si>
  <si>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</si>
  <si>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</si>
  <si>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</si>
  <si>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</si>
  <si>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</si>
  <si>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</si>
  <si>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</si>
  <si>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</si>
  <si>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</si>
  <si>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</si>
  <si>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</si>
  <si>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</si>
  <si>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</si>
  <si>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</si>
  <si>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</si>
  <si>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</si>
  <si>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</si>
  <si>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</si>
  <si>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Projektai, įgyvendinami ne savivaldybės šaltinių (pvz., LAKD, KVJUD ir kt.) viešosiomis lėšomis:</t>
  </si>
  <si>
    <t>1. Paplatinti 141 kelią, sujungiant su LEZ teritorija (vykdytojas – LAKD)</t>
  </si>
  <si>
    <t>(2023–2026)</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</si>
  <si>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</si>
  <si>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</si>
  <si>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</si>
  <si>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</si>
  <si>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</si>
  <si>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</si>
  <si>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</si>
  <si>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</si>
  <si>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</si>
  <si>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</si>
  <si>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</si>
  <si>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</si>
  <si>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</si>
  <si>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</si>
  <si>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</si>
  <si>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3.1.3.4.</t>
  </si>
  <si>
    <t>Asfaltuoti gatves su žvyro danga</t>
  </si>
  <si>
    <t>P-3.1.3.4-1</t>
  </si>
  <si>
    <t>Naujai asfaltuotų kelių ilgis (km)</t>
  </si>
  <si>
    <t>23 (2030)</t>
  </si>
  <si>
    <t>P-3.1.3.4-2</t>
  </si>
  <si>
    <t>Mieste esančių žvyruotų kelių ilgis (km)</t>
  </si>
  <si>
    <t>57 (2019)</t>
  </si>
  <si>
    <t>56 (2020)</t>
  </si>
  <si>
    <t>65 (2021)</t>
  </si>
  <si>
    <t>P-3.1.3.4-3</t>
  </si>
  <si>
    <t>1. Rekonstruoti Tauralaukio gyvenvietės gatves</t>
  </si>
  <si>
    <t>1 (2021–2030) </t>
  </si>
  <si>
    <t>3. Atlikti kitų žvyruotų gatvių asfaltavimą</t>
  </si>
  <si>
    <t>1 (2024–2030) </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</si>
  <si>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</si>
  <si>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</si>
  <si>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</si>
  <si>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</si>
  <si>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</si>
  <si>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</si>
  <si>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</si>
  <si>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</si>
  <si>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</si>
  <si>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</si>
  <si>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</si>
  <si>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</si>
  <si>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</si>
  <si>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</si>
  <si>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</si>
  <si>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</si>
  <si>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</si>
  <si>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</si>
  <si>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</si>
  <si>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</si>
  <si>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</si>
  <si>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</si>
  <si>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</si>
  <si>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</si>
  <si>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P-3.1.3.6-2</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</si>
  <si>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</si>
  <si>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</si>
  <si>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</si>
  <si>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</si>
  <si>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</si>
  <si>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</si>
  <si>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</si>
  <si>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</si>
  <si>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</si>
  <si>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</si>
  <si>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</si>
  <si>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</si>
  <si>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</si>
  <si>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</si>
  <si>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</si>
  <si>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</si>
  <si>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</si>
  <si>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</si>
  <si>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</si>
  <si>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</si>
  <si>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P-3.2.1.3-1</t>
  </si>
  <si>
    <t>Atlikta konversijos alternatyvų analizė ir parengtas veiksmų planas (vnt.)</t>
  </si>
  <si>
    <t>P-3.2.1.3-2</t>
  </si>
  <si>
    <t>Atliktų parengiamųjų veiklų, siekiant perkelti AB „Lietuvos geležinkeliai“ centrinę geležinkelio stotį, skaičius (pvz., specialieji, detalieji planai, techniniai projektai, pasiekti susitarimai ir pan.) (vnt.)</t>
  </si>
  <si>
    <t>3.2.1.4.</t>
  </si>
  <si>
    <t>P-3.2.1.4-1</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</si>
  <si>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</si>
  <si>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</si>
  <si>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</si>
  <si>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</si>
  <si>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</si>
  <si>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</si>
  <si>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</si>
  <si>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</si>
  <si>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</si>
  <si>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</si>
  <si>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</si>
  <si>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</si>
  <si>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</si>
  <si>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</si>
  <si>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</si>
  <si>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</si>
  <si>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</si>
  <si>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</si>
  <si>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</si>
  <si>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</si>
  <si>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</si>
  <si>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</si>
  <si>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</si>
  <si>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</si>
  <si>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</si>
  <si>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</si>
  <si>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</si>
  <si>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</si>
  <si>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</si>
  <si>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P-3.2.2.2-1</t>
  </si>
  <si>
    <t>Savivaldybės ir privačių asmenų bendrai įgyvendintų projektų skaičius (vnt.)</t>
  </si>
  <si>
    <t>P-3.2.2.2-2</t>
  </si>
  <si>
    <t xml:space="preserve">1. Atnaujinti įvažiuojamąjį kelią į Taikos pr. 109 ir šalia esančio skvero </t>
  </si>
  <si>
    <t>1 
(2021–2024)</t>
  </si>
  <si>
    <t xml:space="preserve">2. Atnaujinti įvažiuojamąjį kelią į Taikos pr. 101 </t>
  </si>
  <si>
    <t>3. Atnaujinti įvažiuojamąjį kelią į Debreceno g. 61</t>
  </si>
  <si>
    <t>3.2.2.3.</t>
  </si>
  <si>
    <t>P-3.2.2.3-1</t>
  </si>
  <si>
    <t>3 (2025)</t>
  </si>
  <si>
    <t xml:space="preserve">2. Rekonstruoti Teatro ir Sukilėlių g. </t>
  </si>
  <si>
    <t>P-3.2.2.3-2</t>
  </si>
  <si>
    <t>Senamiesčio architektūros paveldo objektų, kuriems įrengtas apšvietimas, skaičius (vnt.)</t>
  </si>
  <si>
    <t>2 (2024)</t>
  </si>
  <si>
    <t>P-3.2.2.3-3</t>
  </si>
  <si>
    <t>18 (2019-2020)</t>
  </si>
  <si>
    <t>3.2.2.4.</t>
  </si>
  <si>
    <t>Planuojant teritorijas, skirti prioritetą urbanistikos kokybei, statinių, gamtinio ir urbanistinio kraštovaizdžio dermei</t>
  </si>
  <si>
    <t>P-3.2.2.4-1</t>
  </si>
  <si>
    <t>iki 5 (2030)</t>
  </si>
  <si>
    <t>3.2.2.5.</t>
  </si>
  <si>
    <t>P-3.2.2.5-1</t>
  </si>
  <si>
    <t>Miesto viešųjų erdvių, kuriose įrengtos gyventojų iškyloms pritaikytos erdvės (laužavietės, iškyloms skirtos vietos ir pan.) skaičius (vnt.)</t>
  </si>
  <si>
    <t>P-3.2.2.5-2</t>
  </si>
  <si>
    <t>ne mažiau kaip 53 (2030)</t>
  </si>
  <si>
    <t>P-3.2.2.5-3</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</si>
  <si>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</si>
  <si>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</si>
  <si>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</si>
  <si>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</si>
  <si>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</si>
  <si>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</si>
  <si>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</si>
  <si>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</si>
  <si>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</si>
  <si>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</si>
  <si>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</si>
  <si>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</si>
  <si>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</si>
  <si>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16. Sutvarkyti aikštę prie Santuokų rūmų</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</si>
  <si>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</si>
  <si>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</si>
  <si>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</si>
  <si>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</si>
  <si>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</si>
  <si>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</si>
  <si>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</si>
  <si>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</si>
  <si>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</si>
  <si>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</si>
  <si>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</si>
  <si>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</si>
  <si>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</si>
  <si>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</si>
  <si>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P-3.2.2.7-1</t>
  </si>
  <si>
    <t>Sodų bendrijų mieste skaičius (vnt.)</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</si>
  <si>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</si>
  <si>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</si>
  <si>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</si>
  <si>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</si>
  <si>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</si>
  <si>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</si>
  <si>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</si>
  <si>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</si>
  <si>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</si>
  <si>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</si>
  <si>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</si>
  <si>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</si>
  <si>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</si>
  <si>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</si>
  <si>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</si>
  <si>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</si>
  <si>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</si>
  <si>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(2021–2026)</t>
  </si>
  <si>
    <t>2. Sutvarkyti istorines krantines</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</si>
  <si>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</si>
  <si>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</si>
  <si>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</si>
  <si>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</si>
  <si>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</si>
  <si>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</si>
  <si>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</si>
  <si>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</si>
  <si>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</si>
  <si>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</si>
  <si>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</si>
  <si>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</si>
  <si>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</si>
  <si>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</si>
  <si>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</si>
  <si>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</si>
  <si>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</si>
  <si>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</si>
  <si>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</si>
  <si>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2024–2030</t>
  </si>
  <si>
    <t>3. Sutvarkyti istorines buvusių kaimų, dvarų kapinaites</t>
  </si>
  <si>
    <t>2025–2030</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</si>
  <si>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</si>
  <si>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</si>
  <si>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</si>
  <si>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</si>
  <si>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</si>
  <si>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</si>
  <si>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</si>
  <si>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</si>
  <si>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</si>
  <si>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</si>
  <si>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</si>
  <si>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</si>
  <si>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</si>
  <si>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</si>
  <si>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</si>
  <si>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</si>
  <si>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</si>
  <si>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</si>
  <si>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</si>
  <si>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</si>
  <si>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</si>
  <si>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</si>
  <si>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</si>
  <si>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</si>
  <si>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</si>
  <si>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</si>
  <si>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</si>
  <si>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</si>
  <si>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</si>
  <si>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</si>
  <si>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</si>
  <si>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</si>
  <si>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</si>
  <si>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</si>
  <si>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</si>
  <si>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</si>
  <si>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</si>
  <si>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</si>
  <si>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</si>
  <si>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</si>
  <si>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</si>
  <si>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</si>
  <si>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</si>
  <si>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</si>
  <si>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</si>
  <si>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</si>
  <si>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</si>
  <si>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</si>
  <si>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</si>
  <si>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</si>
  <si>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</si>
  <si>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</si>
  <si>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</si>
  <si>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</si>
  <si>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</si>
  <si>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</si>
  <si>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</si>
  <si>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</si>
  <si>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</si>
  <si>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</si>
  <si>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</si>
  <si>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</si>
  <si>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</si>
  <si>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</si>
  <si>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</si>
  <si>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</si>
  <si>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</si>
  <si>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</si>
  <si>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</si>
  <si>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</si>
  <si>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</si>
  <si>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</si>
  <si>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</si>
  <si>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</si>
  <si>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</si>
  <si>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</si>
  <si>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 Uždavinys. Modernizuoti miesto inžinerinę infrastruktūrą laikantis inovatyvumo ir ekologiškumo principų</t>
  </si>
  <si>
    <t>3.3.3.1.</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</si>
  <si>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</si>
  <si>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</si>
  <si>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</si>
  <si>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</si>
  <si>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</si>
  <si>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2021–2030</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</si>
  <si>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</si>
  <si>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</si>
  <si>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</si>
  <si>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</si>
  <si>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</si>
  <si>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</si>
  <si>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</si>
  <si>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</si>
  <si>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</si>
  <si>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</si>
  <si>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</si>
  <si>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</si>
  <si>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</si>
  <si>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</si>
  <si>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</si>
  <si>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</si>
  <si>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</si>
  <si>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</si>
  <si>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</si>
  <si>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</si>
  <si>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</si>
  <si>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</si>
  <si>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</si>
  <si>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</si>
  <si>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99,89 (2021)</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</si>
  <si>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</si>
  <si>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</si>
  <si>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</si>
  <si>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</si>
  <si>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</si>
  <si>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</si>
  <si>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</si>
  <si>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</si>
  <si>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</si>
  <si>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500 (2030)</t>
  </si>
  <si>
    <t>344 (2020)</t>
  </si>
  <si>
    <t>P-3.3.3.4-2</t>
  </si>
  <si>
    <t>Parengtas Klaipėdos miesto lietaus nuotekų tvarkymo infrastruktūros plėtros specialusis planas (kompl.)</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</si>
  <si>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</si>
  <si>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</si>
  <si>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</si>
  <si>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</si>
  <si>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</si>
  <si>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P-3.3.3.4-6</t>
  </si>
  <si>
    <t>1. Statyti ir atnaujinti (rekonstruoti) paviršinių nuotekų infrastruktūrą (tinklus, paviršinių nuotekų valyklas)*</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</si>
  <si>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</si>
  <si>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</si>
  <si>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</si>
  <si>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</si>
  <si>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</si>
  <si>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</si>
  <si>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</si>
  <si>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</si>
  <si>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</si>
  <si>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</si>
  <si>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r>
      <t>5. Vykdyti projektą „Žiedinis išteklių valdymas, maisto atliekų surinkimui ir perdirbimui naudojant maišelius, pagamintus iš biologinių atliekų“</t>
    </r>
    <r>
      <rPr>
        <sz val="10"/>
        <color rgb="FF000000"/>
        <rFont val="Times New Roman"/>
        <family val="1"/>
      </rPr>
      <t>:</t>
    </r>
  </si>
  <si>
    <t>3.3.4.2.</t>
  </si>
  <si>
    <t>Didinti gyventojų ir verslo organizacijų supratimą apie žiedinę ekonomiką ir skatinti sąmoningumą, siekiant gyventi ekologiškai tvariau</t>
  </si>
  <si>
    <t>P-3.3.4.2-1</t>
  </si>
  <si>
    <t>Sąmoningumą skatinančių kampanijų skaičius (vnt. per metus)</t>
  </si>
  <si>
    <t>P-3.3.4.2-2</t>
  </si>
  <si>
    <t>2/6000 (2019)</t>
  </si>
  <si>
    <t>ne mažiau kaip 2/6000 (2030)</t>
  </si>
  <si>
    <t>2/12000</t>
  </si>
  <si>
    <t>P-3.3.4.2-3</t>
  </si>
  <si>
    <t>2. Įrengti Edukacinį centrą Glaudėnų (buv. sąvartyno) aikštelėje</t>
  </si>
  <si>
    <t>3.3.4.3.</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</si>
  <si>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</si>
  <si>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</si>
  <si>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</si>
  <si>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</si>
  <si>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</si>
  <si>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</si>
  <si>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</si>
  <si>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</si>
  <si>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</si>
  <si>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9 (2018)</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</si>
  <si>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</si>
  <si>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</si>
  <si>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</si>
  <si>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</si>
  <si>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</si>
  <si>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</si>
  <si>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</si>
  <si>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</si>
  <si>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</si>
  <si>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</si>
  <si>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</si>
  <si>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</si>
  <si>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</si>
  <si>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</si>
  <si>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</si>
  <si>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</si>
  <si>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</si>
  <si>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</si>
  <si>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</si>
  <si>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</si>
  <si>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</si>
  <si>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</si>
  <si>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</si>
  <si>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</si>
  <si>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Įdiegtų taršą mažinančių priemonių skaičius (negalutinis sąrašas, vnt.)</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</si>
  <si>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</si>
  <si>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</si>
  <si>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</si>
  <si>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</si>
  <si>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</si>
  <si>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</si>
  <si>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</si>
  <si>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</si>
  <si>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</si>
  <si>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</si>
  <si>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</si>
  <si>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</si>
  <si>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</si>
  <si>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</si>
  <si>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</si>
  <si>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</si>
  <si>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</si>
  <si>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</si>
  <si>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</si>
  <si>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</si>
  <si>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</si>
  <si>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</si>
  <si>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</si>
  <si>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</si>
  <si>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</si>
  <si>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</si>
  <si>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</si>
  <si>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rgb="FF000000"/>
        <rFont val="Times New Roman"/>
        <family val="1"/>
      </rPr>
      <t>2</t>
    </r>
    <r>
      <rPr>
        <i/>
        <sz val="10"/>
        <color rgb="FF000000"/>
        <rFont val="Times New Roman"/>
        <family val="1"/>
      </rPr>
      <t xml:space="preserve"> emisija įsigijimas, elektros energijos įkrovimo infrastruktūros įrengimas – Uosto ir terminalų valdymo sistemų plėtra ir skaitmenizavimas</t>
    </r>
  </si>
  <si>
    <t>* Iš jų 5 tvarkomos savivaldybės biudžeto lėšomis</t>
  </si>
  <si>
    <t>3. PRIORITETŲ ĮGYVENDINIMAS</t>
  </si>
  <si>
    <t>IŠ VISO (VISI PRIORITETAI)</t>
  </si>
  <si>
    <t>Vnt.</t>
  </si>
  <si>
    <t>%</t>
  </si>
  <si>
    <t>Įgyvendinta priemonių</t>
  </si>
  <si>
    <t>Vykdoma priemonių</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</si>
  <si>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</si>
  <si>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</si>
  <si>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</si>
  <si>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36,6 (ikimokykl.)/ 33,3 (bendrojo)</t>
  </si>
  <si>
    <t>71,4 (ikimokykl./ 50 (bendrojo ugdymo mokyklų)</t>
  </si>
  <si>
    <t>Išplėtoti bibliotekų-bendruomenės centrų tinklą</t>
  </si>
  <si>
    <t>D (2020)</t>
  </si>
  <si>
    <t>Savivaldybių darnios energetikos  plėtros indeksas</t>
  </si>
  <si>
    <t>Parengta studija / veiksmų planas (vnt.)</t>
  </si>
  <si>
    <t>1. Renovuoti VšĮ Klaipėdos universitetinės ligoninės pastatus Liepojos g. 41, 49 ir 39</t>
  </si>
  <si>
    <t>62,49 (2021)</t>
  </si>
  <si>
    <t>0/0 (2019)</t>
  </si>
  <si>
    <t>Klaipėdos miesto savivaldybės valdomose sporto bazėse suteiktų sporto paslaugų organizacijoms skaičius per metus (tūkst. val. per metus)</t>
  </si>
  <si>
    <t>7767/36,65</t>
  </si>
  <si>
    <t>1/n. d.</t>
  </si>
  <si>
    <t xml:space="preserve">7/6,2 </t>
  </si>
  <si>
    <t xml:space="preserve">4/4,87 </t>
  </si>
  <si>
    <t>19/1600</t>
  </si>
  <si>
    <t>2,1 km,                                         4 lietaus valymo įrenginiai</t>
  </si>
  <si>
    <t>1,7 km,
5 išleistuvai su 6 valymo įrenginiais</t>
  </si>
  <si>
    <t>vandens keleiviniu transportu (prioritetas – pritraukti papildomų tikslinių kelto linijų (prioritetinės kryptys – Gdanskas (Lenkija) ir Stokholmas (Švedija)</t>
  </si>
  <si>
    <t>oro transportu (keleivių, skrendančių į Palangos oro uostą ir iš jo, skaičius, tūkst. asm. per metus)</t>
  </si>
  <si>
    <t>sausumos keliais vasaros metu (reguliaraus susisiekimo viešuoju kelių transportu) (vnt.)</t>
  </si>
  <si>
    <t xml:space="preserve">14,7 (2021); –2 proc. p. </t>
  </si>
  <si>
    <t xml:space="preserve">14,5 (2021);
–1,9 proc. p. </t>
  </si>
  <si>
    <t>PRITARTA
Klaipėdos miesto savivaldybės tarybos
2023 m.          d. sprendimu Nr. T2-</t>
  </si>
  <si>
    <t>VšĮ Lietuvos energetikos agentūra neatnaujino 2022 m. duomenų</t>
  </si>
  <si>
    <t xml:space="preserve">Interesantų Klaipėdos turizmo informacijos centre dalis sezono metu (gegužės–rugpjūčio mėn.), palyginti su bendruoju metiniu interesantų skaičiumi </t>
  </si>
  <si>
    <t>- Mokinių mokymui skirtų kompiuterių skaičius, tenkantis     100-ui mokinių</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</si>
  <si>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</si>
  <si>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t>Organizuotai sportuojančių gyventojų dalis, palyginti su bendru Klaipėdos savivaldybės gyventojų skaičiumi, iš jų 14–29 metų amžiaus</t>
  </si>
  <si>
    <t>*Savivaldybės lygiu pradėjus skaičiuoti rodiklį „Sveiko gyvenimo prognozuojama trukmė (metais)“, rekomenduojama pakeisti nurodytąjį rodiklį.</t>
  </si>
  <si>
    <t>75,5 (2020–2021); 0,5 proc. (2020–2021)</t>
  </si>
  <si>
    <t>Užregistruotų nusikalstamų veikų, tenkančių 100000-ių gyventojų, skaičius (vnt.)</t>
  </si>
  <si>
    <t>Eur/proc.</t>
  </si>
  <si>
    <t>Materialinės investicijos, tenkančios     1-am gyventojui, ir rodiklio santykis su šalies vidurkiu</t>
  </si>
  <si>
    <t>Pritrauktomis investicijomis Klaipėdos mieste įkurtų reikšmingų ekonominių objektų (pvz., gamyklų, inovacijų ir (ar) verslo aptarnavimo centrų, laboratorijų ir pan. objektų, reikšmingai prisidedančių prie miesto ir (ar) regiono ekonominio vystymo), skaičius (vnt.)</t>
  </si>
  <si>
    <t>Tikslinių tinklų ir (ar) asociacijų, kurių narė yra Klaipėdos miesto savivaldybė, skaičius (vnt.)</t>
  </si>
  <si>
    <t>Įrengtų ir (ar) plėtojamų pramonės, logistikos, transporto aptarnavimo centrų skaičius (vnt.)</t>
  </si>
  <si>
    <t>Siekti, kad miestas būtų patrauklus tiek verslo, tiek valstybinio sektoriaus paslaugų teikėjams (esamiems ir potencialiems)</t>
  </si>
  <si>
    <t>*Priemonių plano vykdytojų sąraše, nurodant „LEZ“ ir „Klaipėdos LEZ“, vertintina tiek UAB Klaipėdos laisvosios ekonominės zonos valdymo bendrovė, tiek Klaipėdos LEZ teritorijoje veikiančios bendrovės.</t>
  </si>
  <si>
    <t>Suorganizuota kvalifikacijos kėlimo ir (ar) tobulinimo renginių (iki 6 val.), (vnt. per metus)</t>
  </si>
  <si>
    <t>Savivaldybės paremtų ir (ar) bendradarbiavimo su verslo atstovais įgyvendintų gyventojų verslumą skatinamųjų priemonių skaičius (vnt. per metus)</t>
  </si>
  <si>
    <t>2. Atnaujinti UAB „Senasis turgus“ pastatus  Turgaus a. 5, 18 ir lauko paviljonus</t>
  </si>
  <si>
    <t>Remti verslo ir bendruomenės aktyvinimo iniciatyvas, įgyvendinamas senamiestyje</t>
  </si>
  <si>
    <t>Projektų, kuriuose KMSA taikė nefinansines pagalbos priemones (pvz., padėjo atlikti procedūrinius veiksmus), skaičius (vnt. per metus)</t>
  </si>
  <si>
    <t>Kultūros paveldo objektų ir (ar) elementų panaudojimo (įamžinimo, atkūrimo, įveiklinimo) tikslingumo nustatymas (tyrimų skaičius, vnt.)</t>
  </si>
  <si>
    <t>*Priemonė derinama su fizinį aktyvumą ir sportą skatinančių aikštelių įrengimu, kaip tai numatyta 2.2.1.3 priemonės aprašyme.</t>
  </si>
  <si>
    <t>Efektyviai veikiantis turistams aktualios informacijos teikimo tinklas (KTIC, informacinės dėžės, informaciniai stendai, www.klaipedatravel.lt ir pan.) (kompleksą sudarančių suderintų elementų skaičius, vnt.)</t>
  </si>
  <si>
    <t>Renginių, kuriuos organizuoja savivaldybė ir savivaldybės pavaldumo organizacijos, pasiskirstymas vasaros ir ne vasaros metus (proc./proc.)</t>
  </si>
  <si>
    <t>Megarenginių (pvz., konferencijų, pritraukiančių daugiau kaip 500 dalyvių) skaičius (vnt.)</t>
  </si>
  <si>
    <t>Parengta tyrimų, analizių ir pan. dokumentacijos*, nagrinėjant Pietinio multimodalinio pocentrio įrengimo galimybes (vnt. ir (arba) kompl.)</t>
  </si>
  <si>
    <t>Tarptautinių ir regioninių skrydžių krypčių iš Palangos oro uosto ir į jį skaičius, vnt.</t>
  </si>
  <si>
    <t>Traukinių maršrutų Klaipėdos regione, vadovaujantis AB „Lietuvos geležinkeliai“ ir Lietuvos Respublikos susisiekimo ministerijos viešųjų paslaugų teikimo sutartimi, skaičius (vnt.)</t>
  </si>
  <si>
    <t>Pagerinti ugdymo(si) aplinką, užtikrinant kokybiškas infrastruktūros sąlygas</t>
  </si>
  <si>
    <t>Optimizuoti savivaldybės švietimo įstaigų tinklą</t>
  </si>
  <si>
    <t>Specialiųjų ugdymo(si) poreikių turinčių vaikų, išskyrus gabiuosius, dalyvaujančių neformaliajame vaikų švietime, dalis (proc.)</t>
  </si>
  <si>
    <t>Sudaryti tinkamas mokymo(si) sąlygas mokiniams, besimokantiems bendrojo ugdymo įstaigose, teikiančiose paslaugas pagal netradicinio ugdymo elementus</t>
  </si>
  <si>
    <t>Paskatinti vaikų ir jaunuolių pilietinį sąmoningumą ir įtrauktį (savivaldybės finansuojamo dalyvaujamojo biudžeto modelio taikymo ir panašių iniciatyvų plėtra bendrojo ugdymo mokyklose)</t>
  </si>
  <si>
    <t>Mokinių, dalyvaujančių lyderystės, orientuotos į patirtinį mokymąsi bendradarbiaujant, projekte, dalis nuo visų mokinių (proc.)</t>
  </si>
  <si>
    <t>Sukurti rinkoje paklausių darbuotojų (išskyrus savivaldybės ir savivaldybės įstaigų tinklo) poreikio nustatymo pritraukimo, perkvalifikavimo ir palaikymo sistemą</t>
  </si>
  <si>
    <t>Asmenų, kurie pasinaudojo sukurta ar atnaujinta infrastruktūra, metinis skaičius (tūkst. asm.) ir dalis nuo visų miesto gyventojų (proc.)</t>
  </si>
  <si>
    <t>Naujai sukurtos ir (ar) pritaikytos (pvz., keičiant esamo objekto naudojimo būdą) inovatyvios ir patrauklios kultūros erdvės (kv. m)</t>
  </si>
  <si>
    <t>1. Modernizuoti kultūros centro Žvejų rūmų pastatą ir jo aplinką, pasiūlant veiklų aktualizavimo (ir naujų funkcijų) koncepciją</t>
  </si>
  <si>
    <t>2. Atlikti Klaipėdos miesto savivaldybės koncertinės įstaigos Klaipėdos koncertų salės pastato kapitalinį remontą</t>
  </si>
  <si>
    <t>1. Modernizuoti (rekonstruoti, iš esmės transformuoti ir (ar) kitaip įveiklinti) Vasaros koncertų estradą</t>
  </si>
  <si>
    <t>Sustiprinti Klaipėdos, kaip Mažosios Lietuvos kultūros regioninės lyderės, pozicijas</t>
  </si>
  <si>
    <t>Tikslinių kultūros tinklų ir (ar) asociacijų, kurių narė yra Klaipėdos miesto savivaldybė, skaičius (vnt.)</t>
  </si>
  <si>
    <t>Mažinti pietinės miesto dalies gyventojų socialinę-kultūrinę atskirtį, naudojant kūrybinių partnerysčių metodiką</t>
  </si>
  <si>
    <t>Atnaujintų ir (ar) naujų kultūros paslaugų skaičius miestui pavaldžiose kultūros įstaigose, įtraukiant miesto bendruomenę (vnt. per metus)</t>
  </si>
  <si>
    <t>Baltijos jūros gyvūnų reabilitacijos centro įkūrimas (aplinkosauga, Baltijos jūros pažinimas, tyrimai ir edukacija) (vnt.)</t>
  </si>
  <si>
    <t>Aloyzo Každailio jūrinio pažinimo centro įkūrimas (vnt.)</t>
  </si>
  <si>
    <t>Jūros mokslų, technologijų ir inovacijų centro įkūrimas (interakcijų, technologijų pažinimas) (vnt.)</t>
  </si>
  <si>
    <t>1. Modernizuoti ir (ar) kitaip atnaujinti sporto aikštynus prie švietimo įstaigų</t>
  </si>
  <si>
    <t>4. Pastatyti naują sporto salę šiaurinėje miesto dalyje (Kretingos g. / Šviesos g.)</t>
  </si>
  <si>
    <t>Įgyvendintų pažangos projektų skaičius (vnt.) (projektai įgyvendintini tik pritraukus privačius investuotojus ir (ar) valstybės lėšas)</t>
  </si>
  <si>
    <t>Parengti Klaipėdos mieste sportiško gyvenimo būdo diegimo programą (bendradarbiaujant Sveikatos apsaugos, Švietimo ir Sporto skyriams), atsižvelgiant į įvairias amžiaus bei socialines grupes ir skatinti gyventojus joje dalyvauti</t>
  </si>
  <si>
    <t>Sudarytos sąlygos gyventojams gauti nuolaidas sporto paslaugoms per Klaipėdiečio kortelę (ar analogišką IT įrankį)*</t>
  </si>
  <si>
    <t>Vykdomų programų, skirtų atskirų socialinių grupių asmenų fizinio aktyvumo didinimui, skaičius (vnt.) ir jų dalyvių skaičius (asm.)</t>
  </si>
  <si>
    <t>Skleisti informaciją apie fizinio aktyvumo naudą ir galimybes mieste</t>
  </si>
  <si>
    <t>*Derinant veiksmus su P-2.6.1.1-4</t>
  </si>
  <si>
    <t>Sporto šakų, kuriose sportinis ugdymas vystomas piramidės principu, skaičius (vnt.)</t>
  </si>
  <si>
    <t>Savivaldybės biudžeto lėšomis finansuotų sportinio ugdymo programų ir projektų skaičius (vnt.)</t>
  </si>
  <si>
    <t>Suorganizuotų bendrų sporto renginių su užsienio miestais parneriais skaičius (vnt.) ir juose dalyvavusių asmenų skaičius (tūkst. asm.)</t>
  </si>
  <si>
    <t>Komandų, dalyvaujančių aukščiausiojoje lygoje, skaičius (vnt.)</t>
  </si>
  <si>
    <t>Atnaujintų, modernizuotų ir (ar) naujai įrengtų objektų skaičius (vnt.)</t>
  </si>
  <si>
    <t>5. Atlikti VšĮ Klaipėdos vaikų ligoninės Priėmimo skyriaus patalpų       (K. Donelaičio g. 5, 7, 9) išplėtimą ir I a. sienų remontą</t>
  </si>
  <si>
    <t>6. Atlikti VšĮ Klaipėdos vaikų ligoninės pastato (K. Donelaičio g. 7) šlaitinio stogo konstrukcijų kapitalinį remontą</t>
  </si>
  <si>
    <t>7. Atlikti VšĮ Klaipėdos vaikų ligoninės pastato (K. Donelaičio g. 9) vamzdynų kapitalinį remontą</t>
  </si>
  <si>
    <t>8. Atnaujinti ir modernizuoti VšĮ Klaipėdos medicininės slaugos ligoninės pastatą (K. Donelaičio g. 15)</t>
  </si>
  <si>
    <t>9. Atlikti VšĮ Klaipėdos psichikos sveikatos centro gydymo paskirties pastato (Galinio Pylimo g. 3) kapitalinį remontą ir sutvarkyti infrastruktūrą apie pastatą</t>
  </si>
  <si>
    <t>1. Įkurti bendruomeninius vaikų globos namus (projekto „Bendruomeninių vaikų globos namų steigimas Klaipėdos mieste“ įgyvendinimas)</t>
  </si>
  <si>
    <t>Suremontuotų savivaldybės butų skaičius (vnt. per metus)</t>
  </si>
  <si>
    <t>1. Pastatyti Savivaldybės socialinio būsto fondo gyvenamuosius namus žemės sklype (Akmenų g. 1B)</t>
  </si>
  <si>
    <t>2. Įsigyti ir (ar) socialinio būsto paskirčiai pritaikyti būstus</t>
  </si>
  <si>
    <t>***Numatoma įgyvendinti pažangos projektai gali būti įgyvendinami etapais, todėl galutinis pažangos projektų skaičius gali būti didesnis</t>
  </si>
  <si>
    <t>*2008 m. vykusiame pirmame Vilties bėgime dalyvavo apie 600 dalyvių, o 2019 m. jau daugiau kaip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</si>
  <si>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**Nuo 2011 m. įgyvendinta daugiau kaip 10 skirtingos apimties investicinių projektų, tačiau dabartinė reikšmė prilyginama „0“, akcentuojant atliktinus veiksmus iki 2030 m. (pokytį, palyginti su esama situacija)</t>
  </si>
  <si>
    <t>Savivaldybės ir jos pavaldumo įstaigų viešųjų pastatų (kai jame priimami ir aptarnaujami gyventojai), kuriuose įrengtas mamos ir vaiko kambarys ir (ar) erdvė, skaičius (vnt.)</t>
  </si>
  <si>
    <t>Įrengti, atnaujinti ir (ar) pritaikyti infrastruktūrą, skirtą kokybiškoms socialinėms paslaugoms teikti</t>
  </si>
  <si>
    <t>Laikotarpis, per kurį patenkinamas prašymas pritaikyti būstą neįgaliam asmeniui (šeimai) (mėn.)</t>
  </si>
  <si>
    <t>Kompleksinių paslaugų tokiems vaikams teikimas – paslaugų skaičius (vnt.) ir jomis pasinaudojusių šeimų skaičius (vnt. per metus)</t>
  </si>
  <si>
    <t>Edukacijos vaikams, ugdant jų socialinius įgūdžius ir skatinant užimtumą bei didinant motyvaciją – renginių bei veiklų skaičius (vnt. per metus) ir dalyvių skaičius (asm. per metus)</t>
  </si>
  <si>
    <t>Pagal „Saugios kaimynystės“ priemonę vykdytų projektų skaičius (vnt. per metus)</t>
  </si>
  <si>
    <t xml:space="preserve"> *Siekiama reikšmė turėtų būti nustatyta, priėmus sprendimą, kurios savivaldybės viešosios administracinės paslaugos turėtų būti teikiamos užsienio kalbomis</t>
  </si>
  <si>
    <t>Gerosios patirties ir pan. praktikos perėmimas, dalyvaujant tarptautiniuose ir nacionaliniuose renginiuose su jaunimu ir (ar) jaunimo organizacijomis:</t>
  </si>
  <si>
    <t>IT įrankio (sistemos, programos ir (ar) kt.), sujungiančio viešąsias savivaldybės paslaugas ir Klaipėdiečio kortelės koncepciją, sukūrimas, išbandymas ir diegimas</t>
  </si>
  <si>
    <t>1. Sukurti IT įrankį (sistemą, programą ir (ar) kt.), sujungiantį viešąsias savivaldybės paslaugas ir Klaipėdiečio kortelės koncepciją</t>
  </si>
  <si>
    <t>Gerinti savivaldybės (ir susijusių savivaldos, viešojo valdymo institucijų) teikiamų viešųjų paslaugų prieinamumą ir kokybę</t>
  </si>
  <si>
    <t>Užtikrinti žmogiškųjų išteklių balansą savivaldybėje ir savivaldybės įstaigose (biudžetinėse ir viešosiose)</t>
  </si>
  <si>
    <t>Atliktas ilgalaikis savivaldybės ir savivaldybės įstaigų (biudžetinių ir viešųjų) personalo užimtumo ir poreikio tyrimas (vnt.) bei vėliau periodiškai atliekami ar 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</si>
  <si>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</si>
  <si>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</si>
  <si>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</si>
  <si>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</si>
  <si>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Įstaigų, savo veikloje įdiegusių sukurtą bendrą savivaldybės ir savivaldybės įstaigų (biudžetinių ir viešųjų) personalo valdymo sistemą, dalis (proc.) nuo visų savivaldybės ir savivaldybės įstaigų (biudžetinių ir viešųjų)*</t>
  </si>
  <si>
    <t>Sukurti ir palaikyti bendrą Savivaldybės administracijos, savivaldybės įstaigų ir įmonių organizacijų skelbiamos viešosios informacijos sistemą (įsk. esamų šaltinių tobulinimą, siekiant sistemos vienodo standarto)</t>
  </si>
  <si>
    <t>Atnaujinta savivaldybės interneto svetainė (puslapio rekonstrukcija, peržiūrint funkcionalumą, prieigas ir kt.) (vnt.)</t>
  </si>
  <si>
    <t>Savivaldybės pavaldumo įstaigų, skelbiančių informaciją pagal bendrą standartą, dalis nuo visų savivaldybės pavaldumo įstaigų (proc.)</t>
  </si>
  <si>
    <t>Padidinti savivaldybės ir savivaldybės pavaldumo įstaigų valdomo turto naudojimo efektyvumą</t>
  </si>
  <si>
    <t>Įregistruota savivaldybės nuosavybėn priskirtų nekilnojamojo turto objektų skaičius (vnt. per metus)</t>
  </si>
  <si>
    <t xml:space="preserve">*Minėta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</si>
  <si>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Stiprinti seniūnaičių ir bendruomenių lyderystę, užtikrinant būtinas kompetencijas</t>
  </si>
  <si>
    <t>Įgyvendinta projektų pagal Dalyvaujamojo biudžeto metodiką (vnt. per metus)</t>
  </si>
  <si>
    <t>Projektų, finansuotų pagal Dalyvaujamojo biudžeto modelį, finansinė apimtis, palyginti su bendrąja savivaldybės atitinkamo laikotarpio biudžeto savarankiškų lėšų, skirtų miesto tvarkymui, apimtimi (proc.)</t>
  </si>
  <si>
    <t xml:space="preserve">Didinti gyventojų sąmoningumą ir skatinti savanorišką veiklą (išskyrus, kai savanoriškos veiklos organizatoriumi yra politinė partija ar veikiama politinės partijos naudai) </t>
  </si>
  <si>
    <t>*Įtrauktais laikomi asmenys, gaunantys paslaugas iš šio sektoriaus organizacijų, dalyvaujantys projektinėse veiklose ir pan.</t>
  </si>
  <si>
    <t>Išplėtoti trūkstamas dviračių takų sistemos jungtis, kuriomis galėtų būti užtikrinamas gyventojų judėjimas dviračiais kasdieniais susisiekimo ar rekreaciniais tikslais</t>
  </si>
  <si>
    <t>Miesto dalis, kurią galima be sustojimų ir kliūčių įveikti žaliakeliu, ilgis (km)</t>
  </si>
  <si>
    <t>1. Įrengti pėsčiųjų ir dviračių takus Minijos g. nuo Baltijos pr., Pilies g., Naujojoje Uosto g., kartu užtikrinant jungtis su Smiltynės Naująja perkėla</t>
  </si>
  <si>
    <t>3. Išplėtoti trūkstamas dviračių takų jungtis miesto teritorijoje (tarp Tilžės g. ir Malūno parko, palei Prano Lideikio g. nuo Liepojos g. iki Molo g.)</t>
  </si>
  <si>
    <t>4. Įrengti ar atnaujinti dviračių taką palei Smiltelės g. nuo Šilutės pl. iki Minijos g.</t>
  </si>
  <si>
    <t>5. Įrengti ar atnaujinti dviračių taką palei Šilutės pl. nuo Smiltelės g. iki Baltijos pr.</t>
  </si>
  <si>
    <t>8. Įrengti dviračių juostą Tiltų g. ruože nuo Turgaus g. iki Taikos pr., Turgaus g. nuo Jono kalnelio iki Teatro aikštės ir pačioje Teatro aikštėje</t>
  </si>
  <si>
    <t>9. Įrengti dviračių taką palei Liepojos g.–Prano Lideikio g. (nuo miesto ligoninių pastatų komplekso palei Liepojos g., įrengti jungtį su Miško kvartalu)</t>
  </si>
  <si>
    <t>6. Įrengti dviračių taką palei Šilutės pl.–Tilžės g. nuo Paryžiaus Komunos g. iki sankryžos su Sausio 15-osios g., toliau palei Sausio     15-osios g. nuo sankryžos su Tilžės g. iki Pilies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</si>
  <si>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</si>
  <si>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Dviračių takų kokybės ir rišlumo priežiūros funkcijų užtikrinimo priskyrimas vienai institucijai (perduotų, įtvirtintų funkcijų apimtis, vnt.)</t>
  </si>
  <si>
    <t>Įgalinti zonas „be automobilio“, skatinant judėjimą mažiau taršiomis transporto priemonėmis ir (ar) pėsčiomis</t>
  </si>
  <si>
    <t>*1.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</si>
  <si>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t>2. Naujamiesčio centrinės dalies pritaikymas bevarikliam transportui. Eismo perorganizavimas į vienpusį ir sąlygų keliauti pėsčiomis ar važiuoti dviračiu sudarymas, t. y. įrengiant daugiau vienpusio eismo gatvių, paliekant siauresnes važiuojamąsias dalis bei mažiau eismo juostų, įvedant aiškesnę automobilių statymo sistemą, praplatinat šaligatvius ir įrengiant atskiras dviračių juostas;</t>
  </si>
  <si>
    <t>3. Bevariklio transporto skatinimas lokaliuose centruose. 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</si>
  <si>
    <t>Padidinti viešojo transporto prieinamumą miesto gyventojams</t>
  </si>
  <si>
    <t>Didinti kelionių viešuoju transportu komfortą ir patogumą (pritaikant susisiekimo sistemą žmonėms su individualiaisiais poreikiais, didinant netaršių ir mažai taršių transporto rūšių ir (ar) priemonių viešajame transporte dalį)</t>
  </si>
  <si>
    <t>Elektrinių keleivinių riedmenų dalis geležinkelio susisiekimui ruože Vilnius–Klaipėda (proc.)</t>
  </si>
  <si>
    <t>1. Parengti savaeigio viešojo transporto ruože Smiltynės keltas–Jūrų muziejus projektą bei jį įgyvendinti, pasinaudojant MITA finansavimo instrumentu</t>
  </si>
  <si>
    <t>Į viešojo transporto sistemą integruotų bandomojo savaeigio transporto rūšių (vnt.) ir naudojamų priemonių (vnt.) skaičius</t>
  </si>
  <si>
    <t>Atnaujinti ir (ar) transformuoti pagrindines jungtis su uostu ir uosto teritorijoje</t>
  </si>
  <si>
    <t>3. Rekonstruoti šiaurinį įvažiavimą į uostą (įskaitant sankryžas)</t>
  </si>
  <si>
    <t>2. Įrengti pietinį aplinkkelį</t>
  </si>
  <si>
    <t>1. Įdiegti transporto (eismo) valdymo sistemą (Minijos g.–Pilies g.–Naujoji Uosto g., Taikos pr.–Tiltų g.–H. Manto g.–Liepojos g., Priestočio g.– Mokyklos g.– Šilutės pl. koridoriuose)</t>
  </si>
  <si>
    <t>2. Atlikti sodininkų bendrijose esančių žvyruotų gatvių asfaltavimą</t>
  </si>
  <si>
    <t>9. Rekonstruoti Savanorių g. ir nutiesti Erdmono Simonaičio g.</t>
  </si>
  <si>
    <t>11. Įrengti trūkstamą kelio ruožą (jungtį) nuo Tauralaukio iki miesto ribos ties Aukštkiemių kaimu (su dviračių taku) (bendradarbiaujant su Klaipėdos rajono savivaldybe). Įrengiant trūkstamą ruožą, užtikrinti dviračio tako jungtį palei Vėjo g. iki Pajūrio g. dviračio tako</t>
  </si>
  <si>
    <t>Viešųjų ir biudžetinių įstaigų pastatų, prie kurių įrengti ir (ar) iš esmės atnaujinti (pvz., paplatinti, įrengti trumpalaikio automobilių stovėjimo vietas) privažiuojamieji keliai, skaičius (vnt. per metus)</t>
  </si>
  <si>
    <t>1. Įrengti privažiuojamąjį kelią prie pastato Debreceno g. 48 ir sutvarkyti pastato aplinką</t>
  </si>
  <si>
    <t>Išvystyti buvusios „Laivitės“ teritoriją (vad. „Memelio miesto“)</t>
  </si>
  <si>
    <t>1. Sutvarkyti „Memelio miesto“ teritorijos prieigas (įrengti Danės skverą, inžinerines komunikacijas, privažiuojamuosius kelius) Šiauriniame rage</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</si>
  <si>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</si>
  <si>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</si>
  <si>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Susitarimų dėl uosto teritorijos centrinės miesto dalies prie vandens konversijos skaičius (vnt.)</t>
  </si>
  <si>
    <t>Paskatinti bendrų projektų su privačiais asmenimis, asfaltuojant ir rekonstruojant gatves, įvažas, tvarkant daugiabučių kiemus ir kitą infrastruktūrą, vykdymą</t>
  </si>
  <si>
    <t>Modernizuoti senamiesčio infrastruktūrą, siekiant didesnio aktyvumo ir įveiklinimo</t>
  </si>
  <si>
    <t>1. Pritaikyti universalaus dizaino principus, atnaujinant senamiesčio grindinį (įgyvendinti projektą „Senamiesčio grindinio atnaujinimas ir universalaus dizaino pritaikymas“)</t>
  </si>
  <si>
    <t>3. Sutvarkyti Turgaus aikštę (įskaitant pastatus ir prieigas), pritaikant verslo, turizmo, bendruomenės poreikiams (Turgaus aikštės su prieigomis sutvarkymas, pritaikant verslo, bendruomenės poreikiams (I, II ir III etapai)</t>
  </si>
  <si>
    <t>Savivaldybės iš dalies finansuojamų ar paremtų iniciatyvų skaičius (vnt.)</t>
  </si>
  <si>
    <t>Surengtų architektūrinių konkursų skaičius, Lietuvos Respublikos architektų rūmų regioninėse tarybose svarstytų objektų skaičius (vnt. per metus)</t>
  </si>
  <si>
    <t xml:space="preserve">Įrengti, modernizuoti ir (ar) pritaikyti daugiafunkces viešąsias erdves poilsio, rekreacijos poreikiams  </t>
  </si>
  <si>
    <t>Įrengtų ir (ar) atnaujintų vaikų žaidimų aikštelių skaičius (vnt.)</t>
  </si>
  <si>
    <t>Įrengtų ar pritaikytų specialiųjų poreikių turintiems žvejams vietų prie Danės upės ir Kuršių krantinių skaičius (vnt.)</t>
  </si>
  <si>
    <t>11. Įrengti parką prie Smeltalės upės</t>
  </si>
  <si>
    <t>12. Įrengti Miesto sodą (prie Pievų Tako g.)</t>
  </si>
  <si>
    <t>15. Sutvarkyti želdyną už pastato Taikos pr. 107</t>
  </si>
  <si>
    <t>17. Išplėsti Sąjūdžio parko sutvarkymo darbus (įgyvendinti Sąjūdžio parko teritorijos įrengimo ir plėtros III etapą)</t>
  </si>
  <si>
    <t>Įrengtų ir (ar) atnaujintų naujų kapinių teritorijų apimtis (vnt. ir ha)</t>
  </si>
  <si>
    <t>Skatinti sodų bendrijų integraciją į miestą</t>
  </si>
  <si>
    <t>Sutvarkyti piliakalnius ir juos pritaikyti lankymui ir (ar) kitoms viešosioms funkcijoms</t>
  </si>
  <si>
    <t>1. Sutvarkyti Žardės-Kuncų piliakalnį ir išvalyti bei sutvarkyti teritorijoje esantį vandens telkinį</t>
  </si>
  <si>
    <t>1. Atkurti pilies didįjį bokštą</t>
  </si>
  <si>
    <t>3. Atkurti vakarinę kurtiną ir įveiklinti esamą nenaudojamą pastatą (sutvarkyti pastatą (buv. istorinis irklavimo klubas „Neptun“), įkuriant jame jūrinės tematikos centrą)</t>
  </si>
  <si>
    <t>Klaipėdos pilies istorinės, kartografinės ir ikonografinės medžiagos paieškos užsienio archyvuose (parengtos medžiagos, ataskaitos apimtis, kompl.)</t>
  </si>
  <si>
    <t>Savivaldybės taikytos priemonės, siekiant išsaugoti ir pritaikyti šiuolaikinėms reikmėms centrinio pašto pastatų ir buvusio policijos komisariato pastatų kompleksus (vnt.)</t>
  </si>
  <si>
    <t>2. Sutvarkyti Vitės istorines kapines</t>
  </si>
  <si>
    <t>Atnaujinti (modernizuoti) daugiabučius gyvenamuosius namus, didinant energinį efektyvumą</t>
  </si>
  <si>
    <t>Atnaujintų (modernizuotų) daugiabučių namų, kuriuose įdiegtos energinį efektyvumą didinančios priemonės, skaičius (vnt.)</t>
  </si>
  <si>
    <t>Modernizuoti savivaldybės viešuosius pastatus, taikant energijos išteklių panaudojimo efektyvumo didinimo priemones</t>
  </si>
  <si>
    <t>Šilumos energijos metinis suvartojimas savivaldybės ir savivaldybės pavaldumo įstaigose (kWh/1 kv. m/per metus)*</t>
  </si>
  <si>
    <t>Didinti miesto apšvietimo efektyvumą ir kokybę</t>
  </si>
  <si>
    <t xml:space="preserve">*Šilumos energijos suvartojimas (kWh), tenkantis vienam kvadratiniam metrui ploto savivaldybės ir savivaldybės pavaldumo įstaigų pastatuose, per metus.					</t>
  </si>
  <si>
    <t>2. Išplėtoti miesto centralizuoto šilumos tiekimo tinklus</t>
  </si>
  <si>
    <t>3. Šiaurinėje miesto dalyje pastatyti naują šilumos šaltinį (teritorijos, esančios Danės g. 8, pilnos konversijos atveju)</t>
  </si>
  <si>
    <t>3. Atlikti AB „Klaipėdos vanduo“ Klaipėdos miesto nuotekų valyklos atnaujinimą ir (ar) remontą</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</si>
  <si>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</si>
  <si>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</si>
  <si>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 xml:space="preserve">*Pažangos projektas gali būti įgyvendintas per vieną investicinį projektą ar kelis suplanuotus investicinius projektus ir (ar) tęstinius rekonstrukcijos ar kito esminio atnaujinimo projektus </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</si>
  <si>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</si>
  <si>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Organizuotų renginių ir jų dalyvių skaičius (vnt./asm. per metus)</t>
  </si>
  <si>
    <t>1. Įrengti daiktų mainų punktus Klaipėdos miesto aikštelėse</t>
  </si>
  <si>
    <t>Mažinti vienkartinių pakuočių apimtį</t>
  </si>
  <si>
    <t>Išplėtoti oro kokybės matavimo automatinių stotelių tinklą (savivaldybės įsigytų oro taršos matavimo prietaisų skaičius (vnt.)</t>
  </si>
  <si>
    <t>Sudaryti taršių įmonių sąrašą, sukuriant ir palaikant teršalų išmetimo apimties duomenų bazę bei užtikrinant duomenų analizę ir viešinimą</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</si>
  <si>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</si>
  <si>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Kaišiadorys–Klaipėda (Draugystės st.) elektrifikavimas</t>
  </si>
  <si>
    <t>- Laivų elektros prijungimo stotelių bei reikalingos infrastruktūros įrengimas uosto teritorijoje</t>
  </si>
  <si>
    <t>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</si>
</sst>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2" x14ac:knownFonts="1">
    <font>
      <sz val="10"/>
      <name val="Arial"/>
      <charset val="186"/>
    </font>
    <font>
      <sz val="10"/>
      <name val="Times New Roman"/>
      <family val="1"/>
    </font>
    <font>
      <b/>
      <sz val="10"/>
      <name val="Times New Roman"/>
      <family val="1"/>
    </font>
    <font>
      <b/>
      <u/>
      <sz val="12"/>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b/>
      <u/>
      <sz val="10"/>
      <name val="Times New Roman"/>
      <family val="1"/>
    </font>
    <font>
      <i/>
      <sz val="10"/>
      <name val="Times New Roman"/>
      <family val="1"/>
    </font>
    <font>
      <i/>
      <sz val="10"/>
      <color indexed="8"/>
      <name val="Times New Roman"/>
      <family val="1"/>
      <charset val="186"/>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i/>
      <sz val="10"/>
      <color rgb="FF000000"/>
      <name val="Times New Roman"/>
      <family val="1"/>
      <charset val="1"/>
    </font>
    <font>
      <b/>
      <u/>
      <sz val="12"/>
      <color rgb="FF000000"/>
      <name val="Times New Roman"/>
      <family val="1"/>
    </font>
    <font>
      <sz val="10"/>
      <name val="Times New Roman"/>
      <family val="1"/>
      <charset val="1"/>
    </font>
    <font>
      <sz val="11"/>
      <color theme="1"/>
      <name val="Calibri"/>
      <family val="2"/>
      <scheme val="minor"/>
    </font>
    <font>
      <sz val="10"/>
      <color rgb="FFFF0000"/>
      <name val="Arial"/>
      <family val="2"/>
      <charset val="186"/>
    </font>
    <font>
      <sz val="8"/>
      <color rgb="FF000000"/>
      <name val="Arial"/>
      <family val="2"/>
      <charset val="186"/>
    </font>
    <font>
      <sz val="10"/>
      <color rgb="FFFFFFFF"/>
      <name val="Arial"/>
      <family val="2"/>
      <charset val="186"/>
    </font>
    <font>
      <u/>
      <sz val="10"/>
      <color theme="10"/>
      <name val="Arial"/>
      <family val="2"/>
      <charset val="186"/>
    </font>
    <font>
      <b/>
      <sz val="10"/>
      <color rgb="FF000000"/>
      <name val="Times New Roman"/>
      <family val="1"/>
      <charset val="186"/>
    </font>
    <font>
      <sz val="9"/>
      <color indexed="81"/>
      <name val="Tahoma"/>
      <family val="2"/>
      <charset val="186"/>
    </font>
    <font>
      <b/>
      <sz val="10"/>
      <color indexed="8"/>
      <name val="Times New Roman"/>
      <family val="1"/>
      <charset val="186"/>
    </font>
    <font>
      <sz val="12"/>
      <name val="Times New Roman"/>
      <family val="1"/>
      <charset val="186"/>
    </font>
    <font>
      <b/>
      <sz val="14"/>
      <name val="Times New Roman"/>
      <family val="1"/>
      <charset val="186"/>
    </font>
    <font>
      <sz val="12"/>
      <name val="Times New Roman"/>
      <family val="1"/>
    </font>
    <font>
      <sz val="11"/>
      <name val="Times New Roman"/>
      <family val="1"/>
    </font>
    <font>
      <sz val="12"/>
      <color rgb="FF92D050"/>
      <name val="Times New Roman"/>
      <family val="1"/>
    </font>
    <font>
      <sz val="14"/>
      <name val="Times New Roman"/>
      <family val="1"/>
    </font>
    <font>
      <b/>
      <sz val="12"/>
      <name val="Times New Roman"/>
      <family val="1"/>
    </font>
    <font>
      <b/>
      <sz val="9"/>
      <name val="Times New Roman"/>
      <family val="1"/>
    </font>
    <font>
      <sz val="8"/>
      <name val="Times New Roman"/>
      <family val="1"/>
    </font>
    <font>
      <sz val="8"/>
      <color indexed="8"/>
      <name val="Times New Roman"/>
      <family val="1"/>
      <charset val="186"/>
    </font>
    <font>
      <sz val="8"/>
      <name val="Times New Roman"/>
      <family val="1"/>
      <charset val="186"/>
    </font>
    <font>
      <sz val="8"/>
      <name val="Arial"/>
      <family val="2"/>
      <charset val="186"/>
    </font>
    <font>
      <sz val="8"/>
      <color rgb="FF000000"/>
      <name val="Times New Roman"/>
      <family val="1"/>
      <charset val="186"/>
    </font>
    <font>
      <i/>
      <sz val="8"/>
      <color indexed="8"/>
      <name val="Times New Roman"/>
      <family val="1"/>
      <charset val="186"/>
    </font>
    <font>
      <sz val="11"/>
      <name val="Times New Roman"/>
      <family val="1"/>
      <charset val="186"/>
    </font>
    <font>
      <i/>
      <sz val="10"/>
      <color rgb="FF000000"/>
      <name val="Times New Roman"/>
    </font>
    <font>
      <sz val="10"/>
      <color rgb="FF000000"/>
      <name val="Times New Roman"/>
    </font>
    <font>
      <sz val="10"/>
      <name val="Times New Roman"/>
    </font>
    <font>
      <sz val="10"/>
      <color rgb="FF000000"/>
      <name val="Arial"/>
      <charset val="186"/>
    </font>
    <font>
      <b/>
      <sz val="10"/>
      <color rgb="FF000000"/>
      <name val="Times New Roman"/>
      <family val="1"/>
    </font>
    <font>
      <i/>
      <sz val="10"/>
      <name val="Arial"/>
      <charset val="186"/>
    </font>
    <font>
      <sz val="10"/>
      <color rgb="FFFF0000"/>
      <name val="Times New Roman"/>
      <family val="1"/>
    </font>
    <font>
      <sz val="10"/>
      <color rgb="FFFF0000"/>
      <name val="Arial"/>
      <charset val="186"/>
    </font>
    <font>
      <i/>
      <vertAlign val="subscript"/>
      <sz val="10"/>
      <color rgb="FF000000"/>
      <name val="Times New Roman"/>
      <family val="1"/>
    </font>
    <font>
      <b/>
      <u/>
      <sz val="10"/>
      <color rgb="FF000000"/>
      <name val="Times New Roman"/>
      <family val="1"/>
    </font>
    <font>
      <sz val="10"/>
      <color rgb="FF000000"/>
      <name val="Arial"/>
      <family val="2"/>
      <charset val="186"/>
    </font>
    <font>
      <i/>
      <sz val="10"/>
      <color rgb="FF000000"/>
      <name val="Arial"/>
      <family val="2"/>
      <charset val="186"/>
    </font>
    <font>
      <i/>
      <sz val="10"/>
      <color rgb="FF000000"/>
      <name val="Arial"/>
      <charset val="186"/>
    </font>
    <font>
      <sz val="9"/>
      <name val="Arial"/>
      <family val="2"/>
      <charset val="186"/>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indexed="45"/>
        <bgColor indexed="64"/>
      </patternFill>
    </fill>
    <fill>
      <patternFill patternType="solid">
        <fgColor indexed="9"/>
        <bgColor indexed="64"/>
      </patternFill>
    </fill>
    <fill>
      <patternFill patternType="solid">
        <fgColor rgb="FF99FF99"/>
        <bgColor indexed="64"/>
      </patternFill>
    </fill>
    <fill>
      <patternFill patternType="solid">
        <fgColor rgb="FFFFFFFF"/>
        <bgColor rgb="FF000000"/>
      </patternFill>
    </fill>
    <fill>
      <patternFill patternType="solid">
        <fgColor rgb="FFFAA7EE"/>
        <bgColor indexed="64"/>
      </patternFill>
    </fill>
  </fills>
  <borders count="25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rgb="FF000000"/>
      </right>
      <top/>
      <bottom/>
      <diagonal/>
    </border>
    <border>
      <left/>
      <right/>
      <top/>
      <bottom style="thin">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dotted">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rgb="FF000000"/>
      </left>
      <right style="thin">
        <color indexed="64"/>
      </right>
      <top style="thin">
        <color indexed="64"/>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rgb="FF000000"/>
      </left>
      <right/>
      <top/>
      <bottom style="thin">
        <color indexed="64"/>
      </bottom>
      <diagonal/>
    </border>
    <border>
      <left/>
      <right style="thin">
        <color rgb="FF000000"/>
      </right>
      <top/>
      <bottom/>
      <diagonal/>
    </border>
    <border>
      <left/>
      <right/>
      <top/>
      <bottom style="dotted">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rgb="FF000000"/>
      </bottom>
      <diagonal/>
    </border>
    <border>
      <left style="medium">
        <color indexed="64"/>
      </left>
      <right/>
      <top/>
      <bottom style="thin">
        <color indexed="64"/>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diagonal/>
    </border>
    <border>
      <left style="medium">
        <color rgb="FF000000"/>
      </left>
      <right style="thin">
        <color rgb="FF000000"/>
      </right>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indexed="64"/>
      </left>
      <right style="thin">
        <color rgb="FF000000"/>
      </right>
      <top/>
      <bottom style="medium">
        <color rgb="FF000000"/>
      </bottom>
      <diagonal/>
    </border>
    <border>
      <left style="thin">
        <color rgb="FF000000"/>
      </left>
      <right style="thin">
        <color indexed="64"/>
      </right>
      <top/>
      <bottom style="medium">
        <color rgb="FF000000"/>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thin">
        <color rgb="FF000000"/>
      </top>
      <bottom/>
      <diagonal/>
    </border>
    <border>
      <left style="thin">
        <color indexed="64"/>
      </left>
      <right/>
      <top style="thin">
        <color indexed="64"/>
      </top>
      <bottom style="medium">
        <color rgb="FF000000"/>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right/>
      <top style="medium">
        <color rgb="FF000000"/>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rgb="FF000000"/>
      </top>
      <bottom/>
      <diagonal/>
    </border>
    <border>
      <left/>
      <right style="medium">
        <color rgb="FF000000"/>
      </right>
      <top style="dotted">
        <color rgb="FF000000"/>
      </top>
      <bottom style="thin">
        <color rgb="FF000000"/>
      </bottom>
      <diagonal/>
    </border>
    <border>
      <left style="medium">
        <color rgb="FF000000"/>
      </left>
      <right/>
      <top/>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style="thin">
        <color indexed="64"/>
      </left>
      <right/>
      <top style="thin">
        <color indexed="64"/>
      </top>
      <bottom style="medium">
        <color indexed="64"/>
      </bottom>
      <diagonal/>
    </border>
    <border>
      <left style="thin">
        <color rgb="FF000000"/>
      </left>
      <right/>
      <top/>
      <bottom style="medium">
        <color rgb="FF000000"/>
      </bottom>
      <diagonal/>
    </border>
    <border>
      <left style="thin">
        <color rgb="FF000000"/>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top style="medium">
        <color rgb="FF000000"/>
      </top>
      <bottom style="medium">
        <color rgb="FF000000"/>
      </bottom>
      <diagonal/>
    </border>
    <border>
      <left/>
      <right/>
      <top/>
      <bottom style="thin">
        <color indexed="64"/>
      </bottom>
      <diagonal/>
    </border>
    <border>
      <left/>
      <right style="thin">
        <color indexed="64"/>
      </right>
      <top style="medium">
        <color indexed="64"/>
      </top>
      <bottom style="medium">
        <color indexed="64"/>
      </bottom>
      <diagonal/>
    </border>
    <border>
      <left/>
      <right style="double">
        <color rgb="FFB64926"/>
      </right>
      <top/>
      <bottom/>
      <diagonal/>
    </border>
    <border>
      <left style="double">
        <color rgb="FFB64926"/>
      </left>
      <right/>
      <top/>
      <bottom/>
      <diagonal/>
    </border>
    <border>
      <left/>
      <right style="thin">
        <color indexed="64"/>
      </right>
      <top style="medium">
        <color rgb="FF000000"/>
      </top>
      <bottom/>
      <diagonal/>
    </border>
    <border>
      <left/>
      <right style="medium">
        <color rgb="FF000000"/>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right style="medium">
        <color rgb="FF000000"/>
      </right>
      <top style="thin">
        <color rgb="FF000000"/>
      </top>
      <bottom style="dotted">
        <color rgb="FF000000"/>
      </bottom>
      <diagonal/>
    </border>
    <border>
      <left style="thin">
        <color rgb="FF000000"/>
      </left>
      <right style="thin">
        <color indexed="64"/>
      </right>
      <top/>
      <bottom style="dotted">
        <color rgb="FF000000"/>
      </bottom>
      <diagonal/>
    </border>
    <border>
      <left style="medium">
        <color rgb="FF000000"/>
      </left>
      <right/>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dotted">
        <color rgb="FF000000"/>
      </left>
      <right style="dotted">
        <color rgb="FF000000"/>
      </right>
      <top style="dotted">
        <color rgb="FF000000"/>
      </top>
      <bottom style="dotted">
        <color rgb="FF000000"/>
      </bottom>
      <diagonal/>
    </border>
    <border>
      <left style="thin">
        <color indexed="64"/>
      </left>
      <right style="thin">
        <color indexed="64"/>
      </right>
      <top style="medium">
        <color rgb="FF000000"/>
      </top>
      <bottom style="thin">
        <color rgb="FF000000"/>
      </bottom>
      <diagonal/>
    </border>
    <border>
      <left style="thin">
        <color indexed="64"/>
      </left>
      <right style="thin">
        <color rgb="FF000000"/>
      </right>
      <top style="medium">
        <color rgb="FF000000"/>
      </top>
      <bottom/>
      <diagonal/>
    </border>
    <border>
      <left/>
      <right style="medium">
        <color indexed="64"/>
      </right>
      <top style="thin">
        <color rgb="FF000000"/>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medium">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indexed="64"/>
      </left>
      <right style="medium">
        <color indexed="64"/>
      </right>
      <top style="dotted">
        <color rgb="FF000000"/>
      </top>
      <bottom style="thin">
        <color indexed="64"/>
      </bottom>
      <diagonal/>
    </border>
    <border>
      <left/>
      <right style="medium">
        <color indexed="64"/>
      </right>
      <top style="thin">
        <color indexed="64"/>
      </top>
      <bottom style="medium">
        <color rgb="FF000000"/>
      </bottom>
      <diagonal/>
    </border>
    <border>
      <left/>
      <right style="medium">
        <color rgb="FF000000"/>
      </right>
      <top style="medium">
        <color rgb="FF000000"/>
      </top>
      <bottom style="dotted">
        <color rgb="FF000000"/>
      </bottom>
      <diagonal/>
    </border>
    <border>
      <left/>
      <right style="medium">
        <color indexed="64"/>
      </right>
      <top/>
      <bottom style="dotted">
        <color rgb="FF000000"/>
      </bottom>
      <diagonal/>
    </border>
    <border>
      <left style="thin">
        <color indexed="64"/>
      </left>
      <right style="medium">
        <color indexed="64"/>
      </right>
      <top style="medium">
        <color rgb="FF000000"/>
      </top>
      <bottom style="thin">
        <color rgb="FF000000"/>
      </bottom>
      <diagonal/>
    </border>
    <border>
      <left/>
      <right style="medium">
        <color rgb="FF000000"/>
      </right>
      <top style="thin">
        <color indexed="64"/>
      </top>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indexed="64"/>
      </bottom>
      <diagonal/>
    </border>
    <border>
      <left/>
      <right style="medium">
        <color rgb="FF000000"/>
      </right>
      <top style="dotted">
        <color rgb="FF000000"/>
      </top>
      <bottom style="dotted">
        <color rgb="FF000000"/>
      </bottom>
      <diagonal/>
    </border>
    <border>
      <left/>
      <right style="medium">
        <color rgb="FF000000"/>
      </right>
      <top style="thin">
        <color rgb="FF000000"/>
      </top>
      <bottom style="medium">
        <color rgb="FF000000"/>
      </bottom>
      <diagonal/>
    </border>
    <border>
      <left/>
      <right style="medium">
        <color rgb="FF000000"/>
      </right>
      <top/>
      <bottom style="medium">
        <color indexed="64"/>
      </bottom>
      <diagonal/>
    </border>
    <border>
      <left/>
      <right style="medium">
        <color rgb="FF000000"/>
      </right>
      <top style="dotted">
        <color rgb="FF000000"/>
      </top>
      <bottom style="thin">
        <color indexed="64"/>
      </bottom>
      <diagonal/>
    </border>
    <border>
      <left/>
      <right style="medium">
        <color rgb="FF000000"/>
      </right>
      <top style="medium">
        <color indexed="64"/>
      </top>
      <bottom style="dotted">
        <color rgb="FF000000"/>
      </bottom>
      <diagonal/>
    </border>
    <border>
      <left/>
      <right style="medium">
        <color rgb="FF000000"/>
      </right>
      <top style="dotted">
        <color rgb="FF000000"/>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style="thin">
        <color rgb="FF000000"/>
      </top>
      <bottom style="medium">
        <color rgb="FF000000"/>
      </bottom>
      <diagonal/>
    </border>
    <border>
      <left/>
      <right style="medium">
        <color indexed="64"/>
      </right>
      <top style="medium">
        <color rgb="FF000000"/>
      </top>
      <bottom style="thin">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3">
    <xf numFmtId="0" fontId="0" fillId="0" borderId="0"/>
    <xf numFmtId="0" fontId="25" fillId="0" borderId="0"/>
    <xf numFmtId="0" fontId="29" fillId="0" borderId="0" applyNumberFormat="0" applyFill="0" applyBorder="0" applyAlignment="0" applyProtection="0"/>
  </cellStyleXfs>
  <cellXfs count="2222">
    <xf numFmtId="0" fontId="0" fillId="0" borderId="0" xfId="0"/>
    <xf numFmtId="0" fontId="1" fillId="0" borderId="0" xfId="0" applyFont="1"/>
    <xf numFmtId="0" fontId="1" fillId="0" borderId="0" xfId="0" applyFont="1" applyAlignment="1">
      <alignment horizontal="left" vertical="top" wrapText="1"/>
    </xf>
    <xf numFmtId="0" fontId="5" fillId="0" borderId="0" xfId="0" applyFont="1"/>
    <xf numFmtId="0" fontId="0" fillId="0" borderId="0" xfId="0" applyAlignment="1">
      <alignment wrapText="1"/>
    </xf>
    <xf numFmtId="0" fontId="7" fillId="0" borderId="0" xfId="0" applyFont="1"/>
    <xf numFmtId="0" fontId="1" fillId="0" borderId="7" xfId="0" applyFont="1" applyBorder="1" applyAlignment="1">
      <alignment vertical="center" wrapText="1"/>
    </xf>
    <xf numFmtId="0" fontId="0" fillId="0" borderId="0" xfId="0" applyAlignment="1">
      <alignment horizontal="center"/>
    </xf>
    <xf numFmtId="0" fontId="1"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vertical="center" wrapText="1"/>
    </xf>
    <xf numFmtId="0" fontId="1" fillId="0" borderId="25" xfId="0" applyFont="1" applyBorder="1" applyAlignment="1">
      <alignment horizontal="center" vertical="center" wrapText="1"/>
    </xf>
    <xf numFmtId="0" fontId="5" fillId="0" borderId="26" xfId="0" applyFont="1" applyBorder="1" applyAlignment="1">
      <alignment horizontal="center"/>
    </xf>
    <xf numFmtId="0" fontId="1" fillId="0" borderId="0" xfId="0" applyFont="1" applyAlignment="1">
      <alignment horizontal="left"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xf>
    <xf numFmtId="0" fontId="12" fillId="0" borderId="0" xfId="0" applyFont="1" applyAlignment="1">
      <alignment horizontal="left" vertical="center" wrapText="1"/>
    </xf>
    <xf numFmtId="0" fontId="1" fillId="0" borderId="0" xfId="0" applyFont="1" applyAlignment="1">
      <alignmen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6" fillId="3" borderId="8" xfId="0" applyFont="1" applyFill="1" applyBorder="1" applyAlignment="1">
      <alignment horizontal="right" vertical="center" wrapText="1"/>
    </xf>
    <xf numFmtId="0" fontId="4" fillId="3" borderId="7" xfId="0" applyFont="1" applyFill="1" applyBorder="1" applyAlignment="1">
      <alignment vertical="center" wrapText="1"/>
    </xf>
    <xf numFmtId="0" fontId="16" fillId="3" borderId="2" xfId="0" applyFont="1" applyFill="1" applyBorder="1" applyAlignment="1">
      <alignment horizontal="justify" vertical="center" wrapText="1"/>
    </xf>
    <xf numFmtId="0" fontId="16" fillId="3" borderId="7" xfId="0" applyFont="1" applyFill="1" applyBorder="1" applyAlignment="1">
      <alignment vertical="center" wrapText="1"/>
    </xf>
    <xf numFmtId="0" fontId="1" fillId="3" borderId="7" xfId="0" applyFont="1" applyFill="1" applyBorder="1" applyAlignment="1">
      <alignment vertical="center" wrapText="1"/>
    </xf>
    <xf numFmtId="0" fontId="16" fillId="3" borderId="7" xfId="0" applyFont="1" applyFill="1" applyBorder="1" applyAlignment="1">
      <alignment horizontal="justify" vertical="center" wrapText="1"/>
    </xf>
    <xf numFmtId="0" fontId="13" fillId="0" borderId="0" xfId="0" applyFont="1" applyAlignment="1">
      <alignment vertical="center" wrapText="1"/>
    </xf>
    <xf numFmtId="0" fontId="2" fillId="0" borderId="24" xfId="0" applyFont="1" applyBorder="1" applyAlignment="1">
      <alignment horizontal="center" vertical="center" wrapText="1"/>
    </xf>
    <xf numFmtId="0" fontId="1" fillId="0" borderId="8" xfId="0" applyFont="1" applyBorder="1" applyAlignment="1">
      <alignment horizontal="right"/>
    </xf>
    <xf numFmtId="0" fontId="16" fillId="0" borderId="7" xfId="0" applyFont="1" applyBorder="1" applyAlignment="1">
      <alignment vertical="center" wrapText="1"/>
    </xf>
    <xf numFmtId="0" fontId="16" fillId="2" borderId="2" xfId="0" applyFont="1" applyFill="1" applyBorder="1" applyAlignment="1">
      <alignment horizontal="justify" vertical="center" wrapText="1"/>
    </xf>
    <xf numFmtId="0" fontId="16" fillId="2" borderId="8" xfId="0" applyFont="1" applyFill="1" applyBorder="1" applyAlignment="1">
      <alignment horizontal="right" vertical="center" wrapText="1"/>
    </xf>
    <xf numFmtId="0" fontId="17" fillId="2" borderId="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 fillId="0" borderId="8" xfId="0" applyFont="1" applyBorder="1" applyAlignment="1">
      <alignment horizontal="right" vertical="center"/>
    </xf>
    <xf numFmtId="0" fontId="17" fillId="2" borderId="1" xfId="0" applyFont="1" applyFill="1" applyBorder="1" applyAlignment="1">
      <alignment horizontal="justify" vertical="center" wrapText="1"/>
    </xf>
    <xf numFmtId="0" fontId="16" fillId="2" borderId="0" xfId="0" applyFont="1" applyFill="1" applyAlignment="1">
      <alignment horizontal="justify" vertical="center" wrapText="1"/>
    </xf>
    <xf numFmtId="0" fontId="17" fillId="2" borderId="0" xfId="0" applyFont="1" applyFill="1" applyAlignment="1">
      <alignment horizontal="justify" vertical="center" wrapText="1"/>
    </xf>
    <xf numFmtId="0" fontId="18"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 fillId="0" borderId="2" xfId="0" applyFont="1" applyBorder="1" applyAlignment="1">
      <alignment vertical="center" wrapText="1"/>
    </xf>
    <xf numFmtId="0" fontId="13" fillId="2"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vertical="center" wrapText="1"/>
    </xf>
    <xf numFmtId="0" fontId="12" fillId="0" borderId="0" xfId="0" applyFont="1" applyAlignment="1">
      <alignment horizontal="left"/>
    </xf>
    <xf numFmtId="0" fontId="11" fillId="3" borderId="7" xfId="0" applyFont="1" applyFill="1" applyBorder="1" applyAlignment="1">
      <alignment vertical="top"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7" xfId="0"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0" fontId="11" fillId="0" borderId="19" xfId="0" applyFont="1" applyBorder="1" applyAlignment="1">
      <alignment vertical="top" wrapText="1"/>
    </xf>
    <xf numFmtId="0" fontId="11" fillId="0" borderId="4" xfId="0" applyFont="1" applyBorder="1" applyAlignment="1">
      <alignment vertical="top" wrapText="1"/>
    </xf>
    <xf numFmtId="0" fontId="8" fillId="3" borderId="7" xfId="0" applyFont="1" applyFill="1" applyBorder="1" applyAlignment="1">
      <alignment vertical="top" wrapText="1"/>
    </xf>
    <xf numFmtId="0" fontId="11" fillId="0" borderId="2"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11" fillId="0" borderId="9" xfId="0" applyFont="1" applyBorder="1" applyAlignment="1">
      <alignment vertical="top" wrapText="1"/>
    </xf>
    <xf numFmtId="0" fontId="19" fillId="2" borderId="2" xfId="0" applyFont="1" applyFill="1" applyBorder="1" applyAlignment="1">
      <alignment vertical="center" wrapText="1"/>
    </xf>
    <xf numFmtId="0" fontId="8" fillId="0" borderId="7" xfId="0" applyFont="1" applyBorder="1" applyAlignment="1">
      <alignment horizontal="justify" vertical="center" wrapText="1"/>
    </xf>
    <xf numFmtId="0" fontId="13" fillId="0" borderId="0" xfId="0" applyFont="1" applyAlignment="1">
      <alignment vertical="top" wrapText="1"/>
    </xf>
    <xf numFmtId="0" fontId="6" fillId="0" borderId="0" xfId="0" applyFont="1" applyAlignment="1">
      <alignment vertical="top" wrapText="1"/>
    </xf>
    <xf numFmtId="0" fontId="19" fillId="2" borderId="4" xfId="0" applyFont="1" applyFill="1" applyBorder="1" applyAlignment="1">
      <alignment vertical="center" wrapText="1"/>
    </xf>
    <xf numFmtId="0" fontId="14" fillId="0" borderId="0" xfId="0" applyFont="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1" fillId="2" borderId="12" xfId="0" applyFont="1" applyFill="1" applyBorder="1" applyAlignment="1">
      <alignment horizontal="center" vertical="center" wrapText="1"/>
    </xf>
    <xf numFmtId="0" fontId="11" fillId="0" borderId="7" xfId="0" applyFont="1" applyBorder="1" applyAlignment="1">
      <alignment horizontal="center" vertical="top" wrapText="1"/>
    </xf>
    <xf numFmtId="0" fontId="21" fillId="2" borderId="1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 fillId="0" borderId="70" xfId="0" applyFont="1" applyBorder="1" applyAlignment="1">
      <alignment horizontal="right" vertical="center"/>
    </xf>
    <xf numFmtId="0" fontId="16" fillId="0" borderId="71" xfId="0" applyFont="1" applyBorder="1" applyAlignment="1">
      <alignment vertical="center" wrapText="1"/>
    </xf>
    <xf numFmtId="0" fontId="11" fillId="0" borderId="71" xfId="0" applyFont="1" applyBorder="1" applyAlignment="1">
      <alignment vertical="top" wrapText="1"/>
    </xf>
    <xf numFmtId="0" fontId="8" fillId="0" borderId="71" xfId="0" applyFont="1" applyBorder="1" applyAlignment="1">
      <alignment horizontal="center" vertical="center" wrapText="1"/>
    </xf>
    <xf numFmtId="0" fontId="16" fillId="0" borderId="24" xfId="0" applyFont="1" applyBorder="1" applyAlignment="1">
      <alignment vertical="center" wrapText="1"/>
    </xf>
    <xf numFmtId="0" fontId="14" fillId="0" borderId="24" xfId="0" applyFont="1" applyBorder="1" applyAlignment="1">
      <alignment vertical="top" wrapText="1"/>
    </xf>
    <xf numFmtId="0" fontId="20" fillId="2" borderId="2" xfId="0" applyFont="1" applyFill="1" applyBorder="1" applyAlignment="1">
      <alignment horizontal="center" vertical="center" wrapText="1"/>
    </xf>
    <xf numFmtId="0" fontId="11" fillId="0" borderId="39" xfId="0" applyFont="1" applyBorder="1" applyAlignment="1">
      <alignment vertical="top" wrapText="1"/>
    </xf>
    <xf numFmtId="0" fontId="9"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8" fillId="2"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2" borderId="39" xfId="0" applyFont="1" applyFill="1" applyBorder="1" applyAlignment="1">
      <alignment horizontal="justify" vertical="center" wrapText="1"/>
    </xf>
    <xf numFmtId="0" fontId="8" fillId="0" borderId="39" xfId="0" applyFont="1" applyBorder="1" applyAlignment="1">
      <alignment horizontal="center" vertical="center" wrapText="1"/>
    </xf>
    <xf numFmtId="0" fontId="1" fillId="0" borderId="10" xfId="0" applyFont="1" applyBorder="1" applyAlignment="1">
      <alignment horizontal="right" vertical="center"/>
    </xf>
    <xf numFmtId="0" fontId="1" fillId="0" borderId="9" xfId="0" applyFont="1" applyBorder="1" applyAlignment="1">
      <alignment vertical="center" wrapText="1"/>
    </xf>
    <xf numFmtId="0" fontId="1" fillId="0" borderId="88" xfId="0" applyFont="1" applyBorder="1" applyAlignment="1">
      <alignment horizontal="right" vertical="center"/>
    </xf>
    <xf numFmtId="0" fontId="11" fillId="0" borderId="34" xfId="0" applyFont="1" applyBorder="1" applyAlignment="1">
      <alignment horizontal="center" vertical="center" wrapText="1"/>
    </xf>
    <xf numFmtId="0" fontId="1" fillId="0" borderId="61" xfId="0" applyFont="1" applyBorder="1" applyAlignment="1">
      <alignment horizontal="right" vertical="center"/>
    </xf>
    <xf numFmtId="0" fontId="1" fillId="0" borderId="62" xfId="0" applyFont="1" applyBorder="1" applyAlignment="1">
      <alignment vertical="center" wrapText="1"/>
    </xf>
    <xf numFmtId="0" fontId="11" fillId="0" borderId="62" xfId="0" applyFont="1" applyBorder="1" applyAlignment="1">
      <alignment vertical="top" wrapText="1"/>
    </xf>
    <xf numFmtId="0" fontId="11" fillId="0" borderId="2" xfId="0" applyFont="1" applyBorder="1" applyAlignment="1">
      <alignment horizontal="left" vertical="center" wrapText="1" indent="1"/>
    </xf>
    <xf numFmtId="0" fontId="11" fillId="2" borderId="2" xfId="0" applyFont="1" applyFill="1" applyBorder="1" applyAlignment="1">
      <alignment horizontal="center" vertical="center" wrapText="1"/>
    </xf>
    <xf numFmtId="0" fontId="16" fillId="2" borderId="52" xfId="0" applyFont="1" applyFill="1" applyBorder="1" applyAlignment="1">
      <alignment horizontal="justify" vertical="center" wrapText="1"/>
    </xf>
    <xf numFmtId="0" fontId="11" fillId="0" borderId="52" xfId="0" applyFont="1" applyBorder="1" applyAlignment="1">
      <alignment horizontal="center" vertical="center" wrapText="1"/>
    </xf>
    <xf numFmtId="0" fontId="8" fillId="0" borderId="52" xfId="0" applyFont="1" applyBorder="1" applyAlignment="1">
      <alignment horizontal="center" vertical="center" wrapText="1"/>
    </xf>
    <xf numFmtId="0" fontId="16" fillId="2" borderId="39" xfId="0" applyFont="1" applyFill="1" applyBorder="1" applyAlignment="1">
      <alignment horizontal="justify" vertical="center" wrapText="1"/>
    </xf>
    <xf numFmtId="0" fontId="11" fillId="0" borderId="39" xfId="0" applyFont="1" applyBorder="1" applyAlignment="1">
      <alignment horizontal="center" vertical="center" wrapText="1"/>
    </xf>
    <xf numFmtId="0" fontId="8" fillId="0" borderId="62" xfId="0" applyFont="1" applyBorder="1" applyAlignment="1">
      <alignment horizontal="justify" vertical="center" wrapText="1"/>
    </xf>
    <xf numFmtId="0" fontId="16" fillId="0" borderId="62" xfId="0" applyFont="1" applyBorder="1" applyAlignment="1">
      <alignment vertical="center" wrapText="1"/>
    </xf>
    <xf numFmtId="0" fontId="16" fillId="0" borderId="9" xfId="0" applyFont="1" applyBorder="1" applyAlignment="1">
      <alignment vertical="center" wrapText="1"/>
    </xf>
    <xf numFmtId="0" fontId="1" fillId="3" borderId="2" xfId="0" applyFont="1" applyFill="1" applyBorder="1" applyAlignment="1">
      <alignment horizontal="center" vertical="center" wrapText="1"/>
    </xf>
    <xf numFmtId="0" fontId="4" fillId="0" borderId="71" xfId="0" applyFont="1" applyBorder="1" applyAlignment="1">
      <alignment horizontal="center" vertical="center" wrapText="1"/>
    </xf>
    <xf numFmtId="0" fontId="1" fillId="0" borderId="95" xfId="0" applyFont="1" applyBorder="1" applyAlignment="1">
      <alignment horizontal="right" vertical="center"/>
    </xf>
    <xf numFmtId="0" fontId="1" fillId="0" borderId="3" xfId="0" applyFont="1" applyBorder="1" applyAlignment="1">
      <alignment horizontal="right" vertical="center"/>
    </xf>
    <xf numFmtId="0" fontId="1" fillId="0" borderId="24" xfId="0" applyFont="1" applyBorder="1" applyAlignment="1">
      <alignment vertical="center" wrapText="1"/>
    </xf>
    <xf numFmtId="0" fontId="11" fillId="0" borderId="0" xfId="0" applyFont="1" applyAlignment="1">
      <alignment horizontal="center" vertical="center" wrapText="1"/>
    </xf>
    <xf numFmtId="0" fontId="16" fillId="2" borderId="96" xfId="0" applyFont="1" applyFill="1" applyBorder="1" applyAlignment="1">
      <alignment horizontal="right" vertical="center" wrapText="1"/>
    </xf>
    <xf numFmtId="0" fontId="11" fillId="0" borderId="4" xfId="0" applyFont="1" applyBorder="1" applyAlignment="1">
      <alignment horizontal="center" vertical="center" wrapText="1" indent="1"/>
    </xf>
    <xf numFmtId="0" fontId="15" fillId="0" borderId="2" xfId="0" applyFont="1" applyBorder="1" applyAlignment="1">
      <alignment vertical="top" wrapText="1"/>
    </xf>
    <xf numFmtId="0" fontId="16" fillId="2" borderId="10" xfId="0" applyFont="1" applyFill="1" applyBorder="1" applyAlignment="1">
      <alignment horizontal="right" vertical="center" wrapText="1"/>
    </xf>
    <xf numFmtId="0" fontId="1" fillId="0" borderId="66" xfId="0" applyFont="1" applyBorder="1" applyAlignment="1">
      <alignment vertical="center" wrapText="1"/>
    </xf>
    <xf numFmtId="0" fontId="9" fillId="0" borderId="66" xfId="0" applyFont="1" applyBorder="1" applyAlignment="1">
      <alignment vertical="top" wrapText="1"/>
    </xf>
    <xf numFmtId="0" fontId="8" fillId="0" borderId="66" xfId="0" applyFont="1" applyBorder="1" applyAlignment="1">
      <alignment horizontal="center" vertical="center" wrapText="1"/>
    </xf>
    <xf numFmtId="0" fontId="16" fillId="2" borderId="3" xfId="0" applyFont="1" applyFill="1" applyBorder="1" applyAlignment="1">
      <alignment horizontal="justify" vertical="center" wrapText="1"/>
    </xf>
    <xf numFmtId="0" fontId="16" fillId="2" borderId="24" xfId="0" applyFont="1" applyFill="1" applyBorder="1" applyAlignment="1">
      <alignment horizontal="justify" vertical="center" wrapText="1"/>
    </xf>
    <xf numFmtId="0" fontId="16" fillId="2" borderId="60" xfId="0" applyFont="1" applyFill="1" applyBorder="1" applyAlignment="1">
      <alignment horizontal="justify" vertical="center" wrapText="1"/>
    </xf>
    <xf numFmtId="0" fontId="8" fillId="0" borderId="71" xfId="0" applyFont="1" applyBorder="1" applyAlignment="1">
      <alignment horizontal="left" vertical="top" wrapText="1"/>
    </xf>
    <xf numFmtId="0" fontId="16" fillId="2" borderId="7" xfId="0" applyFont="1" applyFill="1" applyBorder="1" applyAlignment="1">
      <alignment vertical="center" wrapText="1"/>
    </xf>
    <xf numFmtId="0" fontId="16" fillId="2" borderId="101" xfId="0" applyFont="1" applyFill="1" applyBorder="1" applyAlignment="1">
      <alignment horizontal="justify" vertical="center" wrapText="1"/>
    </xf>
    <xf numFmtId="0" fontId="9" fillId="0" borderId="71" xfId="0" applyFont="1" applyBorder="1"/>
    <xf numFmtId="0" fontId="11" fillId="0" borderId="24" xfId="0" applyFont="1" applyBorder="1" applyAlignment="1">
      <alignment vertical="top" wrapText="1"/>
    </xf>
    <xf numFmtId="0" fontId="8" fillId="0" borderId="39" xfId="0" applyFont="1" applyBorder="1" applyAlignment="1">
      <alignment horizontal="center" vertical="top" wrapText="1"/>
    </xf>
    <xf numFmtId="0" fontId="8" fillId="0" borderId="24" xfId="0" applyFont="1" applyBorder="1" applyAlignment="1">
      <alignment horizontal="justify" vertical="center" wrapText="1"/>
    </xf>
    <xf numFmtId="0" fontId="9" fillId="0" borderId="24" xfId="0" applyFont="1" applyBorder="1" applyAlignment="1">
      <alignment vertical="top" wrapText="1"/>
    </xf>
    <xf numFmtId="0" fontId="11" fillId="0" borderId="71" xfId="0" applyFont="1" applyBorder="1" applyAlignment="1">
      <alignment horizontal="center" vertical="center" wrapText="1"/>
    </xf>
    <xf numFmtId="0" fontId="1" fillId="0" borderId="60" xfId="0" applyFont="1" applyBorder="1" applyAlignment="1">
      <alignment horizontal="right" vertical="center"/>
    </xf>
    <xf numFmtId="0" fontId="1" fillId="0" borderId="49" xfId="0" applyFont="1" applyBorder="1" applyAlignment="1">
      <alignment vertical="center" wrapText="1"/>
    </xf>
    <xf numFmtId="0" fontId="1" fillId="0" borderId="105" xfId="0" applyFont="1" applyBorder="1" applyAlignment="1">
      <alignment horizontal="right" vertical="center"/>
    </xf>
    <xf numFmtId="0" fontId="11" fillId="0" borderId="66" xfId="0" applyFont="1" applyBorder="1" applyAlignment="1">
      <alignment horizontal="center" vertical="center" wrapText="1"/>
    </xf>
    <xf numFmtId="0" fontId="16" fillId="0" borderId="18" xfId="0" applyFont="1" applyBorder="1" applyAlignment="1">
      <alignment horizontal="left" vertical="center"/>
    </xf>
    <xf numFmtId="0" fontId="8"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0" borderId="70" xfId="0" applyFont="1" applyBorder="1" applyAlignment="1">
      <alignment horizontal="right"/>
    </xf>
    <xf numFmtId="0" fontId="2" fillId="3" borderId="3" xfId="0" applyFont="1" applyFill="1" applyBorder="1" applyAlignment="1">
      <alignment horizontal="center" vertical="center" wrapText="1"/>
    </xf>
    <xf numFmtId="3" fontId="8" fillId="0" borderId="2" xfId="0" applyNumberFormat="1" applyFont="1" applyBorder="1" applyAlignment="1">
      <alignment horizontal="center" vertical="center" wrapText="1"/>
    </xf>
    <xf numFmtId="0" fontId="20" fillId="2" borderId="13" xfId="0" applyFont="1" applyFill="1" applyBorder="1" applyAlignment="1">
      <alignment horizontal="center" vertical="center" wrapText="1"/>
    </xf>
    <xf numFmtId="0" fontId="26" fillId="0" borderId="0" xfId="0" applyFont="1"/>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vertical="top" wrapText="1"/>
    </xf>
    <xf numFmtId="0" fontId="20" fillId="0" borderId="39" xfId="0" applyFont="1" applyBorder="1" applyAlignment="1">
      <alignment horizontal="center" vertical="center" wrapText="1"/>
    </xf>
    <xf numFmtId="0" fontId="0" fillId="2" borderId="0" xfId="0" applyFill="1"/>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76" xfId="0" applyFont="1" applyBorder="1" applyAlignment="1">
      <alignment horizontal="center" vertical="center"/>
    </xf>
    <xf numFmtId="0" fontId="9" fillId="2" borderId="2" xfId="0" applyFont="1" applyFill="1" applyBorder="1" applyAlignment="1">
      <alignment horizontal="center" vertical="center" wrapText="1"/>
    </xf>
    <xf numFmtId="0" fontId="20" fillId="0" borderId="2" xfId="0" applyFont="1" applyBorder="1" applyAlignment="1">
      <alignment horizontal="center" vertical="center"/>
    </xf>
    <xf numFmtId="0" fontId="11" fillId="2" borderId="52"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0" fillId="2" borderId="0" xfId="0" applyFill="1" applyAlignment="1">
      <alignment vertical="center"/>
    </xf>
    <xf numFmtId="0" fontId="26" fillId="0" borderId="0" xfId="0" applyFont="1" applyAlignment="1">
      <alignment horizontal="left" vertical="center" wrapText="1"/>
    </xf>
    <xf numFmtId="0" fontId="26" fillId="0" borderId="0" xfId="0" applyFont="1" applyAlignment="1">
      <alignment vertical="top" wrapText="1"/>
    </xf>
    <xf numFmtId="0" fontId="0" fillId="0" borderId="0" xfId="0" applyAlignment="1">
      <alignment vertical="center"/>
    </xf>
    <xf numFmtId="0" fontId="26" fillId="0" borderId="0" xfId="0" applyFont="1" applyAlignment="1">
      <alignment vertical="center"/>
    </xf>
    <xf numFmtId="0" fontId="26" fillId="2" borderId="0" xfId="0" applyFont="1" applyFill="1" applyAlignment="1">
      <alignment vertical="center" wrapText="1"/>
    </xf>
    <xf numFmtId="0" fontId="27" fillId="0" borderId="0" xfId="0" applyFont="1" applyAlignment="1">
      <alignment wrapText="1"/>
    </xf>
    <xf numFmtId="0" fontId="1" fillId="0" borderId="116" xfId="0" applyFont="1" applyBorder="1" applyAlignment="1">
      <alignment horizontal="center" vertical="center"/>
    </xf>
    <xf numFmtId="0" fontId="1" fillId="0" borderId="69" xfId="0" applyFont="1" applyBorder="1" applyAlignment="1">
      <alignment horizontal="center" vertical="center"/>
    </xf>
    <xf numFmtId="0" fontId="1" fillId="0" borderId="59" xfId="0" applyFont="1" applyBorder="1" applyAlignment="1">
      <alignment horizontal="center" vertical="center"/>
    </xf>
    <xf numFmtId="0" fontId="1" fillId="0" borderId="54" xfId="0" applyFont="1" applyBorder="1" applyAlignment="1">
      <alignment horizontal="center" vertical="center"/>
    </xf>
    <xf numFmtId="0" fontId="20" fillId="2" borderId="2" xfId="0" applyFont="1" applyFill="1" applyBorder="1" applyAlignment="1">
      <alignment horizontal="center" vertical="center"/>
    </xf>
    <xf numFmtId="0" fontId="1" fillId="0" borderId="29" xfId="0" applyFont="1" applyBorder="1" applyAlignment="1">
      <alignment horizontal="left" vertical="top" wrapText="1"/>
    </xf>
    <xf numFmtId="0" fontId="1" fillId="0" borderId="117" xfId="0" applyFont="1" applyBorder="1" applyAlignment="1">
      <alignment horizontal="center" vertical="center"/>
    </xf>
    <xf numFmtId="0" fontId="1" fillId="0" borderId="73" xfId="0" applyFont="1" applyBorder="1" applyAlignment="1">
      <alignment horizontal="center" vertical="center"/>
    </xf>
    <xf numFmtId="0" fontId="1" fillId="0" borderId="87" xfId="0" applyFont="1" applyBorder="1" applyAlignment="1">
      <alignment horizontal="center" vertical="center"/>
    </xf>
    <xf numFmtId="0" fontId="28" fillId="0" borderId="0" xfId="0" applyFont="1"/>
    <xf numFmtId="0" fontId="1" fillId="0" borderId="71" xfId="0" applyFont="1" applyBorder="1" applyAlignment="1">
      <alignment horizontal="center" vertical="center" wrapText="1"/>
    </xf>
    <xf numFmtId="0" fontId="4"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0" xfId="0" applyFill="1" applyAlignment="1">
      <alignment vertical="center" wrapText="1"/>
    </xf>
    <xf numFmtId="0" fontId="11" fillId="2" borderId="7" xfId="0" applyFont="1" applyFill="1" applyBorder="1" applyAlignment="1">
      <alignment vertical="top" wrapText="1"/>
    </xf>
    <xf numFmtId="0" fontId="11"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20" fillId="2" borderId="7" xfId="0" applyFont="1" applyFill="1" applyBorder="1" applyAlignment="1">
      <alignment horizontal="center" vertical="center" wrapText="1"/>
    </xf>
    <xf numFmtId="0" fontId="14" fillId="2" borderId="7" xfId="0" applyFont="1" applyFill="1" applyBorder="1" applyAlignment="1">
      <alignment vertical="top" wrapText="1"/>
    </xf>
    <xf numFmtId="0" fontId="4" fillId="2" borderId="5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0" fillId="2" borderId="0" xfId="0" applyFill="1" applyAlignment="1">
      <alignment horizontal="left" vertical="center" wrapText="1"/>
    </xf>
    <xf numFmtId="0" fontId="1" fillId="2" borderId="19" xfId="0" applyFont="1" applyFill="1" applyBorder="1" applyAlignment="1">
      <alignment vertical="center" wrapText="1"/>
    </xf>
    <xf numFmtId="0" fontId="17" fillId="2" borderId="19"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9" xfId="0" applyFont="1" applyFill="1" applyBorder="1" applyAlignment="1">
      <alignment horizontal="justify" vertical="center" wrapText="1"/>
    </xf>
    <xf numFmtId="0" fontId="16" fillId="2" borderId="51" xfId="0" applyFont="1" applyFill="1" applyBorder="1" applyAlignment="1">
      <alignment horizontal="justify" vertical="center" wrapText="1"/>
    </xf>
    <xf numFmtId="0" fontId="10"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8" fillId="2" borderId="3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 fillId="0" borderId="129" xfId="0" applyFont="1" applyBorder="1" applyAlignment="1">
      <alignment horizontal="center" vertical="center" wrapText="1"/>
    </xf>
    <xf numFmtId="0" fontId="1" fillId="0" borderId="135" xfId="0" applyFont="1" applyBorder="1" applyAlignment="1">
      <alignment horizontal="center" vertical="center"/>
    </xf>
    <xf numFmtId="0" fontId="1" fillId="0" borderId="136" xfId="0" applyFont="1" applyBorder="1" applyAlignment="1">
      <alignment horizontal="center" vertical="center"/>
    </xf>
    <xf numFmtId="0" fontId="1" fillId="0" borderId="137" xfId="0" applyFont="1" applyBorder="1" applyAlignment="1">
      <alignment horizontal="center" vertical="center"/>
    </xf>
    <xf numFmtId="0" fontId="2" fillId="0" borderId="139" xfId="0" applyFont="1" applyBorder="1" applyAlignment="1">
      <alignment horizontal="left" vertical="center" wrapText="1"/>
    </xf>
    <xf numFmtId="0" fontId="1" fillId="0" borderId="140" xfId="0" applyFont="1" applyBorder="1" applyAlignment="1">
      <alignment horizontal="left" vertical="center" wrapText="1"/>
    </xf>
    <xf numFmtId="0" fontId="1" fillId="0" borderId="141" xfId="0" applyFont="1" applyBorder="1" applyAlignment="1">
      <alignment horizontal="left" vertical="center" wrapText="1"/>
    </xf>
    <xf numFmtId="0" fontId="1" fillId="0" borderId="142" xfId="0" applyFont="1" applyBorder="1" applyAlignment="1">
      <alignment horizontal="left" vertical="center" wrapText="1"/>
    </xf>
    <xf numFmtId="0" fontId="10" fillId="0" borderId="143" xfId="0" applyFont="1" applyBorder="1" applyAlignment="1">
      <alignment horizontal="center" vertical="center" wrapText="1"/>
    </xf>
    <xf numFmtId="0" fontId="1" fillId="0" borderId="144" xfId="0" applyFont="1" applyBorder="1" applyAlignment="1">
      <alignment horizontal="center" vertical="center"/>
    </xf>
    <xf numFmtId="0" fontId="1" fillId="0" borderId="68" xfId="0" applyFont="1" applyBorder="1" applyAlignment="1">
      <alignment horizontal="center" vertical="center"/>
    </xf>
    <xf numFmtId="0" fontId="1" fillId="0" borderId="42" xfId="0" applyFont="1" applyBorder="1" applyAlignment="1">
      <alignment horizontal="center" vertical="center"/>
    </xf>
    <xf numFmtId="0" fontId="2" fillId="0" borderId="145" xfId="0" applyFont="1" applyBorder="1" applyAlignment="1">
      <alignment horizontal="left" vertical="center" wrapText="1"/>
    </xf>
    <xf numFmtId="0" fontId="1" fillId="0" borderId="146" xfId="0" applyFont="1" applyBorder="1" applyAlignment="1">
      <alignment horizontal="left" vertical="center" wrapText="1"/>
    </xf>
    <xf numFmtId="0" fontId="1" fillId="0" borderId="147" xfId="0" applyFont="1" applyBorder="1" applyAlignment="1">
      <alignment horizontal="left" vertical="center" wrapText="1"/>
    </xf>
    <xf numFmtId="0" fontId="1" fillId="0" borderId="148" xfId="0" applyFont="1" applyBorder="1" applyAlignment="1">
      <alignment horizontal="left" vertical="center" wrapText="1"/>
    </xf>
    <xf numFmtId="0" fontId="10" fillId="0" borderId="149" xfId="0" applyFont="1" applyBorder="1" applyAlignment="1">
      <alignment horizontal="center" vertical="center" wrapText="1"/>
    </xf>
    <xf numFmtId="0" fontId="1" fillId="0" borderId="46" xfId="0" applyFont="1" applyBorder="1" applyAlignment="1">
      <alignment horizontal="center" vertical="center"/>
    </xf>
    <xf numFmtId="0" fontId="1" fillId="0" borderId="150" xfId="0" applyFont="1" applyBorder="1" applyAlignment="1">
      <alignment horizontal="left" vertical="center" wrapText="1"/>
    </xf>
    <xf numFmtId="0" fontId="1" fillId="0" borderId="151" xfId="0" applyFont="1" applyBorder="1" applyAlignment="1">
      <alignment horizontal="left" vertical="center" wrapText="1"/>
    </xf>
    <xf numFmtId="0" fontId="1" fillId="0" borderId="112" xfId="0" applyFont="1" applyBorder="1" applyAlignment="1">
      <alignment horizontal="left" vertical="center" wrapText="1"/>
    </xf>
    <xf numFmtId="0" fontId="1" fillId="0" borderId="152" xfId="0" applyFont="1" applyBorder="1" applyAlignment="1">
      <alignment horizontal="left" vertical="center" wrapText="1"/>
    </xf>
    <xf numFmtId="0" fontId="10" fillId="0" borderId="138" xfId="0" applyFont="1" applyBorder="1" applyAlignment="1">
      <alignment horizontal="center" vertical="center" wrapText="1"/>
    </xf>
    <xf numFmtId="0" fontId="1" fillId="0" borderId="140" xfId="0" applyFont="1" applyBorder="1" applyAlignment="1">
      <alignment horizontal="center" vertical="center"/>
    </xf>
    <xf numFmtId="0" fontId="1" fillId="0" borderId="141" xfId="0" applyFont="1" applyBorder="1" applyAlignment="1">
      <alignment horizontal="center" vertical="center"/>
    </xf>
    <xf numFmtId="0" fontId="1" fillId="0" borderId="142" xfId="0" applyFont="1" applyBorder="1" applyAlignment="1">
      <alignment horizontal="center" vertical="center"/>
    </xf>
    <xf numFmtId="0" fontId="16" fillId="2" borderId="2"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33" xfId="0" applyFont="1" applyBorder="1" applyAlignment="1">
      <alignment horizontal="center" vertical="center" wrapText="1"/>
    </xf>
    <xf numFmtId="0" fontId="2" fillId="0" borderId="154" xfId="0" applyFont="1" applyBorder="1" applyAlignment="1">
      <alignment horizontal="left" vertical="center" wrapText="1"/>
    </xf>
    <xf numFmtId="0" fontId="1" fillId="0" borderId="15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2" fillId="0" borderId="138" xfId="0" applyFont="1" applyBorder="1" applyAlignment="1">
      <alignment horizontal="left" vertical="center" wrapText="1"/>
    </xf>
    <xf numFmtId="0" fontId="21" fillId="0" borderId="12" xfId="0" applyFont="1" applyBorder="1" applyAlignment="1">
      <alignment horizontal="center"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111"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1" fillId="2" borderId="74"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1" fillId="2" borderId="49" xfId="0" applyFont="1" applyFill="1" applyBorder="1" applyAlignment="1">
      <alignment wrapText="1"/>
    </xf>
    <xf numFmtId="0" fontId="20" fillId="0" borderId="4" xfId="0" applyFont="1" applyBorder="1" applyAlignment="1">
      <alignment vertical="top" wrapText="1"/>
    </xf>
    <xf numFmtId="0" fontId="16" fillId="2" borderId="111" xfId="0" applyFont="1" applyFill="1" applyBorder="1" applyAlignment="1">
      <alignment horizontal="justify" vertical="center" wrapText="1"/>
    </xf>
    <xf numFmtId="0" fontId="21" fillId="2" borderId="124" xfId="0" applyFont="1" applyFill="1" applyBorder="1" applyAlignment="1">
      <alignment horizontal="center" vertical="center" wrapText="1"/>
    </xf>
    <xf numFmtId="0" fontId="8" fillId="0" borderId="49" xfId="0" applyFont="1" applyBorder="1" applyAlignment="1">
      <alignment horizontal="center" vertical="center" wrapText="1"/>
    </xf>
    <xf numFmtId="0" fontId="9" fillId="2" borderId="2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10" fillId="0" borderId="170"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34" xfId="0" applyFont="1" applyBorder="1" applyAlignment="1">
      <alignment horizontal="center" vertical="center" wrapText="1"/>
    </xf>
    <xf numFmtId="0" fontId="16" fillId="2" borderId="30" xfId="0" applyFont="1" applyFill="1" applyBorder="1" applyAlignment="1">
      <alignment vertical="center" wrapText="1"/>
    </xf>
    <xf numFmtId="0" fontId="17" fillId="2" borderId="2" xfId="0" applyFont="1" applyFill="1" applyBorder="1" applyAlignment="1">
      <alignment horizontal="left" vertical="center" wrapText="1"/>
    </xf>
    <xf numFmtId="0" fontId="14" fillId="0" borderId="62" xfId="0" applyFont="1" applyBorder="1" applyAlignment="1">
      <alignment vertical="top" wrapText="1"/>
    </xf>
    <xf numFmtId="0" fontId="8" fillId="0" borderId="124" xfId="0" applyFont="1" applyBorder="1" applyAlignment="1">
      <alignment horizontal="center" vertical="center" wrapText="1"/>
    </xf>
    <xf numFmtId="0" fontId="1" fillId="2" borderId="61" xfId="0" applyFont="1" applyFill="1" applyBorder="1" applyAlignment="1">
      <alignment horizontal="right" vertical="center"/>
    </xf>
    <xf numFmtId="0" fontId="1" fillId="2" borderId="62" xfId="0" applyFont="1" applyFill="1" applyBorder="1" applyAlignment="1">
      <alignment vertical="center" wrapText="1"/>
    </xf>
    <xf numFmtId="0" fontId="16" fillId="2" borderId="10" xfId="0" applyFont="1" applyFill="1" applyBorder="1" applyAlignment="1">
      <alignment vertical="center" wrapText="1"/>
    </xf>
    <xf numFmtId="0" fontId="16" fillId="2" borderId="9" xfId="0" applyFont="1" applyFill="1" applyBorder="1" applyAlignment="1">
      <alignment vertical="center" wrapText="1"/>
    </xf>
    <xf numFmtId="0" fontId="1" fillId="0" borderId="182" xfId="0" applyFont="1" applyBorder="1" applyAlignment="1">
      <alignment horizontal="left" vertical="center" wrapText="1"/>
    </xf>
    <xf numFmtId="0" fontId="1" fillId="0" borderId="183" xfId="0" applyFont="1" applyBorder="1" applyAlignment="1">
      <alignment horizontal="center" vertical="center"/>
    </xf>
    <xf numFmtId="0" fontId="1" fillId="0" borderId="159" xfId="0" applyFont="1" applyBorder="1" applyAlignment="1">
      <alignment horizontal="center" vertical="center"/>
    </xf>
    <xf numFmtId="0" fontId="1" fillId="0" borderId="169" xfId="0" applyFont="1" applyBorder="1" applyAlignment="1">
      <alignment horizontal="center" vertical="center"/>
    </xf>
    <xf numFmtId="0" fontId="10" fillId="0" borderId="139" xfId="0" applyFont="1" applyBorder="1" applyAlignment="1">
      <alignment horizontal="center" vertical="center" wrapText="1"/>
    </xf>
    <xf numFmtId="0" fontId="1" fillId="0" borderId="184" xfId="0" applyFont="1" applyBorder="1" applyAlignment="1">
      <alignment horizontal="center" vertical="center"/>
    </xf>
    <xf numFmtId="0" fontId="1" fillId="0" borderId="185" xfId="0" applyFont="1" applyBorder="1" applyAlignment="1">
      <alignment horizontal="center" vertical="center"/>
    </xf>
    <xf numFmtId="0" fontId="1" fillId="0" borderId="186" xfId="0" applyFont="1" applyBorder="1" applyAlignment="1">
      <alignment horizontal="center" vertical="center"/>
    </xf>
    <xf numFmtId="0" fontId="1" fillId="2" borderId="140"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42" xfId="0" applyFont="1" applyFill="1" applyBorder="1" applyAlignment="1">
      <alignment horizontal="center" vertical="center"/>
    </xf>
    <xf numFmtId="0" fontId="1" fillId="0" borderId="158" xfId="0" applyFont="1" applyBorder="1" applyAlignment="1">
      <alignment horizontal="center" vertical="center"/>
    </xf>
    <xf numFmtId="0" fontId="1" fillId="0" borderId="187" xfId="0" applyFont="1" applyBorder="1" applyAlignment="1">
      <alignment horizontal="left" vertical="center" wrapText="1"/>
    </xf>
    <xf numFmtId="0" fontId="1" fillId="0" borderId="188" xfId="0" applyFont="1" applyBorder="1" applyAlignment="1">
      <alignment horizontal="center" vertical="center"/>
    </xf>
    <xf numFmtId="0" fontId="1" fillId="0" borderId="160" xfId="0" applyFont="1" applyBorder="1" applyAlignment="1">
      <alignment horizontal="center" vertical="center"/>
    </xf>
    <xf numFmtId="0" fontId="8" fillId="3" borderId="13" xfId="0" applyFont="1" applyFill="1" applyBorder="1" applyAlignment="1">
      <alignment horizontal="center" vertical="center" wrapText="1"/>
    </xf>
    <xf numFmtId="0" fontId="1" fillId="2" borderId="135"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37" xfId="0" applyFont="1" applyFill="1" applyBorder="1" applyAlignment="1">
      <alignment horizontal="center" vertical="center"/>
    </xf>
    <xf numFmtId="0" fontId="16" fillId="2" borderId="0" xfId="0" applyFont="1" applyFill="1" applyAlignment="1">
      <alignment vertical="center" wrapText="1"/>
    </xf>
    <xf numFmtId="0" fontId="10" fillId="0" borderId="189" xfId="0" applyFont="1" applyBorder="1" applyAlignment="1">
      <alignment horizontal="center" vertical="center" wrapText="1"/>
    </xf>
    <xf numFmtId="0" fontId="1" fillId="0" borderId="182" xfId="0" applyFont="1" applyBorder="1" applyAlignment="1">
      <alignment horizontal="center" vertical="center"/>
    </xf>
    <xf numFmtId="0" fontId="1" fillId="0" borderId="190" xfId="0" applyFont="1" applyBorder="1" applyAlignment="1">
      <alignment horizontal="center" vertical="center"/>
    </xf>
    <xf numFmtId="0" fontId="1" fillId="2" borderId="184"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188" xfId="0" applyFont="1" applyFill="1" applyBorder="1" applyAlignment="1">
      <alignment horizontal="center" vertical="center"/>
    </xf>
    <xf numFmtId="0" fontId="16" fillId="2" borderId="124"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8" fillId="3" borderId="0" xfId="0" applyFont="1"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7"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0" xfId="0" applyFont="1" applyFill="1" applyAlignment="1">
      <alignment vertical="top" wrapText="1"/>
    </xf>
    <xf numFmtId="0" fontId="19" fillId="3" borderId="3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37" xfId="0" applyFont="1" applyFill="1" applyBorder="1" applyAlignment="1">
      <alignment horizontal="center" vertical="center"/>
    </xf>
    <xf numFmtId="0" fontId="8" fillId="3" borderId="6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justify" vertical="center" wrapText="1"/>
    </xf>
    <xf numFmtId="0" fontId="20" fillId="3" borderId="0" xfId="0" applyFont="1" applyFill="1" applyAlignment="1">
      <alignment horizontal="center" vertical="center" wrapText="1"/>
    </xf>
    <xf numFmtId="0" fontId="20" fillId="3" borderId="0" xfId="0" applyFont="1" applyFill="1" applyAlignment="1">
      <alignment horizontal="justify" vertical="center" wrapText="1"/>
    </xf>
    <xf numFmtId="0" fontId="8" fillId="3" borderId="0" xfId="0" applyFont="1" applyFill="1" applyAlignment="1">
      <alignment horizontal="left" vertical="top" wrapText="1"/>
    </xf>
    <xf numFmtId="0" fontId="19" fillId="3" borderId="0" xfId="0" applyFont="1" applyFill="1" applyAlignment="1">
      <alignment horizontal="center" vertical="center"/>
    </xf>
    <xf numFmtId="0" fontId="19" fillId="3" borderId="2"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8" fillId="3" borderId="191"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19" fillId="3" borderId="1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8" fillId="3" borderId="0" xfId="0" applyFont="1" applyFill="1" applyAlignment="1">
      <alignment horizontal="right" vertical="center" wrapText="1"/>
    </xf>
    <xf numFmtId="0" fontId="8" fillId="3" borderId="9" xfId="0" applyFont="1" applyFill="1" applyBorder="1" applyAlignment="1">
      <alignment vertical="center" wrapText="1"/>
    </xf>
    <xf numFmtId="0" fontId="10" fillId="3" borderId="0" xfId="0" applyFont="1" applyFill="1" applyAlignment="1">
      <alignment horizontal="center" wrapText="1"/>
    </xf>
    <xf numFmtId="0" fontId="8" fillId="3" borderId="0" xfId="0" applyFont="1" applyFill="1" applyAlignment="1">
      <alignment horizontal="left" vertical="center" wrapText="1"/>
    </xf>
    <xf numFmtId="0" fontId="20" fillId="3" borderId="2" xfId="0" applyFont="1" applyFill="1" applyBorder="1" applyAlignment="1">
      <alignment horizontal="left" vertical="center" wrapText="1"/>
    </xf>
    <xf numFmtId="0" fontId="8" fillId="3" borderId="4" xfId="0" quotePrefix="1" applyFont="1" applyFill="1" applyBorder="1" applyAlignment="1">
      <alignment horizontal="left" vertical="center" wrapText="1"/>
    </xf>
    <xf numFmtId="0" fontId="8" fillId="3" borderId="1" xfId="0" quotePrefix="1" applyFont="1" applyFill="1" applyBorder="1" applyAlignment="1">
      <alignment horizontal="left" vertical="center" wrapText="1"/>
    </xf>
    <xf numFmtId="0" fontId="8" fillId="3" borderId="0" xfId="0" quotePrefix="1" applyFont="1" applyFill="1" applyAlignment="1">
      <alignment vertical="center" wrapText="1"/>
    </xf>
    <xf numFmtId="0" fontId="19" fillId="3" borderId="0" xfId="0" applyFont="1" applyFill="1" applyAlignment="1">
      <alignment horizontal="left"/>
    </xf>
    <xf numFmtId="0" fontId="9"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 xfId="0" quotePrefix="1" applyFont="1" applyFill="1" applyBorder="1" applyAlignment="1">
      <alignment horizontal="justify" vertical="center" wrapText="1"/>
    </xf>
    <xf numFmtId="0" fontId="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0" fillId="3" borderId="0" xfId="0" applyFont="1" applyFill="1" applyAlignment="1">
      <alignment horizontal="center" vertical="top" wrapText="1"/>
    </xf>
    <xf numFmtId="0" fontId="10" fillId="3" borderId="0" xfId="0" applyFont="1" applyFill="1" applyAlignment="1">
      <alignment vertical="center" wrapText="1"/>
    </xf>
    <xf numFmtId="0" fontId="10" fillId="3" borderId="0" xfId="0" applyFont="1" applyFill="1" applyAlignment="1">
      <alignment vertical="top" wrapText="1"/>
    </xf>
    <xf numFmtId="0" fontId="19" fillId="3" borderId="0" xfId="0" applyFont="1" applyFill="1" applyAlignment="1">
      <alignment horizontal="left" vertical="center" wrapText="1"/>
    </xf>
    <xf numFmtId="0" fontId="19" fillId="3" borderId="9" xfId="0" applyFont="1" applyFill="1" applyBorder="1" applyAlignment="1">
      <alignment horizontal="justify"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left" vertical="center" wrapText="1"/>
    </xf>
    <xf numFmtId="0" fontId="8" fillId="3" borderId="52"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86"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9" fillId="3" borderId="39" xfId="0" applyFont="1" applyFill="1" applyBorder="1" applyAlignment="1">
      <alignment horizontal="left" vertical="center" wrapText="1"/>
    </xf>
    <xf numFmtId="0" fontId="8" fillId="3" borderId="39"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3" borderId="52" xfId="0" applyFont="1" applyFill="1" applyBorder="1" applyAlignment="1">
      <alignment vertical="center" wrapText="1"/>
    </xf>
    <xf numFmtId="0" fontId="20" fillId="3" borderId="2" xfId="0" quotePrefix="1" applyFont="1" applyFill="1" applyBorder="1" applyAlignment="1">
      <alignment horizontal="justify" vertical="center" wrapText="1"/>
    </xf>
    <xf numFmtId="0" fontId="9" fillId="4" borderId="34" xfId="0" applyFont="1" applyFill="1" applyBorder="1" applyAlignment="1">
      <alignment horizontal="center" vertical="center" wrapText="1"/>
    </xf>
    <xf numFmtId="0" fontId="20" fillId="3" borderId="39" xfId="0" quotePrefix="1" applyFont="1" applyFill="1" applyBorder="1" applyAlignment="1">
      <alignment horizontal="justify" vertical="center" wrapText="1"/>
    </xf>
    <xf numFmtId="0" fontId="9" fillId="3" borderId="39"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0" xfId="0" quotePrefix="1" applyFont="1" applyFill="1" applyAlignment="1">
      <alignment horizontal="justify" vertical="center" wrapText="1"/>
    </xf>
    <xf numFmtId="0" fontId="9" fillId="3" borderId="0" xfId="0" applyFont="1" applyFill="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19" fillId="3" borderId="71" xfId="0" applyFont="1" applyFill="1" applyBorder="1" applyAlignment="1">
      <alignment horizontal="left" vertical="center" wrapText="1"/>
    </xf>
    <xf numFmtId="0" fontId="8" fillId="3" borderId="71"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61"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19" fillId="3" borderId="62"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49" xfId="0" applyFont="1" applyFill="1" applyBorder="1" applyAlignment="1">
      <alignment horizontal="left" vertical="center" wrapText="1"/>
    </xf>
    <xf numFmtId="0" fontId="19" fillId="3" borderId="49"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19" fillId="3" borderId="0" xfId="0" applyFont="1" applyFill="1" applyAlignment="1">
      <alignment horizontal="left" vertical="top" wrapText="1"/>
    </xf>
    <xf numFmtId="0" fontId="20" fillId="3" borderId="2" xfId="0" quotePrefix="1" applyFont="1" applyFill="1" applyBorder="1" applyAlignment="1">
      <alignment vertical="center" wrapText="1"/>
    </xf>
    <xf numFmtId="0" fontId="8" fillId="3" borderId="0" xfId="0" applyFont="1" applyFill="1" applyAlignment="1">
      <alignment horizontal="left"/>
    </xf>
    <xf numFmtId="0" fontId="30" fillId="3" borderId="0" xfId="0" applyFont="1" applyFill="1" applyAlignment="1">
      <alignment horizontal="center" vertical="center" wrapText="1"/>
    </xf>
    <xf numFmtId="0" fontId="20" fillId="3" borderId="2" xfId="0" applyFont="1" applyFill="1" applyBorder="1" applyAlignment="1">
      <alignment horizontal="justify" vertical="center" wrapText="1"/>
    </xf>
    <xf numFmtId="0" fontId="19" fillId="3" borderId="12" xfId="0" applyFont="1" applyFill="1" applyBorder="1" applyAlignment="1">
      <alignment horizontal="center"/>
    </xf>
    <xf numFmtId="0" fontId="19" fillId="3" borderId="12" xfId="0" applyFont="1" applyFill="1" applyBorder="1" applyAlignment="1">
      <alignment horizontal="center" vertical="center"/>
    </xf>
    <xf numFmtId="0" fontId="20" fillId="3" borderId="0" xfId="0" applyFont="1" applyFill="1" applyAlignment="1">
      <alignment horizontal="center" vertical="center"/>
    </xf>
    <xf numFmtId="0" fontId="20" fillId="3" borderId="1" xfId="0" applyFont="1" applyFill="1" applyBorder="1" applyAlignment="1">
      <alignment horizontal="justify" vertical="center" wrapText="1"/>
    </xf>
    <xf numFmtId="0" fontId="19" fillId="3" borderId="38" xfId="0" applyFont="1" applyFill="1" applyBorder="1" applyAlignment="1">
      <alignment horizontal="center"/>
    </xf>
    <xf numFmtId="0" fontId="19" fillId="3" borderId="38" xfId="0" applyFont="1" applyFill="1" applyBorder="1" applyAlignment="1">
      <alignment horizontal="center" vertical="center"/>
    </xf>
    <xf numFmtId="0" fontId="19" fillId="3" borderId="4" xfId="0" applyFont="1" applyFill="1" applyBorder="1" applyAlignment="1">
      <alignment horizontal="justify" vertical="center" wrapText="1"/>
    </xf>
    <xf numFmtId="0" fontId="21" fillId="3" borderId="12" xfId="0" applyFont="1" applyFill="1" applyBorder="1" applyAlignment="1">
      <alignment horizontal="center" vertical="center"/>
    </xf>
    <xf numFmtId="0" fontId="21" fillId="3" borderId="0" xfId="0" applyFont="1" applyFill="1" applyAlignment="1">
      <alignment horizontal="center" vertical="center" wrapText="1"/>
    </xf>
    <xf numFmtId="0" fontId="21" fillId="3" borderId="38" xfId="0" applyFont="1" applyFill="1" applyBorder="1" applyAlignment="1">
      <alignment horizontal="center" vertical="center"/>
    </xf>
    <xf numFmtId="0" fontId="21" fillId="3" borderId="0" xfId="0" applyFont="1" applyFill="1" applyAlignment="1">
      <alignment horizontal="center" vertical="center"/>
    </xf>
    <xf numFmtId="0" fontId="21" fillId="3" borderId="4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8" fillId="3" borderId="203" xfId="0" applyFont="1" applyFill="1" applyBorder="1" applyAlignment="1">
      <alignment horizontal="center" vertical="center" wrapText="1"/>
    </xf>
    <xf numFmtId="0" fontId="21" fillId="3" borderId="204" xfId="0" applyFont="1" applyFill="1" applyBorder="1" applyAlignment="1">
      <alignment horizontal="center" vertical="center" wrapText="1"/>
    </xf>
    <xf numFmtId="0" fontId="21" fillId="3" borderId="20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21" fillId="3" borderId="24" xfId="0" applyFont="1" applyFill="1" applyBorder="1" applyAlignment="1">
      <alignment horizontal="center" vertical="center"/>
    </xf>
    <xf numFmtId="0" fontId="8" fillId="3" borderId="6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11" xfId="0" applyFont="1" applyFill="1" applyBorder="1" applyAlignment="1">
      <alignment horizontal="center" vertical="center"/>
    </xf>
    <xf numFmtId="0" fontId="19" fillId="3" borderId="206" xfId="0" applyFont="1" applyFill="1" applyBorder="1" applyAlignment="1">
      <alignment horizontal="center" vertical="center" wrapText="1"/>
    </xf>
    <xf numFmtId="0" fontId="21" fillId="3" borderId="39" xfId="0" applyFont="1" applyFill="1" applyBorder="1" applyAlignment="1">
      <alignment horizontal="center" vertical="center"/>
    </xf>
    <xf numFmtId="0" fontId="21" fillId="3" borderId="38"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xf numFmtId="0" fontId="9" fillId="3" borderId="0" xfId="0" quotePrefix="1" applyFont="1" applyFill="1" applyAlignment="1">
      <alignment horizontal="left" vertical="top" wrapText="1"/>
    </xf>
    <xf numFmtId="0" fontId="9" fillId="3" borderId="2" xfId="0" applyFont="1" applyFill="1" applyBorder="1" applyAlignment="1">
      <alignment horizontal="justify" vertical="center" wrapText="1"/>
    </xf>
    <xf numFmtId="0" fontId="22" fillId="3" borderId="11" xfId="0" applyFont="1" applyFill="1" applyBorder="1" applyAlignment="1">
      <alignment horizontal="center" vertical="center"/>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45" xfId="0" applyFont="1" applyFill="1" applyBorder="1" applyAlignment="1">
      <alignment horizontal="center" vertical="center"/>
    </xf>
    <xf numFmtId="0" fontId="22" fillId="3" borderId="45" xfId="0" applyFont="1" applyFill="1" applyBorder="1" applyAlignment="1">
      <alignment horizontal="center" vertical="center" wrapText="1"/>
    </xf>
    <xf numFmtId="0" fontId="8" fillId="3" borderId="207" xfId="0" applyFont="1" applyFill="1" applyBorder="1" applyAlignment="1">
      <alignment horizontal="center" vertical="center" wrapText="1"/>
    </xf>
    <xf numFmtId="0" fontId="8" fillId="3" borderId="66" xfId="0" applyFont="1" applyFill="1" applyBorder="1" applyAlignment="1">
      <alignment horizontal="left" vertical="center" wrapText="1"/>
    </xf>
    <xf numFmtId="0" fontId="21" fillId="3" borderId="66" xfId="0" applyFont="1" applyFill="1" applyBorder="1" applyAlignment="1">
      <alignment horizontal="center" vertical="center"/>
    </xf>
    <xf numFmtId="0" fontId="21" fillId="3" borderId="66" xfId="0" applyFont="1" applyFill="1" applyBorder="1" applyAlignment="1">
      <alignment horizontal="center" vertical="center" wrapText="1"/>
    </xf>
    <xf numFmtId="0" fontId="21" fillId="3" borderId="97" xfId="0" applyFont="1" applyFill="1" applyBorder="1" applyAlignment="1">
      <alignment horizontal="center" vertical="center"/>
    </xf>
    <xf numFmtId="0" fontId="21" fillId="3" borderId="45" xfId="0" applyFont="1" applyFill="1" applyBorder="1" applyAlignment="1">
      <alignment horizontal="center" vertical="center"/>
    </xf>
    <xf numFmtId="0" fontId="8" fillId="3" borderId="97"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8" fillId="3" borderId="124" xfId="0" applyFont="1" applyFill="1" applyBorder="1" applyAlignment="1">
      <alignment horizontal="center" vertical="center" wrapText="1"/>
    </xf>
    <xf numFmtId="0" fontId="8" fillId="3" borderId="29" xfId="0" applyFont="1" applyFill="1" applyBorder="1" applyAlignment="1">
      <alignment vertical="center" wrapText="1"/>
    </xf>
    <xf numFmtId="0" fontId="9" fillId="4" borderId="2"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8" fillId="0" borderId="0" xfId="0" applyFont="1"/>
    <xf numFmtId="0" fontId="34" fillId="0" borderId="0" xfId="0" applyFont="1"/>
    <xf numFmtId="0" fontId="35" fillId="5" borderId="2" xfId="0" applyFont="1" applyFill="1" applyBorder="1" applyAlignment="1">
      <alignment horizontal="center"/>
    </xf>
    <xf numFmtId="0" fontId="35" fillId="6" borderId="0" xfId="0" applyFont="1" applyFill="1" applyAlignment="1">
      <alignment horizontal="center"/>
    </xf>
    <xf numFmtId="0" fontId="36" fillId="0" borderId="0" xfId="0" applyFont="1" applyAlignment="1">
      <alignment horizontal="center" vertical="center" wrapText="1"/>
    </xf>
    <xf numFmtId="0" fontId="35" fillId="0" borderId="0" xfId="0" applyFont="1"/>
    <xf numFmtId="0" fontId="35" fillId="6" borderId="0" xfId="0" applyFont="1" applyFill="1"/>
    <xf numFmtId="0" fontId="35" fillId="0" borderId="2" xfId="0" applyFont="1" applyBorder="1" applyAlignment="1">
      <alignment horizontal="center" vertical="center"/>
    </xf>
    <xf numFmtId="0" fontId="37" fillId="7" borderId="2" xfId="0" applyFont="1" applyFill="1" applyBorder="1" applyAlignment="1">
      <alignment horizontal="center"/>
    </xf>
    <xf numFmtId="0" fontId="35"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xf>
    <xf numFmtId="0" fontId="40"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8" xfId="0" applyFont="1" applyFill="1" applyBorder="1" applyAlignment="1">
      <alignment horizontal="right" vertical="center"/>
    </xf>
    <xf numFmtId="0" fontId="42" fillId="7" borderId="7" xfId="0" applyFont="1" applyFill="1" applyBorder="1" applyAlignment="1">
      <alignment vertical="center" wrapText="1"/>
    </xf>
    <xf numFmtId="0" fontId="43" fillId="7" borderId="7" xfId="0" applyFont="1" applyFill="1" applyBorder="1" applyAlignment="1">
      <alignment horizontal="center" vertical="center"/>
    </xf>
    <xf numFmtId="0" fontId="43" fillId="0" borderId="7" xfId="0" applyFont="1" applyBorder="1" applyAlignment="1">
      <alignment horizontal="center" vertical="center"/>
    </xf>
    <xf numFmtId="0" fontId="44" fillId="0" borderId="7" xfId="0" applyFont="1" applyBorder="1"/>
    <xf numFmtId="0" fontId="44" fillId="0" borderId="16" xfId="0" applyFont="1" applyBorder="1"/>
    <xf numFmtId="0" fontId="8" fillId="0" borderId="17" xfId="0" applyFont="1" applyBorder="1" applyAlignment="1">
      <alignment horizontal="left" vertical="center"/>
    </xf>
    <xf numFmtId="0" fontId="45" fillId="2" borderId="4" xfId="0" applyFont="1" applyFill="1" applyBorder="1" applyAlignment="1">
      <alignment horizontal="center" vertical="center" wrapText="1"/>
    </xf>
    <xf numFmtId="0" fontId="43" fillId="0" borderId="11" xfId="0" applyFont="1" applyBorder="1" applyAlignment="1">
      <alignment horizontal="center" vertical="center"/>
    </xf>
    <xf numFmtId="0" fontId="43" fillId="0" borderId="4" xfId="0" applyFont="1" applyBorder="1" applyAlignment="1">
      <alignment horizontal="center" vertical="center"/>
    </xf>
    <xf numFmtId="0" fontId="44" fillId="0" borderId="4" xfId="0" applyFont="1" applyBorder="1"/>
    <xf numFmtId="0" fontId="43" fillId="0" borderId="15" xfId="0" applyFont="1" applyBorder="1" applyAlignment="1">
      <alignment horizontal="center" vertical="center"/>
    </xf>
    <xf numFmtId="0" fontId="8" fillId="0" borderId="18" xfId="0" applyFont="1" applyBorder="1" applyAlignment="1">
      <alignment horizontal="left" vertical="center"/>
    </xf>
    <xf numFmtId="1" fontId="43" fillId="0" borderId="19" xfId="0" applyNumberFormat="1" applyFont="1" applyBorder="1" applyAlignment="1">
      <alignment horizontal="center" vertical="center"/>
    </xf>
    <xf numFmtId="0" fontId="43" fillId="0" borderId="19" xfId="0" applyFont="1" applyBorder="1" applyAlignment="1">
      <alignment horizontal="center" vertical="center"/>
    </xf>
    <xf numFmtId="0" fontId="44" fillId="0" borderId="19" xfId="0" applyFont="1" applyBorder="1"/>
    <xf numFmtId="0" fontId="43" fillId="0" borderId="20" xfId="0" applyFont="1" applyBorder="1" applyAlignment="1">
      <alignment horizontal="center" vertical="center"/>
    </xf>
    <xf numFmtId="0" fontId="8" fillId="0" borderId="8" xfId="0" applyFont="1" applyBorder="1" applyAlignment="1">
      <alignment horizontal="right" vertical="center"/>
    </xf>
    <xf numFmtId="0" fontId="42" fillId="5" borderId="7" xfId="0" applyFont="1" applyFill="1" applyBorder="1" applyAlignment="1">
      <alignment vertical="top" wrapText="1"/>
    </xf>
    <xf numFmtId="0" fontId="43" fillId="5" borderId="7" xfId="0" applyFont="1" applyFill="1" applyBorder="1" applyAlignment="1">
      <alignment horizontal="center" vertical="center"/>
    </xf>
    <xf numFmtId="0" fontId="8" fillId="0" borderId="10" xfId="0" applyFont="1" applyBorder="1" applyAlignment="1">
      <alignment horizontal="left" vertical="center"/>
    </xf>
    <xf numFmtId="0" fontId="46" fillId="5" borderId="9" xfId="0" applyFont="1" applyFill="1" applyBorder="1" applyAlignment="1">
      <alignment vertical="top" wrapText="1"/>
    </xf>
    <xf numFmtId="0" fontId="43" fillId="5" borderId="9" xfId="0" applyFont="1" applyFill="1" applyBorder="1" applyAlignment="1">
      <alignment horizontal="center" vertical="center"/>
    </xf>
    <xf numFmtId="0" fontId="43" fillId="0" borderId="9" xfId="0" applyFont="1" applyBorder="1" applyAlignment="1">
      <alignment horizontal="center" vertical="center"/>
    </xf>
    <xf numFmtId="0" fontId="44" fillId="0" borderId="9" xfId="0" applyFont="1" applyBorder="1"/>
    <xf numFmtId="0" fontId="44" fillId="0" borderId="21" xfId="0" applyFont="1" applyBorder="1"/>
    <xf numFmtId="0" fontId="1" fillId="0" borderId="0" xfId="0" applyFont="1" applyAlignment="1">
      <alignment horizontal="center" vertical="top" wrapText="1"/>
    </xf>
    <xf numFmtId="0" fontId="1" fillId="0" borderId="0" xfId="0" applyFont="1" applyAlignment="1">
      <alignment horizontal="center" wrapText="1"/>
    </xf>
    <xf numFmtId="0" fontId="47" fillId="0" borderId="211" xfId="0" applyFont="1" applyBorder="1" applyAlignment="1">
      <alignment horizontal="right" vertical="center" wrapText="1"/>
    </xf>
    <xf numFmtId="0" fontId="39" fillId="0" borderId="209" xfId="0" applyFont="1" applyBorder="1" applyAlignment="1">
      <alignment vertical="top"/>
    </xf>
    <xf numFmtId="0" fontId="35" fillId="0" borderId="0" xfId="0" applyFont="1" applyAlignment="1">
      <alignment horizontal="center" vertical="top" wrapText="1"/>
    </xf>
    <xf numFmtId="0" fontId="10" fillId="0" borderId="61" xfId="0" applyFont="1" applyBorder="1" applyAlignment="1">
      <alignment horizontal="center" vertical="center" wrapText="1"/>
    </xf>
    <xf numFmtId="0" fontId="8" fillId="0" borderId="86" xfId="0" applyFont="1" applyBorder="1" applyAlignment="1">
      <alignment horizontal="center" vertical="center"/>
    </xf>
    <xf numFmtId="0" fontId="19" fillId="2" borderId="43" xfId="0" applyFont="1" applyFill="1" applyBorder="1" applyAlignment="1">
      <alignment horizontal="center" vertical="center" wrapText="1"/>
    </xf>
    <xf numFmtId="0" fontId="8" fillId="0" borderId="53" xfId="0" applyFont="1" applyBorder="1" applyAlignment="1">
      <alignment horizontal="center" vertical="center"/>
    </xf>
    <xf numFmtId="0" fontId="10" fillId="0" borderId="62" xfId="0" applyFont="1" applyBorder="1" applyAlignment="1">
      <alignment horizontal="center" vertical="center" wrapText="1"/>
    </xf>
    <xf numFmtId="0" fontId="19" fillId="2" borderId="40"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100" xfId="0" applyFont="1" applyBorder="1" applyAlignment="1">
      <alignment horizontal="center" vertical="center" wrapText="1"/>
    </xf>
    <xf numFmtId="0" fontId="8" fillId="0" borderId="15" xfId="0" applyFont="1" applyBorder="1" applyAlignment="1">
      <alignment horizontal="center" vertical="center"/>
    </xf>
    <xf numFmtId="0" fontId="8" fillId="2" borderId="65" xfId="0" applyFont="1" applyFill="1" applyBorder="1" applyAlignment="1">
      <alignment horizontal="center" vertical="center"/>
    </xf>
    <xf numFmtId="0" fontId="1" fillId="3" borderId="8" xfId="0" applyFont="1" applyFill="1" applyBorder="1" applyAlignment="1">
      <alignment horizontal="right" vertical="center"/>
    </xf>
    <xf numFmtId="0" fontId="8" fillId="3" borderId="16" xfId="0" applyFont="1" applyFill="1" applyBorder="1" applyAlignment="1">
      <alignment horizontal="center" vertical="center" wrapText="1"/>
    </xf>
    <xf numFmtId="0" fontId="16" fillId="3" borderId="3" xfId="0" applyFont="1" applyFill="1" applyBorder="1" applyAlignment="1">
      <alignment horizontal="justify" vertical="center" wrapText="1"/>
    </xf>
    <xf numFmtId="0" fontId="16" fillId="3" borderId="24" xfId="0" applyFont="1" applyFill="1" applyBorder="1" applyAlignment="1">
      <alignment horizontal="justify" vertical="center" wrapText="1"/>
    </xf>
    <xf numFmtId="0" fontId="4" fillId="3" borderId="2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6" fillId="2" borderId="96" xfId="0" applyFont="1" applyFill="1" applyBorder="1" applyAlignment="1">
      <alignment horizontal="left" vertical="center" wrapText="1"/>
    </xf>
    <xf numFmtId="0" fontId="16" fillId="2" borderId="47" xfId="0" applyFont="1" applyFill="1" applyBorder="1" applyAlignment="1">
      <alignment horizontal="left" vertical="center" wrapText="1"/>
    </xf>
    <xf numFmtId="0" fontId="21" fillId="2" borderId="47" xfId="0" applyFont="1" applyFill="1" applyBorder="1" applyAlignment="1">
      <alignment horizontal="center" vertical="center" wrapText="1"/>
    </xf>
    <xf numFmtId="0" fontId="32" fillId="3" borderId="7" xfId="0" applyFont="1" applyFill="1" applyBorder="1" applyAlignment="1">
      <alignment vertical="top" wrapText="1"/>
    </xf>
    <xf numFmtId="0" fontId="8" fillId="0" borderId="43" xfId="0" applyFont="1" applyBorder="1" applyAlignment="1">
      <alignment horizontal="center" vertical="center" wrapText="1"/>
    </xf>
    <xf numFmtId="0" fontId="20" fillId="0" borderId="37" xfId="0" applyFont="1" applyBorder="1" applyAlignment="1">
      <alignment horizontal="center"/>
    </xf>
    <xf numFmtId="0" fontId="9" fillId="0" borderId="39" xfId="0" applyFont="1" applyBorder="1" applyAlignment="1">
      <alignment horizontal="center" vertical="center" wrapText="1"/>
    </xf>
    <xf numFmtId="0" fontId="14" fillId="0" borderId="39" xfId="0" applyFont="1" applyBorder="1" applyAlignment="1">
      <alignment horizontal="center" vertical="center" wrapText="1"/>
    </xf>
    <xf numFmtId="0" fontId="19" fillId="0" borderId="37" xfId="0" applyFont="1" applyBorder="1" applyAlignment="1">
      <alignment horizontal="center"/>
    </xf>
    <xf numFmtId="0" fontId="9" fillId="0" borderId="9" xfId="0" applyFont="1" applyBorder="1" applyAlignment="1">
      <alignment vertical="top" wrapText="1"/>
    </xf>
    <xf numFmtId="0" fontId="19" fillId="3" borderId="13" xfId="0" applyFont="1" applyFill="1" applyBorder="1" applyAlignment="1">
      <alignment horizontal="center" vertical="center" wrapText="1"/>
    </xf>
    <xf numFmtId="0" fontId="19" fillId="3" borderId="199" xfId="0" applyFont="1" applyFill="1" applyBorder="1" applyAlignment="1">
      <alignment horizontal="center" vertical="center" wrapText="1"/>
    </xf>
    <xf numFmtId="0" fontId="21" fillId="3" borderId="41" xfId="0" applyFont="1" applyFill="1" applyBorder="1" applyAlignment="1">
      <alignment horizontal="center" vertical="center"/>
    </xf>
    <xf numFmtId="0" fontId="19" fillId="3" borderId="68" xfId="0" applyFont="1" applyFill="1" applyBorder="1" applyAlignment="1">
      <alignment horizontal="center" vertical="center" wrapText="1"/>
    </xf>
    <xf numFmtId="0" fontId="19" fillId="2" borderId="13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6" fillId="2" borderId="49" xfId="0" applyFont="1" applyFill="1" applyBorder="1" applyAlignment="1">
      <alignment horizontal="justify" vertical="center" wrapText="1"/>
    </xf>
    <xf numFmtId="0" fontId="4" fillId="0" borderId="7" xfId="0" applyFont="1" applyBorder="1" applyAlignment="1">
      <alignment vertical="top" wrapText="1"/>
    </xf>
    <xf numFmtId="0" fontId="19" fillId="2" borderId="57" xfId="0" applyFont="1" applyFill="1" applyBorder="1" applyAlignment="1">
      <alignment horizontal="center" vertical="center" wrapText="1"/>
    </xf>
    <xf numFmtId="0" fontId="16" fillId="2" borderId="89" xfId="0" applyFont="1" applyFill="1" applyBorder="1" applyAlignment="1">
      <alignment vertical="center" wrapText="1"/>
    </xf>
    <xf numFmtId="0" fontId="1" fillId="0" borderId="71" xfId="0" applyFont="1" applyBorder="1" applyAlignment="1">
      <alignment vertical="center" wrapText="1"/>
    </xf>
    <xf numFmtId="0" fontId="55" fillId="0" borderId="0" xfId="0" applyFont="1"/>
    <xf numFmtId="0" fontId="55" fillId="2" borderId="0" xfId="0" applyFont="1" applyFill="1" applyAlignment="1">
      <alignment vertical="center" wrapText="1"/>
    </xf>
    <xf numFmtId="2" fontId="8" fillId="3" borderId="9" xfId="0" applyNumberFormat="1" applyFont="1" applyFill="1" applyBorder="1" applyAlignment="1">
      <alignment horizontal="center" vertical="center" wrapText="1"/>
    </xf>
    <xf numFmtId="0" fontId="19" fillId="0" borderId="19" xfId="0" applyFont="1" applyBorder="1" applyAlignment="1">
      <alignment horizontal="left" vertical="top" wrapText="1"/>
    </xf>
    <xf numFmtId="0" fontId="20" fillId="0" borderId="0" xfId="0" applyFont="1" applyAlignment="1">
      <alignment vertical="top" wrapText="1"/>
    </xf>
    <xf numFmtId="0" fontId="19" fillId="0" borderId="0" xfId="0" applyFont="1" applyAlignment="1">
      <alignment horizontal="center" vertical="center" wrapText="1"/>
    </xf>
    <xf numFmtId="0" fontId="51" fillId="0" borderId="0" xfId="0" applyFont="1"/>
    <xf numFmtId="0" fontId="16" fillId="0" borderId="0" xfId="0" applyFont="1"/>
    <xf numFmtId="0" fontId="57" fillId="0" borderId="0" xfId="0" applyFont="1" applyAlignment="1">
      <alignment horizontal="left" vertical="center" wrapText="1"/>
    </xf>
    <xf numFmtId="0" fontId="57" fillId="0" borderId="0" xfId="0" applyFont="1" applyAlignment="1">
      <alignment horizontal="left" wrapText="1"/>
    </xf>
    <xf numFmtId="0" fontId="52" fillId="0" borderId="22" xfId="0" applyFont="1" applyBorder="1" applyAlignment="1">
      <alignment horizontal="left" vertical="center" wrapText="1"/>
    </xf>
    <xf numFmtId="0" fontId="30" fillId="0" borderId="138" xfId="0" applyFont="1" applyBorder="1" applyAlignment="1">
      <alignment horizontal="center" vertical="center" wrapText="1"/>
    </xf>
    <xf numFmtId="0" fontId="30" fillId="0" borderId="25" xfId="0" applyFont="1" applyBorder="1" applyAlignment="1">
      <alignment horizontal="center" vertical="center" wrapText="1"/>
    </xf>
    <xf numFmtId="0" fontId="51" fillId="0" borderId="0" xfId="0" applyFont="1" applyAlignment="1">
      <alignment vertical="top"/>
    </xf>
    <xf numFmtId="0" fontId="16" fillId="0" borderId="140" xfId="0" applyFont="1" applyBorder="1" applyAlignment="1">
      <alignment horizontal="left" vertical="center" wrapText="1"/>
    </xf>
    <xf numFmtId="0" fontId="16" fillId="0" borderId="158"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141" xfId="0" applyFont="1" applyBorder="1" applyAlignment="1">
      <alignment horizontal="left" vertical="center" wrapText="1"/>
    </xf>
    <xf numFmtId="0" fontId="16" fillId="0" borderId="15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142" xfId="0" applyFont="1" applyBorder="1" applyAlignment="1">
      <alignment horizontal="left" vertical="center" wrapText="1"/>
    </xf>
    <xf numFmtId="0" fontId="16" fillId="0" borderId="160" xfId="0" applyFont="1" applyBorder="1" applyAlignment="1">
      <alignment horizontal="center" vertical="center" wrapText="1"/>
    </xf>
    <xf numFmtId="0" fontId="16" fillId="0" borderId="65" xfId="0" applyFont="1" applyBorder="1" applyAlignment="1">
      <alignment horizontal="center" vertical="center" wrapText="1"/>
    </xf>
    <xf numFmtId="0" fontId="58" fillId="0" borderId="0" xfId="0" applyFont="1" applyAlignment="1">
      <alignment horizontal="center" wrapText="1"/>
    </xf>
    <xf numFmtId="0" fontId="52" fillId="0" borderId="139" xfId="0" applyFont="1" applyBorder="1" applyAlignment="1">
      <alignment horizontal="left" vertical="center" wrapText="1"/>
    </xf>
    <xf numFmtId="0" fontId="30" fillId="0" borderId="129"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52" fillId="3" borderId="8" xfId="0" applyFont="1" applyFill="1" applyBorder="1" applyAlignment="1">
      <alignment horizontal="center" vertical="center" wrapText="1"/>
    </xf>
    <xf numFmtId="0" fontId="52"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16" fillId="0" borderId="8" xfId="0" applyFont="1" applyBorder="1" applyAlignment="1">
      <alignment horizontal="right" vertical="center"/>
    </xf>
    <xf numFmtId="0" fontId="19" fillId="0" borderId="7" xfId="0" applyFont="1" applyBorder="1" applyAlignment="1">
      <alignment vertical="top" wrapText="1"/>
    </xf>
    <xf numFmtId="0" fontId="19" fillId="0" borderId="7" xfId="0" applyFont="1" applyBorder="1" applyAlignment="1">
      <alignment horizontal="center" vertical="center" wrapText="1"/>
    </xf>
    <xf numFmtId="0" fontId="19" fillId="2" borderId="16" xfId="0" applyFont="1" applyFill="1" applyBorder="1" applyAlignment="1">
      <alignment horizontal="center" vertical="center" wrapText="1"/>
    </xf>
    <xf numFmtId="0" fontId="51" fillId="2" borderId="0" xfId="0" applyFont="1" applyFill="1"/>
    <xf numFmtId="0" fontId="19" fillId="0" borderId="2" xfId="0" applyFont="1" applyBorder="1" applyAlignment="1">
      <alignment horizontal="center" vertical="center" wrapText="1"/>
    </xf>
    <xf numFmtId="0" fontId="19" fillId="0" borderId="2" xfId="0" applyFont="1" applyBorder="1" applyAlignment="1">
      <alignment vertical="top" wrapText="1"/>
    </xf>
    <xf numFmtId="0" fontId="20" fillId="0" borderId="2" xfId="0" applyFont="1" applyBorder="1" applyAlignment="1">
      <alignment wrapText="1"/>
    </xf>
    <xf numFmtId="0" fontId="30"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7" xfId="0" applyFont="1" applyBorder="1" applyAlignment="1">
      <alignment horizontal="center" vertical="center"/>
    </xf>
    <xf numFmtId="0" fontId="19" fillId="2" borderId="16" xfId="0" applyFont="1" applyFill="1" applyBorder="1" applyAlignment="1">
      <alignment horizontal="center" vertical="center"/>
    </xf>
    <xf numFmtId="0" fontId="19" fillId="2" borderId="7" xfId="0" applyFont="1" applyFill="1" applyBorder="1" applyAlignment="1">
      <alignment horizontal="left" vertical="top"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0" borderId="0" xfId="0" applyFont="1"/>
    <xf numFmtId="0" fontId="16" fillId="0" borderId="0" xfId="0" applyFont="1" applyAlignment="1">
      <alignment horizontal="center" vertical="center"/>
    </xf>
    <xf numFmtId="0" fontId="52" fillId="0" borderId="154" xfId="0" applyFont="1" applyBorder="1" applyAlignment="1">
      <alignment horizontal="left" vertical="center" wrapText="1"/>
    </xf>
    <xf numFmtId="0" fontId="30" fillId="0" borderId="133" xfId="0" applyFont="1" applyBorder="1" applyAlignment="1">
      <alignment horizontal="center" vertical="center" wrapText="1"/>
    </xf>
    <xf numFmtId="0" fontId="30" fillId="0" borderId="63" xfId="0" applyFont="1" applyBorder="1" applyAlignment="1">
      <alignment horizontal="center" vertical="center" wrapText="1"/>
    </xf>
    <xf numFmtId="0" fontId="16" fillId="0" borderId="146" xfId="0" applyFont="1" applyBorder="1" applyAlignment="1">
      <alignment horizontal="left" vertical="center" wrapText="1"/>
    </xf>
    <xf numFmtId="0" fontId="16" fillId="0" borderId="155"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147"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148"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87" xfId="0" applyFont="1" applyBorder="1" applyAlignment="1">
      <alignment horizontal="center" vertical="center" wrapText="1"/>
    </xf>
    <xf numFmtId="0" fontId="20" fillId="0" borderId="7" xfId="0" applyFont="1" applyBorder="1" applyAlignment="1">
      <alignment vertical="top" wrapText="1"/>
    </xf>
    <xf numFmtId="0" fontId="19" fillId="2" borderId="7" xfId="0" applyFont="1" applyFill="1" applyBorder="1" applyAlignment="1">
      <alignment horizontal="center" vertical="center" wrapText="1"/>
    </xf>
    <xf numFmtId="0" fontId="19" fillId="2" borderId="124" xfId="0" applyFont="1" applyFill="1" applyBorder="1" applyAlignment="1">
      <alignment horizontal="center" vertical="center" wrapText="1"/>
    </xf>
    <xf numFmtId="0" fontId="17" fillId="0" borderId="0" xfId="0" applyFont="1" applyAlignment="1">
      <alignment vertical="center" wrapText="1"/>
    </xf>
    <xf numFmtId="0" fontId="59" fillId="0" borderId="0" xfId="0" applyFont="1" applyAlignment="1">
      <alignment wrapText="1"/>
    </xf>
    <xf numFmtId="0" fontId="58" fillId="0" borderId="0" xfId="0" applyFont="1" applyAlignment="1">
      <alignment horizontal="center"/>
    </xf>
    <xf numFmtId="0" fontId="19" fillId="2" borderId="13" xfId="0" applyFont="1" applyFill="1" applyBorder="1" applyAlignment="1">
      <alignment horizontal="center" vertical="center" wrapText="1"/>
    </xf>
    <xf numFmtId="0" fontId="16" fillId="0" borderId="2" xfId="0" applyFont="1" applyBorder="1" applyAlignment="1">
      <alignment vertical="top" wrapText="1"/>
    </xf>
    <xf numFmtId="0" fontId="19" fillId="0" borderId="39" xfId="0" applyFont="1" applyBorder="1" applyAlignment="1">
      <alignment vertical="top" wrapText="1"/>
    </xf>
    <xf numFmtId="0" fontId="19" fillId="0" borderId="4" xfId="0" applyFont="1" applyBorder="1" applyAlignment="1">
      <alignment vertical="top" wrapText="1"/>
    </xf>
    <xf numFmtId="0" fontId="20" fillId="0" borderId="19" xfId="0" applyFont="1" applyBorder="1" applyAlignment="1">
      <alignment vertical="top" wrapText="1"/>
    </xf>
    <xf numFmtId="0" fontId="20" fillId="2" borderId="7" xfId="0" applyFont="1" applyFill="1" applyBorder="1" applyAlignment="1">
      <alignment vertical="top" wrapText="1"/>
    </xf>
    <xf numFmtId="0" fontId="19" fillId="2" borderId="1" xfId="0" applyFont="1" applyFill="1" applyBorder="1" applyAlignment="1">
      <alignment horizontal="center" vertical="center" wrapText="1"/>
    </xf>
    <xf numFmtId="0" fontId="58" fillId="0" borderId="37" xfId="0" applyFont="1" applyBorder="1" applyAlignment="1">
      <alignment horizontal="center" wrapText="1"/>
    </xf>
    <xf numFmtId="0" fontId="30" fillId="0" borderId="167"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31"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2" xfId="0" applyFont="1" applyBorder="1" applyAlignment="1">
      <alignment horizontal="left" vertical="center" wrapText="1"/>
    </xf>
    <xf numFmtId="0" fontId="16" fillId="0" borderId="142" xfId="0" applyFont="1" applyBorder="1" applyAlignment="1">
      <alignment horizontal="center" vertical="center" wrapText="1"/>
    </xf>
    <xf numFmtId="0" fontId="19" fillId="0" borderId="19" xfId="0" applyFont="1" applyBorder="1" applyAlignment="1">
      <alignment vertical="top" wrapText="1"/>
    </xf>
    <xf numFmtId="0" fontId="17" fillId="0" borderId="0" xfId="0" applyFont="1" applyAlignment="1">
      <alignment vertical="top" wrapText="1"/>
    </xf>
    <xf numFmtId="0" fontId="19" fillId="2" borderId="7" xfId="0" applyFont="1" applyFill="1" applyBorder="1" applyAlignment="1">
      <alignment vertical="top" wrapText="1"/>
    </xf>
    <xf numFmtId="0" fontId="20" fillId="2" borderId="4" xfId="0" applyFont="1" applyFill="1" applyBorder="1" applyAlignment="1">
      <alignment vertical="top" wrapText="1"/>
    </xf>
    <xf numFmtId="0" fontId="16" fillId="0" borderId="10" xfId="0" applyFont="1" applyBorder="1" applyAlignment="1">
      <alignment horizontal="right" vertical="center"/>
    </xf>
    <xf numFmtId="0" fontId="52" fillId="0" borderId="7" xfId="0" applyFont="1" applyBorder="1" applyAlignment="1">
      <alignment horizontal="center" vertical="center" wrapText="1"/>
    </xf>
    <xf numFmtId="0" fontId="20" fillId="0" borderId="7" xfId="0" applyFont="1" applyBorder="1" applyAlignment="1">
      <alignment horizontal="left" vertical="top" wrapText="1"/>
    </xf>
    <xf numFmtId="0" fontId="30" fillId="0" borderId="22" xfId="0" applyFont="1" applyBorder="1" applyAlignment="1">
      <alignment horizontal="left" vertical="center" wrapText="1"/>
    </xf>
    <xf numFmtId="0" fontId="16" fillId="0" borderId="27"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1" fillId="2" borderId="1" xfId="0" applyFont="1" applyFill="1" applyBorder="1" applyAlignment="1">
      <alignment horizontal="center" vertical="center" wrapText="1"/>
    </xf>
    <xf numFmtId="0" fontId="20" fillId="0" borderId="111" xfId="0" applyFont="1" applyBorder="1" applyAlignment="1">
      <alignment vertical="top" wrapText="1"/>
    </xf>
    <xf numFmtId="0" fontId="16" fillId="0" borderId="0" xfId="0" applyFont="1" applyAlignment="1">
      <alignment horizontal="right" vertical="center"/>
    </xf>
    <xf numFmtId="0" fontId="16" fillId="0" borderId="0" xfId="0" applyFont="1" applyAlignment="1">
      <alignment vertical="top" wrapText="1"/>
    </xf>
    <xf numFmtId="0" fontId="16" fillId="2" borderId="7" xfId="0" applyFont="1" applyFill="1" applyBorder="1" applyAlignment="1">
      <alignment horizontal="justify" vertical="center" wrapText="1"/>
    </xf>
    <xf numFmtId="0" fontId="16" fillId="2" borderId="40" xfId="0" applyFont="1" applyFill="1" applyBorder="1" applyAlignment="1">
      <alignment horizontal="center" vertical="center" wrapText="1"/>
    </xf>
    <xf numFmtId="0" fontId="9" fillId="0" borderId="52" xfId="0" quotePrefix="1" applyFont="1" applyBorder="1" applyAlignment="1">
      <alignment vertical="center" wrapText="1"/>
    </xf>
    <xf numFmtId="0" fontId="8" fillId="0" borderId="52" xfId="0" applyFont="1" applyBorder="1" applyAlignment="1">
      <alignment horizontal="center" vertical="center"/>
    </xf>
    <xf numFmtId="0" fontId="8" fillId="0" borderId="215" xfId="0" applyFont="1" applyBorder="1" applyAlignment="1">
      <alignment horizontal="center" vertical="center"/>
    </xf>
    <xf numFmtId="0" fontId="8" fillId="0" borderId="214" xfId="0" applyFont="1" applyBorder="1" applyAlignment="1">
      <alignment horizontal="center" vertical="center"/>
    </xf>
    <xf numFmtId="0" fontId="9" fillId="0" borderId="2" xfId="0" quotePrefix="1" applyFont="1" applyBorder="1" applyAlignment="1">
      <alignment vertical="center" wrapText="1"/>
    </xf>
    <xf numFmtId="0" fontId="16" fillId="9" borderId="8" xfId="0" applyFont="1" applyFill="1" applyBorder="1" applyAlignment="1">
      <alignment horizontal="right" vertical="center" wrapText="1"/>
    </xf>
    <xf numFmtId="0" fontId="1" fillId="9" borderId="7" xfId="0" applyFont="1" applyFill="1" applyBorder="1" applyAlignment="1">
      <alignment vertical="center" wrapText="1"/>
    </xf>
    <xf numFmtId="0" fontId="20" fillId="9"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8" xfId="0" applyFont="1" applyFill="1" applyBorder="1" applyAlignment="1">
      <alignment horizontal="right" vertical="center"/>
    </xf>
    <xf numFmtId="0" fontId="1" fillId="0" borderId="174" xfId="0" applyFont="1" applyBorder="1" applyAlignment="1">
      <alignment horizontal="right" vertical="center"/>
    </xf>
    <xf numFmtId="0" fontId="16" fillId="0" borderId="64" xfId="0" applyFont="1" applyBorder="1" applyAlignment="1">
      <alignment vertical="center" wrapText="1"/>
    </xf>
    <xf numFmtId="0" fontId="11" fillId="0" borderId="64" xfId="0" applyFont="1" applyBorder="1" applyAlignment="1">
      <alignment vertical="top" wrapText="1"/>
    </xf>
    <xf numFmtId="0" fontId="0" fillId="0" borderId="223" xfId="0" applyBorder="1"/>
    <xf numFmtId="0" fontId="1" fillId="0" borderId="0" xfId="0" applyFont="1" applyAlignment="1">
      <alignment horizontal="center" vertical="top" wrapText="1"/>
    </xf>
    <xf numFmtId="0" fontId="17" fillId="9" borderId="2" xfId="0" applyFont="1" applyFill="1" applyBorder="1" applyAlignment="1">
      <alignment horizontal="justify" vertical="center" wrapText="1"/>
    </xf>
    <xf numFmtId="0" fontId="20" fillId="9" borderId="2" xfId="0" applyFont="1" applyFill="1" applyBorder="1" applyAlignment="1">
      <alignment vertical="top" wrapText="1"/>
    </xf>
    <xf numFmtId="0" fontId="22" fillId="9"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16" fillId="9" borderId="2" xfId="0" applyFont="1" applyFill="1" applyBorder="1" applyAlignment="1">
      <alignment horizontal="justify" vertical="center" wrapText="1"/>
    </xf>
    <xf numFmtId="0" fontId="19" fillId="2" borderId="31" xfId="0" applyFont="1" applyFill="1" applyBorder="1" applyAlignment="1">
      <alignment horizontal="center" vertical="center" wrapText="1"/>
    </xf>
    <xf numFmtId="0" fontId="17" fillId="3" borderId="2" xfId="0" applyFont="1" applyFill="1" applyBorder="1" applyAlignment="1">
      <alignment horizontal="justify" vertical="center" wrapText="1"/>
    </xf>
    <xf numFmtId="0" fontId="16" fillId="3" borderId="2" xfId="0" applyFont="1" applyFill="1" applyBorder="1" applyAlignment="1">
      <alignment vertical="top" wrapText="1"/>
    </xf>
    <xf numFmtId="0" fontId="17" fillId="3" borderId="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39" fillId="0" borderId="36" xfId="0" applyFont="1" applyBorder="1" applyAlignment="1">
      <alignment vertical="top"/>
    </xf>
    <xf numFmtId="0" fontId="1" fillId="0" borderId="36" xfId="0" applyFont="1" applyBorder="1"/>
    <xf numFmtId="0" fontId="2" fillId="0" borderId="0" xfId="0" applyFont="1" applyAlignment="1">
      <alignment vertical="top" wrapText="1"/>
    </xf>
    <xf numFmtId="0" fontId="1" fillId="0" borderId="0" xfId="0" applyFont="1" applyAlignment="1">
      <alignment horizontal="center"/>
    </xf>
    <xf numFmtId="0" fontId="2" fillId="0" borderId="19" xfId="0" applyFont="1" applyBorder="1" applyAlignment="1">
      <alignment horizontal="center"/>
    </xf>
    <xf numFmtId="0" fontId="2" fillId="0" borderId="19" xfId="0" applyFont="1" applyBorder="1" applyAlignment="1">
      <alignment horizontal="center" vertical="center"/>
    </xf>
    <xf numFmtId="0" fontId="1" fillId="0" borderId="51" xfId="0" applyFont="1" applyBorder="1" applyAlignment="1">
      <alignment vertical="top" wrapText="1"/>
    </xf>
    <xf numFmtId="0" fontId="1" fillId="0" borderId="52" xfId="0" applyFont="1" applyBorder="1" applyAlignment="1">
      <alignment horizontal="center" vertical="center"/>
    </xf>
    <xf numFmtId="0" fontId="1" fillId="0" borderId="224" xfId="0" applyFont="1" applyBorder="1" applyAlignment="1">
      <alignment horizontal="center" vertical="center"/>
    </xf>
    <xf numFmtId="0" fontId="1" fillId="0" borderId="86" xfId="0" applyFont="1" applyBorder="1" applyAlignment="1">
      <alignment vertical="top" wrapText="1"/>
    </xf>
    <xf numFmtId="0" fontId="1" fillId="0" borderId="4" xfId="0" applyFont="1" applyBorder="1" applyAlignment="1">
      <alignment horizontal="center" vertical="center"/>
    </xf>
    <xf numFmtId="2" fontId="1" fillId="0" borderId="2" xfId="0" applyNumberFormat="1" applyFont="1" applyBorder="1" applyAlignment="1">
      <alignment horizontal="center" vertical="center"/>
    </xf>
    <xf numFmtId="0" fontId="1" fillId="0" borderId="64" xfId="0" applyFont="1" applyBorder="1" applyAlignment="1">
      <alignment horizontal="center" vertical="center"/>
    </xf>
    <xf numFmtId="0" fontId="1" fillId="0" borderId="53" xfId="0" applyFont="1" applyBorder="1" applyAlignment="1">
      <alignment vertical="top" wrapText="1"/>
    </xf>
    <xf numFmtId="0" fontId="1" fillId="0" borderId="49" xfId="0" applyFont="1" applyBorder="1" applyAlignment="1">
      <alignment horizontal="center" vertical="center"/>
    </xf>
    <xf numFmtId="1" fontId="1" fillId="0" borderId="39" xfId="0" applyNumberFormat="1" applyFont="1" applyBorder="1" applyAlignment="1">
      <alignment horizontal="center" vertical="center"/>
    </xf>
    <xf numFmtId="0" fontId="35" fillId="0" borderId="0" xfId="0" applyFont="1" applyAlignment="1">
      <alignment horizontal="center" vertical="center"/>
    </xf>
    <xf numFmtId="1" fontId="1" fillId="0" borderId="64" xfId="0" applyNumberFormat="1" applyFont="1" applyBorder="1" applyAlignment="1">
      <alignment horizontal="center" vertical="center"/>
    </xf>
    <xf numFmtId="1" fontId="1" fillId="0" borderId="49" xfId="0" applyNumberFormat="1" applyFont="1" applyBorder="1" applyAlignment="1">
      <alignment horizontal="center" vertical="center"/>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wrapText="1"/>
    </xf>
    <xf numFmtId="0" fontId="40" fillId="0" borderId="0" xfId="0" applyFont="1" applyAlignment="1">
      <alignment vertical="top" wrapText="1"/>
    </xf>
    <xf numFmtId="1" fontId="1" fillId="0" borderId="0" xfId="0" applyNumberFormat="1" applyFont="1" applyAlignment="1">
      <alignment horizontal="center"/>
    </xf>
    <xf numFmtId="1" fontId="1" fillId="0" borderId="0" xfId="0" applyNumberFormat="1" applyFont="1"/>
    <xf numFmtId="0" fontId="2" fillId="0" borderId="0" xfId="0" applyFont="1" applyAlignment="1">
      <alignment horizontal="center" vertical="center"/>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2" fontId="1" fillId="0" borderId="0" xfId="0" applyNumberFormat="1" applyFont="1" applyAlignment="1">
      <alignment vertical="top" wrapText="1"/>
    </xf>
    <xf numFmtId="2" fontId="2" fillId="0" borderId="0" xfId="0" applyNumberFormat="1" applyFont="1" applyAlignment="1">
      <alignment vertical="top" wrapText="1"/>
    </xf>
    <xf numFmtId="0" fontId="1" fillId="0" borderId="0" xfId="0" applyFont="1" applyBorder="1"/>
    <xf numFmtId="0" fontId="1" fillId="0" borderId="62" xfId="0" applyFont="1" applyBorder="1" applyAlignment="1">
      <alignment horizontal="center" vertical="center"/>
    </xf>
    <xf numFmtId="0" fontId="1" fillId="0" borderId="19" xfId="0" applyFont="1" applyBorder="1" applyAlignment="1">
      <alignment horizontal="center" vertical="center"/>
    </xf>
    <xf numFmtId="1" fontId="1" fillId="0" borderId="19" xfId="0" applyNumberFormat="1" applyFont="1" applyBorder="1" applyAlignment="1">
      <alignment horizontal="center" vertical="center"/>
    </xf>
    <xf numFmtId="0" fontId="14" fillId="3" borderId="7" xfId="0" applyFont="1" applyFill="1" applyBorder="1" applyAlignment="1">
      <alignment vertical="top" wrapText="1"/>
    </xf>
    <xf numFmtId="0" fontId="16" fillId="3" borderId="30" xfId="0" applyFont="1" applyFill="1" applyBorder="1" applyAlignment="1">
      <alignment horizontal="justify" vertical="center" wrapText="1"/>
    </xf>
    <xf numFmtId="0" fontId="16" fillId="3" borderId="23" xfId="0" applyFont="1" applyFill="1" applyBorder="1" applyAlignment="1">
      <alignment horizontal="justify" vertical="center" wrapText="1"/>
    </xf>
    <xf numFmtId="0" fontId="11" fillId="3" borderId="23" xfId="0" applyFont="1" applyFill="1" applyBorder="1" applyAlignment="1">
      <alignment horizontal="center" vertical="center" wrapText="1"/>
    </xf>
    <xf numFmtId="0" fontId="1" fillId="7" borderId="8" xfId="0" applyFont="1" applyFill="1" applyBorder="1" applyAlignment="1">
      <alignment horizontal="right" vertical="center"/>
    </xf>
    <xf numFmtId="0" fontId="16" fillId="7" borderId="7" xfId="0" applyFont="1" applyFill="1" applyBorder="1" applyAlignment="1">
      <alignment vertical="center" wrapText="1"/>
    </xf>
    <xf numFmtId="0" fontId="8" fillId="7" borderId="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7" fillId="7" borderId="2" xfId="0" applyFont="1" applyFill="1" applyBorder="1" applyAlignment="1">
      <alignment horizontal="justify" vertical="center" wrapText="1"/>
    </xf>
    <xf numFmtId="0" fontId="14" fillId="7" borderId="2" xfId="0" applyFont="1" applyFill="1" applyBorder="1" applyAlignment="1">
      <alignment vertical="top" wrapText="1"/>
    </xf>
    <xf numFmtId="0" fontId="20" fillId="7"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6" fillId="7" borderId="4" xfId="0" applyFont="1" applyFill="1" applyBorder="1" applyAlignment="1">
      <alignment horizontal="justify" vertical="center" wrapText="1"/>
    </xf>
    <xf numFmtId="0" fontId="8" fillId="7" borderId="15" xfId="0" applyFont="1" applyFill="1" applyBorder="1" applyAlignment="1">
      <alignment horizontal="center" vertical="center" wrapText="1"/>
    </xf>
    <xf numFmtId="0" fontId="17" fillId="7" borderId="19" xfId="0" applyFont="1" applyFill="1" applyBorder="1" applyAlignment="1">
      <alignment horizontal="justify" vertical="center" wrapText="1"/>
    </xf>
    <xf numFmtId="0" fontId="11" fillId="7" borderId="7" xfId="0" applyFont="1" applyFill="1" applyBorder="1" applyAlignment="1">
      <alignment horizontal="center" vertical="center" wrapText="1"/>
    </xf>
    <xf numFmtId="0" fontId="1" fillId="3" borderId="135" xfId="0" applyFont="1" applyFill="1" applyBorder="1" applyAlignment="1">
      <alignment horizontal="center" vertical="center"/>
    </xf>
    <xf numFmtId="0" fontId="1" fillId="3" borderId="136" xfId="0" applyFont="1" applyFill="1" applyBorder="1" applyAlignment="1">
      <alignment horizontal="center" vertical="center"/>
    </xf>
    <xf numFmtId="0" fontId="1" fillId="3" borderId="137" xfId="0" applyFont="1" applyFill="1" applyBorder="1" applyAlignment="1">
      <alignment horizontal="center" vertical="center"/>
    </xf>
    <xf numFmtId="0" fontId="11"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16" fillId="3" borderId="17"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21" fillId="3" borderId="74"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8" fillId="0" borderId="197" xfId="0" applyFont="1" applyBorder="1" applyAlignment="1">
      <alignment horizontal="center" vertical="center"/>
    </xf>
    <xf numFmtId="0" fontId="8" fillId="0" borderId="40" xfId="0" applyFont="1" applyBorder="1" applyAlignment="1">
      <alignment horizontal="center" vertical="center"/>
    </xf>
    <xf numFmtId="0" fontId="8" fillId="0" borderId="73" xfId="0" applyFont="1" applyBorder="1" applyAlignment="1">
      <alignment horizontal="center" vertical="center"/>
    </xf>
    <xf numFmtId="0" fontId="8" fillId="0" borderId="54" xfId="0" applyFont="1" applyBorder="1" applyAlignment="1">
      <alignment horizontal="center" vertical="center" wrapText="1"/>
    </xf>
    <xf numFmtId="0" fontId="1" fillId="0" borderId="8" xfId="0" applyFont="1" applyBorder="1" applyAlignment="1">
      <alignment horizontal="left" vertical="center"/>
    </xf>
    <xf numFmtId="0" fontId="1" fillId="0" borderId="0" xfId="0" applyFont="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4" fillId="0" borderId="19" xfId="0" applyFont="1" applyBorder="1" applyAlignment="1">
      <alignment horizontal="center" vertical="center" wrapText="1"/>
    </xf>
    <xf numFmtId="0" fontId="11" fillId="3" borderId="4"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0" fillId="0" borderId="0" xfId="0" applyAlignment="1">
      <alignment horizontal="left" wrapText="1"/>
    </xf>
    <xf numFmtId="0" fontId="16" fillId="2" borderId="5"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5" xfId="0" applyFont="1" applyBorder="1" applyAlignment="1">
      <alignment horizontal="center" vertical="center" wrapText="1"/>
    </xf>
    <xf numFmtId="0" fontId="19"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8" fillId="0" borderId="49"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4" xfId="0" applyFont="1" applyBorder="1" applyAlignment="1">
      <alignment horizontal="center" vertical="center" wrapText="1"/>
    </xf>
    <xf numFmtId="0" fontId="8" fillId="2" borderId="62" xfId="0" applyFont="1" applyFill="1" applyBorder="1" applyAlignment="1">
      <alignment horizontal="center" vertical="center" wrapText="1"/>
    </xf>
    <xf numFmtId="0" fontId="16" fillId="0" borderId="4" xfId="0" applyFont="1" applyBorder="1" applyAlignment="1">
      <alignment horizontal="center" vertical="center" wrapText="1"/>
    </xf>
    <xf numFmtId="0" fontId="17" fillId="2" borderId="19" xfId="0" applyFont="1" applyFill="1" applyBorder="1" applyAlignment="1">
      <alignment horizontal="left"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0"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20" fillId="2" borderId="19" xfId="0" applyFont="1" applyFill="1" applyBorder="1" applyAlignment="1">
      <alignment horizontal="center" vertical="center" wrapText="1"/>
    </xf>
    <xf numFmtId="0" fontId="8" fillId="0" borderId="62" xfId="0" applyFont="1" applyBorder="1" applyAlignment="1">
      <alignment horizontal="center" vertical="center" wrapText="1"/>
    </xf>
    <xf numFmtId="0" fontId="11" fillId="0" borderId="49" xfId="0" applyFont="1" applyBorder="1" applyAlignment="1">
      <alignment horizontal="center" vertical="center" wrapText="1"/>
    </xf>
    <xf numFmtId="0" fontId="16" fillId="2" borderId="30" xfId="0" applyFont="1" applyFill="1" applyBorder="1" applyAlignment="1">
      <alignment horizontal="justify" vertical="center" wrapText="1"/>
    </xf>
    <xf numFmtId="0" fontId="9"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2" borderId="19" xfId="0" applyFont="1" applyFill="1" applyBorder="1" applyAlignment="1">
      <alignment horizontal="center" vertical="center"/>
    </xf>
    <xf numFmtId="0" fontId="8" fillId="0" borderId="23" xfId="0" applyFont="1" applyBorder="1" applyAlignment="1">
      <alignment horizontal="center" vertical="center" wrapText="1"/>
    </xf>
    <xf numFmtId="0" fontId="19" fillId="0" borderId="64" xfId="0" applyFont="1" applyBorder="1" applyAlignment="1">
      <alignment horizontal="center" vertical="center" wrapText="1"/>
    </xf>
    <xf numFmtId="0" fontId="11" fillId="0" borderId="62" xfId="0" applyFont="1" applyBorder="1" applyAlignment="1">
      <alignment horizontal="center" vertical="center" wrapText="1"/>
    </xf>
    <xf numFmtId="0" fontId="19" fillId="0" borderId="9" xfId="0" applyFont="1" applyBorder="1" applyAlignment="1">
      <alignment horizontal="center" vertical="center" wrapText="1"/>
    </xf>
    <xf numFmtId="0" fontId="16" fillId="2" borderId="86" xfId="0" applyFont="1" applyFill="1" applyBorder="1" applyAlignment="1">
      <alignment horizontal="justify" vertical="center" wrapText="1"/>
    </xf>
    <xf numFmtId="0" fontId="16" fillId="2" borderId="53" xfId="0" applyFont="1" applyFill="1" applyBorder="1" applyAlignment="1">
      <alignment horizontal="justify" vertical="center" wrapText="1"/>
    </xf>
    <xf numFmtId="0" fontId="16" fillId="2" borderId="4" xfId="0" applyFont="1" applyFill="1" applyBorder="1" applyAlignment="1">
      <alignment vertical="center" wrapText="1"/>
    </xf>
    <xf numFmtId="0" fontId="4" fillId="0" borderId="64" xfId="0" applyFont="1" applyBorder="1" applyAlignment="1">
      <alignment horizontal="center" vertical="center" wrapText="1"/>
    </xf>
    <xf numFmtId="0" fontId="16" fillId="2" borderId="18" xfId="0" applyFont="1" applyFill="1" applyBorder="1" applyAlignment="1">
      <alignment vertical="center" wrapText="1"/>
    </xf>
    <xf numFmtId="0" fontId="16" fillId="2" borderId="77" xfId="0" applyFont="1" applyFill="1" applyBorder="1" applyAlignment="1">
      <alignment horizontal="justify" vertical="center" wrapText="1"/>
    </xf>
    <xf numFmtId="0" fontId="9" fillId="2" borderId="1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8" fillId="2" borderId="49"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 fillId="0" borderId="55" xfId="0" applyFont="1" applyBorder="1" applyAlignment="1">
      <alignment horizontal="center" vertical="center" wrapText="1"/>
    </xf>
    <xf numFmtId="0" fontId="19" fillId="2" borderId="23" xfId="0" applyFont="1" applyFill="1" applyBorder="1" applyAlignment="1">
      <alignment horizontal="center" vertical="center" wrapText="1"/>
    </xf>
    <xf numFmtId="0" fontId="17" fillId="0" borderId="9" xfId="0" applyFont="1" applyBorder="1" applyAlignment="1">
      <alignment horizontal="center" vertical="center" wrapText="1"/>
    </xf>
    <xf numFmtId="0" fontId="21" fillId="2" borderId="64"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9" fillId="0" borderId="55" xfId="0" applyFont="1" applyBorder="1" applyAlignment="1">
      <alignment horizontal="center" vertical="center" wrapText="1"/>
    </xf>
    <xf numFmtId="0" fontId="20" fillId="0" borderId="19" xfId="0" applyFont="1" applyBorder="1" applyAlignment="1">
      <alignment horizontal="center" vertical="center"/>
    </xf>
    <xf numFmtId="0" fontId="51" fillId="0" borderId="0" xfId="0" applyFont="1" applyAlignment="1">
      <alignment wrapText="1"/>
    </xf>
    <xf numFmtId="0" fontId="11" fillId="0" borderId="19" xfId="0" applyFont="1" applyBorder="1" applyAlignment="1">
      <alignment vertical="center" wrapText="1"/>
    </xf>
    <xf numFmtId="0" fontId="19" fillId="3" borderId="2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6" xfId="0" applyFont="1" applyBorder="1" applyAlignment="1">
      <alignment horizontal="center" vertical="center" wrapText="1"/>
    </xf>
    <xf numFmtId="0" fontId="19" fillId="2" borderId="20"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2" borderId="19"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19" fillId="3" borderId="156"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6" fillId="0" borderId="81" xfId="0" applyFont="1" applyBorder="1" applyAlignment="1">
      <alignment horizontal="center" vertical="center" wrapText="1"/>
    </xf>
    <xf numFmtId="0" fontId="21" fillId="2" borderId="76"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81"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20"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8"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24"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 fillId="0" borderId="62"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3" xfId="0" applyFont="1" applyBorder="1" applyAlignment="1">
      <alignment horizontal="center" vertical="center" wrapText="1"/>
    </xf>
    <xf numFmtId="0" fontId="16" fillId="2" borderId="23" xfId="0" applyFont="1" applyFill="1" applyBorder="1" applyAlignment="1">
      <alignment vertical="center" wrapText="1"/>
    </xf>
    <xf numFmtId="0" fontId="8" fillId="2" borderId="121" xfId="0" applyFont="1" applyFill="1" applyBorder="1" applyAlignment="1">
      <alignment horizontal="center" vertical="center" wrapText="1"/>
    </xf>
    <xf numFmtId="0" fontId="1" fillId="0" borderId="76" xfId="0" applyFont="1" applyBorder="1" applyAlignment="1">
      <alignment horizontal="center" vertical="center" wrapText="1"/>
    </xf>
    <xf numFmtId="0" fontId="1" fillId="0" borderId="24" xfId="0" applyFont="1" applyBorder="1" applyAlignment="1">
      <alignment horizontal="center"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wrapText="1"/>
    </xf>
    <xf numFmtId="0" fontId="16" fillId="2" borderId="17" xfId="0" applyFont="1" applyFill="1" applyBorder="1" applyAlignment="1">
      <alignment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11" fillId="2" borderId="2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17" fillId="2" borderId="19" xfId="0" applyFont="1" applyFill="1" applyBorder="1" applyAlignment="1">
      <alignment vertical="center" wrapText="1"/>
    </xf>
    <xf numFmtId="0" fontId="16" fillId="2" borderId="62" xfId="0" applyFont="1" applyFill="1" applyBorder="1" applyAlignment="1">
      <alignment vertical="center" wrapText="1"/>
    </xf>
    <xf numFmtId="0" fontId="16" fillId="2" borderId="61" xfId="0" applyFont="1" applyFill="1" applyBorder="1" applyAlignment="1">
      <alignment vertical="center" wrapText="1"/>
    </xf>
    <xf numFmtId="0" fontId="16" fillId="2" borderId="77" xfId="0" applyFont="1" applyFill="1" applyBorder="1" applyAlignment="1">
      <alignment vertical="center" wrapText="1"/>
    </xf>
    <xf numFmtId="0" fontId="16" fillId="2" borderId="104" xfId="0" applyFont="1" applyFill="1" applyBorder="1" applyAlignment="1">
      <alignment vertical="center" wrapText="1"/>
    </xf>
    <xf numFmtId="0" fontId="21" fillId="2" borderId="19" xfId="0" applyFont="1" applyFill="1" applyBorder="1" applyAlignment="1">
      <alignment vertical="center" wrapText="1"/>
    </xf>
    <xf numFmtId="0" fontId="21" fillId="0" borderId="19" xfId="0" applyFont="1" applyBorder="1" applyAlignment="1">
      <alignment vertical="center" wrapText="1"/>
    </xf>
    <xf numFmtId="0" fontId="51" fillId="0" borderId="30" xfId="0" applyFont="1" applyBorder="1" applyAlignment="1">
      <alignment vertical="center" wrapText="1"/>
    </xf>
    <xf numFmtId="0" fontId="20" fillId="0" borderId="19" xfId="0" applyFont="1" applyBorder="1" applyAlignment="1">
      <alignment vertical="center" wrapText="1"/>
    </xf>
    <xf numFmtId="0" fontId="17" fillId="2" borderId="76" xfId="0" applyFont="1" applyFill="1" applyBorder="1" applyAlignment="1">
      <alignment vertical="center" wrapText="1"/>
    </xf>
    <xf numFmtId="0" fontId="51" fillId="0" borderId="23" xfId="0" applyFont="1" applyBorder="1" applyAlignment="1">
      <alignment vertical="center" wrapText="1"/>
    </xf>
    <xf numFmtId="0" fontId="16" fillId="3" borderId="24" xfId="0" applyFont="1" applyFill="1" applyBorder="1" applyAlignment="1">
      <alignment vertical="center" wrapText="1"/>
    </xf>
    <xf numFmtId="0" fontId="16" fillId="3" borderId="3" xfId="0" applyFont="1" applyFill="1" applyBorder="1" applyAlignment="1">
      <alignment vertical="center" wrapText="1"/>
    </xf>
    <xf numFmtId="0" fontId="21" fillId="3" borderId="124" xfId="0" applyFont="1" applyFill="1" applyBorder="1" applyAlignment="1">
      <alignment horizontal="center" vertical="center" wrapText="1"/>
    </xf>
    <xf numFmtId="0" fontId="19" fillId="3" borderId="124" xfId="0" applyFont="1" applyFill="1" applyBorder="1" applyAlignment="1">
      <alignment horizontal="center" vertical="center" wrapText="1"/>
    </xf>
    <xf numFmtId="0" fontId="21" fillId="2" borderId="84" xfId="0" applyFont="1" applyFill="1" applyBorder="1" applyAlignment="1">
      <alignment horizontal="center" vertical="center" wrapText="1"/>
    </xf>
    <xf numFmtId="0" fontId="17" fillId="2" borderId="1" xfId="0" applyFont="1" applyFill="1" applyBorder="1" applyAlignment="1">
      <alignmen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0" fillId="0" borderId="0" xfId="0" applyBorder="1"/>
    <xf numFmtId="0" fontId="30" fillId="0" borderId="16"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4" fillId="0" borderId="108"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vertical="center" wrapText="1"/>
    </xf>
    <xf numFmtId="0" fontId="8" fillId="0" borderId="25" xfId="0" applyFont="1" applyBorder="1" applyAlignment="1">
      <alignment horizontal="center" vertical="center" wrapText="1"/>
    </xf>
    <xf numFmtId="0" fontId="1" fillId="0" borderId="56" xfId="0" applyFont="1" applyBorder="1" applyAlignment="1">
      <alignment horizontal="center" vertical="center" wrapText="1"/>
    </xf>
    <xf numFmtId="0" fontId="8" fillId="0" borderId="227"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wrapText="1"/>
    </xf>
    <xf numFmtId="0" fontId="11" fillId="2" borderId="119" xfId="0" applyFont="1" applyFill="1" applyBorder="1" applyAlignment="1">
      <alignment horizontal="center" vertical="center" wrapText="1"/>
    </xf>
    <xf numFmtId="0" fontId="10" fillId="0" borderId="156" xfId="0" applyFont="1" applyBorder="1" applyAlignment="1">
      <alignment horizontal="center" vertical="center" wrapText="1"/>
    </xf>
    <xf numFmtId="0" fontId="11" fillId="0" borderId="208" xfId="0" applyFont="1" applyBorder="1" applyAlignment="1">
      <alignment horizontal="center" vertical="center" wrapText="1"/>
    </xf>
    <xf numFmtId="0" fontId="20" fillId="0" borderId="34" xfId="0" applyFont="1" applyBorder="1" applyAlignment="1">
      <alignment horizontal="center" vertical="center" wrapText="1"/>
    </xf>
    <xf numFmtId="0" fontId="8" fillId="2" borderId="170" xfId="0" applyFont="1" applyFill="1" applyBorder="1" applyAlignment="1">
      <alignment horizontal="center" vertical="center" wrapText="1"/>
    </xf>
    <xf numFmtId="0" fontId="11" fillId="0" borderId="82" xfId="0" applyFont="1" applyBorder="1" applyAlignment="1">
      <alignment horizontal="center" vertical="center" wrapText="1"/>
    </xf>
    <xf numFmtId="0" fontId="11" fillId="0" borderId="170" xfId="0" applyFont="1" applyBorder="1" applyAlignment="1">
      <alignment horizontal="center" vertical="center" wrapText="1"/>
    </xf>
    <xf numFmtId="0" fontId="11" fillId="0" borderId="22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20"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8" fillId="0" borderId="100" xfId="0" applyFont="1" applyBorder="1" applyAlignment="1">
      <alignment horizontal="center" vertical="center" wrapText="1"/>
    </xf>
    <xf numFmtId="0" fontId="11" fillId="2" borderId="4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8" fillId="3" borderId="170"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4" fillId="0" borderId="34" xfId="0" applyFont="1" applyBorder="1" applyAlignment="1">
      <alignment horizontal="center" vertical="center" wrapText="1"/>
    </xf>
    <xf numFmtId="0" fontId="9" fillId="0" borderId="34" xfId="0" applyFont="1" applyBorder="1" applyAlignment="1">
      <alignment horizontal="center"/>
    </xf>
    <xf numFmtId="0" fontId="8" fillId="0" borderId="20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8" fillId="0" borderId="228" xfId="0" applyFont="1" applyBorder="1" applyAlignment="1">
      <alignment horizontal="center" vertical="center"/>
    </xf>
    <xf numFmtId="0" fontId="8" fillId="0" borderId="13" xfId="0" applyFont="1" applyBorder="1" applyAlignment="1">
      <alignment horizontal="center" vertical="center"/>
    </xf>
    <xf numFmtId="0" fontId="14" fillId="0" borderId="19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5" xfId="0" applyFont="1" applyBorder="1" applyAlignment="1">
      <alignment horizontal="center" vertical="center" wrapText="1"/>
    </xf>
    <xf numFmtId="0" fontId="11" fillId="0" borderId="191" xfId="0" applyFont="1" applyBorder="1" applyAlignment="1">
      <alignment horizontal="center" vertical="center" wrapText="1"/>
    </xf>
    <xf numFmtId="0" fontId="8" fillId="0" borderId="228" xfId="0" applyFont="1" applyBorder="1" applyAlignment="1">
      <alignment horizontal="center" vertical="center" wrapText="1"/>
    </xf>
    <xf numFmtId="0" fontId="8" fillId="0" borderId="191" xfId="0" applyFont="1" applyBorder="1" applyAlignment="1">
      <alignment horizontal="center" vertical="center" wrapText="1"/>
    </xf>
    <xf numFmtId="0" fontId="8" fillId="0" borderId="21" xfId="0" applyFont="1" applyBorder="1" applyAlignment="1">
      <alignment horizontal="center" vertical="center" wrapText="1"/>
    </xf>
    <xf numFmtId="0" fontId="1" fillId="0" borderId="228" xfId="0" applyFont="1" applyBorder="1" applyAlignment="1">
      <alignment horizontal="center" vertical="center" wrapText="1"/>
    </xf>
    <xf numFmtId="0" fontId="16" fillId="2" borderId="15" xfId="0" applyFont="1" applyFill="1" applyBorder="1" applyAlignment="1">
      <alignment horizontal="center" vertical="center" wrapText="1"/>
    </xf>
    <xf numFmtId="0" fontId="8" fillId="0" borderId="48"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8" fillId="0" borderId="32" xfId="0" applyFont="1" applyBorder="1" applyAlignment="1">
      <alignment horizontal="center" vertical="center" wrapText="1"/>
    </xf>
    <xf numFmtId="0" fontId="9" fillId="7" borderId="20" xfId="0" applyFont="1" applyFill="1" applyBorder="1" applyAlignment="1">
      <alignment horizontal="center" vertical="center" wrapText="1"/>
    </xf>
    <xf numFmtId="0" fontId="49"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5" xfId="0" applyFont="1" applyBorder="1" applyAlignment="1">
      <alignment horizontal="center" vertical="center" wrapText="1"/>
    </xf>
    <xf numFmtId="0" fontId="19" fillId="2" borderId="215" xfId="0" applyFont="1" applyFill="1" applyBorder="1" applyAlignment="1">
      <alignment horizontal="center" vertical="center" wrapText="1"/>
    </xf>
    <xf numFmtId="0" fontId="16" fillId="0" borderId="11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19" fillId="0" borderId="44" xfId="0" applyFont="1" applyBorder="1" applyAlignment="1">
      <alignment horizontal="center" vertical="center"/>
    </xf>
    <xf numFmtId="0" fontId="19" fillId="2" borderId="119" xfId="0" applyFont="1" applyFill="1" applyBorder="1" applyAlignment="1">
      <alignment horizontal="center" vertical="center"/>
    </xf>
    <xf numFmtId="0" fontId="19" fillId="2" borderId="13" xfId="0" applyFont="1" applyFill="1" applyBorder="1" applyAlignment="1">
      <alignment horizontal="center" vertical="center"/>
    </xf>
    <xf numFmtId="0" fontId="20" fillId="2" borderId="13" xfId="0" applyFont="1" applyFill="1" applyBorder="1" applyAlignment="1">
      <alignment horizontal="center" vertical="center"/>
    </xf>
    <xf numFmtId="0" fontId="19" fillId="0" borderId="16" xfId="0" applyFont="1" applyBorder="1" applyAlignment="1">
      <alignment horizontal="center" vertical="center"/>
    </xf>
    <xf numFmtId="0" fontId="19" fillId="0" borderId="48" xfId="0" applyFont="1" applyBorder="1" applyAlignment="1">
      <alignment horizontal="center" vertical="center" wrapText="1"/>
    </xf>
    <xf numFmtId="0" fontId="20" fillId="0" borderId="20"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2" borderId="14"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3" borderId="75" xfId="0" applyFont="1" applyFill="1" applyBorder="1" applyAlignment="1">
      <alignment horizontal="center" vertical="center" wrapText="1"/>
    </xf>
    <xf numFmtId="0" fontId="52"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6" fillId="2" borderId="177"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3" borderId="23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21" xfId="0" applyFont="1" applyBorder="1" applyAlignment="1">
      <alignment horizontal="center" vertical="center" wrapText="1"/>
    </xf>
    <xf numFmtId="1" fontId="1" fillId="0" borderId="23" xfId="0" applyNumberFormat="1" applyFont="1" applyBorder="1" applyAlignment="1">
      <alignment horizontal="center" vertical="center"/>
    </xf>
    <xf numFmtId="0" fontId="19" fillId="3" borderId="23" xfId="0" applyFont="1" applyFill="1" applyBorder="1" applyAlignment="1">
      <alignment horizontal="left"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6" xfId="0" applyFont="1" applyFill="1" applyBorder="1" applyAlignment="1">
      <alignment vertical="top" wrapText="1"/>
    </xf>
    <xf numFmtId="0" fontId="8" fillId="3" borderId="32"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8" fillId="0" borderId="15" xfId="0" applyFont="1" applyBorder="1" applyAlignment="1">
      <alignment horizontal="center" vertical="center" wrapText="1"/>
    </xf>
    <xf numFmtId="0" fontId="8" fillId="3" borderId="6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2" borderId="32" xfId="0" applyFont="1" applyFill="1" applyBorder="1" applyAlignment="1">
      <alignment horizontal="center" vertical="center" wrapText="1"/>
    </xf>
    <xf numFmtId="2" fontId="1" fillId="0" borderId="0" xfId="0" applyNumberFormat="1" applyFont="1"/>
    <xf numFmtId="1" fontId="1" fillId="0" borderId="62" xfId="0" applyNumberFormat="1" applyFont="1" applyBorder="1" applyAlignment="1">
      <alignment horizontal="center" vertical="center"/>
    </xf>
    <xf numFmtId="1" fontId="1" fillId="0" borderId="224" xfId="0" applyNumberFormat="1" applyFont="1" applyBorder="1" applyAlignment="1">
      <alignment horizontal="center" vertical="center"/>
    </xf>
    <xf numFmtId="0" fontId="30" fillId="3" borderId="149" xfId="0" applyFont="1" applyFill="1" applyBorder="1" applyAlignment="1">
      <alignment horizontal="center" vertical="center" wrapText="1"/>
    </xf>
    <xf numFmtId="0" fontId="8" fillId="3" borderId="137" xfId="0" applyFont="1" applyFill="1" applyBorder="1" applyAlignment="1">
      <alignment horizontal="center" vertical="center" wrapText="1"/>
    </xf>
    <xf numFmtId="0" fontId="10" fillId="3" borderId="149" xfId="0" applyFont="1" applyFill="1" applyBorder="1" applyAlignment="1">
      <alignment horizontal="center" vertical="center" wrapText="1"/>
    </xf>
    <xf numFmtId="0" fontId="8" fillId="3" borderId="160" xfId="0" applyFont="1" applyFill="1" applyBorder="1" applyAlignment="1">
      <alignment horizontal="center" vertical="center" wrapText="1"/>
    </xf>
    <xf numFmtId="0" fontId="8" fillId="3" borderId="227" xfId="0" applyFont="1" applyFill="1" applyBorder="1" applyAlignment="1">
      <alignment horizontal="center" vertical="center" wrapText="1"/>
    </xf>
    <xf numFmtId="0" fontId="10" fillId="3" borderId="170"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8" fillId="3" borderId="144" xfId="0" applyFont="1" applyFill="1" applyBorder="1" applyAlignment="1">
      <alignment horizontal="center" vertical="center" wrapText="1"/>
    </xf>
    <xf numFmtId="0" fontId="8" fillId="3" borderId="136" xfId="0" applyFont="1" applyFill="1" applyBorder="1" applyAlignment="1">
      <alignment horizontal="center" vertical="center" wrapText="1"/>
    </xf>
    <xf numFmtId="0" fontId="8" fillId="3" borderId="232" xfId="0" applyFont="1" applyFill="1" applyBorder="1" applyAlignment="1">
      <alignment horizontal="center" vertical="center" wrapText="1"/>
    </xf>
    <xf numFmtId="0" fontId="19" fillId="3" borderId="169"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20" fillId="3" borderId="4" xfId="0" quotePrefix="1" applyFont="1" applyFill="1" applyBorder="1" applyAlignment="1">
      <alignment horizontal="left" vertical="center" wrapText="1"/>
    </xf>
    <xf numFmtId="0" fontId="1" fillId="3" borderId="233"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9" fillId="2" borderId="234" xfId="0" applyFont="1" applyFill="1" applyBorder="1" applyAlignment="1">
      <alignment horizontal="center" vertical="center" wrapText="1"/>
    </xf>
    <xf numFmtId="0" fontId="19" fillId="2" borderId="169" xfId="0" applyFont="1" applyFill="1" applyBorder="1" applyAlignment="1">
      <alignment horizontal="center" vertical="center" wrapText="1"/>
    </xf>
    <xf numFmtId="164" fontId="8" fillId="3" borderId="21" xfId="0" applyNumberFormat="1" applyFont="1" applyFill="1" applyBorder="1" applyAlignment="1">
      <alignment horizontal="center" vertical="center" wrapText="1"/>
    </xf>
    <xf numFmtId="0" fontId="8" fillId="3" borderId="13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35" xfId="0" applyFont="1" applyFill="1" applyBorder="1" applyAlignment="1">
      <alignment horizontal="center" vertical="center" wrapText="1"/>
    </xf>
    <xf numFmtId="0" fontId="50" fillId="8" borderId="21"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vertical="center" wrapText="1"/>
    </xf>
    <xf numFmtId="0" fontId="9"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9" fillId="3" borderId="137" xfId="0" applyFont="1" applyFill="1" applyBorder="1" applyAlignment="1">
      <alignment horizontal="center" vertical="center" wrapText="1"/>
    </xf>
    <xf numFmtId="0" fontId="8" fillId="3" borderId="237" xfId="0" applyFont="1" applyFill="1" applyBorder="1" applyAlignment="1">
      <alignment horizontal="center" vertical="center" wrapText="1"/>
    </xf>
    <xf numFmtId="0" fontId="8" fillId="3" borderId="238"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19" fillId="3" borderId="136"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19" fillId="3" borderId="218" xfId="0" applyFont="1" applyFill="1" applyBorder="1" applyAlignment="1">
      <alignment horizontal="center" vertical="center" wrapText="1"/>
    </xf>
    <xf numFmtId="0" fontId="19" fillId="3" borderId="239" xfId="0" applyFont="1" applyFill="1" applyBorder="1" applyAlignment="1">
      <alignment horizontal="center" vertical="center" wrapText="1"/>
    </xf>
    <xf numFmtId="0" fontId="8" fillId="3" borderId="240"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4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9" fillId="3" borderId="135" xfId="0" applyFont="1" applyFill="1" applyBorder="1" applyAlignment="1">
      <alignment vertical="top" wrapText="1"/>
    </xf>
    <xf numFmtId="0" fontId="19" fillId="3" borderId="97" xfId="0" applyFont="1" applyFill="1" applyBorder="1" applyAlignment="1">
      <alignment horizontal="left" vertical="top" wrapText="1"/>
    </xf>
    <xf numFmtId="0" fontId="20" fillId="3" borderId="4" xfId="0" applyFont="1" applyFill="1" applyBorder="1" applyAlignment="1">
      <alignment horizontal="justify" vertical="center" wrapText="1"/>
    </xf>
    <xf numFmtId="0" fontId="19" fillId="3" borderId="11" xfId="0" applyFont="1" applyFill="1" applyBorder="1" applyAlignment="1">
      <alignment horizontal="center"/>
    </xf>
    <xf numFmtId="0" fontId="19" fillId="3" borderId="11" xfId="0" applyFont="1" applyFill="1" applyBorder="1" applyAlignment="1">
      <alignment horizontal="center" vertical="center"/>
    </xf>
    <xf numFmtId="0" fontId="21" fillId="3" borderId="155" xfId="0" applyFont="1" applyFill="1" applyBorder="1" applyAlignment="1">
      <alignment horizontal="center" vertical="center" wrapText="1"/>
    </xf>
    <xf numFmtId="0" fontId="21" fillId="3" borderId="24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21" fillId="2" borderId="218" xfId="0" applyFont="1" applyFill="1" applyBorder="1" applyAlignment="1">
      <alignment horizontal="center" vertical="center" wrapText="1"/>
    </xf>
    <xf numFmtId="0" fontId="21" fillId="3" borderId="239" xfId="0" applyFont="1" applyFill="1" applyBorder="1" applyAlignment="1">
      <alignment horizontal="center" vertical="center" wrapText="1"/>
    </xf>
    <xf numFmtId="0" fontId="21" fillId="2" borderId="239" xfId="0" applyFont="1" applyFill="1" applyBorder="1" applyAlignment="1">
      <alignment horizontal="center" vertical="center" wrapText="1"/>
    </xf>
    <xf numFmtId="0" fontId="21" fillId="2" borderId="242"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155" xfId="0" applyFont="1" applyFill="1" applyBorder="1" applyAlignment="1">
      <alignment horizontal="center" vertical="center"/>
    </xf>
    <xf numFmtId="0" fontId="8" fillId="3" borderId="0" xfId="0" applyFont="1" applyFill="1" applyBorder="1" applyAlignment="1">
      <alignment vertical="center" wrapText="1"/>
    </xf>
    <xf numFmtId="0" fontId="21" fillId="2" borderId="243" xfId="0" applyFont="1" applyFill="1" applyBorder="1" applyAlignment="1">
      <alignment horizontal="center" vertical="center"/>
    </xf>
    <xf numFmtId="0" fontId="21" fillId="3" borderId="244" xfId="0" applyFont="1" applyFill="1" applyBorder="1" applyAlignment="1">
      <alignment horizontal="center" vertical="center"/>
    </xf>
    <xf numFmtId="0" fontId="21" fillId="3" borderId="245" xfId="0" applyFont="1" applyFill="1" applyBorder="1" applyAlignment="1">
      <alignment horizontal="center" vertical="center" wrapText="1"/>
    </xf>
    <xf numFmtId="49" fontId="21" fillId="3" borderId="13" xfId="0" applyNumberFormat="1" applyFont="1" applyFill="1" applyBorder="1" applyAlignment="1">
      <alignment horizontal="center" vertical="center" wrapText="1"/>
    </xf>
    <xf numFmtId="49" fontId="20" fillId="3" borderId="20" xfId="0" applyNumberFormat="1" applyFont="1" applyFill="1" applyBorder="1" applyAlignment="1">
      <alignment horizontal="center" vertical="center" wrapText="1"/>
    </xf>
    <xf numFmtId="49" fontId="20" fillId="3" borderId="119" xfId="0" applyNumberFormat="1" applyFont="1" applyFill="1" applyBorder="1" applyAlignment="1">
      <alignment horizontal="center" vertical="center" wrapText="1"/>
    </xf>
    <xf numFmtId="49" fontId="20" fillId="3" borderId="246" xfId="0" applyNumberFormat="1" applyFont="1" applyFill="1" applyBorder="1" applyAlignment="1">
      <alignment horizontal="center" vertical="center" wrapText="1"/>
    </xf>
    <xf numFmtId="0" fontId="8" fillId="3" borderId="245" xfId="0" applyFont="1" applyFill="1" applyBorder="1" applyAlignment="1">
      <alignment horizontal="center" vertical="center" wrapText="1"/>
    </xf>
    <xf numFmtId="0" fontId="21" fillId="3" borderId="135" xfId="0" applyFont="1" applyFill="1" applyBorder="1" applyAlignment="1">
      <alignment horizontal="center" vertical="center"/>
    </xf>
    <xf numFmtId="0" fontId="21" fillId="3" borderId="136" xfId="0" applyFont="1" applyFill="1" applyBorder="1" applyAlignment="1">
      <alignment horizontal="center" vertical="center" wrapText="1"/>
    </xf>
    <xf numFmtId="0" fontId="21" fillId="3" borderId="232" xfId="0" applyFont="1" applyFill="1" applyBorder="1" applyAlignment="1">
      <alignment horizontal="center" vertical="center" wrapText="1"/>
    </xf>
    <xf numFmtId="0" fontId="19" fillId="3" borderId="136" xfId="0" applyFont="1" applyFill="1" applyBorder="1" applyAlignment="1">
      <alignment vertical="center" wrapText="1"/>
    </xf>
    <xf numFmtId="0" fontId="19" fillId="3" borderId="247" xfId="0" applyFont="1" applyFill="1" applyBorder="1" applyAlignment="1">
      <alignment vertical="center" wrapText="1"/>
    </xf>
    <xf numFmtId="49" fontId="8" fillId="3" borderId="32" xfId="0" applyNumberFormat="1" applyFont="1" applyFill="1" applyBorder="1" applyAlignment="1">
      <alignment horizontal="center" vertical="center" wrapText="1"/>
    </xf>
    <xf numFmtId="0" fontId="19" fillId="2" borderId="243" xfId="0" applyFont="1" applyFill="1" applyBorder="1" applyAlignment="1">
      <alignment horizontal="center" vertical="center"/>
    </xf>
    <xf numFmtId="0" fontId="8" fillId="3" borderId="136" xfId="0" applyFont="1" applyFill="1" applyBorder="1" applyAlignment="1">
      <alignment vertical="center" wrapText="1"/>
    </xf>
    <xf numFmtId="0" fontId="19" fillId="3" borderId="136" xfId="0" applyFont="1" applyFill="1" applyBorder="1" applyAlignment="1"/>
    <xf numFmtId="0" fontId="20" fillId="2" borderId="14" xfId="0" applyFont="1" applyFill="1" applyBorder="1" applyAlignment="1">
      <alignment horizontal="center" vertical="center" wrapText="1"/>
    </xf>
    <xf numFmtId="0" fontId="21" fillId="3" borderId="129" xfId="0" applyFont="1" applyFill="1" applyBorder="1" applyAlignment="1">
      <alignment horizontal="center" vertical="center" wrapText="1"/>
    </xf>
    <xf numFmtId="0" fontId="19" fillId="3" borderId="136" xfId="0" applyFont="1" applyFill="1" applyBorder="1" applyAlignment="1">
      <alignment vertical="top" wrapText="1"/>
    </xf>
    <xf numFmtId="0" fontId="10" fillId="3" borderId="248" xfId="0" applyFont="1" applyFill="1" applyBorder="1" applyAlignment="1">
      <alignment horizontal="center" vertical="center" wrapText="1"/>
    </xf>
    <xf numFmtId="0" fontId="2" fillId="0" borderId="191" xfId="0" applyFont="1" applyBorder="1" applyAlignment="1">
      <alignment horizontal="center" vertical="center"/>
    </xf>
    <xf numFmtId="0" fontId="1" fillId="0" borderId="100" xfId="0" applyFont="1" applyBorder="1" applyAlignment="1">
      <alignment horizontal="center" vertical="center"/>
    </xf>
    <xf numFmtId="1" fontId="1" fillId="0" borderId="20" xfId="0" applyNumberFormat="1" applyFont="1" applyBorder="1" applyAlignment="1">
      <alignment horizontal="center" vertical="center"/>
    </xf>
    <xf numFmtId="0" fontId="1" fillId="0" borderId="235" xfId="0" applyFont="1" applyBorder="1" applyAlignment="1">
      <alignment horizontal="center" vertical="center"/>
    </xf>
    <xf numFmtId="0" fontId="1" fillId="0" borderId="48" xfId="0" applyFont="1" applyBorder="1" applyAlignment="1">
      <alignment horizontal="center" vertical="center"/>
    </xf>
    <xf numFmtId="0" fontId="2" fillId="0" borderId="20" xfId="0" applyFont="1" applyBorder="1" applyAlignment="1">
      <alignment horizontal="center" vertical="center"/>
    </xf>
    <xf numFmtId="1" fontId="1" fillId="0" borderId="191" xfId="0" applyNumberFormat="1" applyFont="1" applyBorder="1" applyAlignment="1">
      <alignment horizontal="center" vertical="center"/>
    </xf>
    <xf numFmtId="0" fontId="1" fillId="0" borderId="215" xfId="0" applyFont="1" applyBorder="1" applyAlignment="1">
      <alignment horizontal="center" vertical="center"/>
    </xf>
    <xf numFmtId="1" fontId="1" fillId="0" borderId="13" xfId="0" applyNumberFormat="1" applyFont="1" applyBorder="1" applyAlignment="1">
      <alignment horizontal="center" vertical="center"/>
    </xf>
    <xf numFmtId="1" fontId="1" fillId="0" borderId="65" xfId="0" applyNumberFormat="1" applyFont="1" applyBorder="1" applyAlignment="1">
      <alignment horizontal="center" vertical="center"/>
    </xf>
    <xf numFmtId="0" fontId="17" fillId="0" borderId="19" xfId="0" applyFont="1" applyBorder="1" applyAlignment="1">
      <alignment horizontal="center" vertical="center" wrapText="1"/>
    </xf>
    <xf numFmtId="0" fontId="22" fillId="2" borderId="19" xfId="0" applyFont="1" applyFill="1" applyBorder="1" applyAlignment="1">
      <alignment horizontal="center" vertical="center" wrapText="1"/>
    </xf>
    <xf numFmtId="1" fontId="1" fillId="3" borderId="23"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1" fontId="1" fillId="3" borderId="39"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1" fontId="1" fillId="3" borderId="64" xfId="0" applyNumberFormat="1" applyFont="1" applyFill="1" applyBorder="1" applyAlignment="1">
      <alignment horizontal="center" vertical="center"/>
    </xf>
    <xf numFmtId="165" fontId="1" fillId="3" borderId="48" xfId="0" applyNumberFormat="1" applyFont="1" applyFill="1" applyBorder="1" applyAlignment="1">
      <alignment horizontal="center" vertical="center"/>
    </xf>
    <xf numFmtId="1" fontId="1" fillId="3" borderId="49" xfId="0" applyNumberFormat="1" applyFont="1" applyFill="1" applyBorder="1" applyAlignment="1">
      <alignment horizontal="center" vertical="center"/>
    </xf>
    <xf numFmtId="165" fontId="1" fillId="3" borderId="249" xfId="0" applyNumberFormat="1" applyFont="1" applyFill="1" applyBorder="1" applyAlignment="1">
      <alignment horizontal="center" vertical="center"/>
    </xf>
    <xf numFmtId="0" fontId="20" fillId="3" borderId="15"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230" xfId="0" applyFont="1" applyFill="1" applyBorder="1" applyAlignment="1">
      <alignment horizontal="center" vertical="center"/>
    </xf>
    <xf numFmtId="0" fontId="10" fillId="0" borderId="139" xfId="0" applyFont="1" applyBorder="1" applyAlignment="1">
      <alignment horizontal="left" vertical="center" wrapText="1"/>
    </xf>
    <xf numFmtId="0" fontId="40" fillId="0" borderId="7" xfId="0" applyFont="1" applyBorder="1" applyAlignment="1">
      <alignment horizontal="center" vertical="center" wrapText="1"/>
    </xf>
    <xf numFmtId="0" fontId="33" fillId="0" borderId="0" xfId="0" applyFont="1" applyAlignment="1">
      <alignment horizontal="left" vertical="top" wrapText="1"/>
    </xf>
    <xf numFmtId="0" fontId="34" fillId="0" borderId="0" xfId="0" applyFont="1" applyAlignment="1">
      <alignment horizontal="center" vertical="center"/>
    </xf>
    <xf numFmtId="0" fontId="35" fillId="0" borderId="0" xfId="0" applyFont="1" applyAlignment="1">
      <alignment horizontal="center" vertical="top"/>
    </xf>
    <xf numFmtId="0" fontId="1" fillId="0" borderId="0" xfId="0" applyFont="1" applyAlignment="1">
      <alignment horizontal="center" vertical="center" wrapText="1"/>
    </xf>
    <xf numFmtId="0" fontId="6" fillId="0" borderId="0" xfId="0" applyFont="1" applyAlignment="1">
      <alignment horizontal="center" vertical="center" wrapText="1"/>
    </xf>
    <xf numFmtId="0" fontId="4" fillId="7" borderId="170" xfId="0" applyFont="1" applyFill="1" applyBorder="1" applyAlignment="1">
      <alignment vertical="center" wrapText="1"/>
    </xf>
    <xf numFmtId="0" fontId="4" fillId="7" borderId="26" xfId="0" applyFont="1" applyFill="1" applyBorder="1" applyAlignment="1">
      <alignment vertical="center" wrapText="1"/>
    </xf>
    <xf numFmtId="0" fontId="4" fillId="7" borderId="210" xfId="0" applyFont="1" applyFill="1" applyBorder="1" applyAlignment="1">
      <alignment vertical="center" wrapText="1"/>
    </xf>
    <xf numFmtId="0" fontId="11" fillId="0" borderId="4" xfId="0" applyFont="1" applyBorder="1" applyAlignment="1">
      <alignment vertical="center" wrapText="1"/>
    </xf>
    <xf numFmtId="0" fontId="11" fillId="0" borderId="33" xfId="0" applyFont="1" applyBorder="1" applyAlignment="1">
      <alignment vertical="center" wrapText="1"/>
    </xf>
    <xf numFmtId="0" fontId="11" fillId="0" borderId="19" xfId="0" applyFont="1" applyBorder="1" applyAlignment="1">
      <alignment vertical="center" wrapText="1"/>
    </xf>
    <xf numFmtId="0" fontId="4" fillId="5" borderId="7" xfId="0" applyFont="1" applyFill="1" applyBorder="1" applyAlignment="1">
      <alignment vertical="top" wrapText="1"/>
    </xf>
    <xf numFmtId="0" fontId="11" fillId="5" borderId="9" xfId="0" applyFont="1" applyFill="1" applyBorder="1" applyAlignment="1">
      <alignment vertical="top" wrapText="1"/>
    </xf>
    <xf numFmtId="0" fontId="36" fillId="0" borderId="212" xfId="0" applyFont="1" applyBorder="1" applyAlignment="1">
      <alignment horizontal="left" vertical="center" wrapText="1"/>
    </xf>
    <xf numFmtId="0" fontId="36" fillId="0" borderId="0" xfId="0" applyFont="1" applyAlignment="1">
      <alignment horizontal="left" vertical="center" wrapText="1"/>
    </xf>
    <xf numFmtId="0" fontId="1" fillId="0" borderId="0" xfId="0" applyFont="1" applyAlignment="1">
      <alignment horizontal="center" vertical="top" wrapText="1"/>
    </xf>
    <xf numFmtId="0" fontId="8" fillId="0" borderId="0" xfId="0" applyFont="1" applyAlignment="1">
      <alignment horizontal="center" wrapText="1"/>
    </xf>
    <xf numFmtId="0" fontId="1" fillId="0" borderId="0" xfId="0" applyFont="1" applyAlignment="1">
      <alignment horizontal="center" wrapText="1"/>
    </xf>
    <xf numFmtId="0" fontId="34" fillId="0" borderId="0" xfId="0" applyFont="1" applyAlignment="1">
      <alignment horizontal="center"/>
    </xf>
    <xf numFmtId="0" fontId="47" fillId="0" borderId="212" xfId="0" applyFont="1" applyBorder="1" applyAlignment="1">
      <alignment horizontal="left" vertical="center" wrapText="1"/>
    </xf>
    <xf numFmtId="0" fontId="47" fillId="0" borderId="0" xfId="0" applyFont="1" applyAlignment="1">
      <alignment horizontal="left" vertical="center" wrapText="1"/>
    </xf>
    <xf numFmtId="0" fontId="1" fillId="0" borderId="0" xfId="0" applyFont="1" applyAlignment="1">
      <alignment horizontal="right" vertical="top" wrapText="1"/>
    </xf>
    <xf numFmtId="0" fontId="8" fillId="0" borderId="0" xfId="0" applyFont="1" applyAlignment="1">
      <alignment horizontal="left" vertical="center"/>
    </xf>
    <xf numFmtId="0" fontId="19" fillId="0" borderId="0" xfId="2" applyFont="1" applyBorder="1" applyAlignment="1">
      <alignment horizontal="left"/>
    </xf>
    <xf numFmtId="0" fontId="8" fillId="0" borderId="0" xfId="0" applyFont="1" applyAlignment="1">
      <alignment horizontal="left"/>
    </xf>
    <xf numFmtId="0" fontId="10" fillId="0" borderId="132" xfId="0" applyFont="1" applyBorder="1" applyAlignment="1">
      <alignment horizontal="center" vertical="center" wrapText="1"/>
    </xf>
    <xf numFmtId="0" fontId="10" fillId="0" borderId="213" xfId="0" applyFont="1" applyBorder="1" applyAlignment="1">
      <alignment horizontal="center" vertical="center" wrapText="1"/>
    </xf>
    <xf numFmtId="0" fontId="8" fillId="0" borderId="51" xfId="0" applyFont="1" applyBorder="1" applyAlignment="1">
      <alignment horizontal="center" vertical="center"/>
    </xf>
    <xf numFmtId="0" fontId="8" fillId="0" borderId="86" xfId="0" applyFont="1" applyBorder="1" applyAlignment="1">
      <alignment horizontal="center" vertical="center"/>
    </xf>
    <xf numFmtId="0" fontId="8" fillId="0" borderId="5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34" xfId="0" applyFont="1" applyBorder="1" applyAlignment="1">
      <alignment horizontal="left" vertical="center" wrapText="1"/>
    </xf>
    <xf numFmtId="0" fontId="8" fillId="0" borderId="12" xfId="0" applyFont="1" applyBorder="1" applyAlignment="1">
      <alignment horizontal="left" vertical="center" wrapText="1"/>
    </xf>
    <xf numFmtId="0" fontId="8" fillId="0" borderId="173" xfId="0" applyFont="1" applyBorder="1" applyAlignment="1">
      <alignment horizontal="left" vertical="center" wrapText="1"/>
    </xf>
    <xf numFmtId="0" fontId="8" fillId="0" borderId="38" xfId="0" applyFont="1" applyBorder="1" applyAlignment="1">
      <alignment horizontal="left" vertical="center" wrapText="1"/>
    </xf>
    <xf numFmtId="0" fontId="10" fillId="3" borderId="0" xfId="0" applyFont="1" applyFill="1" applyAlignment="1">
      <alignment horizontal="center" vertical="center" wrapText="1"/>
    </xf>
    <xf numFmtId="0" fontId="19" fillId="3" borderId="0" xfId="0" applyFont="1" applyFill="1" applyAlignment="1">
      <alignment horizontal="justify" vertical="center" wrapText="1"/>
    </xf>
    <xf numFmtId="0" fontId="10" fillId="3" borderId="0" xfId="0" applyFont="1" applyFill="1" applyAlignment="1">
      <alignment horizontal="center" wrapText="1"/>
    </xf>
    <xf numFmtId="0" fontId="1" fillId="3" borderId="6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19" fillId="3" borderId="29" xfId="0" quotePrefix="1" applyFont="1" applyFill="1" applyBorder="1" applyAlignment="1">
      <alignment horizontal="left" vertical="center" wrapText="1"/>
    </xf>
    <xf numFmtId="0" fontId="19" fillId="3" borderId="29" xfId="0" applyFont="1" applyFill="1" applyBorder="1" applyAlignment="1">
      <alignment horizontal="left" vertical="center" wrapText="1"/>
    </xf>
    <xf numFmtId="0" fontId="10" fillId="3" borderId="0" xfId="0" applyFont="1" applyFill="1" applyAlignment="1">
      <alignment horizontal="center" vertical="center"/>
    </xf>
    <xf numFmtId="0" fontId="10" fillId="3" borderId="28" xfId="0" applyFont="1" applyFill="1" applyBorder="1" applyAlignment="1">
      <alignment horizontal="center" vertical="center" wrapText="1"/>
    </xf>
    <xf numFmtId="0" fontId="19" fillId="3" borderId="29" xfId="0" applyFont="1" applyFill="1" applyBorder="1" applyAlignment="1">
      <alignment horizontal="justify" vertical="center" wrapText="1"/>
    </xf>
    <xf numFmtId="0" fontId="19" fillId="3" borderId="17"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8" fillId="3" borderId="166"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15" fillId="3" borderId="0" xfId="0" applyFont="1" applyFill="1" applyAlignment="1">
      <alignment horizontal="left" vertical="top" wrapText="1"/>
    </xf>
    <xf numFmtId="0" fontId="8" fillId="3" borderId="0" xfId="0" applyFont="1" applyFill="1" applyAlignment="1">
      <alignment vertical="center" wrapText="1"/>
    </xf>
    <xf numFmtId="0" fontId="30" fillId="3" borderId="0" xfId="0" applyFont="1" applyFill="1" applyAlignment="1">
      <alignment horizontal="center" vertical="top"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2" xfId="0" applyFont="1" applyFill="1" applyBorder="1" applyAlignment="1">
      <alignment horizontal="left" vertical="center" wrapText="1"/>
    </xf>
    <xf numFmtId="0" fontId="8" fillId="3" borderId="78" xfId="0" applyFont="1" applyFill="1" applyBorder="1" applyAlignment="1">
      <alignment horizontal="left" vertical="center" wrapText="1"/>
    </xf>
    <xf numFmtId="0" fontId="8" fillId="3" borderId="157" xfId="0" applyFont="1" applyFill="1" applyBorder="1" applyAlignment="1">
      <alignment horizontal="left" vertical="center" wrapText="1"/>
    </xf>
    <xf numFmtId="0" fontId="8" fillId="3" borderId="195" xfId="0" applyFont="1" applyFill="1" applyBorder="1" applyAlignment="1">
      <alignment horizontal="center" vertical="center" wrapText="1"/>
    </xf>
    <xf numFmtId="0" fontId="8" fillId="3" borderId="196" xfId="0" applyFont="1" applyFill="1" applyBorder="1" applyAlignment="1">
      <alignment horizontal="center" vertical="center" wrapText="1"/>
    </xf>
    <xf numFmtId="0" fontId="8" fillId="3" borderId="165"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78"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19" fillId="3" borderId="195" xfId="0" applyFont="1" applyFill="1" applyBorder="1" applyAlignment="1">
      <alignment horizontal="center" vertical="center" wrapText="1"/>
    </xf>
    <xf numFmtId="0" fontId="19" fillId="3" borderId="196" xfId="0" applyFont="1" applyFill="1" applyBorder="1" applyAlignment="1">
      <alignment horizontal="center" vertical="center" wrapText="1"/>
    </xf>
    <xf numFmtId="0" fontId="19" fillId="3" borderId="165"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3" borderId="133"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9" fillId="3" borderId="176"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9" fillId="3" borderId="51" xfId="0" applyFont="1" applyFill="1" applyBorder="1" applyAlignment="1">
      <alignment horizontal="center" vertical="center"/>
    </xf>
    <xf numFmtId="0" fontId="19" fillId="3" borderId="86" xfId="0" applyFont="1" applyFill="1" applyBorder="1" applyAlignment="1">
      <alignment horizontal="center" vertical="center"/>
    </xf>
    <xf numFmtId="0" fontId="19" fillId="3" borderId="53" xfId="0" applyFont="1" applyFill="1" applyBorder="1" applyAlignment="1">
      <alignment horizontal="center" vertical="center"/>
    </xf>
    <xf numFmtId="0" fontId="8" fillId="3" borderId="52" xfId="0" applyFont="1" applyFill="1" applyBorder="1" applyAlignment="1">
      <alignment horizontal="left" vertical="top" wrapText="1"/>
    </xf>
    <xf numFmtId="0" fontId="8" fillId="3" borderId="23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12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49" xfId="0" applyFont="1" applyFill="1" applyBorder="1" applyAlignment="1">
      <alignment horizontal="left" vertical="center" wrapText="1"/>
    </xf>
    <xf numFmtId="0" fontId="8" fillId="3" borderId="62"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9" fillId="3" borderId="198" xfId="0" applyFont="1" applyFill="1" applyBorder="1" applyAlignment="1">
      <alignment horizontal="center" vertical="center" wrapText="1"/>
    </xf>
    <xf numFmtId="0" fontId="19" fillId="3" borderId="174" xfId="0" applyFont="1" applyFill="1" applyBorder="1" applyAlignment="1">
      <alignment horizontal="center" vertical="center" wrapText="1"/>
    </xf>
    <xf numFmtId="0" fontId="19" fillId="3" borderId="81"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8" fillId="3" borderId="81"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19" fillId="3" borderId="81"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161" xfId="0" applyFont="1" applyFill="1" applyBorder="1" applyAlignment="1">
      <alignment horizontal="center" vertical="center" wrapText="1"/>
    </xf>
    <xf numFmtId="0" fontId="19" fillId="3" borderId="82"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171"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3" borderId="11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9" fillId="3" borderId="166" xfId="0" applyFont="1" applyFill="1" applyBorder="1" applyAlignment="1">
      <alignment horizontal="center" vertical="center" wrapText="1"/>
    </xf>
    <xf numFmtId="0" fontId="19" fillId="3" borderId="167" xfId="0" applyFont="1" applyFill="1" applyBorder="1" applyAlignment="1">
      <alignment horizontal="center" vertical="center" wrapText="1"/>
    </xf>
    <xf numFmtId="0" fontId="19" fillId="3" borderId="160" xfId="0" applyFont="1" applyFill="1" applyBorder="1" applyAlignment="1">
      <alignment horizontal="center" vertical="center" wrapText="1"/>
    </xf>
    <xf numFmtId="0" fontId="19" fillId="3" borderId="61" xfId="0" applyFont="1" applyFill="1" applyBorder="1" applyAlignment="1">
      <alignment horizontal="center" vertical="center"/>
    </xf>
    <xf numFmtId="0" fontId="19" fillId="3" borderId="200" xfId="0" applyFont="1" applyFill="1" applyBorder="1" applyAlignment="1">
      <alignment horizontal="center" vertical="center"/>
    </xf>
    <xf numFmtId="0" fontId="19" fillId="3" borderId="220" xfId="0" applyFont="1" applyFill="1" applyBorder="1" applyAlignment="1">
      <alignment horizontal="center" vertical="center"/>
    </xf>
    <xf numFmtId="0" fontId="20" fillId="3" borderId="134" xfId="0" quotePrefix="1" applyFont="1" applyFill="1" applyBorder="1" applyAlignment="1">
      <alignment horizontal="left" vertical="center" wrapText="1"/>
    </xf>
    <xf numFmtId="0" fontId="20" fillId="3" borderId="202" xfId="0" applyFont="1" applyFill="1" applyBorder="1" applyAlignment="1">
      <alignment horizontal="left" vertical="center" wrapText="1"/>
    </xf>
    <xf numFmtId="0" fontId="9" fillId="3" borderId="201" xfId="0" applyFont="1" applyFill="1" applyBorder="1" applyAlignment="1">
      <alignment horizontal="center" vertical="center" wrapText="1"/>
    </xf>
    <xf numFmtId="0" fontId="9" fillId="3" borderId="106" xfId="0" applyFont="1" applyFill="1" applyBorder="1" applyAlignment="1">
      <alignment horizontal="center" vertical="center" wrapText="1"/>
    </xf>
    <xf numFmtId="0" fontId="20" fillId="3" borderId="89" xfId="0" applyFont="1" applyFill="1" applyBorder="1" applyAlignment="1">
      <alignment horizontal="center" vertical="center" wrapText="1"/>
    </xf>
    <xf numFmtId="0" fontId="20" fillId="3" borderId="94" xfId="0" applyFont="1" applyFill="1" applyBorder="1" applyAlignment="1">
      <alignment horizontal="center" vertical="center" wrapText="1"/>
    </xf>
    <xf numFmtId="0" fontId="20" fillId="3" borderId="201"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20" fillId="3" borderId="172"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20" fillId="3" borderId="76"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9" fillId="3" borderId="172" xfId="0" applyFont="1" applyFill="1" applyBorder="1" applyAlignment="1">
      <alignment horizontal="center" vertical="center" wrapText="1"/>
    </xf>
    <xf numFmtId="0" fontId="9" fillId="3" borderId="110"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20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16" xfId="0" applyFont="1" applyFill="1" applyBorder="1" applyAlignment="1">
      <alignment horizontal="center" vertical="center" wrapText="1"/>
    </xf>
    <xf numFmtId="0" fontId="17" fillId="3" borderId="217" xfId="0" applyFont="1" applyFill="1" applyBorder="1" applyAlignment="1">
      <alignment horizontal="center" vertical="center" wrapText="1"/>
    </xf>
    <xf numFmtId="0" fontId="8" fillId="3" borderId="163" xfId="0" applyFont="1" applyFill="1" applyBorder="1" applyAlignment="1">
      <alignment horizontal="center" vertical="center" wrapText="1"/>
    </xf>
    <xf numFmtId="0" fontId="30" fillId="3" borderId="0" xfId="0" applyFont="1" applyFill="1" applyAlignment="1">
      <alignment horizontal="center" vertical="center" wrapText="1"/>
    </xf>
    <xf numFmtId="0" fontId="10" fillId="3" borderId="0" xfId="0" applyFont="1" applyFill="1" applyBorder="1" applyAlignment="1">
      <alignment horizontal="center" vertical="center" wrapText="1"/>
    </xf>
    <xf numFmtId="0" fontId="19" fillId="3" borderId="17"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20" fillId="3" borderId="35" xfId="0" applyFont="1" applyFill="1" applyBorder="1" applyAlignment="1">
      <alignment horizontal="center" vertical="center" wrapText="1"/>
    </xf>
    <xf numFmtId="0" fontId="20" fillId="3" borderId="241" xfId="0" applyFont="1" applyFill="1" applyBorder="1" applyAlignment="1">
      <alignment horizontal="center" vertical="center" wrapText="1"/>
    </xf>
    <xf numFmtId="0" fontId="20" fillId="3" borderId="67" xfId="0" applyFont="1" applyFill="1" applyBorder="1" applyAlignment="1">
      <alignment horizontal="left" vertical="center" wrapText="1"/>
    </xf>
    <xf numFmtId="0" fontId="19" fillId="3" borderId="23" xfId="0" quotePrefix="1" applyFont="1" applyFill="1" applyBorder="1" applyAlignment="1">
      <alignment horizontal="left" vertical="center" wrapText="1"/>
    </xf>
    <xf numFmtId="0" fontId="8" fillId="3" borderId="19"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9" fillId="3" borderId="23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 fillId="2" borderId="179" xfId="0" applyFont="1" applyFill="1" applyBorder="1" applyAlignment="1">
      <alignment horizontal="center" vertical="center" wrapText="1"/>
    </xf>
    <xf numFmtId="0" fontId="1" fillId="2" borderId="180" xfId="0" applyFont="1" applyFill="1" applyBorder="1" applyAlignment="1">
      <alignment horizontal="center" vertical="center" wrapText="1"/>
    </xf>
    <xf numFmtId="0" fontId="1" fillId="2" borderId="229" xfId="0" applyFont="1" applyFill="1" applyBorder="1" applyAlignment="1">
      <alignment horizontal="center" vertical="center" wrapText="1"/>
    </xf>
    <xf numFmtId="0" fontId="13" fillId="3" borderId="216" xfId="0" applyFont="1" applyFill="1" applyBorder="1" applyAlignment="1">
      <alignment horizontal="center" vertical="center" wrapText="1"/>
    </xf>
    <xf numFmtId="0" fontId="13" fillId="3" borderId="217" xfId="0" applyFont="1" applyFill="1" applyBorder="1" applyAlignment="1">
      <alignment horizontal="center" vertical="center" wrapText="1"/>
    </xf>
    <xf numFmtId="0" fontId="13" fillId="3" borderId="178" xfId="0" applyFont="1" applyFill="1" applyBorder="1" applyAlignment="1">
      <alignment horizontal="center" vertical="center" wrapText="1"/>
    </xf>
    <xf numFmtId="0" fontId="21" fillId="3" borderId="19"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4" xfId="0" applyFont="1" applyFill="1" applyBorder="1" applyAlignment="1">
      <alignment horizontal="center" vertical="center"/>
    </xf>
    <xf numFmtId="0" fontId="8" fillId="2" borderId="11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quotePrefix="1" applyFont="1" applyFill="1" applyAlignment="1">
      <alignment horizontal="left" vertical="top" wrapText="1"/>
    </xf>
    <xf numFmtId="0" fontId="22" fillId="3" borderId="236"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19" fillId="3" borderId="192" xfId="0" applyFont="1" applyFill="1" applyBorder="1" applyAlignment="1">
      <alignment horizontal="left" vertical="top" wrapText="1"/>
    </xf>
    <xf numFmtId="0" fontId="19" fillId="3" borderId="193" xfId="0" applyFont="1" applyFill="1" applyBorder="1" applyAlignment="1">
      <alignment horizontal="left" vertical="top" wrapText="1"/>
    </xf>
    <xf numFmtId="0" fontId="19" fillId="3" borderId="135" xfId="0" applyFont="1" applyFill="1" applyBorder="1" applyAlignment="1">
      <alignment horizontal="left" vertical="top" wrapText="1"/>
    </xf>
    <xf numFmtId="0" fontId="19" fillId="3" borderId="34" xfId="0" applyFont="1" applyFill="1" applyBorder="1" applyAlignment="1">
      <alignment horizontal="left" vertical="center" wrapText="1"/>
    </xf>
    <xf numFmtId="0" fontId="19" fillId="3" borderId="194" xfId="0" applyFont="1" applyFill="1" applyBorder="1" applyAlignment="1">
      <alignment horizontal="left" vertical="center" wrapText="1"/>
    </xf>
    <xf numFmtId="0" fontId="19" fillId="3" borderId="136" xfId="0" applyFont="1" applyFill="1" applyBorder="1" applyAlignment="1">
      <alignment horizontal="left" vertical="center" wrapText="1"/>
    </xf>
    <xf numFmtId="0" fontId="8" fillId="3" borderId="192" xfId="0" applyFont="1" applyFill="1" applyBorder="1" applyAlignment="1">
      <alignment horizontal="left" vertical="center" wrapText="1"/>
    </xf>
    <xf numFmtId="0" fontId="8" fillId="3" borderId="193" xfId="0" applyFont="1" applyFill="1" applyBorder="1" applyAlignment="1">
      <alignment horizontal="left" vertical="center" wrapText="1"/>
    </xf>
    <xf numFmtId="0" fontId="8" fillId="3" borderId="1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8" fillId="3" borderId="194" xfId="0" applyFont="1" applyFill="1" applyBorder="1" applyAlignment="1">
      <alignment horizontal="left" vertical="center" wrapText="1"/>
    </xf>
    <xf numFmtId="0" fontId="8" fillId="3" borderId="136" xfId="0" applyFont="1" applyFill="1" applyBorder="1" applyAlignment="1">
      <alignment horizontal="left" vertical="center" wrapText="1"/>
    </xf>
    <xf numFmtId="0" fontId="19" fillId="3" borderId="34" xfId="0" applyFont="1" applyFill="1" applyBorder="1" applyAlignment="1">
      <alignment horizontal="left" vertical="center"/>
    </xf>
    <xf numFmtId="0" fontId="19" fillId="3" borderId="194" xfId="0" applyFont="1" applyFill="1" applyBorder="1" applyAlignment="1">
      <alignment horizontal="left" vertical="center"/>
    </xf>
    <xf numFmtId="0" fontId="19" fillId="3" borderId="136" xfId="0" applyFont="1" applyFill="1" applyBorder="1" applyAlignment="1">
      <alignment horizontal="left" vertical="center"/>
    </xf>
    <xf numFmtId="0" fontId="19" fillId="3" borderId="33" xfId="0" applyFont="1" applyFill="1" applyBorder="1" applyAlignment="1">
      <alignment horizontal="left" vertical="center" wrapText="1"/>
    </xf>
    <xf numFmtId="0" fontId="19" fillId="3" borderId="209" xfId="0" applyFont="1" applyFill="1" applyBorder="1" applyAlignment="1">
      <alignment horizontal="left" vertical="center" wrapText="1"/>
    </xf>
    <xf numFmtId="0" fontId="19" fillId="3" borderId="168" xfId="0" applyFont="1" applyFill="1" applyBorder="1" applyAlignment="1">
      <alignment horizontal="left" vertical="center" wrapText="1"/>
    </xf>
    <xf numFmtId="0" fontId="8" fillId="3" borderId="0" xfId="0" applyFont="1" applyFill="1" applyAlignment="1">
      <alignment horizontal="left" vertical="top" wrapText="1"/>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21" fillId="3" borderId="24" xfId="0" applyFont="1" applyFill="1" applyBorder="1" applyAlignment="1">
      <alignment horizontal="center" vertical="center"/>
    </xf>
    <xf numFmtId="0" fontId="21" fillId="3" borderId="49"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1" fillId="3" borderId="2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0" borderId="0" xfId="0" applyFont="1" applyAlignment="1">
      <alignment horizontal="center" vertical="center" wrapText="1"/>
    </xf>
    <xf numFmtId="0" fontId="16" fillId="3" borderId="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0" fillId="0" borderId="4" xfId="0" applyBorder="1" applyAlignment="1">
      <alignment horizontal="left" vertical="center" wrapText="1"/>
    </xf>
    <xf numFmtId="0" fontId="19" fillId="2" borderId="19"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15" xfId="0" applyFont="1" applyFill="1" applyBorder="1" applyAlignment="1">
      <alignment horizontal="center" vertical="center" wrapText="1"/>
    </xf>
    <xf numFmtId="16" fontId="19" fillId="3" borderId="19" xfId="0" quotePrefix="1" applyNumberFormat="1" applyFont="1" applyFill="1" applyBorder="1" applyAlignment="1">
      <alignment horizontal="center" vertical="center" wrapText="1"/>
    </xf>
    <xf numFmtId="16" fontId="19" fillId="3" borderId="4" xfId="0" quotePrefix="1" applyNumberFormat="1" applyFont="1" applyFill="1" applyBorder="1" applyAlignment="1">
      <alignment horizontal="center" vertical="center" wrapText="1"/>
    </xf>
    <xf numFmtId="49" fontId="19" fillId="3" borderId="19"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16" fillId="3" borderId="1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0" fillId="0" borderId="30" xfId="0"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0" fontId="0" fillId="0" borderId="23" xfId="0" applyBorder="1" applyAlignment="1">
      <alignment horizontal="center" vertical="center" wrapText="1"/>
    </xf>
    <xf numFmtId="0" fontId="0" fillId="0" borderId="64" xfId="0" applyBorder="1" applyAlignment="1">
      <alignment horizontal="center" vertical="center" wrapText="1"/>
    </xf>
    <xf numFmtId="0" fontId="16" fillId="3" borderId="24"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0" fillId="2" borderId="10" xfId="0" applyFill="1" applyBorder="1" applyAlignment="1">
      <alignment horizontal="left" vertical="center" wrapText="1"/>
    </xf>
    <xf numFmtId="0" fontId="49" fillId="2" borderId="24" xfId="0" applyFont="1" applyFill="1" applyBorder="1" applyAlignment="1">
      <alignment horizontal="left" vertical="center" wrapText="1"/>
    </xf>
    <xf numFmtId="0" fontId="51" fillId="2" borderId="9" xfId="0" applyFont="1" applyFill="1" applyBorder="1" applyAlignment="1">
      <alignment horizontal="left" vertical="center" wrapText="1"/>
    </xf>
    <xf numFmtId="0" fontId="19" fillId="2" borderId="2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9" fillId="2" borderId="81"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1" fillId="2" borderId="226" xfId="0" applyFont="1" applyFill="1" applyBorder="1" applyAlignment="1">
      <alignment horizontal="center" vertical="center"/>
    </xf>
    <xf numFmtId="0" fontId="21" fillId="2" borderId="168" xfId="0" applyFont="1" applyFill="1" applyBorder="1" applyAlignment="1">
      <alignment horizontal="center" vertical="center"/>
    </xf>
    <xf numFmtId="0" fontId="17" fillId="3" borderId="19" xfId="0" applyFont="1" applyFill="1" applyBorder="1" applyAlignment="1">
      <alignment horizontal="left"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16" fillId="3" borderId="18"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17" fillId="3" borderId="4" xfId="0" applyFont="1" applyFill="1" applyBorder="1" applyAlignment="1">
      <alignment horizontal="left" vertical="center" wrapText="1"/>
    </xf>
    <xf numFmtId="0" fontId="21" fillId="2" borderId="76" xfId="0" applyFont="1" applyFill="1" applyBorder="1" applyAlignment="1">
      <alignment horizontal="center" vertical="center"/>
    </xf>
    <xf numFmtId="0" fontId="21" fillId="2" borderId="82" xfId="0" applyFont="1" applyFill="1" applyBorder="1" applyAlignment="1">
      <alignment horizontal="center" vertical="center"/>
    </xf>
    <xf numFmtId="0" fontId="8" fillId="2" borderId="8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4" fillId="2" borderId="226" xfId="0" applyFont="1" applyFill="1" applyBorder="1" applyAlignment="1">
      <alignment horizontal="center" vertical="center"/>
    </xf>
    <xf numFmtId="0" fontId="24" fillId="2" borderId="169" xfId="0" applyFont="1" applyFill="1" applyBorder="1" applyAlignment="1">
      <alignment horizontal="center" vertical="center"/>
    </xf>
    <xf numFmtId="0" fontId="16" fillId="9" borderId="3" xfId="0" applyFont="1" applyFill="1" applyBorder="1" applyAlignment="1">
      <alignment horizontal="left" vertical="center" wrapText="1"/>
    </xf>
    <xf numFmtId="0" fontId="16" fillId="9" borderId="17"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0" fillId="9" borderId="4" xfId="0" applyFill="1" applyBorder="1" applyAlignment="1">
      <alignment horizontal="left" vertical="center" wrapText="1"/>
    </xf>
    <xf numFmtId="0" fontId="16" fillId="9" borderId="24"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24" fillId="2" borderId="76" xfId="0" applyFont="1" applyFill="1" applyBorder="1" applyAlignment="1">
      <alignment horizontal="center" vertical="center"/>
    </xf>
    <xf numFmtId="0" fontId="24" fillId="2" borderId="82" xfId="0" applyFont="1" applyFill="1" applyBorder="1" applyAlignment="1">
      <alignment horizontal="center" vertical="center"/>
    </xf>
    <xf numFmtId="0" fontId="11" fillId="2" borderId="48"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4" fillId="2" borderId="122" xfId="0" applyFont="1" applyFill="1" applyBorder="1" applyAlignment="1">
      <alignment horizontal="center" vertical="center"/>
    </xf>
    <xf numFmtId="0" fontId="24" fillId="2" borderId="102" xfId="0" applyFont="1" applyFill="1" applyBorder="1" applyAlignment="1">
      <alignment horizontal="center" vertical="center"/>
    </xf>
    <xf numFmtId="0" fontId="24" fillId="2" borderId="179" xfId="0" applyFont="1" applyFill="1" applyBorder="1" applyAlignment="1">
      <alignment horizontal="center" vertical="center"/>
    </xf>
    <xf numFmtId="0" fontId="24" fillId="2" borderId="178" xfId="0" applyFont="1" applyFill="1" applyBorder="1" applyAlignment="1">
      <alignment horizontal="center" vertical="center"/>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16" fillId="9" borderId="18" xfId="0" applyFont="1" applyFill="1" applyBorder="1" applyAlignment="1">
      <alignment horizontal="left" vertical="center" wrapText="1"/>
    </xf>
    <xf numFmtId="0" fontId="0" fillId="9" borderId="17" xfId="0" applyFill="1" applyBorder="1" applyAlignment="1">
      <alignment horizontal="left" vertical="center" wrapText="1"/>
    </xf>
    <xf numFmtId="0" fontId="16" fillId="9" borderId="19" xfId="0" applyFont="1" applyFill="1" applyBorder="1" applyAlignment="1">
      <alignment horizontal="left" vertical="center" wrapText="1"/>
    </xf>
    <xf numFmtId="0" fontId="19" fillId="9" borderId="19"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0" borderId="0" xfId="0" applyFont="1" applyAlignment="1">
      <alignment horizontal="left" wrapText="1"/>
    </xf>
    <xf numFmtId="0" fontId="16" fillId="2" borderId="2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6" fillId="2" borderId="24"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23" xfId="0" applyFont="1" applyFill="1" applyBorder="1" applyAlignment="1">
      <alignment horizontal="center" vertical="center" wrapText="1"/>
    </xf>
    <xf numFmtId="0" fontId="19" fillId="3" borderId="89" xfId="0" applyFont="1" applyFill="1" applyBorder="1" applyAlignment="1">
      <alignment horizontal="center" vertical="center" wrapText="1"/>
    </xf>
    <xf numFmtId="0" fontId="19" fillId="3" borderId="222"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123" xfId="0" applyFont="1" applyFill="1" applyBorder="1" applyAlignment="1">
      <alignment horizontal="center" vertical="center" wrapText="1"/>
    </xf>
    <xf numFmtId="0" fontId="19" fillId="2" borderId="216" xfId="0" applyFont="1" applyFill="1" applyBorder="1" applyAlignment="1">
      <alignment horizontal="center" vertical="center" wrapText="1"/>
    </xf>
    <xf numFmtId="0" fontId="19" fillId="2" borderId="181" xfId="0" applyFont="1" applyFill="1" applyBorder="1" applyAlignment="1">
      <alignment horizontal="center" vertical="center" wrapText="1"/>
    </xf>
    <xf numFmtId="0" fontId="49" fillId="3" borderId="19" xfId="0" applyFont="1" applyFill="1" applyBorder="1" applyAlignment="1">
      <alignment horizontal="left" vertical="center" wrapText="1"/>
    </xf>
    <xf numFmtId="0" fontId="51" fillId="0" borderId="4" xfId="0" applyFont="1" applyBorder="1" applyAlignment="1">
      <alignment horizontal="left" vertical="center" wrapText="1"/>
    </xf>
    <xf numFmtId="0" fontId="16" fillId="2" borderId="99" xfId="0" applyFont="1" applyFill="1" applyBorder="1" applyAlignment="1">
      <alignment horizontal="left" vertical="center" wrapText="1"/>
    </xf>
    <xf numFmtId="0" fontId="0" fillId="0" borderId="126" xfId="0" applyBorder="1" applyAlignment="1">
      <alignment horizontal="left"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64" xfId="0" applyFont="1" applyBorder="1" applyAlignment="1">
      <alignment horizontal="center" vertical="center" wrapText="1"/>
    </xf>
    <xf numFmtId="0" fontId="16" fillId="2" borderId="119"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27" xfId="0" applyFont="1" applyFill="1" applyBorder="1" applyAlignment="1">
      <alignment horizontal="left" vertical="center" wrapText="1"/>
    </xf>
    <xf numFmtId="0" fontId="16" fillId="2" borderId="128" xfId="0" applyFont="1" applyFill="1" applyBorder="1" applyAlignment="1">
      <alignment horizontal="left" vertical="center" wrapText="1"/>
    </xf>
    <xf numFmtId="0" fontId="16" fillId="2" borderId="8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6" fillId="2" borderId="125" xfId="0" applyFont="1" applyFill="1" applyBorder="1" applyAlignment="1">
      <alignment horizontal="left" vertical="center" wrapText="1"/>
    </xf>
    <xf numFmtId="0" fontId="16" fillId="2" borderId="115"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64" xfId="0" applyFont="1" applyBorder="1" applyAlignment="1">
      <alignment horizontal="left" vertical="center" wrapText="1"/>
    </xf>
    <xf numFmtId="0" fontId="19"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15" xfId="0" applyBorder="1" applyAlignment="1">
      <alignment horizontal="center" vertical="center" wrapText="1"/>
    </xf>
    <xf numFmtId="0" fontId="16" fillId="2" borderId="98"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49" fillId="2" borderId="89" xfId="0" applyFont="1" applyFill="1" applyBorder="1" applyAlignment="1">
      <alignment horizontal="left" vertical="center" wrapText="1"/>
    </xf>
    <xf numFmtId="0" fontId="49" fillId="2" borderId="94" xfId="0" applyFont="1" applyFill="1" applyBorder="1" applyAlignment="1">
      <alignment horizontal="left"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5" xfId="0" applyFont="1" applyBorder="1" applyAlignment="1">
      <alignment horizontal="center" vertical="center" wrapText="1"/>
    </xf>
    <xf numFmtId="0" fontId="0" fillId="2" borderId="126" xfId="0" applyFill="1" applyBorder="1" applyAlignment="1">
      <alignment horizontal="left" vertical="center" wrapText="1"/>
    </xf>
    <xf numFmtId="0" fontId="16" fillId="2" borderId="8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1" fillId="2" borderId="81"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119"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7" fillId="2" borderId="19"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6" fillId="2" borderId="5" xfId="0" applyFont="1" applyFill="1" applyBorder="1" applyAlignment="1">
      <alignment horizontal="justify" vertical="center" wrapText="1"/>
    </xf>
    <xf numFmtId="0" fontId="17" fillId="2" borderId="23" xfId="0" applyFont="1" applyFill="1" applyBorder="1" applyAlignment="1">
      <alignment horizontal="left" vertical="center" wrapText="1"/>
    </xf>
    <xf numFmtId="0" fontId="4"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5" xfId="0" applyFont="1" applyBorder="1" applyAlignment="1">
      <alignment horizontal="center" vertical="center" wrapText="1"/>
    </xf>
    <xf numFmtId="0" fontId="0" fillId="2" borderId="17" xfId="0" applyFill="1" applyBorder="1" applyAlignment="1">
      <alignment horizontal="left" vertical="center" wrapText="1"/>
    </xf>
    <xf numFmtId="0" fontId="0" fillId="2" borderId="4" xfId="0" applyFill="1" applyBorder="1" applyAlignment="1">
      <alignment horizontal="left" vertical="center" wrapText="1"/>
    </xf>
    <xf numFmtId="0" fontId="16" fillId="2" borderId="10" xfId="0" applyFont="1" applyFill="1" applyBorder="1" applyAlignment="1">
      <alignment horizontal="left"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51" fillId="2" borderId="4" xfId="0" applyFont="1" applyFill="1" applyBorder="1" applyAlignment="1">
      <alignment horizontal="left" vertical="center" wrapText="1"/>
    </xf>
    <xf numFmtId="0" fontId="16" fillId="2" borderId="1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 fillId="0" borderId="48" xfId="0" applyFont="1" applyBorder="1" applyAlignment="1">
      <alignment horizontal="center" vertical="center" wrapText="1"/>
    </xf>
    <xf numFmtId="0" fontId="0" fillId="0" borderId="92" xfId="0" applyBorder="1" applyAlignment="1">
      <alignment horizontal="left" vertical="center" wrapText="1"/>
    </xf>
    <xf numFmtId="0" fontId="0" fillId="0" borderId="49" xfId="0" applyBorder="1" applyAlignment="1">
      <alignment horizontal="left" vertical="center" wrapText="1"/>
    </xf>
    <xf numFmtId="0" fontId="4" fillId="0" borderId="4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65"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 xfId="0" applyFont="1" applyBorder="1" applyAlignment="1">
      <alignment horizontal="center" vertical="center" wrapText="1"/>
    </xf>
    <xf numFmtId="0" fontId="8" fillId="0" borderId="25" xfId="0" applyFont="1" applyBorder="1" applyAlignment="1">
      <alignment horizontal="center" vertical="center" wrapText="1"/>
    </xf>
    <xf numFmtId="0" fontId="16" fillId="2" borderId="64" xfId="0" applyFont="1" applyFill="1" applyBorder="1" applyAlignment="1">
      <alignment horizontal="center" vertical="center" wrapText="1"/>
    </xf>
    <xf numFmtId="0" fontId="8" fillId="0" borderId="48" xfId="0" applyFont="1" applyBorder="1" applyAlignment="1">
      <alignment horizontal="center" vertical="center" wrapText="1"/>
    </xf>
    <xf numFmtId="0" fontId="16" fillId="2" borderId="9" xfId="0" applyFont="1" applyFill="1" applyBorder="1" applyAlignment="1">
      <alignment horizontal="left" vertical="center" wrapText="1"/>
    </xf>
    <xf numFmtId="0" fontId="4"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16" fillId="2" borderId="131" xfId="0" applyFont="1" applyFill="1" applyBorder="1" applyAlignment="1">
      <alignment horizontal="left" vertical="center" wrapText="1"/>
    </xf>
    <xf numFmtId="0" fontId="16" fillId="2" borderId="62" xfId="0" applyFont="1" applyFill="1" applyBorder="1" applyAlignment="1">
      <alignment horizontal="left" vertical="center" wrapText="1"/>
    </xf>
    <xf numFmtId="0" fontId="11" fillId="2" borderId="62" xfId="0" applyFont="1" applyFill="1" applyBorder="1" applyAlignment="1">
      <alignment horizontal="center" vertical="center" wrapText="1"/>
    </xf>
    <xf numFmtId="0" fontId="8" fillId="2" borderId="1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16" fillId="2" borderId="49" xfId="0" applyFont="1" applyFill="1" applyBorder="1" applyAlignment="1">
      <alignment horizontal="left" vertical="center" wrapText="1"/>
    </xf>
    <xf numFmtId="0" fontId="8" fillId="0" borderId="81" xfId="0" applyFont="1" applyBorder="1" applyAlignment="1">
      <alignment horizontal="center" vertical="center" wrapText="1"/>
    </xf>
    <xf numFmtId="0" fontId="8" fillId="0" borderId="49" xfId="0" applyFont="1" applyBorder="1" applyAlignment="1">
      <alignment horizontal="center" vertical="center" wrapText="1"/>
    </xf>
    <xf numFmtId="0" fontId="16" fillId="2" borderId="65"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 fillId="2" borderId="13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2" borderId="156" xfId="0" applyFont="1" applyFill="1" applyBorder="1" applyAlignment="1">
      <alignment horizontal="center" vertical="center" wrapText="1"/>
    </xf>
    <xf numFmtId="0" fontId="8" fillId="0" borderId="76"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3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1" fillId="2" borderId="76" xfId="0" applyFont="1" applyFill="1" applyBorder="1" applyAlignment="1">
      <alignment horizontal="center" vertical="center" wrapText="1"/>
    </xf>
    <xf numFmtId="0" fontId="11" fillId="2" borderId="1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4" xfId="0" applyBorder="1" applyAlignment="1">
      <alignment horizontal="center" vertical="center" wrapText="1"/>
    </xf>
    <xf numFmtId="0" fontId="20" fillId="0" borderId="76" xfId="0" applyFont="1" applyBorder="1" applyAlignment="1">
      <alignment horizontal="center" vertical="center" wrapText="1"/>
    </xf>
    <xf numFmtId="0" fontId="20" fillId="0" borderId="33" xfId="0" applyFont="1" applyBorder="1" applyAlignment="1">
      <alignment horizontal="center" vertical="center" wrapText="1"/>
    </xf>
    <xf numFmtId="0" fontId="20" fillId="2" borderId="20"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6" fillId="2" borderId="17" xfId="0" applyFont="1" applyFill="1" applyBorder="1" applyAlignment="1">
      <alignment horizontal="justify" vertical="center" wrapText="1"/>
    </xf>
    <xf numFmtId="0" fontId="17" fillId="2" borderId="76"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1" fillId="0" borderId="89" xfId="0" applyFont="1" applyBorder="1" applyAlignment="1">
      <alignment horizontal="center" vertical="center" wrapText="1"/>
    </xf>
    <xf numFmtId="0" fontId="11" fillId="0" borderId="94" xfId="0" applyFont="1" applyBorder="1" applyAlignment="1">
      <alignment horizontal="center" vertical="center" wrapText="1"/>
    </xf>
    <xf numFmtId="0" fontId="20" fillId="2" borderId="76"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171" xfId="0" applyFont="1" applyFill="1" applyBorder="1" applyAlignment="1">
      <alignment horizontal="center" vertical="center" wrapText="1"/>
    </xf>
    <xf numFmtId="0" fontId="20" fillId="2" borderId="106"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56" xfId="0" applyFont="1" applyBorder="1" applyAlignment="1">
      <alignment horizontal="center" vertical="center" wrapText="1"/>
    </xf>
    <xf numFmtId="0" fontId="11" fillId="0" borderId="33" xfId="0" applyFont="1" applyBorder="1" applyAlignment="1">
      <alignment horizontal="center" vertical="center" wrapText="1"/>
    </xf>
    <xf numFmtId="0" fontId="11" fillId="2" borderId="25"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20" xfId="0" applyFont="1" applyBorder="1" applyAlignment="1">
      <alignment horizontal="center" vertical="center" wrapText="1"/>
    </xf>
    <xf numFmtId="0" fontId="51" fillId="0" borderId="9" xfId="0" applyFont="1" applyBorder="1" applyAlignment="1">
      <alignment horizontal="left" vertical="center" wrapText="1"/>
    </xf>
    <xf numFmtId="0" fontId="1" fillId="3" borderId="19"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1" fillId="0" borderId="76" xfId="0" applyFont="1" applyBorder="1" applyAlignment="1">
      <alignment horizontal="center" vertical="center" wrapText="1"/>
    </xf>
    <xf numFmtId="0" fontId="11" fillId="0" borderId="123"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1" fillId="0" borderId="0" xfId="0" applyFont="1" applyAlignment="1"/>
    <xf numFmtId="0" fontId="19" fillId="0" borderId="24" xfId="0" applyFont="1" applyBorder="1" applyAlignment="1">
      <alignment horizontal="center" vertical="center" wrapText="1"/>
    </xf>
    <xf numFmtId="0" fontId="19" fillId="0" borderId="4" xfId="0" applyFont="1" applyBorder="1" applyAlignment="1">
      <alignment horizontal="center" vertical="center" wrapText="1"/>
    </xf>
    <xf numFmtId="0" fontId="11" fillId="0" borderId="25" xfId="0" applyFont="1" applyBorder="1" applyAlignment="1">
      <alignment horizontal="center" vertical="center" wrapText="1"/>
    </xf>
    <xf numFmtId="0" fontId="16" fillId="2" borderId="18"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 fillId="3" borderId="4" xfId="0" applyFont="1" applyFill="1" applyBorder="1" applyAlignment="1">
      <alignment horizontal="center" vertical="center" wrapText="1"/>
    </xf>
    <xf numFmtId="0" fontId="14" fillId="0" borderId="76" xfId="0" applyFont="1" applyBorder="1" applyAlignment="1">
      <alignment horizontal="center" vertical="center" wrapText="1"/>
    </xf>
    <xf numFmtId="0" fontId="14" fillId="0" borderId="33" xfId="0" applyFont="1" applyBorder="1" applyAlignment="1">
      <alignment horizontal="center" vertical="center" wrapText="1"/>
    </xf>
    <xf numFmtId="0" fontId="14" fillId="2" borderId="15"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7" fillId="0" borderId="49" xfId="0" applyFont="1" applyBorder="1" applyAlignment="1">
      <alignment horizontal="center" vertical="center" wrapText="1"/>
    </xf>
    <xf numFmtId="0" fontId="9" fillId="0" borderId="76" xfId="0" applyFont="1" applyBorder="1" applyAlignment="1">
      <alignment horizontal="center" vertical="center"/>
    </xf>
    <xf numFmtId="0" fontId="9" fillId="0" borderId="123" xfId="0" applyFont="1" applyBorder="1" applyAlignment="1">
      <alignment horizontal="center" vertical="center"/>
    </xf>
    <xf numFmtId="0" fontId="4" fillId="0" borderId="81" xfId="0" applyFont="1" applyBorder="1" applyAlignment="1">
      <alignment horizontal="center" vertical="center" wrapText="1"/>
    </xf>
    <xf numFmtId="0" fontId="1" fillId="0" borderId="9" xfId="0" applyFont="1" applyBorder="1" applyAlignment="1">
      <alignment horizontal="center" vertical="center" wrapText="1"/>
    </xf>
    <xf numFmtId="3" fontId="8" fillId="0" borderId="20" xfId="0" applyNumberFormat="1" applyFont="1" applyBorder="1" applyAlignment="1">
      <alignment horizontal="center" vertical="center" wrapText="1"/>
    </xf>
    <xf numFmtId="3" fontId="8" fillId="0" borderId="21" xfId="0" applyNumberFormat="1" applyFont="1" applyBorder="1" applyAlignment="1">
      <alignment horizontal="center" vertical="center" wrapText="1"/>
    </xf>
    <xf numFmtId="0" fontId="11" fillId="0" borderId="119" xfId="0" applyFont="1" applyBorder="1" applyAlignment="1">
      <alignment horizontal="center" vertical="center" wrapText="1"/>
    </xf>
    <xf numFmtId="0" fontId="1" fillId="0" borderId="29" xfId="0" applyFont="1" applyBorder="1" applyAlignment="1">
      <alignment vertical="center"/>
    </xf>
    <xf numFmtId="0" fontId="1" fillId="0" borderId="0" xfId="0" applyFont="1" applyBorder="1" applyAlignment="1">
      <alignment vertical="center"/>
    </xf>
    <xf numFmtId="0" fontId="11" fillId="0" borderId="65" xfId="0" applyFont="1" applyBorder="1" applyAlignment="1">
      <alignment horizontal="center" vertical="center" wrapText="1"/>
    </xf>
    <xf numFmtId="0" fontId="11" fillId="0" borderId="21" xfId="0" applyFont="1" applyBorder="1" applyAlignment="1">
      <alignment horizontal="center" vertical="center" wrapText="1"/>
    </xf>
    <xf numFmtId="0" fontId="16" fillId="2" borderId="97" xfId="0" applyFont="1" applyFill="1" applyBorder="1" applyAlignment="1">
      <alignment horizontal="left" vertical="center" wrapText="1"/>
    </xf>
    <xf numFmtId="0" fontId="16" fillId="2" borderId="153" xfId="0" applyFont="1" applyFill="1" applyBorder="1" applyAlignment="1">
      <alignment horizontal="left" vertical="center" wrapText="1"/>
    </xf>
    <xf numFmtId="0" fontId="11" fillId="0" borderId="49" xfId="0" applyFont="1" applyBorder="1" applyAlignment="1">
      <alignment horizontal="center" vertical="center" wrapText="1"/>
    </xf>
    <xf numFmtId="0" fontId="9" fillId="9" borderId="20"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17" fillId="2" borderId="89" xfId="0" applyFont="1" applyFill="1" applyBorder="1" applyAlignment="1">
      <alignment horizontal="left" vertical="center" wrapText="1"/>
    </xf>
    <xf numFmtId="0" fontId="0" fillId="0" borderId="94" xfId="0" applyBorder="1" applyAlignment="1">
      <alignment horizontal="left" vertical="center" wrapText="1"/>
    </xf>
    <xf numFmtId="0" fontId="4" fillId="0" borderId="76" xfId="0" applyFont="1" applyBorder="1" applyAlignment="1">
      <alignment horizontal="center" vertical="center" wrapText="1"/>
    </xf>
    <xf numFmtId="0" fontId="4" fillId="0" borderId="3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4"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0" xfId="0" applyFont="1" applyBorder="1" applyAlignment="1">
      <alignment horizontal="center" vertical="center" wrapText="1"/>
    </xf>
    <xf numFmtId="0" fontId="16" fillId="2" borderId="30" xfId="0" applyFont="1" applyFill="1" applyBorder="1" applyAlignment="1">
      <alignment horizontal="justify" vertical="center" wrapText="1"/>
    </xf>
    <xf numFmtId="0" fontId="16" fillId="2" borderId="97" xfId="0" applyFont="1" applyFill="1" applyBorder="1" applyAlignment="1">
      <alignment horizontal="justify" vertical="center" wrapText="1"/>
    </xf>
    <xf numFmtId="0" fontId="17" fillId="9" borderId="19"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4" fillId="9" borderId="19"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9" fillId="9" borderId="76" xfId="0" applyFont="1" applyFill="1" applyBorder="1" applyAlignment="1">
      <alignment horizontal="center" vertical="center" wrapText="1"/>
    </xf>
    <xf numFmtId="0" fontId="9" fillId="9" borderId="33" xfId="0" applyFont="1" applyFill="1" applyBorder="1" applyAlignment="1">
      <alignment horizontal="center" vertical="center" wrapText="1"/>
    </xf>
    <xf numFmtId="0" fontId="17" fillId="7" borderId="19" xfId="0" applyFont="1" applyFill="1" applyBorder="1" applyAlignment="1">
      <alignment horizontal="left" vertical="center" wrapText="1"/>
    </xf>
    <xf numFmtId="0" fontId="0" fillId="7" borderId="4" xfId="0" applyFill="1" applyBorder="1" applyAlignment="1">
      <alignment horizontal="left" vertical="center" wrapText="1"/>
    </xf>
    <xf numFmtId="0" fontId="4" fillId="7" borderId="19"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9" fillId="7" borderId="76"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17" fillId="7" borderId="4" xfId="0" applyFont="1" applyFill="1" applyBorder="1" applyAlignment="1">
      <alignment horizontal="left" vertical="center" wrapText="1"/>
    </xf>
    <xf numFmtId="0" fontId="17" fillId="9" borderId="19"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3" fillId="9" borderId="76"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5" xfId="0" applyFont="1" applyFill="1" applyBorder="1" applyAlignment="1">
      <alignment horizontal="center" vertical="center" wrapText="1"/>
    </xf>
    <xf numFmtId="3" fontId="8" fillId="0" borderId="76" xfId="0" applyNumberFormat="1" applyFont="1" applyBorder="1" applyAlignment="1">
      <alignment horizontal="center" vertical="center"/>
    </xf>
    <xf numFmtId="0" fontId="8" fillId="0" borderId="123" xfId="0" applyFont="1" applyBorder="1" applyAlignment="1">
      <alignment horizontal="center" vertical="center"/>
    </xf>
    <xf numFmtId="3" fontId="8" fillId="0" borderId="20" xfId="0" applyNumberFormat="1" applyFont="1" applyBorder="1" applyAlignment="1">
      <alignment horizontal="center" vertical="center"/>
    </xf>
    <xf numFmtId="0" fontId="8" fillId="0" borderId="65" xfId="0" applyFont="1" applyBorder="1" applyAlignment="1">
      <alignment horizontal="center" vertical="center"/>
    </xf>
    <xf numFmtId="0" fontId="1" fillId="2" borderId="3" xfId="0" applyFont="1" applyFill="1" applyBorder="1" applyAlignment="1">
      <alignment horizontal="left" vertical="center" wrapText="1"/>
    </xf>
    <xf numFmtId="16" fontId="8" fillId="0" borderId="24" xfId="0" applyNumberFormat="1" applyFont="1" applyBorder="1" applyAlignment="1">
      <alignment horizontal="center" vertical="center" wrapText="1"/>
    </xf>
    <xf numFmtId="16" fontId="8" fillId="0" borderId="9" xfId="0" applyNumberFormat="1" applyFont="1" applyBorder="1" applyAlignment="1">
      <alignment horizontal="center" vertical="center" wrapText="1"/>
    </xf>
    <xf numFmtId="0" fontId="16" fillId="2" borderId="77" xfId="0" applyFont="1" applyFill="1" applyBorder="1" applyAlignment="1">
      <alignment horizontal="left" vertical="center" wrapText="1"/>
    </xf>
    <xf numFmtId="0" fontId="0" fillId="0" borderId="72" xfId="0" applyBorder="1" applyAlignment="1">
      <alignment horizontal="left" vertical="center" wrapText="1"/>
    </xf>
    <xf numFmtId="0" fontId="0" fillId="0" borderId="0" xfId="0" applyAlignment="1">
      <alignment horizontal="left" wrapText="1"/>
    </xf>
    <xf numFmtId="0" fontId="8" fillId="0" borderId="23" xfId="0" applyFont="1" applyBorder="1" applyAlignment="1">
      <alignment horizontal="center" vertical="center" wrapText="1"/>
    </xf>
    <xf numFmtId="0" fontId="16" fillId="2" borderId="61" xfId="0" applyFont="1" applyFill="1" applyBorder="1" applyAlignment="1">
      <alignment horizontal="left" vertical="center" wrapText="1"/>
    </xf>
    <xf numFmtId="0" fontId="8" fillId="0" borderId="62" xfId="0" applyFont="1" applyBorder="1" applyAlignment="1">
      <alignment horizontal="center" vertical="center" wrapText="1"/>
    </xf>
    <xf numFmtId="0" fontId="11" fillId="0" borderId="62" xfId="0" applyFont="1" applyBorder="1" applyAlignment="1">
      <alignment horizontal="center" vertical="center" wrapText="1"/>
    </xf>
    <xf numFmtId="0" fontId="8" fillId="0" borderId="100" xfId="0" applyFont="1" applyBorder="1" applyAlignment="1">
      <alignment horizontal="center" vertical="center" wrapText="1"/>
    </xf>
    <xf numFmtId="0" fontId="11" fillId="0" borderId="219" xfId="0" applyFont="1" applyBorder="1" applyAlignment="1">
      <alignment horizontal="center" vertical="center" wrapText="1"/>
    </xf>
    <xf numFmtId="0" fontId="11" fillId="0" borderId="56" xfId="0" applyFont="1" applyBorder="1" applyAlignment="1">
      <alignment horizontal="center" vertical="center" wrapText="1"/>
    </xf>
    <xf numFmtId="0" fontId="0" fillId="0" borderId="0" xfId="0" applyAlignment="1">
      <alignment horizontal="left"/>
    </xf>
    <xf numFmtId="0" fontId="19" fillId="0" borderId="62" xfId="0" applyFont="1" applyBorder="1" applyAlignment="1">
      <alignment horizontal="center" vertical="center"/>
    </xf>
    <xf numFmtId="0" fontId="19" fillId="0" borderId="4" xfId="0" applyFont="1" applyBorder="1" applyAlignment="1">
      <alignment horizontal="center" vertical="center"/>
    </xf>
    <xf numFmtId="0" fontId="16" fillId="2" borderId="86" xfId="0" applyFont="1" applyFill="1" applyBorder="1" applyAlignment="1">
      <alignment horizontal="justify" vertical="center" wrapText="1"/>
    </xf>
    <xf numFmtId="0" fontId="16" fillId="2" borderId="53" xfId="0" applyFont="1" applyFill="1" applyBorder="1" applyAlignment="1">
      <alignment horizontal="justify"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49" xfId="0" applyBorder="1" applyAlignment="1">
      <alignment horizontal="center" vertical="center" wrapText="1"/>
    </xf>
    <xf numFmtId="0" fontId="8" fillId="0" borderId="65" xfId="0" applyFont="1" applyBorder="1" applyAlignment="1">
      <alignment horizontal="center" vertical="center" wrapText="1"/>
    </xf>
    <xf numFmtId="0" fontId="23" fillId="0" borderId="0" xfId="0" applyFont="1" applyAlignment="1">
      <alignment horizontal="center" vertical="center" wrapText="1"/>
    </xf>
    <xf numFmtId="0" fontId="4" fillId="0" borderId="64" xfId="0" applyFont="1" applyBorder="1" applyAlignment="1">
      <alignment horizontal="center" vertical="center" wrapText="1"/>
    </xf>
    <xf numFmtId="0" fontId="16" fillId="2" borderId="60" xfId="0" applyFont="1" applyFill="1" applyBorder="1" applyAlignment="1">
      <alignment horizontal="left" vertical="center" wrapText="1"/>
    </xf>
    <xf numFmtId="0" fontId="8" fillId="0" borderId="79" xfId="0" applyFont="1" applyBorder="1" applyAlignment="1">
      <alignment horizontal="center" vertical="center" wrapText="1"/>
    </xf>
    <xf numFmtId="0" fontId="8" fillId="2" borderId="180"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0" fontId="11" fillId="0" borderId="81" xfId="0" applyFont="1" applyBorder="1" applyAlignment="1">
      <alignment horizontal="center" vertical="center" wrapText="1"/>
    </xf>
    <xf numFmtId="0" fontId="16" fillId="2" borderId="61" xfId="0" applyFont="1" applyFill="1" applyBorder="1" applyAlignment="1">
      <alignment horizontal="left" vertical="center"/>
    </xf>
    <xf numFmtId="0" fontId="16" fillId="2" borderId="72" xfId="0" applyFont="1" applyFill="1" applyBorder="1" applyAlignment="1">
      <alignment horizontal="left" vertical="center"/>
    </xf>
    <xf numFmtId="0" fontId="4" fillId="0" borderId="62" xfId="0" applyFont="1" applyBorder="1" applyAlignment="1">
      <alignment horizontal="center" vertical="center" wrapText="1"/>
    </xf>
    <xf numFmtId="0" fontId="4" fillId="0" borderId="225" xfId="0" applyFont="1" applyBorder="1" applyAlignment="1">
      <alignment horizontal="center" vertical="center" wrapText="1"/>
    </xf>
    <xf numFmtId="0" fontId="4" fillId="0" borderId="84" xfId="0" applyFont="1" applyBorder="1" applyAlignment="1">
      <alignment horizontal="center" vertical="center" wrapText="1"/>
    </xf>
    <xf numFmtId="0" fontId="16" fillId="2" borderId="104" xfId="0" applyFont="1" applyFill="1" applyBorder="1" applyAlignment="1">
      <alignment horizontal="left" vertical="center" wrapText="1"/>
    </xf>
    <xf numFmtId="0" fontId="16" fillId="2" borderId="72" xfId="0" applyFont="1" applyFill="1" applyBorder="1" applyAlignment="1">
      <alignment horizontal="left"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8" fillId="2" borderId="91"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179" xfId="0" applyFont="1" applyBorder="1" applyAlignment="1">
      <alignment horizontal="center" vertical="center" wrapText="1"/>
    </xf>
    <xf numFmtId="0" fontId="8" fillId="0" borderId="178" xfId="0" applyFont="1" applyBorder="1" applyAlignment="1">
      <alignment horizontal="center" vertical="center" wrapText="1"/>
    </xf>
    <xf numFmtId="0" fontId="9" fillId="0" borderId="65" xfId="0" applyFont="1" applyBorder="1" applyAlignment="1">
      <alignment horizontal="center" vertical="center" wrapText="1"/>
    </xf>
    <xf numFmtId="0" fontId="16" fillId="2" borderId="77" xfId="0" applyFont="1" applyFill="1" applyBorder="1" applyAlignment="1">
      <alignment horizontal="justify" vertical="center" wrapText="1"/>
    </xf>
    <xf numFmtId="0" fontId="17" fillId="2" borderId="49" xfId="0" applyFont="1" applyFill="1" applyBorder="1" applyAlignment="1">
      <alignment horizontal="left" vertical="center" wrapText="1"/>
    </xf>
    <xf numFmtId="0" fontId="20" fillId="0" borderId="49" xfId="0" applyFont="1" applyBorder="1" applyAlignment="1">
      <alignment horizontal="center" vertical="center" wrapText="1"/>
    </xf>
    <xf numFmtId="0" fontId="9" fillId="0" borderId="49" xfId="0" applyFont="1" applyBorder="1" applyAlignment="1">
      <alignment horizontal="center" vertical="center" wrapText="1"/>
    </xf>
    <xf numFmtId="0" fontId="16" fillId="2" borderId="1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1" fillId="0" borderId="23" xfId="0" applyFont="1" applyBorder="1" applyAlignment="1">
      <alignment horizontal="center" vertical="center" wrapText="1"/>
    </xf>
    <xf numFmtId="0" fontId="1" fillId="2"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0" borderId="32" xfId="0" applyFont="1" applyBorder="1" applyAlignment="1">
      <alignment horizontal="center" vertical="center" wrapText="1"/>
    </xf>
    <xf numFmtId="0" fontId="16" fillId="7" borderId="3" xfId="0" applyFont="1" applyFill="1" applyBorder="1" applyAlignment="1">
      <alignment horizontal="left" vertical="center" wrapText="1"/>
    </xf>
    <xf numFmtId="0" fontId="16" fillId="7" borderId="17"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7" borderId="24"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6" fillId="2" borderId="58"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7" borderId="18" xfId="0" applyFont="1" applyFill="1" applyBorder="1" applyAlignment="1">
      <alignment horizontal="left" vertical="center" wrapText="1"/>
    </xf>
    <xf numFmtId="0" fontId="16" fillId="7" borderId="10"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1" fillId="7" borderId="19"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 fillId="2" borderId="19"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4" fillId="0" borderId="83"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67" xfId="0" applyFont="1" applyBorder="1" applyAlignment="1">
      <alignment horizontal="center" vertical="center" wrapText="1"/>
    </xf>
    <xf numFmtId="0" fontId="16" fillId="2" borderId="179" xfId="0" applyFont="1" applyFill="1" applyBorder="1" applyAlignment="1">
      <alignment horizontal="center" vertical="center" wrapText="1"/>
    </xf>
    <xf numFmtId="0" fontId="16" fillId="2" borderId="180" xfId="0" applyFont="1" applyFill="1" applyBorder="1" applyAlignment="1">
      <alignment horizontal="center" vertical="center" wrapText="1"/>
    </xf>
    <xf numFmtId="0" fontId="16" fillId="2" borderId="178" xfId="0" applyFont="1" applyFill="1" applyBorder="1" applyAlignment="1">
      <alignment horizontal="center" vertical="center" wrapText="1"/>
    </xf>
    <xf numFmtId="0" fontId="11" fillId="0" borderId="132" xfId="0" applyFont="1" applyBorder="1" applyAlignment="1">
      <alignment horizontal="center" vertical="center" wrapText="1"/>
    </xf>
    <xf numFmtId="0" fontId="19" fillId="2" borderId="62"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 fillId="0" borderId="32" xfId="0" applyFont="1" applyBorder="1" applyAlignment="1">
      <alignment horizontal="center" vertical="center" wrapText="1"/>
    </xf>
    <xf numFmtId="0" fontId="20" fillId="7" borderId="19"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16" fillId="2" borderId="174"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1" fillId="0" borderId="64"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02" xfId="0" applyFont="1" applyBorder="1" applyAlignment="1">
      <alignment horizontal="center" vertical="center" wrapText="1"/>
    </xf>
    <xf numFmtId="0" fontId="1" fillId="2" borderId="178" xfId="0" applyFont="1" applyFill="1" applyBorder="1" applyAlignment="1">
      <alignment horizontal="center" vertical="center" wrapText="1"/>
    </xf>
    <xf numFmtId="0" fontId="16" fillId="2" borderId="175" xfId="0" applyFont="1" applyFill="1" applyBorder="1" applyAlignment="1">
      <alignment horizontal="left" vertical="center" wrapText="1"/>
    </xf>
    <xf numFmtId="0" fontId="16" fillId="2" borderId="81" xfId="0" applyFont="1" applyFill="1" applyBorder="1" applyAlignment="1">
      <alignment horizontal="left" vertical="center" wrapText="1"/>
    </xf>
    <xf numFmtId="0" fontId="16" fillId="2" borderId="103" xfId="0" applyFont="1" applyFill="1" applyBorder="1" applyAlignment="1">
      <alignment horizontal="left" vertical="center" wrapText="1"/>
    </xf>
    <xf numFmtId="0" fontId="8" fillId="0" borderId="157" xfId="0" applyFont="1" applyBorder="1" applyAlignment="1">
      <alignment horizontal="center" vertical="center" wrapText="1"/>
    </xf>
    <xf numFmtId="0" fontId="8" fillId="2" borderId="216" xfId="0" applyFont="1" applyFill="1" applyBorder="1" applyAlignment="1">
      <alignment horizontal="center" vertical="center" wrapText="1"/>
    </xf>
    <xf numFmtId="0" fontId="8" fillId="2" borderId="229" xfId="0"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17" xfId="0" applyFont="1" applyFill="1" applyBorder="1" applyAlignment="1">
      <alignment vertical="center" wrapText="1"/>
    </xf>
    <xf numFmtId="0" fontId="16" fillId="2" borderId="24" xfId="0" applyFont="1" applyFill="1" applyBorder="1" applyAlignment="1">
      <alignment vertical="center" wrapText="1"/>
    </xf>
    <xf numFmtId="0" fontId="16" fillId="2" borderId="4" xfId="0" applyFont="1" applyFill="1" applyBorder="1" applyAlignment="1">
      <alignment vertical="center" wrapText="1"/>
    </xf>
    <xf numFmtId="0" fontId="1" fillId="2" borderId="21" xfId="0" applyFont="1" applyFill="1" applyBorder="1" applyAlignment="1">
      <alignment horizontal="center"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wrapText="1"/>
    </xf>
    <xf numFmtId="0" fontId="16" fillId="2" borderId="92" xfId="0" applyFont="1" applyFill="1" applyBorder="1" applyAlignment="1">
      <alignment vertical="center" wrapText="1"/>
    </xf>
    <xf numFmtId="0" fontId="16" fillId="2" borderId="49" xfId="0" applyFont="1" applyFill="1" applyBorder="1" applyAlignment="1">
      <alignment vertical="center" wrapText="1"/>
    </xf>
    <xf numFmtId="0" fontId="1" fillId="3" borderId="19" xfId="0" applyFont="1" applyFill="1" applyBorder="1" applyAlignment="1">
      <alignment vertical="center" wrapText="1"/>
    </xf>
    <xf numFmtId="0" fontId="1" fillId="3" borderId="4" xfId="0" applyFont="1" applyFill="1" applyBorder="1" applyAlignment="1">
      <alignment vertical="center" wrapText="1"/>
    </xf>
    <xf numFmtId="164" fontId="1" fillId="2" borderId="20"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 fillId="3" borderId="81" xfId="0" applyFont="1" applyFill="1" applyBorder="1" applyAlignment="1">
      <alignment horizontal="center" vertical="center" wrapText="1"/>
    </xf>
    <xf numFmtId="0" fontId="1" fillId="3" borderId="119"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6" fillId="2" borderId="156"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1" fillId="0" borderId="221" xfId="0" applyFont="1" applyBorder="1" applyAlignment="1">
      <alignment horizontal="center" vertical="center" wrapText="1"/>
    </xf>
    <xf numFmtId="0" fontId="8" fillId="2" borderId="221"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16" fillId="2" borderId="29" xfId="0" applyFont="1" applyFill="1" applyBorder="1" applyAlignment="1">
      <alignment horizontal="left" vertical="center" wrapText="1"/>
    </xf>
    <xf numFmtId="0" fontId="8"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7" fillId="2" borderId="9" xfId="0" applyFont="1" applyFill="1" applyBorder="1" applyAlignment="1">
      <alignment horizontal="left" vertical="center" wrapText="1"/>
    </xf>
    <xf numFmtId="0" fontId="9"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6" fillId="2" borderId="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9" fillId="2" borderId="21"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88" xfId="0" applyFont="1" applyFill="1" applyBorder="1" applyAlignment="1">
      <alignment horizontal="center"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8" fillId="2" borderId="62" xfId="0" applyFont="1" applyFill="1" applyBorder="1" applyAlignment="1">
      <alignment horizontal="center" vertical="center" wrapText="1"/>
    </xf>
    <xf numFmtId="0" fontId="19" fillId="0" borderId="100" xfId="0" applyFont="1" applyBorder="1" applyAlignment="1">
      <alignment horizontal="center" vertical="center" wrapText="1"/>
    </xf>
    <xf numFmtId="0" fontId="14" fillId="9" borderId="19" xfId="0" applyFont="1" applyFill="1" applyBorder="1" applyAlignment="1">
      <alignment horizontal="center" vertical="top" wrapText="1"/>
    </xf>
    <xf numFmtId="0" fontId="14" fillId="9" borderId="4" xfId="0" applyFont="1" applyFill="1" applyBorder="1" applyAlignment="1">
      <alignment horizontal="center" vertical="top" wrapText="1"/>
    </xf>
    <xf numFmtId="0" fontId="9" fillId="9" borderId="19"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20"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48" fillId="2" borderId="19" xfId="0" applyFont="1" applyFill="1" applyBorder="1" applyAlignment="1">
      <alignment horizontal="left" vertical="center" wrapText="1"/>
    </xf>
    <xf numFmtId="0" fontId="16" fillId="9" borderId="5" xfId="0" applyFont="1" applyFill="1" applyBorder="1" applyAlignment="1">
      <alignment horizontal="justify" vertical="center" wrapText="1"/>
    </xf>
    <xf numFmtId="0" fontId="16" fillId="9" borderId="18" xfId="0" applyFont="1" applyFill="1" applyBorder="1" applyAlignment="1">
      <alignment horizontal="justify" vertical="center" wrapText="1"/>
    </xf>
    <xf numFmtId="0" fontId="17" fillId="9" borderId="9" xfId="0" applyFont="1" applyFill="1" applyBorder="1" applyAlignment="1">
      <alignment horizontal="left" vertical="center" wrapText="1"/>
    </xf>
    <xf numFmtId="0" fontId="11" fillId="9" borderId="1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8" fillId="0" borderId="161"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65" xfId="0" applyFont="1" applyBorder="1" applyAlignment="1">
      <alignment horizontal="center" vertical="center" wrapText="1"/>
    </xf>
    <xf numFmtId="0" fontId="1" fillId="2" borderId="49"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100" xfId="0" applyFont="1" applyFill="1" applyBorder="1" applyAlignment="1">
      <alignment horizontal="center" vertical="center" wrapText="1"/>
    </xf>
    <xf numFmtId="0" fontId="16" fillId="0" borderId="3" xfId="0" applyFont="1" applyBorder="1" applyAlignment="1">
      <alignment horizontal="left" vertical="center"/>
    </xf>
    <xf numFmtId="0" fontId="16" fillId="0" borderId="17" xfId="0" applyFont="1" applyBorder="1" applyAlignment="1">
      <alignment horizontal="left" vertical="center"/>
    </xf>
    <xf numFmtId="0" fontId="16" fillId="0" borderId="24" xfId="0" applyFont="1" applyBorder="1" applyAlignment="1">
      <alignment horizontal="left" vertical="center" wrapText="1"/>
    </xf>
    <xf numFmtId="0" fontId="16" fillId="0" borderId="4" xfId="0" applyFont="1" applyBorder="1" applyAlignment="1">
      <alignment horizontal="left" vertical="center" wrapText="1"/>
    </xf>
    <xf numFmtId="0" fontId="1" fillId="9" borderId="1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16" fillId="2" borderId="0" xfId="0" applyFont="1" applyFill="1" applyAlignment="1">
      <alignment horizontal="left" vertical="center" wrapText="1"/>
    </xf>
    <xf numFmtId="0" fontId="11" fillId="2" borderId="19" xfId="0" applyFont="1" applyFill="1" applyBorder="1" applyAlignment="1">
      <alignment horizontal="left" vertical="center" wrapText="1"/>
    </xf>
    <xf numFmtId="0" fontId="53" fillId="0" borderId="4" xfId="0" applyFont="1" applyBorder="1" applyAlignment="1">
      <alignment horizontal="center" vertical="center" wrapText="1"/>
    </xf>
    <xf numFmtId="0" fontId="53" fillId="0" borderId="15" xfId="0" applyFont="1" applyBorder="1" applyAlignment="1">
      <alignment horizontal="center" vertical="center" wrapText="1"/>
    </xf>
    <xf numFmtId="0" fontId="16" fillId="9" borderId="4"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6" fillId="7" borderId="17" xfId="0" applyFont="1" applyFill="1" applyBorder="1" applyAlignment="1">
      <alignment horizontal="justify" vertical="center" wrapText="1"/>
    </xf>
    <xf numFmtId="0" fontId="16" fillId="7" borderId="18" xfId="0" applyFont="1" applyFill="1" applyBorder="1" applyAlignment="1">
      <alignment horizontal="justify" vertical="center" wrapText="1"/>
    </xf>
    <xf numFmtId="0" fontId="1" fillId="3" borderId="9" xfId="0" applyFont="1" applyFill="1" applyBorder="1" applyAlignment="1">
      <alignment horizontal="center" vertical="center" wrapText="1"/>
    </xf>
    <xf numFmtId="0" fontId="8" fillId="3" borderId="120" xfId="0" applyFont="1" applyFill="1" applyBorder="1" applyAlignment="1">
      <alignment horizontal="center" vertical="center" wrapText="1"/>
    </xf>
    <xf numFmtId="0" fontId="8" fillId="3" borderId="121"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6" fillId="2" borderId="18"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19" xfId="0" applyFont="1" applyFill="1" applyBorder="1" applyAlignment="1">
      <alignment horizontal="left" vertical="top" wrapText="1"/>
    </xf>
    <xf numFmtId="0" fontId="0" fillId="0" borderId="4" xfId="0" applyBorder="1" applyAlignment="1">
      <alignment horizontal="left" vertical="top" wrapText="1"/>
    </xf>
    <xf numFmtId="0" fontId="21" fillId="0" borderId="81" xfId="0" applyFont="1" applyBorder="1" applyAlignment="1">
      <alignment horizontal="center" vertical="center"/>
    </xf>
    <xf numFmtId="0" fontId="21" fillId="0" borderId="64" xfId="0" applyFont="1" applyBorder="1" applyAlignment="1">
      <alignment horizontal="center" vertical="center"/>
    </xf>
    <xf numFmtId="0" fontId="8" fillId="0" borderId="119" xfId="0" applyFont="1" applyBorder="1" applyAlignment="1">
      <alignment horizontal="center" vertical="center" wrapText="1"/>
    </xf>
    <xf numFmtId="0" fontId="8" fillId="0" borderId="64" xfId="0" applyFont="1" applyBorder="1" applyAlignment="1">
      <alignment horizontal="center" vertical="center" wrapText="1"/>
    </xf>
    <xf numFmtId="0" fontId="19" fillId="0" borderId="48" xfId="0" applyFont="1" applyBorder="1" applyAlignment="1">
      <alignment horizontal="center" vertical="center" wrapText="1"/>
    </xf>
    <xf numFmtId="0" fontId="11" fillId="9" borderId="4" xfId="0" applyFont="1" applyFill="1" applyBorder="1" applyAlignment="1">
      <alignment horizontal="center" vertical="center" wrapText="1"/>
    </xf>
    <xf numFmtId="0" fontId="21" fillId="0" borderId="119" xfId="0" applyFont="1" applyBorder="1" applyAlignment="1">
      <alignment horizontal="center" vertical="center"/>
    </xf>
    <xf numFmtId="0" fontId="21" fillId="0" borderId="15" xfId="0" applyFont="1" applyBorder="1" applyAlignment="1">
      <alignment horizontal="center" vertical="center"/>
    </xf>
    <xf numFmtId="0" fontId="16" fillId="0" borderId="5" xfId="0" applyFont="1" applyBorder="1" applyAlignment="1">
      <alignment horizontal="left" vertical="center"/>
    </xf>
    <xf numFmtId="16" fontId="8" fillId="2" borderId="32" xfId="0" applyNumberFormat="1"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0" borderId="89" xfId="0" applyFont="1" applyBorder="1" applyAlignment="1">
      <alignment horizontal="center" vertical="center" wrapText="1"/>
    </xf>
    <xf numFmtId="0" fontId="9" fillId="0" borderId="94" xfId="0" applyFont="1" applyBorder="1" applyAlignment="1">
      <alignment horizontal="center" vertical="center" wrapText="1"/>
    </xf>
    <xf numFmtId="0" fontId="9" fillId="2" borderId="216" xfId="0" applyFont="1" applyFill="1" applyBorder="1" applyAlignment="1">
      <alignment horizontal="center" vertical="center" wrapText="1"/>
    </xf>
    <xf numFmtId="0" fontId="9" fillId="2" borderId="217"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1" fontId="8" fillId="0" borderId="19"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3" borderId="62"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0" fontId="8" fillId="3" borderId="82" xfId="0" applyFont="1" applyFill="1" applyBorder="1" applyAlignment="1">
      <alignment horizontal="center" vertical="center" wrapText="1"/>
    </xf>
    <xf numFmtId="0" fontId="1" fillId="0" borderId="62" xfId="0" applyFont="1" applyBorder="1" applyAlignment="1">
      <alignment horizontal="center" vertical="center" wrapText="1"/>
    </xf>
    <xf numFmtId="0" fontId="4" fillId="2" borderId="49"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6" fillId="9" borderId="81" xfId="0" applyFont="1" applyFill="1" applyBorder="1" applyAlignment="1">
      <alignment horizontal="left" vertical="center" wrapText="1"/>
    </xf>
    <xf numFmtId="0" fontId="0" fillId="9" borderId="9" xfId="0" applyFill="1" applyBorder="1" applyAlignment="1">
      <alignment horizontal="left" vertical="center" wrapText="1"/>
    </xf>
    <xf numFmtId="0" fontId="8" fillId="9" borderId="8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19"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6" fillId="9" borderId="103" xfId="0" applyFont="1" applyFill="1" applyBorder="1" applyAlignment="1">
      <alignment horizontal="left" vertical="center" wrapText="1"/>
    </xf>
    <xf numFmtId="0" fontId="0" fillId="9" borderId="64" xfId="0" applyFill="1" applyBorder="1" applyAlignment="1">
      <alignment horizontal="left" vertical="center" wrapText="1"/>
    </xf>
    <xf numFmtId="0" fontId="8" fillId="9" borderId="64"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16" fillId="9" borderId="175" xfId="0" applyFont="1" applyFill="1" applyBorder="1" applyAlignment="1">
      <alignment horizontal="left" vertical="center" wrapText="1"/>
    </xf>
    <xf numFmtId="0" fontId="0" fillId="9" borderId="10" xfId="0" applyFill="1" applyBorder="1" applyAlignment="1">
      <alignment horizontal="left" vertical="center" wrapText="1"/>
    </xf>
    <xf numFmtId="0" fontId="11" fillId="2" borderId="49" xfId="0" applyFont="1" applyFill="1" applyBorder="1" applyAlignment="1">
      <alignment horizontal="center" vertical="center" wrapText="1"/>
    </xf>
    <xf numFmtId="0" fontId="19" fillId="2" borderId="49" xfId="0" applyFont="1" applyFill="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64" xfId="0" applyNumberFormat="1" applyFont="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48" xfId="0" applyNumberFormat="1" applyFont="1" applyFill="1" applyBorder="1" applyAlignment="1">
      <alignment horizontal="center" vertical="center" wrapText="1"/>
    </xf>
    <xf numFmtId="0" fontId="8" fillId="0" borderId="24" xfId="0" applyFont="1" applyBorder="1" applyAlignment="1">
      <alignment horizontal="left" vertical="center" wrapText="1"/>
    </xf>
    <xf numFmtId="0" fontId="1" fillId="0" borderId="119" xfId="0" applyFont="1" applyBorder="1" applyAlignment="1">
      <alignment horizontal="center" vertical="center" wrapText="1"/>
    </xf>
    <xf numFmtId="0" fontId="16" fillId="0" borderId="62" xfId="0" applyFont="1" applyBorder="1" applyAlignment="1">
      <alignment horizontal="left" vertical="center" wrapText="1"/>
    </xf>
    <xf numFmtId="0" fontId="16" fillId="0" borderId="62"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48" xfId="0" applyFont="1" applyBorder="1" applyAlignment="1">
      <alignment horizontal="center" vertical="center" wrapText="1"/>
    </xf>
    <xf numFmtId="0" fontId="0" fillId="0" borderId="88" xfId="0" applyBorder="1" applyAlignment="1">
      <alignment horizontal="left" vertical="center" wrapText="1"/>
    </xf>
    <xf numFmtId="0" fontId="16" fillId="2" borderId="88" xfId="0" applyFont="1" applyFill="1" applyBorder="1" applyAlignment="1">
      <alignment horizontal="left" vertical="center" wrapText="1"/>
    </xf>
    <xf numFmtId="0" fontId="21" fillId="2" borderId="2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2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19" xfId="0" applyFont="1" applyBorder="1" applyAlignment="1">
      <alignment horizontal="center" vertical="top" wrapText="1"/>
    </xf>
    <xf numFmtId="0" fontId="19" fillId="0" borderId="4" xfId="0" applyFont="1" applyBorder="1" applyAlignment="1">
      <alignment horizontal="center" vertical="top" wrapText="1"/>
    </xf>
    <xf numFmtId="0" fontId="22" fillId="2" borderId="1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9" fillId="0" borderId="23" xfId="0" applyFont="1" applyBorder="1" applyAlignment="1">
      <alignment horizontal="center" vertical="top" wrapText="1"/>
    </xf>
    <xf numFmtId="0" fontId="22" fillId="2" borderId="23"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19" fillId="2" borderId="24"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15" xfId="0" applyFont="1" applyFill="1" applyBorder="1" applyAlignment="1">
      <alignment horizontal="center" vertical="center"/>
    </xf>
    <xf numFmtId="0" fontId="20" fillId="7" borderId="19" xfId="0" applyFont="1" applyFill="1" applyBorder="1" applyAlignment="1">
      <alignment horizontal="center" vertical="top" wrapText="1"/>
    </xf>
    <xf numFmtId="0" fontId="20" fillId="7" borderId="4" xfId="0" applyFont="1" applyFill="1" applyBorder="1" applyAlignment="1">
      <alignment horizontal="center" vertical="top" wrapText="1"/>
    </xf>
    <xf numFmtId="0" fontId="22" fillId="7" borderId="19"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51" fillId="0" borderId="9" xfId="0" applyFont="1" applyBorder="1" applyAlignment="1">
      <alignment horizontal="center" vertical="center" wrapText="1"/>
    </xf>
    <xf numFmtId="0" fontId="21" fillId="0" borderId="19" xfId="0" applyFont="1" applyBorder="1" applyAlignment="1">
      <alignment horizontal="center" vertical="center" wrapText="1"/>
    </xf>
    <xf numFmtId="0" fontId="51" fillId="0" borderId="21" xfId="0" applyFont="1" applyBorder="1" applyAlignment="1">
      <alignment horizontal="center" vertical="center" wrapText="1"/>
    </xf>
    <xf numFmtId="0" fontId="20" fillId="0" borderId="19" xfId="0" applyFont="1" applyBorder="1" applyAlignment="1">
      <alignment horizontal="center" vertical="top" wrapText="1"/>
    </xf>
    <xf numFmtId="0" fontId="20" fillId="0" borderId="4" xfId="0" applyFont="1" applyBorder="1" applyAlignment="1">
      <alignment horizontal="center" vertical="top" wrapText="1"/>
    </xf>
    <xf numFmtId="0" fontId="21" fillId="2" borderId="49" xfId="0" applyFont="1" applyFill="1" applyBorder="1" applyAlignment="1">
      <alignment horizontal="center" vertical="center" wrapText="1"/>
    </xf>
    <xf numFmtId="0" fontId="19" fillId="0" borderId="24" xfId="0" applyFont="1" applyBorder="1" applyAlignment="1">
      <alignment horizontal="center" vertical="center"/>
    </xf>
    <xf numFmtId="0" fontId="19" fillId="0" borderId="9" xfId="0" applyFont="1" applyBorder="1" applyAlignment="1">
      <alignment horizontal="center" vertical="center"/>
    </xf>
    <xf numFmtId="0" fontId="19" fillId="0" borderId="25" xfId="0" applyFont="1" applyBorder="1" applyAlignment="1">
      <alignment horizontal="center" vertical="center"/>
    </xf>
    <xf numFmtId="0" fontId="19" fillId="0" borderId="21" xfId="0" applyFont="1" applyBorder="1" applyAlignment="1">
      <alignment horizontal="center" vertical="center"/>
    </xf>
    <xf numFmtId="0" fontId="20" fillId="7" borderId="20"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19" fillId="2" borderId="19"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19"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15"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48" xfId="0" applyFont="1" applyFill="1" applyBorder="1" applyAlignment="1">
      <alignment horizontal="center" vertical="center"/>
    </xf>
    <xf numFmtId="0" fontId="21" fillId="2" borderId="81"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9" fillId="0" borderId="19" xfId="0" applyFont="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0" xfId="0" applyFont="1" applyFill="1" applyAlignment="1">
      <alignment horizontal="left" vertical="top" wrapText="1"/>
    </xf>
    <xf numFmtId="0" fontId="19" fillId="0" borderId="119"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5" xfId="0" applyFont="1" applyBorder="1" applyAlignment="1">
      <alignment horizontal="center" vertical="center"/>
    </xf>
    <xf numFmtId="0" fontId="51" fillId="0" borderId="10" xfId="0" applyFont="1" applyBorder="1" applyAlignment="1">
      <alignment horizontal="left" vertical="center" wrapText="1"/>
    </xf>
    <xf numFmtId="0" fontId="21" fillId="2" borderId="62" xfId="0" applyFont="1" applyFill="1" applyBorder="1" applyAlignment="1">
      <alignment horizontal="center" vertical="center" wrapText="1"/>
    </xf>
    <xf numFmtId="0" fontId="19" fillId="2" borderId="179" xfId="0" applyFont="1" applyFill="1" applyBorder="1" applyAlignment="1">
      <alignment horizontal="center" vertical="center" wrapText="1"/>
    </xf>
    <xf numFmtId="0" fontId="19" fillId="2" borderId="178" xfId="0" applyFont="1" applyFill="1" applyBorder="1" applyAlignment="1">
      <alignment horizontal="center" vertical="center" wrapText="1"/>
    </xf>
    <xf numFmtId="0" fontId="19" fillId="0" borderId="81" xfId="0" applyFont="1" applyBorder="1" applyAlignment="1">
      <alignment horizontal="center" vertical="center" wrapText="1"/>
    </xf>
    <xf numFmtId="0" fontId="19" fillId="0" borderId="9" xfId="0" applyFont="1" applyBorder="1" applyAlignment="1">
      <alignment horizontal="center" vertical="center" wrapText="1"/>
    </xf>
    <xf numFmtId="0" fontId="16" fillId="0" borderId="119" xfId="0" applyFont="1" applyBorder="1" applyAlignment="1">
      <alignment horizontal="center" vertical="center" wrapText="1"/>
    </xf>
    <xf numFmtId="0" fontId="16" fillId="0" borderId="21" xfId="0" applyFont="1" applyBorder="1" applyAlignment="1">
      <alignment horizontal="center" vertical="center" wrapText="1"/>
    </xf>
    <xf numFmtId="0" fontId="16" fillId="2" borderId="20" xfId="0" applyFont="1" applyFill="1" applyBorder="1" applyAlignment="1">
      <alignment horizontal="center" vertical="center" wrapText="1"/>
    </xf>
    <xf numFmtId="0" fontId="16" fillId="2" borderId="115" xfId="0" applyFont="1" applyFill="1" applyBorder="1" applyAlignment="1">
      <alignment horizontal="justify" vertical="center" wrapText="1"/>
    </xf>
    <xf numFmtId="0" fontId="13" fillId="3" borderId="179" xfId="0" applyFont="1" applyFill="1" applyBorder="1" applyAlignment="1">
      <alignment horizontal="center" vertical="center" wrapText="1"/>
    </xf>
    <xf numFmtId="0" fontId="20" fillId="2" borderId="91"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0" fillId="2" borderId="179" xfId="0" applyFont="1" applyFill="1" applyBorder="1" applyAlignment="1">
      <alignment horizontal="center" vertical="center" wrapText="1"/>
    </xf>
    <xf numFmtId="0" fontId="20" fillId="2" borderId="178" xfId="0" applyFont="1" applyFill="1" applyBorder="1" applyAlignment="1">
      <alignment horizontal="center" vertical="center" wrapText="1"/>
    </xf>
    <xf numFmtId="0" fontId="16" fillId="2" borderId="164" xfId="0" applyFont="1" applyFill="1" applyBorder="1" applyAlignment="1">
      <alignment horizontal="left" vertical="center" wrapText="1"/>
    </xf>
    <xf numFmtId="0" fontId="16" fillId="2" borderId="91" xfId="0" applyFont="1" applyFill="1" applyBorder="1" applyAlignment="1">
      <alignment horizontal="left" vertical="center" wrapText="1"/>
    </xf>
    <xf numFmtId="0" fontId="51" fillId="0" borderId="80" xfId="0" applyFont="1" applyBorder="1" applyAlignment="1">
      <alignment horizontal="left" vertical="center" wrapText="1"/>
    </xf>
    <xf numFmtId="0" fontId="21" fillId="2" borderId="91"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229" xfId="0" applyFont="1" applyFill="1" applyBorder="1" applyAlignment="1">
      <alignment horizontal="center" vertical="center" wrapText="1"/>
    </xf>
    <xf numFmtId="0" fontId="20" fillId="3" borderId="91"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17" fillId="2" borderId="162" xfId="0" applyFont="1" applyFill="1" applyBorder="1" applyAlignment="1">
      <alignment horizontal="left" vertical="center" wrapText="1"/>
    </xf>
    <xf numFmtId="0" fontId="17" fillId="2" borderId="109" xfId="0" applyFont="1" applyFill="1" applyBorder="1" applyAlignment="1">
      <alignment horizontal="left" vertical="center" wrapText="1"/>
    </xf>
    <xf numFmtId="0" fontId="16" fillId="2" borderId="113" xfId="0" applyFont="1" applyFill="1" applyBorder="1" applyAlignment="1">
      <alignment horizontal="left" vertical="center" wrapText="1"/>
    </xf>
    <xf numFmtId="0" fontId="16" fillId="2" borderId="122" xfId="0" applyFont="1" applyFill="1" applyBorder="1" applyAlignment="1">
      <alignment horizontal="left" vertical="center" wrapText="1"/>
    </xf>
    <xf numFmtId="0" fontId="51" fillId="0" borderId="102" xfId="0" applyFont="1" applyBorder="1" applyAlignment="1">
      <alignment horizontal="left" vertical="center" wrapText="1"/>
    </xf>
    <xf numFmtId="0" fontId="21" fillId="2" borderId="67" xfId="0" applyFont="1" applyFill="1" applyBorder="1" applyAlignment="1">
      <alignment horizontal="center" vertical="center" wrapText="1"/>
    </xf>
    <xf numFmtId="0" fontId="16" fillId="2" borderId="27" xfId="0" applyFont="1" applyFill="1" applyBorder="1" applyAlignment="1">
      <alignment horizontal="justify" vertical="center" wrapText="1"/>
    </xf>
    <xf numFmtId="0" fontId="51" fillId="0" borderId="82" xfId="0" applyFont="1" applyBorder="1" applyAlignment="1">
      <alignment horizontal="left" vertical="center" wrapText="1"/>
    </xf>
    <xf numFmtId="0" fontId="20" fillId="2" borderId="130"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17" fillId="3" borderId="162" xfId="0" applyFont="1" applyFill="1" applyBorder="1" applyAlignment="1">
      <alignment horizontal="left" vertical="center" wrapText="1"/>
    </xf>
    <xf numFmtId="0" fontId="51" fillId="3" borderId="109" xfId="0" applyFont="1" applyFill="1" applyBorder="1" applyAlignment="1">
      <alignment horizontal="left" vertical="center" wrapText="1"/>
    </xf>
    <xf numFmtId="0" fontId="19" fillId="2" borderId="67" xfId="0" applyFont="1" applyFill="1" applyBorder="1" applyAlignment="1">
      <alignment horizontal="center" vertical="center" wrapText="1"/>
    </xf>
    <xf numFmtId="0" fontId="20" fillId="0" borderId="19" xfId="0" applyFont="1" applyBorder="1" applyAlignment="1">
      <alignment horizontal="left" vertical="center" wrapText="1"/>
    </xf>
    <xf numFmtId="0" fontId="51" fillId="0" borderId="4" xfId="0" applyFont="1" applyBorder="1" applyAlignment="1">
      <alignment horizontal="center" vertical="center" wrapText="1"/>
    </xf>
    <xf numFmtId="0" fontId="51" fillId="2" borderId="15" xfId="0" applyFont="1" applyFill="1" applyBorder="1" applyAlignment="1">
      <alignment horizontal="center" vertical="center" wrapText="1"/>
    </xf>
    <xf numFmtId="0" fontId="20" fillId="0" borderId="89" xfId="0" applyFont="1" applyBorder="1" applyAlignment="1">
      <alignment horizontal="center" vertical="top" wrapText="1"/>
    </xf>
    <xf numFmtId="0" fontId="20" fillId="0" borderId="94" xfId="0" applyFont="1" applyBorder="1" applyAlignment="1">
      <alignment horizontal="center" vertical="top" wrapText="1"/>
    </xf>
    <xf numFmtId="0" fontId="22" fillId="2" borderId="76"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0" fillId="0" borderId="89" xfId="0" applyFont="1" applyBorder="1" applyAlignment="1">
      <alignment horizontal="center" vertical="center" wrapText="1"/>
    </xf>
    <xf numFmtId="0" fontId="20" fillId="0" borderId="94" xfId="0" applyFont="1" applyBorder="1" applyAlignment="1">
      <alignment horizontal="center" vertical="center" wrapText="1"/>
    </xf>
    <xf numFmtId="0" fontId="19" fillId="0" borderId="56" xfId="0" applyFont="1" applyBorder="1" applyAlignment="1">
      <alignment horizontal="center" vertical="center" wrapText="1"/>
    </xf>
    <xf numFmtId="0" fontId="51" fillId="0" borderId="30" xfId="0" applyFont="1" applyBorder="1" applyAlignment="1">
      <alignment horizontal="left" vertical="center" wrapText="1"/>
    </xf>
    <xf numFmtId="0" fontId="51" fillId="0" borderId="23" xfId="0" applyFont="1" applyBorder="1" applyAlignment="1">
      <alignment horizontal="left" vertical="center" wrapText="1"/>
    </xf>
    <xf numFmtId="0" fontId="20" fillId="0" borderId="32" xfId="0" applyFont="1" applyBorder="1" applyAlignment="1">
      <alignment horizontal="center" vertical="center" wrapText="1"/>
    </xf>
    <xf numFmtId="0" fontId="17" fillId="7" borderId="23" xfId="0" applyFont="1" applyFill="1" applyBorder="1" applyAlignment="1">
      <alignment horizontal="left" vertical="center" wrapText="1"/>
    </xf>
    <xf numFmtId="0" fontId="21" fillId="7" borderId="81"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2" fillId="7" borderId="81"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51" fillId="0" borderId="64" xfId="0" applyFont="1" applyBorder="1" applyAlignment="1">
      <alignment horizontal="left" vertical="center" wrapText="1"/>
    </xf>
    <xf numFmtId="0" fontId="19" fillId="0" borderId="64" xfId="0" applyFont="1" applyBorder="1" applyAlignment="1">
      <alignment horizontal="center" vertical="center" wrapText="1"/>
    </xf>
    <xf numFmtId="0" fontId="20" fillId="0" borderId="4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51" fillId="0" borderId="17" xfId="0" applyFont="1" applyBorder="1" applyAlignment="1">
      <alignment horizontal="left" vertical="center" wrapText="1"/>
    </xf>
    <xf numFmtId="0" fontId="20" fillId="2" borderId="49" xfId="0" applyFont="1" applyFill="1" applyBorder="1" applyAlignment="1">
      <alignment horizontal="center" vertical="center" wrapText="1"/>
    </xf>
    <xf numFmtId="0" fontId="20" fillId="0" borderId="21" xfId="0" applyFont="1" applyBorder="1" applyAlignment="1">
      <alignment horizontal="center" vertical="center" wrapText="1"/>
    </xf>
    <xf numFmtId="0" fontId="21" fillId="2" borderId="19" xfId="0" applyFont="1" applyFill="1" applyBorder="1" applyAlignment="1">
      <alignment horizontal="center" wrapText="1"/>
    </xf>
    <xf numFmtId="0" fontId="21" fillId="2" borderId="9" xfId="0" applyFont="1" applyFill="1" applyBorder="1" applyAlignment="1">
      <alignment horizontal="center" wrapText="1"/>
    </xf>
    <xf numFmtId="0" fontId="22" fillId="2" borderId="9" xfId="0" applyFont="1" applyFill="1" applyBorder="1" applyAlignment="1">
      <alignment horizontal="center" vertical="center" wrapText="1"/>
    </xf>
    <xf numFmtId="0" fontId="19" fillId="0" borderId="9" xfId="0" applyFont="1" applyBorder="1" applyAlignment="1">
      <alignment horizontal="center" vertical="top" wrapText="1"/>
    </xf>
    <xf numFmtId="0" fontId="22" fillId="0" borderId="81" xfId="0" applyFont="1" applyBorder="1" applyAlignment="1">
      <alignment horizontal="center" vertical="center" wrapText="1"/>
    </xf>
    <xf numFmtId="0" fontId="22" fillId="0" borderId="9" xfId="0" applyFont="1" applyBorder="1" applyAlignment="1">
      <alignment horizontal="center" vertical="center" wrapText="1"/>
    </xf>
    <xf numFmtId="0" fontId="20" fillId="2" borderId="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2" fillId="0" borderId="64" xfId="0" applyFont="1" applyBorder="1" applyAlignment="1">
      <alignment horizontal="center" vertical="center" wrapText="1"/>
    </xf>
    <xf numFmtId="0" fontId="22" fillId="0" borderId="19" xfId="0" applyFont="1" applyBorder="1" applyAlignment="1">
      <alignment horizontal="center" vertical="center" wrapText="1"/>
    </xf>
    <xf numFmtId="0" fontId="51" fillId="7" borderId="4" xfId="0" applyFont="1" applyFill="1" applyBorder="1" applyAlignment="1">
      <alignment horizontal="left" vertical="center" wrapText="1"/>
    </xf>
    <xf numFmtId="0" fontId="21" fillId="7" borderId="4" xfId="0" applyFont="1" applyFill="1" applyBorder="1" applyAlignment="1">
      <alignment horizontal="center" vertical="center" wrapText="1"/>
    </xf>
    <xf numFmtId="0" fontId="51" fillId="9" borderId="4" xfId="0" applyFont="1" applyFill="1" applyBorder="1" applyAlignment="1">
      <alignment horizontal="left" vertical="center" wrapText="1"/>
    </xf>
    <xf numFmtId="0" fontId="19" fillId="9" borderId="19" xfId="0" applyFont="1" applyFill="1" applyBorder="1" applyAlignment="1">
      <alignment horizontal="center" vertical="top" wrapText="1"/>
    </xf>
    <xf numFmtId="0" fontId="19" fillId="9" borderId="4" xfId="0" applyFont="1" applyFill="1" applyBorder="1" applyAlignment="1">
      <alignment horizontal="center" vertical="top" wrapText="1"/>
    </xf>
    <xf numFmtId="0" fontId="22" fillId="9" borderId="19"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51" fillId="0" borderId="92" xfId="0" applyFont="1" applyBorder="1" applyAlignment="1">
      <alignment horizontal="left" vertical="center" wrapText="1"/>
    </xf>
    <xf numFmtId="0" fontId="49" fillId="2" borderId="19" xfId="0" applyFont="1" applyFill="1" applyBorder="1" applyAlignment="1">
      <alignment horizontal="left" vertical="center" wrapText="1"/>
    </xf>
    <xf numFmtId="0" fontId="51" fillId="0" borderId="49" xfId="0" applyFont="1" applyBorder="1" applyAlignment="1">
      <alignment horizontal="left" vertical="center" wrapText="1"/>
    </xf>
    <xf numFmtId="0" fontId="19" fillId="0" borderId="49" xfId="0" applyFont="1" applyBorder="1" applyAlignment="1">
      <alignment horizontal="center" vertical="center" wrapText="1"/>
    </xf>
    <xf numFmtId="0" fontId="16" fillId="2" borderId="92" xfId="0" applyFont="1" applyFill="1" applyBorder="1" applyAlignment="1">
      <alignment horizontal="justify" vertical="center" wrapText="1"/>
    </xf>
    <xf numFmtId="0" fontId="22" fillId="2" borderId="49" xfId="0" applyFont="1" applyFill="1" applyBorder="1" applyAlignment="1">
      <alignment horizontal="center" vertical="center" wrapText="1"/>
    </xf>
    <xf numFmtId="0" fontId="20" fillId="9" borderId="19" xfId="0" applyFont="1" applyFill="1" applyBorder="1" applyAlignment="1">
      <alignment horizontal="center" vertical="top" wrapText="1"/>
    </xf>
    <xf numFmtId="0" fontId="20" fillId="9" borderId="4" xfId="0" applyFont="1" applyFill="1" applyBorder="1" applyAlignment="1">
      <alignment horizontal="center" vertical="top" wrapText="1"/>
    </xf>
    <xf numFmtId="0" fontId="19" fillId="0" borderId="81" xfId="0" applyFont="1" applyBorder="1" applyAlignment="1">
      <alignment horizontal="center" vertical="center"/>
    </xf>
    <xf numFmtId="0" fontId="20" fillId="0" borderId="81" xfId="0" applyFont="1" applyBorder="1" applyAlignment="1">
      <alignment horizontal="center" vertical="center" wrapText="1"/>
    </xf>
    <xf numFmtId="0" fontId="20" fillId="2" borderId="119" xfId="0" applyFont="1" applyFill="1" applyBorder="1" applyAlignment="1">
      <alignment horizontal="center" vertical="center" wrapText="1"/>
    </xf>
    <xf numFmtId="0" fontId="51" fillId="0" borderId="64" xfId="0" applyFont="1" applyBorder="1" applyAlignment="1">
      <alignment horizontal="center" vertical="center" wrapText="1"/>
    </xf>
    <xf numFmtId="0" fontId="51" fillId="2" borderId="48" xfId="0" applyFont="1" applyFill="1" applyBorder="1" applyAlignment="1">
      <alignment horizontal="center" vertical="center" wrapText="1"/>
    </xf>
    <xf numFmtId="0" fontId="60" fillId="0" borderId="15" xfId="0" applyFont="1" applyBorder="1" applyAlignment="1">
      <alignment horizontal="center" vertical="center" wrapText="1"/>
    </xf>
    <xf numFmtId="0" fontId="16" fillId="0" borderId="0" xfId="0" applyFont="1" applyAlignment="1">
      <alignment horizontal="left" vertical="center" wrapText="1"/>
    </xf>
    <xf numFmtId="0" fontId="51" fillId="3" borderId="4" xfId="0" applyFont="1" applyFill="1" applyBorder="1" applyAlignment="1">
      <alignment horizontal="left" vertical="center" wrapText="1"/>
    </xf>
    <xf numFmtId="0" fontId="21" fillId="3" borderId="2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2" borderId="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7" fillId="0" borderId="19" xfId="0" applyFont="1" applyBorder="1" applyAlignment="1">
      <alignment horizontal="left" vertical="center" wrapText="1"/>
    </xf>
    <xf numFmtId="0" fontId="17" fillId="7" borderId="20"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9" fillId="3" borderId="94" xfId="0" applyFont="1" applyFill="1" applyBorder="1" applyAlignment="1">
      <alignment horizontal="center" vertical="center" wrapText="1"/>
    </xf>
    <xf numFmtId="0" fontId="51" fillId="2" borderId="17" xfId="0" applyFont="1" applyFill="1" applyBorder="1" applyAlignment="1">
      <alignment horizontal="left" vertical="center" wrapText="1"/>
    </xf>
    <xf numFmtId="0" fontId="21" fillId="2" borderId="24" xfId="0" applyFont="1" applyFill="1" applyBorder="1" applyAlignment="1">
      <alignment horizontal="center" vertical="center"/>
    </xf>
    <xf numFmtId="0" fontId="21" fillId="2" borderId="49" xfId="0" applyFont="1" applyFill="1" applyBorder="1" applyAlignment="1">
      <alignment horizontal="center" vertical="center"/>
    </xf>
    <xf numFmtId="0" fontId="21" fillId="7" borderId="19" xfId="0" applyFont="1" applyFill="1" applyBorder="1" applyAlignment="1">
      <alignment horizontal="center" vertical="center" wrapText="1"/>
    </xf>
    <xf numFmtId="0" fontId="19" fillId="2" borderId="0" xfId="0" applyFont="1" applyFill="1" applyAlignment="1">
      <alignment horizontal="left" vertical="center" wrapText="1"/>
    </xf>
    <xf numFmtId="0" fontId="20" fillId="0" borderId="9" xfId="0" applyFont="1" applyBorder="1" applyAlignment="1">
      <alignment horizontal="center" vertical="top" wrapText="1"/>
    </xf>
    <xf numFmtId="0" fontId="17"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 xfId="0" applyFont="1" applyBorder="1" applyAlignment="1">
      <alignment horizontal="center" vertical="center" wrapText="1"/>
    </xf>
    <xf numFmtId="0" fontId="17" fillId="7" borderId="9" xfId="0" applyFont="1" applyFill="1" applyBorder="1" applyAlignment="1">
      <alignment horizontal="left" vertical="center" wrapText="1"/>
    </xf>
    <xf numFmtId="0" fontId="20" fillId="7" borderId="9" xfId="0" applyFont="1" applyFill="1" applyBorder="1" applyAlignment="1">
      <alignment horizontal="center" vertical="top" wrapText="1"/>
    </xf>
    <xf numFmtId="0" fontId="22" fillId="7" borderId="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21" xfId="0" applyFont="1" applyFill="1" applyBorder="1" applyAlignment="1">
      <alignment horizontal="center" vertical="center" wrapText="1"/>
    </xf>
    <xf numFmtId="49" fontId="17" fillId="2" borderId="19" xfId="0" applyNumberFormat="1" applyFont="1" applyFill="1" applyBorder="1" applyAlignment="1">
      <alignment horizontal="left" vertical="center" wrapText="1"/>
    </xf>
    <xf numFmtId="49" fontId="17" fillId="2" borderId="9" xfId="0" applyNumberFormat="1" applyFont="1" applyFill="1" applyBorder="1" applyAlignment="1">
      <alignment horizontal="left" vertical="center" wrapText="1"/>
    </xf>
    <xf numFmtId="0" fontId="20" fillId="2" borderId="23" xfId="0" applyFont="1" applyFill="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0" xfId="0" applyFont="1" applyFill="1" applyBorder="1" applyAlignment="1">
      <alignment horizontal="center" vertical="center" wrapText="1"/>
    </xf>
    <xf numFmtId="49" fontId="51" fillId="0" borderId="23" xfId="0" applyNumberFormat="1" applyFont="1" applyBorder="1" applyAlignment="1">
      <alignment horizontal="left" vertical="center" wrapText="1"/>
    </xf>
    <xf numFmtId="0" fontId="19" fillId="2" borderId="0" xfId="0" applyFont="1" applyFill="1" applyAlignment="1">
      <alignment horizontal="left"/>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17" fillId="2" borderId="94" xfId="0" applyFont="1" applyFill="1" applyBorder="1" applyAlignment="1">
      <alignment horizontal="left" vertical="center" wrapText="1"/>
    </xf>
    <xf numFmtId="0" fontId="20" fillId="0" borderId="76" xfId="0" applyFont="1" applyBorder="1" applyAlignment="1">
      <alignment horizontal="center" vertical="top" wrapText="1"/>
    </xf>
    <xf numFmtId="0" fontId="20" fillId="0" borderId="33" xfId="0" applyFont="1" applyBorder="1" applyAlignment="1">
      <alignment horizontal="center" vertical="top" wrapText="1"/>
    </xf>
    <xf numFmtId="0" fontId="20" fillId="0" borderId="216" xfId="0" applyFont="1" applyBorder="1" applyAlignment="1">
      <alignment horizontal="center" vertical="center" wrapText="1"/>
    </xf>
    <xf numFmtId="0" fontId="20" fillId="0" borderId="217" xfId="0" applyFont="1" applyBorder="1" applyAlignment="1">
      <alignment horizontal="center" vertical="center" wrapText="1"/>
    </xf>
    <xf numFmtId="49" fontId="51" fillId="0" borderId="4" xfId="0" applyNumberFormat="1" applyFont="1" applyBorder="1" applyAlignment="1">
      <alignment horizontal="left" vertical="center" wrapText="1"/>
    </xf>
    <xf numFmtId="0" fontId="16" fillId="2" borderId="10" xfId="0" applyFont="1" applyFill="1" applyBorder="1" applyAlignment="1">
      <alignment horizontal="justify"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19" fillId="2" borderId="56" xfId="0" applyFont="1" applyFill="1" applyBorder="1" applyAlignment="1">
      <alignment horizontal="center" vertical="center" wrapText="1"/>
    </xf>
    <xf numFmtId="0" fontId="16" fillId="2" borderId="2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1"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8" fillId="2" borderId="123" xfId="0" applyFont="1" applyFill="1" applyBorder="1" applyAlignment="1">
      <alignment horizontal="center" vertical="center" wrapText="1"/>
    </xf>
    <xf numFmtId="0" fontId="1" fillId="0" borderId="176" xfId="0" applyFont="1" applyBorder="1" applyAlignment="1">
      <alignment horizontal="center" vertical="top" wrapText="1"/>
    </xf>
    <xf numFmtId="0" fontId="2" fillId="0" borderId="192" xfId="0" applyFont="1" applyBorder="1" applyAlignment="1">
      <alignment horizontal="center" wrapText="1"/>
    </xf>
    <xf numFmtId="0" fontId="2" fillId="0" borderId="135" xfId="0" applyFont="1" applyBorder="1" applyAlignment="1">
      <alignment horizontal="center" wrapText="1"/>
    </xf>
    <xf numFmtId="0" fontId="2" fillId="0" borderId="192" xfId="0" applyFont="1" applyBorder="1" applyAlignment="1">
      <alignment horizontal="center" vertical="center" wrapText="1"/>
    </xf>
    <xf numFmtId="0" fontId="2" fillId="0" borderId="135" xfId="0" applyFont="1" applyBorder="1" applyAlignment="1">
      <alignment horizontal="center" vertical="center" wrapText="1"/>
    </xf>
    <xf numFmtId="0" fontId="40" fillId="0" borderId="27" xfId="0" applyFont="1" applyBorder="1" applyAlignment="1">
      <alignment vertical="top" wrapText="1"/>
    </xf>
    <xf numFmtId="0" fontId="0" fillId="0" borderId="18" xfId="0" applyBorder="1" applyAlignment="1">
      <alignment vertical="top" wrapText="1"/>
    </xf>
    <xf numFmtId="0" fontId="2" fillId="0" borderId="124" xfId="0" applyFont="1" applyBorder="1" applyAlignment="1">
      <alignment horizontal="center" vertical="center" wrapText="1"/>
    </xf>
    <xf numFmtId="0" fontId="40" fillId="0" borderId="27" xfId="0" applyFont="1" applyBorder="1" applyAlignment="1">
      <alignment vertical="center" wrapText="1"/>
    </xf>
    <xf numFmtId="0" fontId="0" fillId="0" borderId="18" xfId="0" applyBorder="1" applyAlignment="1">
      <alignment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4" xfId="0" applyFont="1" applyBorder="1" applyAlignment="1">
      <alignment horizontal="center" wrapText="1"/>
    </xf>
    <xf numFmtId="0" fontId="40" fillId="0" borderId="27" xfId="0" applyFont="1" applyBorder="1" applyAlignment="1">
      <alignment horizontal="left" vertical="top" wrapText="1"/>
    </xf>
    <xf numFmtId="0" fontId="61" fillId="0" borderId="18" xfId="0" applyFont="1" applyBorder="1" applyAlignment="1">
      <alignment horizontal="left" vertical="top" wrapText="1"/>
    </xf>
  </cellXfs>
  <cellStyles count="3">
    <cellStyle name="Hyperlink" xfId="2"/>
    <cellStyle name="Įprastas" xfId="0" builtinId="0"/>
    <cellStyle name="Įprastas 3" xfId="1"/>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7EE"/>
      <color rgb="FF99FF99"/>
      <color rgb="FFD14FAF"/>
      <color rgb="FFD1FFA1"/>
      <color rgb="FF4F63D1"/>
      <color rgb="FF82F20A"/>
      <color rgb="FFCDFC9A"/>
      <color rgb="FFABE072"/>
      <color rgb="FF85F211"/>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 name="Line 1">
          <a:extLst>
            <a:ext uri="{FF2B5EF4-FFF2-40B4-BE49-F238E27FC236}">
              <a16:creationId xmlns:a16="http://schemas.microsoft.com/office/drawing/2014/main" xmlns="" id="{DC67D1F8-B4A0-40BC-B062-DD4439DAB3D8}"/>
            </a:ext>
          </a:extLst>
        </xdr:cNvPr>
        <xdr:cNvSpPr>
          <a:spLocks noChangeShapeType="1"/>
        </xdr:cNvSpPr>
      </xdr:nvSpPr>
      <xdr:spPr bwMode="auto">
        <a:xfrm flipH="1">
          <a:off x="2019300" y="4857750"/>
          <a:ext cx="0" cy="2105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3" name="Line 2">
          <a:extLst>
            <a:ext uri="{FF2B5EF4-FFF2-40B4-BE49-F238E27FC236}">
              <a16:creationId xmlns:a16="http://schemas.microsoft.com/office/drawing/2014/main" xmlns="" id="{C3D7E6DF-5A96-4996-90ED-907260E9888A}"/>
            </a:ext>
          </a:extLst>
        </xdr:cNvPr>
        <xdr:cNvSpPr>
          <a:spLocks noChangeShapeType="1"/>
        </xdr:cNvSpPr>
      </xdr:nvSpPr>
      <xdr:spPr bwMode="auto">
        <a:xfrm flipH="1">
          <a:off x="2019300" y="64198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4" name="Line 5">
          <a:extLst>
            <a:ext uri="{FF2B5EF4-FFF2-40B4-BE49-F238E27FC236}">
              <a16:creationId xmlns:a16="http://schemas.microsoft.com/office/drawing/2014/main" xmlns="" id="{F5DACEC3-F925-40B8-9D1B-2D59C55E2A69}"/>
            </a:ext>
          </a:extLst>
        </xdr:cNvPr>
        <xdr:cNvSpPr>
          <a:spLocks noChangeShapeType="1"/>
        </xdr:cNvSpPr>
      </xdr:nvSpPr>
      <xdr:spPr bwMode="auto">
        <a:xfrm flipV="1">
          <a:off x="2247900" y="3743325"/>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5" name="Line 6">
          <a:extLst>
            <a:ext uri="{FF2B5EF4-FFF2-40B4-BE49-F238E27FC236}">
              <a16:creationId xmlns:a16="http://schemas.microsoft.com/office/drawing/2014/main" xmlns="" id="{6220B02C-D294-4A07-8E9B-969982F34FBE}"/>
            </a:ext>
          </a:extLst>
        </xdr:cNvPr>
        <xdr:cNvSpPr>
          <a:spLocks noChangeShapeType="1"/>
        </xdr:cNvSpPr>
      </xdr:nvSpPr>
      <xdr:spPr bwMode="auto">
        <a:xfrm flipV="1">
          <a:off x="3971925" y="3562350"/>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6" name="Line 7">
          <a:extLst>
            <a:ext uri="{FF2B5EF4-FFF2-40B4-BE49-F238E27FC236}">
              <a16:creationId xmlns:a16="http://schemas.microsoft.com/office/drawing/2014/main" xmlns="" id="{4A82EF70-7D07-42A4-8C6D-1A6A7DCC125D}"/>
            </a:ext>
          </a:extLst>
        </xdr:cNvPr>
        <xdr:cNvSpPr>
          <a:spLocks noChangeShapeType="1"/>
        </xdr:cNvSpPr>
      </xdr:nvSpPr>
      <xdr:spPr bwMode="auto">
        <a:xfrm>
          <a:off x="3952875" y="5019675"/>
          <a:ext cx="1352550" cy="1847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7" name="Line 8">
          <a:extLst>
            <a:ext uri="{FF2B5EF4-FFF2-40B4-BE49-F238E27FC236}">
              <a16:creationId xmlns:a16="http://schemas.microsoft.com/office/drawing/2014/main" xmlns="" id="{AFA0C395-11C0-4C21-9009-72F95CC116C0}"/>
            </a:ext>
          </a:extLst>
        </xdr:cNvPr>
        <xdr:cNvSpPr>
          <a:spLocks noChangeShapeType="1"/>
        </xdr:cNvSpPr>
      </xdr:nvSpPr>
      <xdr:spPr bwMode="auto">
        <a:xfrm>
          <a:off x="2371725" y="5048250"/>
          <a:ext cx="190500" cy="1819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8" name="Line 8">
          <a:extLst>
            <a:ext uri="{FF2B5EF4-FFF2-40B4-BE49-F238E27FC236}">
              <a16:creationId xmlns:a16="http://schemas.microsoft.com/office/drawing/2014/main" xmlns="" id="{8FE009FE-FD56-4EC7-84B0-40319B789CD6}"/>
            </a:ext>
          </a:extLst>
        </xdr:cNvPr>
        <xdr:cNvSpPr>
          <a:spLocks noChangeShapeType="1"/>
        </xdr:cNvSpPr>
      </xdr:nvSpPr>
      <xdr:spPr bwMode="auto">
        <a:xfrm>
          <a:off x="3019425" y="5067300"/>
          <a:ext cx="47625"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9" name="Line 8">
          <a:extLst>
            <a:ext uri="{FF2B5EF4-FFF2-40B4-BE49-F238E27FC236}">
              <a16:creationId xmlns:a16="http://schemas.microsoft.com/office/drawing/2014/main" xmlns="" id="{D66523E8-14BB-4795-B7D8-4BB7F470E428}"/>
            </a:ext>
          </a:extLst>
        </xdr:cNvPr>
        <xdr:cNvSpPr>
          <a:spLocks noChangeShapeType="1"/>
        </xdr:cNvSpPr>
      </xdr:nvSpPr>
      <xdr:spPr bwMode="auto">
        <a:xfrm>
          <a:off x="3505200" y="5067300"/>
          <a:ext cx="41910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Asta Česnauskienė" id="{6EC4CF4E-E337-4707-B68A-09C674CC397C}" userId="S::asta.cesnauskiene@klaipeda.lt::4a0e8613-ddf4-4f85-9efb-f394903cb470" providerId="AD"/>
  <person displayName="Inga Mikalauskienė" id="{28B4B8BD-ACCD-4C38-BBA0-047567698506}"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10" dT="2023-04-24T15:16:08.57" personId="{6EC4CF4E-E337-4707-B68A-09C674CC397C}" id="{D8329D11-0D10-44C6-82EB-5FBBED3E90F7}">
    <tex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ext>
  </threadedComment>
  <threadedComment ref="H112" dT="2023-04-24T15:17:01.43" personId="{6EC4CF4E-E337-4707-B68A-09C674CC397C}" id="{2E92939F-611D-4DC1-9EF4-22D7A645C59E}">
    <text>Baltijos regiono šalys: Lenkija, Latvija, Vokietija, Estija, Norvegija, Švedija, Vokietija, Suomija, Danija</text>
  </threadedComment>
  <threadedComment ref="H135" dT="2023-05-03T07:52:40.14" personId="{6EC4CF4E-E337-4707-B68A-09C674CC397C}" id="{0DC9F0A3-F1AB-4DA3-9127-A34D55E7C27E}">
    <text>Pagal VDA pateiktą informaciją, nuo 2022 m. pasikeitė rodiklio skaičiavimo metodika. Naujausi duomenys – 2020–2021 m. Numatoma, kad šio rodiklio duomenys bus skaičiuojami kas 3 m.</text>
  </threadedComment>
  <threadedComment ref="H165" dT="2023-05-09T07:51:36.03" personId="{28B4B8BD-ACCD-4C38-BBA0-047567698506}" id="{ACC2DD48-C8C3-4320-AE03-EED264A208EF}">
    <text xml:space="preserve">l/d Alksniukas, l/d Želmenėlis, Prano Mašioto gimnazija, Klaipėdos universitetinė ligoninė Liepojos g. 39
</text>
  </threadedComment>
  <threadedComment ref="H203" dT="2023-04-25T13:57:18.16" personId="{28B4B8BD-ACCD-4C38-BBA0-047567698506}" id="{45E2FF8C-7EC9-4543-8F7A-996F29296576}">
    <text xml:space="preserve">1. Personalo valdymo informacinė sistema (KMSA ir biudžetinės įstaigos);
2. Viešųjų pirkimų informacinė sistema ECOCOST </text>
  </threadedComment>
  <threadedComment ref="H220" dT="2023-05-03T08:23:11.08" personId="{6EC4CF4E-E337-4707-B68A-09C674CC397C}" id="{9EEA24A7-5225-436F-A407-6208800659F8}">
    <text>2022 m. NVO suteikė 101 kultūrinę paslaugą (iš jų 95 pagal dalinį finansavimą ir 6 pagal viešuosius pirkimus) 1088,624 (NVO paslaugu suma)*100/10948,4 (8 programos savivaldybės lėšų suma)</text>
  </threadedComment>
  <threadedComment ref="H260" dT="2023-05-09T07:53:04.36" personId="{28B4B8BD-ACCD-4C38-BBA0-047567698506}" id="{3089A6AB-3D97-488D-B060-94AC5F84B4B9}">
    <text>Per šiuos metus pradėti, bet neužbaigti pilnai projektai, todėl duomenys bus teikiami už 2023 metus.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tabSelected="1" zoomScaleNormal="100" workbookViewId="0">
      <selection activeCell="N1" sqref="N1:S1"/>
    </sheetView>
  </sheetViews>
  <sheetFormatPr defaultRowHeight="12.75" x14ac:dyDescent="0.2"/>
  <cols>
    <col min="1" max="1" width="2.42578125" customWidth="1"/>
    <col min="2" max="2" width="10.85546875" customWidth="1"/>
    <col min="3" max="3" width="9.140625" customWidth="1"/>
    <col min="4" max="4" width="3" customWidth="1"/>
    <col min="5" max="5" width="4.42578125" customWidth="1"/>
    <col min="6" max="6" width="16.140625" hidden="1" customWidth="1"/>
    <col min="7" max="7" width="11" customWidth="1"/>
    <col min="8" max="9" width="7.140625" customWidth="1"/>
    <col min="10" max="19" width="6.5703125" customWidth="1"/>
  </cols>
  <sheetData>
    <row r="1" spans="1:20" ht="54" customHeight="1" x14ac:dyDescent="0.2">
      <c r="L1" s="459"/>
      <c r="N1" s="1160" t="s">
        <v>2591</v>
      </c>
      <c r="O1" s="1160"/>
      <c r="P1" s="1160"/>
      <c r="Q1" s="1160"/>
      <c r="R1" s="1160"/>
      <c r="S1" s="1160"/>
    </row>
    <row r="2" spans="1:20" x14ac:dyDescent="0.2">
      <c r="K2" s="459"/>
      <c r="L2" s="459"/>
      <c r="M2" s="459"/>
      <c r="N2" s="459"/>
      <c r="O2" s="459"/>
      <c r="P2" s="459"/>
      <c r="Q2" s="459"/>
      <c r="R2" s="459"/>
      <c r="S2" s="459"/>
    </row>
    <row r="3" spans="1:20" ht="33" customHeight="1" x14ac:dyDescent="0.3">
      <c r="A3" s="1161" t="s">
        <v>0</v>
      </c>
      <c r="B3" s="1161"/>
      <c r="C3" s="1161"/>
      <c r="D3" s="1161"/>
      <c r="E3" s="1161"/>
      <c r="F3" s="1161"/>
      <c r="G3" s="1161"/>
      <c r="H3" s="1161"/>
      <c r="I3" s="1161"/>
      <c r="J3" s="1161"/>
      <c r="K3" s="1161"/>
      <c r="L3" s="1161"/>
      <c r="M3" s="1161"/>
      <c r="N3" s="1161"/>
      <c r="O3" s="1161"/>
      <c r="P3" s="1161"/>
      <c r="Q3" s="1161"/>
      <c r="R3" s="1161"/>
      <c r="S3" s="1161"/>
      <c r="T3" s="460"/>
    </row>
    <row r="5" spans="1:20" ht="15.75" x14ac:dyDescent="0.25">
      <c r="C5" s="461"/>
      <c r="D5" s="462"/>
      <c r="E5" s="463" t="s">
        <v>1</v>
      </c>
      <c r="F5" s="464" t="s">
        <v>2</v>
      </c>
      <c r="G5" s="464" t="s">
        <v>2</v>
      </c>
      <c r="H5" s="464"/>
      <c r="I5" s="464"/>
      <c r="J5" s="464"/>
    </row>
    <row r="6" spans="1:20" ht="15.75" x14ac:dyDescent="0.25">
      <c r="C6" s="464"/>
      <c r="D6" s="465"/>
      <c r="F6" s="464"/>
      <c r="G6" s="464"/>
      <c r="H6" s="464"/>
      <c r="I6" s="464"/>
      <c r="J6" s="464"/>
    </row>
    <row r="7" spans="1:20" ht="15.75" x14ac:dyDescent="0.25">
      <c r="C7" s="466"/>
      <c r="D7" s="465"/>
      <c r="E7" s="463" t="s">
        <v>1</v>
      </c>
      <c r="F7" s="464" t="s">
        <v>3</v>
      </c>
      <c r="G7" s="464" t="s">
        <v>3</v>
      </c>
      <c r="H7" s="464"/>
      <c r="I7" s="464"/>
    </row>
    <row r="8" spans="1:20" ht="15.75" x14ac:dyDescent="0.25">
      <c r="C8" s="464"/>
      <c r="D8" s="465"/>
    </row>
    <row r="9" spans="1:20" ht="15.75" x14ac:dyDescent="0.25">
      <c r="C9" s="467"/>
      <c r="D9" s="462"/>
      <c r="E9" s="463" t="s">
        <v>1</v>
      </c>
      <c r="F9" s="464" t="s">
        <v>4</v>
      </c>
      <c r="G9" s="464" t="s">
        <v>4</v>
      </c>
      <c r="H9" s="464"/>
      <c r="I9" s="464"/>
    </row>
    <row r="10" spans="1:20" ht="15.75" x14ac:dyDescent="0.25">
      <c r="C10" s="464"/>
      <c r="D10" s="465"/>
    </row>
    <row r="11" spans="1:20" ht="15.75" x14ac:dyDescent="0.25">
      <c r="C11" s="466" t="s">
        <v>5</v>
      </c>
      <c r="D11" s="468"/>
      <c r="E11" s="463" t="s">
        <v>1</v>
      </c>
      <c r="F11" s="464" t="s">
        <v>6</v>
      </c>
      <c r="G11" s="464" t="s">
        <v>6</v>
      </c>
      <c r="H11" s="464"/>
      <c r="I11" s="464"/>
    </row>
    <row r="12" spans="1:20" ht="15.75" x14ac:dyDescent="0.25">
      <c r="C12" s="464"/>
      <c r="D12" s="464"/>
    </row>
    <row r="13" spans="1:20" ht="15.75" x14ac:dyDescent="0.2">
      <c r="A13" s="1162" t="s">
        <v>7</v>
      </c>
      <c r="B13" s="1162"/>
      <c r="C13" s="1162"/>
      <c r="D13" s="1162"/>
      <c r="E13" s="1162"/>
      <c r="F13" s="1162"/>
      <c r="G13" s="1162"/>
      <c r="H13" s="1162"/>
      <c r="I13" s="1162"/>
      <c r="J13" s="1162"/>
      <c r="K13" s="1162"/>
      <c r="L13" s="1162"/>
      <c r="M13" s="1162"/>
      <c r="N13" s="1162"/>
      <c r="O13" s="1162"/>
      <c r="P13" s="1162"/>
      <c r="Q13" s="1162"/>
      <c r="R13" s="1162"/>
      <c r="S13" s="1162"/>
    </row>
    <row r="14" spans="1:20" ht="18" customHeight="1" x14ac:dyDescent="0.3">
      <c r="A14" s="469"/>
      <c r="B14" s="469"/>
      <c r="C14" s="469"/>
      <c r="D14" s="469"/>
      <c r="E14" s="469"/>
      <c r="G14" s="469"/>
      <c r="H14" s="469"/>
      <c r="I14" s="469"/>
      <c r="J14" s="469"/>
      <c r="K14" s="470"/>
      <c r="L14" s="1163" t="s">
        <v>8</v>
      </c>
      <c r="M14" s="1163"/>
      <c r="N14" s="1163"/>
      <c r="O14" s="1163"/>
      <c r="P14" s="1163"/>
      <c r="Q14" s="1163"/>
      <c r="R14" s="1163"/>
      <c r="S14" s="1163"/>
      <c r="T14" s="471"/>
    </row>
    <row r="15" spans="1:20" ht="21.75" customHeight="1" x14ac:dyDescent="0.3">
      <c r="A15" s="469"/>
      <c r="B15" s="469"/>
      <c r="C15" s="469"/>
      <c r="D15" s="469"/>
      <c r="E15" s="469"/>
      <c r="F15" s="469"/>
      <c r="G15" s="472"/>
      <c r="H15" s="472"/>
      <c r="I15" s="472"/>
      <c r="J15" s="472" t="s">
        <v>9</v>
      </c>
      <c r="K15" s="469"/>
      <c r="L15" s="1163"/>
      <c r="M15" s="1163"/>
      <c r="N15" s="1163"/>
      <c r="O15" s="1163"/>
      <c r="P15" s="1163"/>
      <c r="Q15" s="1163"/>
      <c r="R15" s="1163"/>
      <c r="S15" s="1163"/>
      <c r="T15" s="471"/>
    </row>
    <row r="16" spans="1:20" ht="15.75" thickBot="1" x14ac:dyDescent="0.25">
      <c r="C16" s="1164"/>
      <c r="D16" s="1164"/>
      <c r="E16" s="463"/>
    </row>
    <row r="17" spans="1:22" ht="34.5" thickBot="1" x14ac:dyDescent="0.25">
      <c r="B17" s="473" t="s">
        <v>10</v>
      </c>
      <c r="C17" s="1159" t="s">
        <v>11</v>
      </c>
      <c r="D17" s="1159"/>
      <c r="E17" s="1159"/>
      <c r="F17" s="1159"/>
      <c r="G17" s="1159"/>
      <c r="H17" s="474" t="s">
        <v>12</v>
      </c>
      <c r="I17" s="474" t="s">
        <v>13</v>
      </c>
      <c r="J17" s="8">
        <v>2021</v>
      </c>
      <c r="K17" s="8">
        <v>2022</v>
      </c>
      <c r="L17" s="8">
        <v>2023</v>
      </c>
      <c r="M17" s="8">
        <v>2024</v>
      </c>
      <c r="N17" s="8">
        <v>2025</v>
      </c>
      <c r="O17" s="8">
        <v>2026</v>
      </c>
      <c r="P17" s="8">
        <v>2027</v>
      </c>
      <c r="Q17" s="8">
        <v>2028</v>
      </c>
      <c r="R17" s="8">
        <v>2029</v>
      </c>
      <c r="S17" s="475">
        <v>2030</v>
      </c>
    </row>
    <row r="18" spans="1:22" ht="31.35" customHeight="1" thickBot="1" x14ac:dyDescent="0.25">
      <c r="B18" s="476" t="s">
        <v>14</v>
      </c>
      <c r="C18" s="1165" t="s">
        <v>15</v>
      </c>
      <c r="D18" s="1166"/>
      <c r="E18" s="1166"/>
      <c r="F18" s="1166"/>
      <c r="G18" s="1167"/>
      <c r="H18" s="477"/>
      <c r="I18" s="477"/>
      <c r="J18" s="478">
        <v>1</v>
      </c>
      <c r="K18" s="479"/>
      <c r="L18" s="479"/>
      <c r="M18" s="479"/>
      <c r="N18" s="480"/>
      <c r="O18" s="480"/>
      <c r="P18" s="480"/>
      <c r="Q18" s="480"/>
      <c r="R18" s="480"/>
      <c r="S18" s="481"/>
    </row>
    <row r="19" spans="1:22" ht="31.35" customHeight="1" x14ac:dyDescent="0.2">
      <c r="B19" s="482" t="s">
        <v>16</v>
      </c>
      <c r="C19" s="1168" t="s">
        <v>17</v>
      </c>
      <c r="D19" s="1168"/>
      <c r="E19" s="1168"/>
      <c r="F19" s="1168"/>
      <c r="G19" s="1169"/>
      <c r="H19" s="483" t="s">
        <v>18</v>
      </c>
      <c r="I19" s="483" t="s">
        <v>19</v>
      </c>
      <c r="J19" s="484">
        <v>9</v>
      </c>
      <c r="K19" s="485"/>
      <c r="L19" s="485"/>
      <c r="M19" s="485"/>
      <c r="N19" s="486"/>
      <c r="O19" s="486"/>
      <c r="P19" s="486"/>
      <c r="Q19" s="486"/>
      <c r="R19" s="486"/>
      <c r="S19" s="487"/>
    </row>
    <row r="20" spans="1:22" ht="36.75" customHeight="1" thickBot="1" x14ac:dyDescent="0.25">
      <c r="B20" s="488" t="s">
        <v>20</v>
      </c>
      <c r="C20" s="1170" t="s">
        <v>21</v>
      </c>
      <c r="D20" s="1170"/>
      <c r="E20" s="1170"/>
      <c r="F20" s="1170"/>
      <c r="G20" s="1170"/>
      <c r="H20" s="483" t="s">
        <v>18</v>
      </c>
      <c r="I20" s="483" t="s">
        <v>19</v>
      </c>
      <c r="J20" s="489">
        <v>8</v>
      </c>
      <c r="K20" s="490"/>
      <c r="L20" s="490"/>
      <c r="M20" s="490"/>
      <c r="N20" s="491"/>
      <c r="O20" s="491"/>
      <c r="P20" s="491"/>
      <c r="Q20" s="491"/>
      <c r="R20" s="491"/>
      <c r="S20" s="492"/>
    </row>
    <row r="21" spans="1:22" ht="54.6" customHeight="1" thickBot="1" x14ac:dyDescent="0.25">
      <c r="B21" s="493" t="s">
        <v>22</v>
      </c>
      <c r="C21" s="1171" t="s">
        <v>23</v>
      </c>
      <c r="D21" s="1171"/>
      <c r="E21" s="1171"/>
      <c r="F21" s="1171"/>
      <c r="G21" s="1171"/>
      <c r="H21" s="494"/>
      <c r="I21" s="494"/>
      <c r="J21" s="495">
        <v>0</v>
      </c>
      <c r="K21" s="479"/>
      <c r="L21" s="479"/>
      <c r="M21" s="479"/>
      <c r="N21" s="480"/>
      <c r="O21" s="480"/>
      <c r="P21" s="480"/>
      <c r="Q21" s="480"/>
      <c r="R21" s="480"/>
      <c r="S21" s="481"/>
    </row>
    <row r="22" spans="1:22" ht="30.6" customHeight="1" thickBot="1" x14ac:dyDescent="0.25">
      <c r="B22" s="496" t="s">
        <v>24</v>
      </c>
      <c r="C22" s="1172" t="s">
        <v>25</v>
      </c>
      <c r="D22" s="1172"/>
      <c r="E22" s="1172"/>
      <c r="F22" s="1172"/>
      <c r="G22" s="1172"/>
      <c r="H22" s="497"/>
      <c r="I22" s="497"/>
      <c r="J22" s="498">
        <v>0</v>
      </c>
      <c r="K22" s="499"/>
      <c r="L22" s="499"/>
      <c r="M22" s="499"/>
      <c r="N22" s="500"/>
      <c r="O22" s="500"/>
      <c r="P22" s="500"/>
      <c r="Q22" s="500"/>
      <c r="R22" s="500"/>
      <c r="S22" s="501"/>
    </row>
    <row r="24" spans="1:22" ht="29.25" customHeight="1" x14ac:dyDescent="0.2">
      <c r="A24" s="4"/>
      <c r="B24" s="1181" t="s">
        <v>26</v>
      </c>
      <c r="C24" s="1181"/>
      <c r="D24" s="1181"/>
      <c r="E24" s="1181"/>
      <c r="F24" s="1181"/>
      <c r="G24" s="1181"/>
      <c r="H24" s="471"/>
      <c r="I24" s="471"/>
      <c r="J24" s="471"/>
      <c r="K24" s="471"/>
      <c r="L24" s="1175" t="s">
        <v>27</v>
      </c>
      <c r="M24" s="1175"/>
      <c r="N24" s="1175"/>
      <c r="O24" s="1175"/>
      <c r="P24" s="1175"/>
      <c r="Q24" s="1175"/>
      <c r="R24" s="1175"/>
      <c r="S24" s="471"/>
      <c r="T24" s="471"/>
      <c r="U24" s="471"/>
      <c r="V24" s="471"/>
    </row>
    <row r="25" spans="1:22" ht="29.25" customHeight="1" x14ac:dyDescent="0.2">
      <c r="A25" s="4"/>
      <c r="B25" s="1176" t="s">
        <v>28</v>
      </c>
      <c r="C25" s="1176"/>
      <c r="D25" s="1176"/>
      <c r="E25" s="1176"/>
      <c r="F25" s="1176"/>
      <c r="G25" s="1176"/>
      <c r="H25" s="1176"/>
      <c r="I25" s="502"/>
      <c r="J25" s="1175" t="s">
        <v>29</v>
      </c>
      <c r="K25" s="1175"/>
      <c r="L25" s="1175"/>
      <c r="M25" s="1175"/>
      <c r="N25" s="1175"/>
      <c r="O25" s="1175"/>
      <c r="P25" s="1175"/>
      <c r="Q25" s="1175"/>
      <c r="R25" s="1175"/>
      <c r="S25" s="471"/>
      <c r="T25" s="471"/>
      <c r="U25" s="471"/>
      <c r="V25" s="471"/>
    </row>
    <row r="26" spans="1:22" ht="29.25" customHeight="1" x14ac:dyDescent="0.2">
      <c r="A26" s="4"/>
      <c r="B26" s="4"/>
      <c r="E26" s="502"/>
      <c r="F26" s="502"/>
      <c r="G26" s="502"/>
      <c r="H26" s="502"/>
      <c r="I26" s="502"/>
      <c r="J26" s="502"/>
      <c r="K26" s="502"/>
      <c r="L26" s="502"/>
      <c r="M26" s="1177"/>
      <c r="N26" s="1177"/>
      <c r="O26" s="1177"/>
      <c r="P26" s="1177"/>
      <c r="Q26" s="1177"/>
      <c r="R26" s="1177"/>
      <c r="S26" s="1177"/>
      <c r="T26" s="471"/>
      <c r="U26" s="471"/>
      <c r="V26" s="471"/>
    </row>
    <row r="27" spans="1:22" ht="29.25" customHeight="1" x14ac:dyDescent="0.2">
      <c r="A27" s="4"/>
      <c r="B27" s="4"/>
      <c r="E27" s="502"/>
      <c r="F27" s="502"/>
      <c r="G27" s="502"/>
      <c r="H27" s="502"/>
      <c r="I27" s="502"/>
      <c r="J27" s="502"/>
      <c r="K27" s="502"/>
      <c r="L27" s="502"/>
      <c r="M27" s="503"/>
      <c r="N27" s="503"/>
      <c r="O27" s="503"/>
      <c r="P27" s="503"/>
      <c r="Q27" s="503"/>
      <c r="R27" s="503"/>
      <c r="S27" s="503"/>
      <c r="T27" s="471"/>
      <c r="U27" s="471"/>
      <c r="V27" s="471"/>
    </row>
    <row r="28" spans="1:22" ht="18.75" x14ac:dyDescent="0.3">
      <c r="B28" s="1178" t="s">
        <v>30</v>
      </c>
      <c r="C28" s="1178"/>
      <c r="D28" s="1178"/>
      <c r="E28" s="1178"/>
      <c r="F28" s="1178"/>
      <c r="G28" s="1178"/>
      <c r="H28" s="1178"/>
      <c r="I28" s="1178"/>
      <c r="J28" s="1178"/>
      <c r="K28" s="1178"/>
      <c r="L28" s="1178"/>
      <c r="M28" s="1178"/>
      <c r="N28" s="1178"/>
      <c r="O28" s="1178"/>
      <c r="P28" s="1178"/>
      <c r="Q28" s="1178"/>
      <c r="R28" s="1178"/>
      <c r="S28" s="1178"/>
      <c r="T28" s="460"/>
    </row>
    <row r="29" spans="1:22" x14ac:dyDescent="0.2">
      <c r="C29" s="1"/>
      <c r="D29" s="1"/>
      <c r="E29" s="1"/>
      <c r="F29" s="1"/>
      <c r="G29" s="1"/>
      <c r="H29" s="1"/>
      <c r="I29" s="1"/>
      <c r="J29" s="1"/>
      <c r="K29" s="1"/>
      <c r="L29" s="1"/>
      <c r="M29" s="1"/>
      <c r="N29" s="1"/>
      <c r="O29" s="1"/>
      <c r="P29" s="1"/>
      <c r="Q29" s="1"/>
      <c r="R29" s="1"/>
      <c r="S29" s="1"/>
      <c r="T29" s="1"/>
    </row>
    <row r="30" spans="1:22" ht="15" x14ac:dyDescent="0.2">
      <c r="C30" s="504" t="s">
        <v>31</v>
      </c>
      <c r="D30" s="1179" t="s">
        <v>32</v>
      </c>
      <c r="E30" s="1180"/>
      <c r="F30" s="1180"/>
      <c r="G30" s="1180"/>
      <c r="H30" s="1180"/>
      <c r="I30" s="1180"/>
      <c r="J30" s="1180"/>
      <c r="K30" s="1180"/>
      <c r="L30" s="1180"/>
      <c r="M30" s="1180"/>
      <c r="N30" s="1180"/>
      <c r="O30" s="1180"/>
      <c r="P30" s="1180"/>
      <c r="Q30" s="1180"/>
      <c r="R30" s="1180"/>
      <c r="S30" s="1180"/>
    </row>
    <row r="31" spans="1:22" ht="15" x14ac:dyDescent="0.2">
      <c r="C31" s="504" t="s">
        <v>33</v>
      </c>
      <c r="D31" s="1179" t="s">
        <v>34</v>
      </c>
      <c r="E31" s="1180"/>
      <c r="F31" s="1180"/>
      <c r="G31" s="1180"/>
      <c r="H31" s="1180"/>
      <c r="I31" s="1180"/>
      <c r="J31" s="1180"/>
      <c r="K31" s="1180"/>
      <c r="L31" s="1180"/>
      <c r="M31" s="1180"/>
      <c r="N31" s="1180"/>
      <c r="O31" s="1180"/>
      <c r="P31" s="1180"/>
      <c r="Q31" s="1180"/>
      <c r="R31" s="1180"/>
      <c r="S31" s="1180"/>
    </row>
    <row r="32" spans="1:22" ht="15" x14ac:dyDescent="0.2">
      <c r="C32" s="504" t="s">
        <v>35</v>
      </c>
      <c r="D32" s="1179" t="s">
        <v>36</v>
      </c>
      <c r="E32" s="1180"/>
      <c r="F32" s="1180"/>
      <c r="G32" s="1180"/>
      <c r="H32" s="1180"/>
      <c r="I32" s="1180"/>
      <c r="J32" s="1180"/>
      <c r="K32" s="1180"/>
      <c r="L32" s="1180"/>
      <c r="M32" s="1180"/>
      <c r="N32" s="1180"/>
      <c r="O32" s="1180"/>
      <c r="P32" s="1180"/>
      <c r="Q32" s="1180"/>
      <c r="R32" s="1180"/>
      <c r="S32" s="1180"/>
    </row>
    <row r="33" spans="3:19" ht="15" x14ac:dyDescent="0.2">
      <c r="C33" s="504" t="s">
        <v>37</v>
      </c>
      <c r="D33" s="1179" t="s">
        <v>38</v>
      </c>
      <c r="E33" s="1180"/>
      <c r="F33" s="1180"/>
      <c r="G33" s="1180"/>
      <c r="H33" s="1180"/>
      <c r="I33" s="1180"/>
      <c r="J33" s="1180"/>
      <c r="K33" s="1180"/>
      <c r="L33" s="1180"/>
      <c r="M33" s="1180"/>
      <c r="N33" s="1180"/>
      <c r="O33" s="1180"/>
      <c r="P33" s="1180"/>
      <c r="Q33" s="1180"/>
      <c r="R33" s="1180"/>
      <c r="S33" s="1180"/>
    </row>
    <row r="34" spans="3:19" ht="15" x14ac:dyDescent="0.2">
      <c r="C34" s="504" t="s">
        <v>39</v>
      </c>
      <c r="D34" s="1179" t="s">
        <v>40</v>
      </c>
      <c r="E34" s="1180"/>
      <c r="F34" s="1180"/>
      <c r="G34" s="1180"/>
      <c r="H34" s="1180"/>
      <c r="I34" s="1180"/>
      <c r="J34" s="1180"/>
      <c r="K34" s="1180"/>
      <c r="L34" s="1180"/>
      <c r="M34" s="1180"/>
      <c r="N34" s="1180"/>
      <c r="O34" s="1180"/>
      <c r="P34" s="1180"/>
      <c r="Q34" s="1180"/>
      <c r="R34" s="1180"/>
      <c r="S34" s="1180"/>
    </row>
    <row r="35" spans="3:19" ht="15" x14ac:dyDescent="0.2">
      <c r="C35" s="504" t="s">
        <v>41</v>
      </c>
      <c r="D35" s="1179" t="s">
        <v>42</v>
      </c>
      <c r="E35" s="1180"/>
      <c r="F35" s="1180"/>
      <c r="G35" s="1180"/>
      <c r="H35" s="1180"/>
      <c r="I35" s="1180"/>
      <c r="J35" s="1180"/>
      <c r="K35" s="1180"/>
      <c r="L35" s="1180"/>
      <c r="M35" s="1180"/>
      <c r="N35" s="1180"/>
      <c r="O35" s="1180"/>
      <c r="P35" s="1180"/>
      <c r="Q35" s="1180"/>
      <c r="R35" s="1180"/>
      <c r="S35" s="1180"/>
    </row>
    <row r="36" spans="3:19" ht="15" x14ac:dyDescent="0.2">
      <c r="C36" s="504" t="s">
        <v>43</v>
      </c>
      <c r="D36" s="1173" t="s">
        <v>44</v>
      </c>
      <c r="E36" s="1174"/>
      <c r="F36" s="1174"/>
      <c r="G36" s="1174"/>
      <c r="H36" s="1174"/>
      <c r="I36" s="1174"/>
      <c r="J36" s="1174"/>
      <c r="K36" s="1174"/>
      <c r="L36" s="1174"/>
      <c r="M36" s="1174"/>
      <c r="N36" s="1174"/>
      <c r="O36" s="1174"/>
      <c r="P36" s="1174"/>
      <c r="Q36" s="1174"/>
      <c r="R36" s="1174"/>
      <c r="S36" s="1174"/>
    </row>
    <row r="37" spans="3:19" ht="15" x14ac:dyDescent="0.2">
      <c r="C37" s="504" t="s">
        <v>45</v>
      </c>
      <c r="D37" s="1179" t="s">
        <v>46</v>
      </c>
      <c r="E37" s="1180"/>
      <c r="F37" s="1180"/>
      <c r="G37" s="1180"/>
      <c r="H37" s="1180"/>
      <c r="I37" s="1180"/>
      <c r="J37" s="1180"/>
      <c r="K37" s="1180"/>
      <c r="L37" s="1180"/>
      <c r="M37" s="1180"/>
      <c r="N37" s="1180"/>
      <c r="O37" s="1180"/>
      <c r="P37" s="1180"/>
      <c r="Q37" s="1180"/>
      <c r="R37" s="1180"/>
      <c r="S37" s="1180"/>
    </row>
    <row r="38" spans="3:19" ht="15" x14ac:dyDescent="0.2">
      <c r="C38" s="504" t="s">
        <v>47</v>
      </c>
      <c r="D38" s="1179" t="s">
        <v>48</v>
      </c>
      <c r="E38" s="1180"/>
      <c r="F38" s="1180"/>
      <c r="G38" s="1180"/>
      <c r="H38" s="1180"/>
      <c r="I38" s="1180"/>
      <c r="J38" s="1180"/>
      <c r="K38" s="1180"/>
      <c r="L38" s="1180"/>
      <c r="M38" s="1180"/>
      <c r="N38" s="1180"/>
      <c r="O38" s="1180"/>
      <c r="P38" s="1180"/>
      <c r="Q38" s="1180"/>
      <c r="R38" s="1180"/>
      <c r="S38" s="1180"/>
    </row>
    <row r="39" spans="3:19" ht="15" x14ac:dyDescent="0.2">
      <c r="C39" s="504" t="s">
        <v>49</v>
      </c>
      <c r="D39" s="1179" t="s">
        <v>50</v>
      </c>
      <c r="E39" s="1180"/>
      <c r="F39" s="1180"/>
      <c r="G39" s="1180"/>
      <c r="H39" s="1180"/>
      <c r="I39" s="1180"/>
      <c r="J39" s="1180"/>
      <c r="K39" s="1180"/>
      <c r="L39" s="1180"/>
      <c r="M39" s="1180"/>
      <c r="N39" s="1180"/>
      <c r="O39" s="1180"/>
      <c r="P39" s="1180"/>
      <c r="Q39" s="1180"/>
      <c r="R39" s="1180"/>
      <c r="S39" s="1180"/>
    </row>
    <row r="40" spans="3:19" ht="15" x14ac:dyDescent="0.2">
      <c r="C40" s="504" t="s">
        <v>51</v>
      </c>
      <c r="D40" s="1179" t="s">
        <v>52</v>
      </c>
      <c r="E40" s="1180"/>
      <c r="F40" s="1180"/>
      <c r="G40" s="1180"/>
      <c r="H40" s="1180"/>
      <c r="I40" s="1180"/>
      <c r="J40" s="1180"/>
      <c r="K40" s="1180"/>
      <c r="L40" s="1180"/>
      <c r="M40" s="1180"/>
      <c r="N40" s="1180"/>
      <c r="O40" s="1180"/>
      <c r="P40" s="1180"/>
      <c r="Q40" s="1180"/>
      <c r="R40" s="1180"/>
      <c r="S40" s="1180"/>
    </row>
    <row r="41" spans="3:19" ht="15" x14ac:dyDescent="0.2">
      <c r="C41" s="504" t="s">
        <v>53</v>
      </c>
      <c r="D41" s="1179" t="s">
        <v>54</v>
      </c>
      <c r="E41" s="1180"/>
      <c r="F41" s="1180"/>
      <c r="G41" s="1180"/>
      <c r="H41" s="1180"/>
      <c r="I41" s="1180"/>
      <c r="J41" s="1180"/>
      <c r="K41" s="1180"/>
      <c r="L41" s="1180"/>
      <c r="M41" s="1180"/>
      <c r="N41" s="1180"/>
      <c r="O41" s="1180"/>
      <c r="P41" s="1180"/>
      <c r="Q41" s="1180"/>
      <c r="R41" s="1180"/>
      <c r="S41" s="1180"/>
    </row>
    <row r="42" spans="3:19" ht="14.45" customHeight="1" x14ac:dyDescent="0.2">
      <c r="C42" s="504" t="s">
        <v>55</v>
      </c>
      <c r="D42" s="1179" t="s">
        <v>56</v>
      </c>
      <c r="E42" s="1180"/>
      <c r="F42" s="1180"/>
      <c r="G42" s="1180"/>
      <c r="H42" s="1180"/>
      <c r="I42" s="1180"/>
      <c r="J42" s="1180"/>
      <c r="K42" s="1180"/>
      <c r="L42" s="1180"/>
      <c r="M42" s="1180"/>
      <c r="N42" s="1180"/>
      <c r="O42" s="1180"/>
      <c r="P42" s="1180"/>
      <c r="Q42" s="1180"/>
      <c r="R42" s="1180"/>
      <c r="S42" s="1180"/>
    </row>
    <row r="43" spans="3:19" ht="15" x14ac:dyDescent="0.2">
      <c r="C43" s="504" t="s">
        <v>57</v>
      </c>
      <c r="D43" s="1179" t="s">
        <v>58</v>
      </c>
      <c r="E43" s="1180"/>
      <c r="F43" s="1180"/>
      <c r="G43" s="1180"/>
      <c r="H43" s="1180"/>
      <c r="I43" s="1180"/>
      <c r="J43" s="1180"/>
      <c r="K43" s="1180"/>
      <c r="L43" s="1180"/>
      <c r="M43" s="1180"/>
      <c r="N43" s="1180"/>
      <c r="O43" s="1180"/>
      <c r="P43" s="1180"/>
      <c r="Q43" s="1180"/>
      <c r="R43" s="1180"/>
      <c r="S43" s="1180"/>
    </row>
    <row r="44" spans="3:19" ht="15" x14ac:dyDescent="0.2">
      <c r="C44" s="504" t="s">
        <v>59</v>
      </c>
      <c r="D44" s="1179" t="s">
        <v>60</v>
      </c>
      <c r="E44" s="1180"/>
      <c r="F44" s="1180"/>
      <c r="G44" s="1180"/>
      <c r="H44" s="1180"/>
      <c r="I44" s="1180"/>
      <c r="J44" s="1180"/>
      <c r="K44" s="1180"/>
      <c r="L44" s="1180"/>
      <c r="M44" s="1180"/>
      <c r="N44" s="1180"/>
      <c r="O44" s="1180"/>
      <c r="P44" s="1180"/>
      <c r="Q44" s="1180"/>
      <c r="R44" s="1180"/>
      <c r="S44" s="1180"/>
    </row>
    <row r="45" spans="3:19" ht="15" x14ac:dyDescent="0.2">
      <c r="C45" s="504" t="s">
        <v>61</v>
      </c>
      <c r="D45" s="1179" t="s">
        <v>62</v>
      </c>
      <c r="E45" s="1180"/>
      <c r="F45" s="1180"/>
      <c r="G45" s="1180"/>
      <c r="H45" s="1180"/>
      <c r="I45" s="1180"/>
      <c r="J45" s="1180"/>
      <c r="K45" s="1180"/>
      <c r="L45" s="1180"/>
      <c r="M45" s="1180"/>
      <c r="N45" s="1180"/>
      <c r="O45" s="1180"/>
      <c r="P45" s="1180"/>
      <c r="Q45" s="1180"/>
      <c r="R45" s="1180"/>
      <c r="S45" s="1180"/>
    </row>
    <row r="46" spans="3:19" ht="15" x14ac:dyDescent="0.2">
      <c r="C46" s="504" t="s">
        <v>63</v>
      </c>
      <c r="D46" s="1179" t="s">
        <v>64</v>
      </c>
      <c r="E46" s="1180"/>
      <c r="F46" s="1180"/>
      <c r="G46" s="1180"/>
      <c r="H46" s="1180"/>
      <c r="I46" s="1180"/>
      <c r="J46" s="1180"/>
      <c r="K46" s="1180"/>
      <c r="L46" s="1180"/>
      <c r="M46" s="1180"/>
      <c r="N46" s="1180"/>
      <c r="O46" s="1180"/>
      <c r="P46" s="1180"/>
      <c r="Q46" s="1180"/>
      <c r="R46" s="1180"/>
      <c r="S46" s="1180"/>
    </row>
    <row r="47" spans="3:19" ht="15" x14ac:dyDescent="0.2">
      <c r="C47" s="504" t="s">
        <v>65</v>
      </c>
      <c r="D47" s="1179" t="s">
        <v>66</v>
      </c>
      <c r="E47" s="1180"/>
      <c r="F47" s="1180"/>
      <c r="G47" s="1180"/>
      <c r="H47" s="1180"/>
      <c r="I47" s="1180"/>
      <c r="J47" s="1180"/>
      <c r="K47" s="1180"/>
      <c r="L47" s="1180"/>
      <c r="M47" s="1180"/>
      <c r="N47" s="1180"/>
      <c r="O47" s="1180"/>
      <c r="P47" s="1180"/>
      <c r="Q47" s="1180"/>
      <c r="R47" s="1180"/>
      <c r="S47" s="1180"/>
    </row>
    <row r="48" spans="3:19" ht="15" x14ac:dyDescent="0.2">
      <c r="C48" s="504" t="s">
        <v>67</v>
      </c>
      <c r="D48" s="1179" t="s">
        <v>68</v>
      </c>
      <c r="E48" s="1180"/>
      <c r="F48" s="1180"/>
      <c r="G48" s="1180"/>
      <c r="H48" s="1180"/>
      <c r="I48" s="1180"/>
      <c r="J48" s="1180"/>
      <c r="K48" s="1180"/>
      <c r="L48" s="1180"/>
      <c r="M48" s="1180"/>
      <c r="N48" s="1180"/>
      <c r="O48" s="1180"/>
      <c r="P48" s="1180"/>
      <c r="Q48" s="1180"/>
      <c r="R48" s="1180"/>
      <c r="S48" s="1180"/>
    </row>
    <row r="49" spans="3:19" s="3" customFormat="1" ht="15" x14ac:dyDescent="0.2">
      <c r="C49" s="504" t="s">
        <v>69</v>
      </c>
      <c r="D49" s="1179" t="s">
        <v>70</v>
      </c>
      <c r="E49" s="1180"/>
      <c r="F49" s="1180"/>
      <c r="G49" s="1180"/>
      <c r="H49" s="1180"/>
      <c r="I49" s="1180"/>
      <c r="J49" s="1180"/>
      <c r="K49" s="1180"/>
      <c r="L49" s="1180"/>
      <c r="M49" s="1180"/>
      <c r="N49" s="1180"/>
      <c r="O49" s="1180"/>
      <c r="P49" s="1180"/>
      <c r="Q49" s="1180"/>
      <c r="R49" s="1180"/>
      <c r="S49" s="1180"/>
    </row>
    <row r="50" spans="3:19" s="3" customFormat="1" ht="15" x14ac:dyDescent="0.2">
      <c r="C50" s="504" t="s">
        <v>71</v>
      </c>
      <c r="D50" s="1179" t="s">
        <v>72</v>
      </c>
      <c r="E50" s="1180"/>
      <c r="F50" s="1180"/>
      <c r="G50" s="1180"/>
      <c r="H50" s="1180"/>
      <c r="I50" s="1180"/>
      <c r="J50" s="1180"/>
      <c r="K50" s="1180"/>
      <c r="L50" s="1180"/>
      <c r="M50" s="1180"/>
      <c r="N50" s="1180"/>
      <c r="O50" s="1180"/>
      <c r="P50" s="1180"/>
      <c r="Q50" s="1180"/>
      <c r="R50" s="1180"/>
      <c r="S50" s="1180"/>
    </row>
    <row r="51" spans="3:19" ht="15" x14ac:dyDescent="0.2">
      <c r="C51" s="504" t="s">
        <v>73</v>
      </c>
      <c r="D51" s="1179" t="s">
        <v>74</v>
      </c>
      <c r="E51" s="1180"/>
      <c r="F51" s="1180"/>
      <c r="G51" s="1180"/>
      <c r="H51" s="1180"/>
      <c r="I51" s="1180"/>
      <c r="J51" s="1180"/>
      <c r="K51" s="1180"/>
      <c r="L51" s="1180"/>
      <c r="M51" s="1180"/>
      <c r="N51" s="1180"/>
      <c r="O51" s="1180"/>
      <c r="P51" s="1180"/>
      <c r="Q51" s="1180"/>
      <c r="R51" s="1180"/>
      <c r="S51" s="1180"/>
    </row>
    <row r="52" spans="3:19" ht="15" x14ac:dyDescent="0.2">
      <c r="C52" s="504" t="s">
        <v>75</v>
      </c>
      <c r="D52" s="1179" t="s">
        <v>76</v>
      </c>
      <c r="E52" s="1180"/>
      <c r="F52" s="1180"/>
      <c r="G52" s="1180"/>
      <c r="H52" s="1180"/>
      <c r="I52" s="1180"/>
      <c r="J52" s="1180"/>
      <c r="K52" s="1180"/>
      <c r="L52" s="1180"/>
      <c r="M52" s="1180"/>
      <c r="N52" s="1180"/>
      <c r="O52" s="1180"/>
      <c r="P52" s="1180"/>
      <c r="Q52" s="1180"/>
      <c r="R52" s="1180"/>
      <c r="S52" s="1180"/>
    </row>
    <row r="53" spans="3:19" ht="15" x14ac:dyDescent="0.2">
      <c r="C53" s="504" t="s">
        <v>77</v>
      </c>
      <c r="D53" s="1179" t="s">
        <v>78</v>
      </c>
      <c r="E53" s="1180"/>
      <c r="F53" s="1180"/>
      <c r="G53" s="1180"/>
      <c r="H53" s="1180"/>
      <c r="I53" s="1180"/>
      <c r="J53" s="1180"/>
      <c r="K53" s="1180"/>
      <c r="L53" s="1180"/>
      <c r="M53" s="1180"/>
      <c r="N53" s="1180"/>
      <c r="O53" s="1180"/>
      <c r="P53" s="1180"/>
      <c r="Q53" s="1180"/>
      <c r="R53" s="1180"/>
      <c r="S53" s="1180"/>
    </row>
    <row r="54" spans="3:19" ht="15" x14ac:dyDescent="0.2">
      <c r="C54" s="504" t="s">
        <v>79</v>
      </c>
      <c r="D54" s="1179" t="s">
        <v>80</v>
      </c>
      <c r="E54" s="1180"/>
      <c r="F54" s="1180"/>
      <c r="G54" s="1180"/>
      <c r="H54" s="1180"/>
      <c r="I54" s="1180"/>
      <c r="J54" s="1180"/>
      <c r="K54" s="1180"/>
      <c r="L54" s="1180"/>
      <c r="M54" s="1180"/>
      <c r="N54" s="1180"/>
      <c r="O54" s="1180"/>
      <c r="P54" s="1180"/>
      <c r="Q54" s="1180"/>
      <c r="R54" s="1180"/>
      <c r="S54" s="1180"/>
    </row>
    <row r="55" spans="3:19" ht="15" x14ac:dyDescent="0.2">
      <c r="C55" s="504" t="s">
        <v>81</v>
      </c>
      <c r="D55" s="1179" t="s">
        <v>82</v>
      </c>
      <c r="E55" s="1180"/>
      <c r="F55" s="1180"/>
      <c r="G55" s="1180"/>
      <c r="H55" s="1180"/>
      <c r="I55" s="1180"/>
      <c r="J55" s="1180"/>
      <c r="K55" s="1180"/>
      <c r="L55" s="1180"/>
      <c r="M55" s="1180"/>
      <c r="N55" s="1180"/>
      <c r="O55" s="1180"/>
      <c r="P55" s="1180"/>
      <c r="Q55" s="1180"/>
      <c r="R55" s="1180"/>
      <c r="S55" s="1180"/>
    </row>
    <row r="56" spans="3:19" ht="15" x14ac:dyDescent="0.2">
      <c r="C56" s="504" t="s">
        <v>83</v>
      </c>
      <c r="D56" s="1179" t="s">
        <v>84</v>
      </c>
      <c r="E56" s="1180"/>
      <c r="F56" s="1180"/>
      <c r="G56" s="1180"/>
      <c r="H56" s="1180"/>
      <c r="I56" s="1180"/>
      <c r="J56" s="1180"/>
      <c r="K56" s="1180"/>
      <c r="L56" s="1180"/>
      <c r="M56" s="1180"/>
      <c r="N56" s="1180"/>
      <c r="O56" s="1180"/>
      <c r="P56" s="1180"/>
      <c r="Q56" s="1180"/>
      <c r="R56" s="1180"/>
      <c r="S56" s="1180"/>
    </row>
    <row r="57" spans="3:19" ht="15" x14ac:dyDescent="0.2">
      <c r="C57" s="504" t="s">
        <v>85</v>
      </c>
      <c r="D57" s="1179" t="s">
        <v>86</v>
      </c>
      <c r="E57" s="1180"/>
      <c r="F57" s="1180"/>
      <c r="G57" s="1180"/>
      <c r="H57" s="1180"/>
      <c r="I57" s="1180"/>
      <c r="J57" s="1180"/>
      <c r="K57" s="1180"/>
      <c r="L57" s="1180"/>
      <c r="M57" s="1180"/>
      <c r="N57" s="1180"/>
      <c r="O57" s="1180"/>
      <c r="P57" s="1180"/>
      <c r="Q57" s="1180"/>
      <c r="R57" s="1180"/>
      <c r="S57" s="1180"/>
    </row>
  </sheetData>
  <mergeCells count="45">
    <mergeCell ref="D55:S55"/>
    <mergeCell ref="D56:S56"/>
    <mergeCell ref="D57:S57"/>
    <mergeCell ref="D49:S49"/>
    <mergeCell ref="D50:S50"/>
    <mergeCell ref="D51:S51"/>
    <mergeCell ref="D52:S52"/>
    <mergeCell ref="D53:S53"/>
    <mergeCell ref="D54:S54"/>
    <mergeCell ref="D48:S48"/>
    <mergeCell ref="D37:S37"/>
    <mergeCell ref="D38:S38"/>
    <mergeCell ref="D39:S39"/>
    <mergeCell ref="D40:S40"/>
    <mergeCell ref="D41:S41"/>
    <mergeCell ref="D42:S42"/>
    <mergeCell ref="D43:S43"/>
    <mergeCell ref="D44:S44"/>
    <mergeCell ref="D45:S45"/>
    <mergeCell ref="D46:S46"/>
    <mergeCell ref="D47:S47"/>
    <mergeCell ref="D36:S36"/>
    <mergeCell ref="L24:R24"/>
    <mergeCell ref="B25:H25"/>
    <mergeCell ref="J25:R25"/>
    <mergeCell ref="M26:S26"/>
    <mergeCell ref="B28:S28"/>
    <mergeCell ref="D30:S30"/>
    <mergeCell ref="B24:G24"/>
    <mergeCell ref="D31:S31"/>
    <mergeCell ref="D32:S32"/>
    <mergeCell ref="D33:S33"/>
    <mergeCell ref="D34:S34"/>
    <mergeCell ref="D35:S35"/>
    <mergeCell ref="C18:G18"/>
    <mergeCell ref="C19:G19"/>
    <mergeCell ref="C20:G20"/>
    <mergeCell ref="C21:G21"/>
    <mergeCell ref="C22:G22"/>
    <mergeCell ref="C17:G17"/>
    <mergeCell ref="N1:S1"/>
    <mergeCell ref="A3:S3"/>
    <mergeCell ref="A13:S13"/>
    <mergeCell ref="L14:S15"/>
    <mergeCell ref="C16:D16"/>
  </mergeCells>
  <pageMargins left="0.70866141732283472" right="0.39370078740157483" top="0.74803149606299213" bottom="0.74803149606299213" header="0" footer="0"/>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zoomScaleNormal="100" zoomScaleSheetLayoutView="100" workbookViewId="0">
      <selection activeCell="H8" sqref="H8"/>
    </sheetView>
  </sheetViews>
  <sheetFormatPr defaultRowHeight="12.75" x14ac:dyDescent="0.2"/>
  <cols>
    <col min="1" max="1" width="2.42578125" customWidth="1"/>
    <col min="2" max="2" width="4.85546875" customWidth="1"/>
    <col min="3" max="3" width="16.85546875" style="7" customWidth="1"/>
    <col min="4" max="4" width="13.5703125" style="7" customWidth="1"/>
    <col min="5" max="5" width="15.42578125" customWidth="1"/>
    <col min="6" max="6" width="9.42578125" customWidth="1"/>
    <col min="7" max="7" width="12.5703125" customWidth="1"/>
    <col min="8" max="8" width="17.85546875" customWidth="1"/>
  </cols>
  <sheetData>
    <row r="1" spans="2:10" ht="15.75" x14ac:dyDescent="0.2">
      <c r="C1" s="505" t="s">
        <v>87</v>
      </c>
      <c r="D1" s="505"/>
    </row>
    <row r="2" spans="2:10" ht="16.5" thickBot="1" x14ac:dyDescent="0.25">
      <c r="C2" s="506"/>
      <c r="D2" s="506"/>
    </row>
    <row r="3" spans="2:10" ht="40.5" customHeight="1" thickBot="1" x14ac:dyDescent="0.25">
      <c r="B3" s="507" t="s">
        <v>10</v>
      </c>
      <c r="C3" s="1185" t="s">
        <v>88</v>
      </c>
      <c r="D3" s="1186"/>
      <c r="E3" s="511" t="s">
        <v>12</v>
      </c>
      <c r="F3" s="515" t="s">
        <v>13</v>
      </c>
      <c r="G3" s="245">
        <v>2021</v>
      </c>
      <c r="H3" s="244">
        <v>2022</v>
      </c>
    </row>
    <row r="4" spans="2:10" ht="38.25" x14ac:dyDescent="0.2">
      <c r="B4" s="1187" t="s">
        <v>89</v>
      </c>
      <c r="C4" s="1189" t="s">
        <v>90</v>
      </c>
      <c r="D4" s="655" t="s">
        <v>91</v>
      </c>
      <c r="E4" s="656" t="s">
        <v>92</v>
      </c>
      <c r="F4" s="657" t="s">
        <v>93</v>
      </c>
      <c r="G4" s="658" t="s">
        <v>94</v>
      </c>
      <c r="H4" s="749" t="s">
        <v>95</v>
      </c>
    </row>
    <row r="5" spans="2:10" ht="33" customHeight="1" x14ac:dyDescent="0.2">
      <c r="B5" s="1188"/>
      <c r="C5" s="1190"/>
      <c r="D5" s="659" t="s">
        <v>96</v>
      </c>
      <c r="E5" s="12" t="s">
        <v>97</v>
      </c>
      <c r="F5" s="516" t="s">
        <v>93</v>
      </c>
      <c r="G5" s="750" t="s">
        <v>2572</v>
      </c>
      <c r="H5" s="751" t="s">
        <v>98</v>
      </c>
    </row>
    <row r="6" spans="2:10" ht="38.25" x14ac:dyDescent="0.2">
      <c r="B6" s="508" t="s">
        <v>99</v>
      </c>
      <c r="C6" s="1191" t="s">
        <v>100</v>
      </c>
      <c r="D6" s="1191"/>
      <c r="E6" s="11" t="s">
        <v>101</v>
      </c>
      <c r="F6" s="516" t="s">
        <v>102</v>
      </c>
      <c r="G6" s="512" t="s">
        <v>103</v>
      </c>
      <c r="H6" s="654" t="s">
        <v>103</v>
      </c>
    </row>
    <row r="7" spans="2:10" ht="39.75" customHeight="1" x14ac:dyDescent="0.2">
      <c r="B7" s="508" t="s">
        <v>104</v>
      </c>
      <c r="C7" s="1192" t="s">
        <v>105</v>
      </c>
      <c r="D7" s="1193"/>
      <c r="E7" s="509" t="s">
        <v>106</v>
      </c>
      <c r="F7" s="100" t="s">
        <v>107</v>
      </c>
      <c r="G7" s="513" t="s">
        <v>108</v>
      </c>
      <c r="H7" s="513" t="s">
        <v>109</v>
      </c>
    </row>
    <row r="8" spans="2:10" ht="54.6" customHeight="1" x14ac:dyDescent="0.2">
      <c r="B8" s="510" t="s">
        <v>110</v>
      </c>
      <c r="C8" s="1194" t="s">
        <v>2573</v>
      </c>
      <c r="D8" s="1195"/>
      <c r="E8" s="265" t="s">
        <v>111</v>
      </c>
      <c r="F8" s="517" t="s">
        <v>112</v>
      </c>
      <c r="G8" s="514" t="s">
        <v>113</v>
      </c>
      <c r="H8" s="752" t="s">
        <v>2592</v>
      </c>
    </row>
    <row r="9" spans="2:10" ht="20.25" customHeight="1" x14ac:dyDescent="0.2">
      <c r="B9" s="1182" t="s">
        <v>114</v>
      </c>
      <c r="C9" s="1182"/>
      <c r="D9" s="1182"/>
      <c r="E9" s="1182"/>
      <c r="F9" s="1182"/>
      <c r="G9" s="1182"/>
      <c r="H9" s="1182"/>
      <c r="I9" s="1182"/>
      <c r="J9" s="1182"/>
    </row>
    <row r="10" spans="2:10" ht="12.75" customHeight="1" x14ac:dyDescent="0.2">
      <c r="B10" s="1183" t="s">
        <v>115</v>
      </c>
      <c r="C10" s="1183"/>
      <c r="D10" s="1183"/>
      <c r="E10" s="1183"/>
      <c r="F10" s="1183"/>
      <c r="G10" s="1183"/>
    </row>
    <row r="11" spans="2:10" ht="15" customHeight="1" x14ac:dyDescent="0.2">
      <c r="B11" s="1184" t="s">
        <v>116</v>
      </c>
      <c r="C11" s="1184"/>
      <c r="D11" s="1184"/>
      <c r="E11" s="1184"/>
      <c r="F11" s="1184"/>
      <c r="G11" s="1184"/>
    </row>
  </sheetData>
  <mergeCells count="9">
    <mergeCell ref="B9:J9"/>
    <mergeCell ref="B10:G10"/>
    <mergeCell ref="B11:G11"/>
    <mergeCell ref="C3:D3"/>
    <mergeCell ref="B4:B5"/>
    <mergeCell ref="C4:C5"/>
    <mergeCell ref="C6:D6"/>
    <mergeCell ref="C7:D7"/>
    <mergeCell ref="C8:D8"/>
  </mergeCells>
  <pageMargins left="0.7" right="0.7" top="0.75" bottom="0.75" header="0.3" footer="0.3"/>
  <pageSetup paperSize="9" scale="96"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22"/>
  <sheetViews>
    <sheetView zoomScaleNormal="100" zoomScaleSheetLayoutView="100" workbookViewId="0">
      <selection activeCell="C13" sqref="C13"/>
    </sheetView>
  </sheetViews>
  <sheetFormatPr defaultColWidth="9.140625" defaultRowHeight="12.75" x14ac:dyDescent="0.2"/>
  <cols>
    <col min="1" max="1" width="2.42578125" style="310" customWidth="1"/>
    <col min="2" max="2" width="8.85546875" style="311" customWidth="1"/>
    <col min="3" max="3" width="30.42578125" style="312" customWidth="1"/>
    <col min="4" max="4" width="13.140625" style="311" customWidth="1"/>
    <col min="5" max="5" width="11.5703125" style="313" customWidth="1"/>
    <col min="6" max="6" width="11.140625" style="311" customWidth="1"/>
    <col min="7" max="7" width="11.5703125" style="312" customWidth="1"/>
    <col min="8" max="8" width="15.42578125" style="312" customWidth="1"/>
    <col min="9" max="9" width="20.140625" style="311" hidden="1" customWidth="1"/>
    <col min="10" max="10" width="25.140625" style="311" customWidth="1"/>
    <col min="11" max="11" width="40" style="310" customWidth="1"/>
    <col min="12" max="16384" width="9.140625" style="310"/>
  </cols>
  <sheetData>
    <row r="1" spans="1:10" x14ac:dyDescent="0.2">
      <c r="B1" s="311" t="s">
        <v>117</v>
      </c>
      <c r="D1" s="310"/>
    </row>
    <row r="2" spans="1:10" x14ac:dyDescent="0.2">
      <c r="A2" s="1204" t="s">
        <v>118</v>
      </c>
      <c r="B2" s="1204"/>
      <c r="C2" s="1204"/>
      <c r="D2" s="1204"/>
      <c r="E2" s="1204"/>
      <c r="F2" s="1204"/>
      <c r="G2" s="1204"/>
      <c r="H2" s="1204"/>
      <c r="I2" s="1204"/>
    </row>
    <row r="3" spans="1:10" x14ac:dyDescent="0.2">
      <c r="B3" s="314"/>
    </row>
    <row r="4" spans="1:10" ht="15" customHeight="1" x14ac:dyDescent="0.2">
      <c r="B4" s="1196" t="s">
        <v>119</v>
      </c>
      <c r="C4" s="1196"/>
      <c r="D4" s="1196"/>
      <c r="E4" s="1196"/>
      <c r="F4" s="1196"/>
      <c r="G4" s="1196"/>
      <c r="H4" s="1196"/>
      <c r="I4" s="1196"/>
      <c r="J4" s="315"/>
    </row>
    <row r="5" spans="1:10" ht="10.5" customHeight="1" x14ac:dyDescent="0.2">
      <c r="B5" s="314"/>
    </row>
    <row r="6" spans="1:10" ht="16.350000000000001" customHeight="1" thickBot="1" x14ac:dyDescent="0.25">
      <c r="B6" s="1205" t="s">
        <v>120</v>
      </c>
      <c r="C6" s="1205"/>
      <c r="D6" s="1205"/>
      <c r="E6" s="1205"/>
      <c r="F6" s="1205"/>
      <c r="G6" s="1205"/>
      <c r="H6" s="1205"/>
      <c r="I6" s="1205"/>
      <c r="J6" s="315"/>
    </row>
    <row r="7" spans="1:10" ht="42.6" customHeight="1" thickBot="1" x14ac:dyDescent="0.25">
      <c r="B7" s="214" t="s">
        <v>10</v>
      </c>
      <c r="C7" s="316" t="s">
        <v>121</v>
      </c>
      <c r="D7" s="316" t="s">
        <v>122</v>
      </c>
      <c r="E7" s="316" t="s">
        <v>12</v>
      </c>
      <c r="F7" s="316" t="s">
        <v>13</v>
      </c>
      <c r="G7" s="316">
        <v>2021</v>
      </c>
      <c r="H7" s="454">
        <v>2022</v>
      </c>
      <c r="I7" s="1052" t="s">
        <v>123</v>
      </c>
      <c r="J7" s="317"/>
    </row>
    <row r="8" spans="1:10" ht="27.75" customHeight="1" x14ac:dyDescent="0.2">
      <c r="B8" s="318" t="s">
        <v>124</v>
      </c>
      <c r="C8" s="319" t="s">
        <v>125</v>
      </c>
      <c r="D8" s="21" t="s">
        <v>126</v>
      </c>
      <c r="E8" s="21" t="s">
        <v>127</v>
      </c>
      <c r="F8" s="21" t="s">
        <v>128</v>
      </c>
      <c r="G8" s="21" t="s">
        <v>129</v>
      </c>
      <c r="H8" s="1024" t="s">
        <v>130</v>
      </c>
      <c r="I8" s="1045" t="s">
        <v>47</v>
      </c>
    </row>
    <row r="9" spans="1:10" ht="29.25" customHeight="1" x14ac:dyDescent="0.2">
      <c r="B9" s="320" t="s">
        <v>131</v>
      </c>
      <c r="C9" s="321" t="s">
        <v>132</v>
      </c>
      <c r="D9" s="322" t="s">
        <v>133</v>
      </c>
      <c r="E9" s="322" t="s">
        <v>134</v>
      </c>
      <c r="F9" s="322" t="s">
        <v>135</v>
      </c>
      <c r="G9" s="322">
        <v>3.7</v>
      </c>
      <c r="H9" s="1024">
        <v>4.7</v>
      </c>
      <c r="I9" s="1045" t="s">
        <v>47</v>
      </c>
    </row>
    <row r="10" spans="1:10" ht="42" customHeight="1" x14ac:dyDescent="0.2">
      <c r="B10" s="320" t="s">
        <v>136</v>
      </c>
      <c r="C10" s="321" t="s">
        <v>137</v>
      </c>
      <c r="D10" s="322" t="s">
        <v>138</v>
      </c>
      <c r="E10" s="322" t="s">
        <v>139</v>
      </c>
      <c r="F10" s="322" t="s">
        <v>140</v>
      </c>
      <c r="G10" s="322" t="s">
        <v>141</v>
      </c>
      <c r="H10" s="297">
        <v>81.900000000000006</v>
      </c>
      <c r="I10" s="1045" t="s">
        <v>47</v>
      </c>
    </row>
    <row r="11" spans="1:10" ht="39.75" customHeight="1" x14ac:dyDescent="0.2">
      <c r="B11" s="320" t="s">
        <v>142</v>
      </c>
      <c r="C11" s="321" t="s">
        <v>143</v>
      </c>
      <c r="D11" s="322" t="s">
        <v>144</v>
      </c>
      <c r="E11" s="322" t="s">
        <v>145</v>
      </c>
      <c r="F11" s="322" t="s">
        <v>146</v>
      </c>
      <c r="G11" s="322">
        <v>72.7</v>
      </c>
      <c r="H11" s="297">
        <v>74.7</v>
      </c>
      <c r="I11" s="1045" t="s">
        <v>47</v>
      </c>
    </row>
    <row r="12" spans="1:10" ht="17.25" customHeight="1" x14ac:dyDescent="0.2">
      <c r="B12" s="320" t="s">
        <v>147</v>
      </c>
      <c r="C12" s="321" t="s">
        <v>148</v>
      </c>
      <c r="D12" s="322" t="s">
        <v>144</v>
      </c>
      <c r="E12" s="322" t="s">
        <v>149</v>
      </c>
      <c r="F12" s="322" t="s">
        <v>150</v>
      </c>
      <c r="G12" s="322">
        <v>9.6999999999999993</v>
      </c>
      <c r="H12" s="297">
        <v>6.1</v>
      </c>
      <c r="I12" s="1045" t="s">
        <v>47</v>
      </c>
    </row>
    <row r="13" spans="1:10" ht="42.75" customHeight="1" x14ac:dyDescent="0.2">
      <c r="B13" s="323" t="s">
        <v>151</v>
      </c>
      <c r="C13" s="324" t="s">
        <v>152</v>
      </c>
      <c r="D13" s="325" t="s">
        <v>153</v>
      </c>
      <c r="E13" s="325" t="s">
        <v>154</v>
      </c>
      <c r="F13" s="325" t="s">
        <v>155</v>
      </c>
      <c r="G13" s="325">
        <v>102.2</v>
      </c>
      <c r="H13" s="326">
        <v>100.8</v>
      </c>
      <c r="I13" s="1053" t="s">
        <v>47</v>
      </c>
    </row>
    <row r="14" spans="1:10" x14ac:dyDescent="0.2">
      <c r="E14" s="327"/>
    </row>
    <row r="15" spans="1:10" ht="15.75" customHeight="1" thickBot="1" x14ac:dyDescent="0.25">
      <c r="B15" s="1205" t="s">
        <v>156</v>
      </c>
      <c r="C15" s="1205"/>
      <c r="D15" s="1205"/>
      <c r="E15" s="1205"/>
      <c r="F15" s="1205"/>
      <c r="G15" s="1205"/>
      <c r="H15" s="1205"/>
      <c r="I15" s="1205"/>
      <c r="J15" s="315"/>
    </row>
    <row r="16" spans="1:10" ht="41.1" customHeight="1" x14ac:dyDescent="0.2">
      <c r="B16" s="214" t="s">
        <v>10</v>
      </c>
      <c r="C16" s="316" t="s">
        <v>121</v>
      </c>
      <c r="D16" s="316" t="s">
        <v>122</v>
      </c>
      <c r="E16" s="316" t="s">
        <v>12</v>
      </c>
      <c r="F16" s="316" t="s">
        <v>13</v>
      </c>
      <c r="G16" s="316">
        <v>2021</v>
      </c>
      <c r="H16" s="454">
        <v>2022</v>
      </c>
      <c r="I16" s="1054" t="s">
        <v>123</v>
      </c>
    </row>
    <row r="17" spans="2:10" ht="54.75" customHeight="1" x14ac:dyDescent="0.2">
      <c r="B17" s="318" t="s">
        <v>157</v>
      </c>
      <c r="C17" s="319" t="s">
        <v>2601</v>
      </c>
      <c r="D17" s="21" t="s">
        <v>2600</v>
      </c>
      <c r="E17" s="56" t="s">
        <v>158</v>
      </c>
      <c r="F17" s="328" t="s">
        <v>159</v>
      </c>
      <c r="G17" s="329" t="s">
        <v>160</v>
      </c>
      <c r="H17" s="1056" t="s">
        <v>161</v>
      </c>
      <c r="I17" s="1045" t="s">
        <v>47</v>
      </c>
    </row>
    <row r="18" spans="2:10" ht="44.45" customHeight="1" x14ac:dyDescent="0.2">
      <c r="B18" s="330" t="s">
        <v>162</v>
      </c>
      <c r="C18" s="331" t="s">
        <v>163</v>
      </c>
      <c r="D18" s="325" t="s">
        <v>164</v>
      </c>
      <c r="E18" s="325" t="s">
        <v>165</v>
      </c>
      <c r="F18" s="332" t="s">
        <v>166</v>
      </c>
      <c r="G18" s="268" t="s">
        <v>167</v>
      </c>
      <c r="H18" s="326" t="s">
        <v>168</v>
      </c>
      <c r="I18" s="1055" t="s">
        <v>169</v>
      </c>
    </row>
    <row r="19" spans="2:10" x14ac:dyDescent="0.2">
      <c r="E19" s="327"/>
    </row>
    <row r="20" spans="2:10" ht="20.25" customHeight="1" thickBot="1" x14ac:dyDescent="0.25">
      <c r="B20" s="1196" t="s">
        <v>170</v>
      </c>
      <c r="C20" s="1196"/>
      <c r="D20" s="1196"/>
      <c r="E20" s="1196"/>
      <c r="F20" s="1196"/>
      <c r="G20" s="1196"/>
      <c r="H20" s="1196"/>
      <c r="I20" s="1196"/>
      <c r="J20" s="315"/>
    </row>
    <row r="21" spans="2:10" ht="42" customHeight="1" thickBot="1" x14ac:dyDescent="0.25">
      <c r="B21" s="214" t="s">
        <v>10</v>
      </c>
      <c r="C21" s="316" t="s">
        <v>121</v>
      </c>
      <c r="D21" s="316" t="s">
        <v>122</v>
      </c>
      <c r="E21" s="316" t="s">
        <v>12</v>
      </c>
      <c r="F21" s="316" t="s">
        <v>13</v>
      </c>
      <c r="G21" s="1057">
        <v>2021</v>
      </c>
      <c r="H21" s="454">
        <v>2022</v>
      </c>
      <c r="I21" s="1054" t="s">
        <v>123</v>
      </c>
    </row>
    <row r="22" spans="2:10" ht="39.75" customHeight="1" x14ac:dyDescent="0.2">
      <c r="B22" s="334" t="s">
        <v>171</v>
      </c>
      <c r="C22" s="335" t="s">
        <v>172</v>
      </c>
      <c r="D22" s="21" t="s">
        <v>153</v>
      </c>
      <c r="E22" s="21" t="s">
        <v>173</v>
      </c>
      <c r="F22" s="336" t="s">
        <v>174</v>
      </c>
      <c r="G22" s="1058">
        <v>36.5</v>
      </c>
      <c r="H22" s="1043">
        <v>36.700000000000003</v>
      </c>
      <c r="I22" s="1059" t="s">
        <v>175</v>
      </c>
      <c r="J22" s="317"/>
    </row>
    <row r="23" spans="2:10" ht="55.5" customHeight="1" x14ac:dyDescent="0.2">
      <c r="B23" s="320" t="s">
        <v>176</v>
      </c>
      <c r="C23" s="321" t="s">
        <v>177</v>
      </c>
      <c r="D23" s="322" t="s">
        <v>144</v>
      </c>
      <c r="E23" s="322" t="s">
        <v>178</v>
      </c>
      <c r="F23" s="322" t="s">
        <v>179</v>
      </c>
      <c r="G23" s="1046">
        <v>0.6</v>
      </c>
      <c r="H23" s="1024">
        <v>2.2999999999999998</v>
      </c>
      <c r="I23" s="1045" t="s">
        <v>180</v>
      </c>
    </row>
    <row r="24" spans="2:10" ht="80.25" customHeight="1" x14ac:dyDescent="0.2">
      <c r="B24" s="323" t="s">
        <v>181</v>
      </c>
      <c r="C24" s="324" t="s">
        <v>182</v>
      </c>
      <c r="D24" s="325" t="s">
        <v>153</v>
      </c>
      <c r="E24" s="325" t="s">
        <v>183</v>
      </c>
      <c r="F24" s="337" t="s">
        <v>184</v>
      </c>
      <c r="G24" s="423">
        <v>87.7</v>
      </c>
      <c r="H24" s="153">
        <v>94.2</v>
      </c>
      <c r="I24" s="1053" t="s">
        <v>185</v>
      </c>
    </row>
    <row r="25" spans="2:10" ht="18" customHeight="1" x14ac:dyDescent="0.2">
      <c r="B25" s="1206" t="s">
        <v>186</v>
      </c>
      <c r="C25" s="1206"/>
      <c r="D25" s="1206"/>
      <c r="E25" s="1206"/>
      <c r="F25" s="1206"/>
      <c r="G25" s="1206"/>
      <c r="H25" s="1206"/>
      <c r="I25" s="1206"/>
      <c r="J25" s="338"/>
    </row>
    <row r="26" spans="2:10" ht="17.25" customHeight="1" x14ac:dyDescent="0.2">
      <c r="B26" s="1197" t="s">
        <v>187</v>
      </c>
      <c r="C26" s="1197"/>
      <c r="D26" s="1197"/>
      <c r="E26" s="1197"/>
      <c r="F26" s="1197"/>
      <c r="G26" s="1197"/>
      <c r="H26" s="1197"/>
      <c r="I26" s="1197"/>
      <c r="J26" s="338"/>
    </row>
    <row r="27" spans="2:10" x14ac:dyDescent="0.2">
      <c r="B27" s="339"/>
      <c r="C27" s="340"/>
      <c r="E27" s="341"/>
    </row>
    <row r="28" spans="2:10" ht="14.45" customHeight="1" thickBot="1" x14ac:dyDescent="0.25">
      <c r="B28" s="1196" t="s">
        <v>188</v>
      </c>
      <c r="C28" s="1196"/>
      <c r="D28" s="1196"/>
      <c r="E28" s="1196"/>
      <c r="F28" s="1196"/>
      <c r="G28" s="1196"/>
      <c r="H28" s="1196"/>
      <c r="I28" s="1196"/>
      <c r="J28" s="315"/>
    </row>
    <row r="29" spans="2:10" ht="42.75" customHeight="1" thickBot="1" x14ac:dyDescent="0.25">
      <c r="B29" s="214" t="s">
        <v>10</v>
      </c>
      <c r="C29" s="316" t="s">
        <v>121</v>
      </c>
      <c r="D29" s="316" t="s">
        <v>122</v>
      </c>
      <c r="E29" s="316" t="s">
        <v>12</v>
      </c>
      <c r="F29" s="316" t="s">
        <v>13</v>
      </c>
      <c r="G29" s="316">
        <v>2021</v>
      </c>
      <c r="H29" s="454">
        <v>2022</v>
      </c>
      <c r="I29" s="1054" t="s">
        <v>123</v>
      </c>
    </row>
    <row r="30" spans="2:10" ht="99" customHeight="1" x14ac:dyDescent="0.2">
      <c r="B30" s="318" t="s">
        <v>189</v>
      </c>
      <c r="C30" s="319" t="s">
        <v>190</v>
      </c>
      <c r="D30" s="21" t="s">
        <v>191</v>
      </c>
      <c r="E30" s="56" t="s">
        <v>192</v>
      </c>
      <c r="F30" s="56" t="s">
        <v>193</v>
      </c>
      <c r="G30" s="21" t="s">
        <v>194</v>
      </c>
      <c r="H30" s="1024" t="s">
        <v>195</v>
      </c>
      <c r="I30" s="1045" t="s">
        <v>196</v>
      </c>
    </row>
    <row r="31" spans="2:10" ht="54.75" customHeight="1" x14ac:dyDescent="0.2">
      <c r="B31" s="323" t="s">
        <v>197</v>
      </c>
      <c r="C31" s="324" t="s">
        <v>198</v>
      </c>
      <c r="D31" s="325" t="s">
        <v>199</v>
      </c>
      <c r="E31" s="337" t="s">
        <v>200</v>
      </c>
      <c r="F31" s="337" t="s">
        <v>201</v>
      </c>
      <c r="G31" s="325">
        <v>5</v>
      </c>
      <c r="H31" s="326">
        <v>5</v>
      </c>
      <c r="I31" s="1053" t="s">
        <v>202</v>
      </c>
    </row>
    <row r="32" spans="2:10" x14ac:dyDescent="0.2">
      <c r="B32" s="339"/>
      <c r="C32" s="340"/>
      <c r="E32" s="341"/>
    </row>
    <row r="33" spans="2:10" x14ac:dyDescent="0.2">
      <c r="E33" s="327"/>
    </row>
    <row r="34" spans="2:10" ht="14.45" customHeight="1" thickBot="1" x14ac:dyDescent="0.25">
      <c r="B34" s="1196" t="s">
        <v>203</v>
      </c>
      <c r="C34" s="1196"/>
      <c r="D34" s="1196"/>
      <c r="E34" s="1196"/>
      <c r="F34" s="1196"/>
      <c r="G34" s="1196"/>
      <c r="H34" s="1196"/>
      <c r="I34" s="1196"/>
      <c r="J34" s="315"/>
    </row>
    <row r="35" spans="2:10" ht="42" customHeight="1" thickBot="1" x14ac:dyDescent="0.25">
      <c r="B35" s="214" t="s">
        <v>10</v>
      </c>
      <c r="C35" s="316" t="s">
        <v>121</v>
      </c>
      <c r="D35" s="316" t="s">
        <v>122</v>
      </c>
      <c r="E35" s="316" t="s">
        <v>12</v>
      </c>
      <c r="F35" s="316" t="s">
        <v>13</v>
      </c>
      <c r="G35" s="316">
        <v>2021</v>
      </c>
      <c r="H35" s="454">
        <v>2022</v>
      </c>
      <c r="I35" s="1054" t="s">
        <v>123</v>
      </c>
    </row>
    <row r="36" spans="2:10" ht="25.5" x14ac:dyDescent="0.2">
      <c r="B36" s="318" t="s">
        <v>204</v>
      </c>
      <c r="C36" s="319" t="s">
        <v>205</v>
      </c>
      <c r="D36" s="21" t="s">
        <v>206</v>
      </c>
      <c r="E36" s="56" t="s">
        <v>207</v>
      </c>
      <c r="F36" s="56" t="s">
        <v>208</v>
      </c>
      <c r="G36" s="21">
        <v>142.30000000000001</v>
      </c>
      <c r="H36" s="1024">
        <v>208.4</v>
      </c>
      <c r="I36" s="1045" t="s">
        <v>47</v>
      </c>
    </row>
    <row r="37" spans="2:10" ht="40.5" customHeight="1" x14ac:dyDescent="0.2">
      <c r="B37" s="320" t="s">
        <v>209</v>
      </c>
      <c r="C37" s="321" t="s">
        <v>210</v>
      </c>
      <c r="D37" s="322" t="s">
        <v>144</v>
      </c>
      <c r="E37" s="342" t="s">
        <v>211</v>
      </c>
      <c r="F37" s="343" t="s">
        <v>212</v>
      </c>
      <c r="G37" s="322">
        <v>42.1</v>
      </c>
      <c r="H37" s="297">
        <v>32.200000000000003</v>
      </c>
      <c r="I37" s="1060" t="s">
        <v>61</v>
      </c>
    </row>
    <row r="38" spans="2:10" ht="54.6" customHeight="1" x14ac:dyDescent="0.2">
      <c r="B38" s="320" t="s">
        <v>213</v>
      </c>
      <c r="C38" s="321" t="s">
        <v>214</v>
      </c>
      <c r="D38" s="322" t="s">
        <v>144</v>
      </c>
      <c r="E38" s="343" t="s">
        <v>215</v>
      </c>
      <c r="F38" s="344" t="s">
        <v>216</v>
      </c>
      <c r="G38" s="322">
        <v>6.33</v>
      </c>
      <c r="H38" s="297">
        <v>45.6</v>
      </c>
      <c r="I38" s="1060" t="s">
        <v>61</v>
      </c>
    </row>
    <row r="39" spans="2:10" ht="90.75" customHeight="1" x14ac:dyDescent="0.2">
      <c r="B39" s="323" t="s">
        <v>217</v>
      </c>
      <c r="C39" s="324" t="s">
        <v>218</v>
      </c>
      <c r="D39" s="325" t="s">
        <v>144</v>
      </c>
      <c r="E39" s="337" t="s">
        <v>219</v>
      </c>
      <c r="F39" s="267" t="s">
        <v>220</v>
      </c>
      <c r="G39" s="325" t="s">
        <v>221</v>
      </c>
      <c r="H39" s="326" t="s">
        <v>221</v>
      </c>
      <c r="I39" s="1061" t="s">
        <v>61</v>
      </c>
    </row>
    <row r="40" spans="2:10" x14ac:dyDescent="0.2">
      <c r="B40" s="346"/>
      <c r="E40" s="341"/>
    </row>
    <row r="41" spans="2:10" ht="14.45" customHeight="1" thickBot="1" x14ac:dyDescent="0.25">
      <c r="B41" s="1196" t="s">
        <v>222</v>
      </c>
      <c r="C41" s="1196"/>
      <c r="D41" s="1196"/>
      <c r="E41" s="1196"/>
      <c r="F41" s="1196"/>
      <c r="G41" s="1196"/>
      <c r="H41" s="1196"/>
      <c r="I41" s="1196"/>
      <c r="J41" s="315"/>
    </row>
    <row r="42" spans="2:10" ht="42.75" customHeight="1" thickBot="1" x14ac:dyDescent="0.25">
      <c r="B42" s="214" t="s">
        <v>10</v>
      </c>
      <c r="C42" s="316" t="s">
        <v>121</v>
      </c>
      <c r="D42" s="316" t="s">
        <v>122</v>
      </c>
      <c r="E42" s="316" t="s">
        <v>12</v>
      </c>
      <c r="F42" s="316" t="s">
        <v>13</v>
      </c>
      <c r="G42" s="316">
        <v>2021</v>
      </c>
      <c r="H42" s="454">
        <v>2022</v>
      </c>
      <c r="I42" s="1054" t="s">
        <v>123</v>
      </c>
    </row>
    <row r="43" spans="2:10" ht="29.25" customHeight="1" x14ac:dyDescent="0.2">
      <c r="B43" s="347" t="s">
        <v>223</v>
      </c>
      <c r="C43" s="348" t="s">
        <v>224</v>
      </c>
      <c r="D43" s="268" t="s">
        <v>199</v>
      </c>
      <c r="E43" s="268" t="s">
        <v>225</v>
      </c>
      <c r="F43" s="267" t="s">
        <v>226</v>
      </c>
      <c r="G43" s="541">
        <v>0</v>
      </c>
      <c r="H43" s="1032">
        <v>0</v>
      </c>
      <c r="I43" s="1062" t="s">
        <v>227</v>
      </c>
    </row>
    <row r="44" spans="2:10" ht="11.25" customHeight="1" x14ac:dyDescent="0.2">
      <c r="C44" s="349"/>
      <c r="E44" s="327"/>
    </row>
    <row r="45" spans="2:10" ht="14.45" customHeight="1" thickBot="1" x14ac:dyDescent="0.25">
      <c r="B45" s="1196" t="s">
        <v>228</v>
      </c>
      <c r="C45" s="1196"/>
      <c r="D45" s="1196"/>
      <c r="E45" s="1196"/>
      <c r="F45" s="1196"/>
      <c r="G45" s="1196"/>
      <c r="H45" s="1196"/>
      <c r="I45" s="1196"/>
      <c r="J45" s="315"/>
    </row>
    <row r="46" spans="2:10" ht="44.45" customHeight="1" thickBot="1" x14ac:dyDescent="0.25">
      <c r="B46" s="214" t="s">
        <v>10</v>
      </c>
      <c r="C46" s="316" t="s">
        <v>121</v>
      </c>
      <c r="D46" s="316" t="s">
        <v>122</v>
      </c>
      <c r="E46" s="316" t="s">
        <v>12</v>
      </c>
      <c r="F46" s="316" t="s">
        <v>13</v>
      </c>
      <c r="G46" s="316">
        <v>2021</v>
      </c>
      <c r="H46" s="454">
        <v>2022</v>
      </c>
      <c r="I46" s="1054" t="s">
        <v>123</v>
      </c>
    </row>
    <row r="47" spans="2:10" ht="66" customHeight="1" x14ac:dyDescent="0.2">
      <c r="B47" s="347" t="s">
        <v>229</v>
      </c>
      <c r="C47" s="350" t="s">
        <v>2593</v>
      </c>
      <c r="D47" s="268" t="s">
        <v>144</v>
      </c>
      <c r="E47" s="267" t="s">
        <v>230</v>
      </c>
      <c r="F47" s="268" t="s">
        <v>231</v>
      </c>
      <c r="G47" s="268">
        <v>64</v>
      </c>
      <c r="H47" s="519">
        <v>59</v>
      </c>
      <c r="I47" s="1061" t="s">
        <v>61</v>
      </c>
    </row>
    <row r="48" spans="2:10" x14ac:dyDescent="0.2">
      <c r="E48" s="317"/>
      <c r="F48" s="317"/>
    </row>
    <row r="49" spans="2:10" ht="14.45" customHeight="1" thickBot="1" x14ac:dyDescent="0.25">
      <c r="B49" s="1198" t="s">
        <v>232</v>
      </c>
      <c r="C49" s="1198"/>
      <c r="D49" s="1198"/>
      <c r="E49" s="1198"/>
      <c r="F49" s="1198"/>
      <c r="G49" s="1198"/>
      <c r="H49" s="1198"/>
      <c r="I49" s="1198"/>
      <c r="J49" s="351"/>
    </row>
    <row r="50" spans="2:10" ht="44.25" customHeight="1" thickBot="1" x14ac:dyDescent="0.25">
      <c r="B50" s="214" t="s">
        <v>10</v>
      </c>
      <c r="C50" s="316" t="s">
        <v>121</v>
      </c>
      <c r="D50" s="316" t="s">
        <v>122</v>
      </c>
      <c r="E50" s="316" t="s">
        <v>12</v>
      </c>
      <c r="F50" s="316" t="s">
        <v>13</v>
      </c>
      <c r="G50" s="316">
        <v>2021</v>
      </c>
      <c r="H50" s="454">
        <v>2022</v>
      </c>
      <c r="I50" s="1063" t="s">
        <v>123</v>
      </c>
    </row>
    <row r="51" spans="2:10" ht="23.25" customHeight="1" x14ac:dyDescent="0.2">
      <c r="B51" s="1207" t="s">
        <v>233</v>
      </c>
      <c r="C51" s="1361" t="s">
        <v>234</v>
      </c>
      <c r="D51" s="1362"/>
      <c r="E51" s="1362"/>
      <c r="F51" s="1362"/>
      <c r="G51" s="1362"/>
      <c r="H51" s="1363"/>
      <c r="I51" s="1127"/>
      <c r="J51" s="352"/>
    </row>
    <row r="52" spans="2:10" ht="31.5" customHeight="1" x14ac:dyDescent="0.2">
      <c r="B52" s="1208"/>
      <c r="C52" s="1364" t="s">
        <v>2586</v>
      </c>
      <c r="D52" s="1365"/>
      <c r="E52" s="1365"/>
      <c r="F52" s="1365"/>
      <c r="G52" s="1365"/>
      <c r="H52" s="1366"/>
      <c r="I52" s="1027"/>
      <c r="J52" s="327"/>
    </row>
    <row r="53" spans="2:10" ht="25.5" x14ac:dyDescent="0.2">
      <c r="B53" s="1208"/>
      <c r="C53" s="353" t="s">
        <v>235</v>
      </c>
      <c r="D53" s="322" t="s">
        <v>199</v>
      </c>
      <c r="E53" s="343" t="s">
        <v>236</v>
      </c>
      <c r="F53" s="343" t="s">
        <v>237</v>
      </c>
      <c r="G53" s="322">
        <v>3</v>
      </c>
      <c r="H53" s="1026">
        <v>3</v>
      </c>
      <c r="I53" s="1210" t="s">
        <v>238</v>
      </c>
    </row>
    <row r="54" spans="2:10" ht="25.5" x14ac:dyDescent="0.2">
      <c r="B54" s="1208"/>
      <c r="C54" s="353" t="s">
        <v>239</v>
      </c>
      <c r="D54" s="322" t="s">
        <v>199</v>
      </c>
      <c r="E54" s="343" t="s">
        <v>240</v>
      </c>
      <c r="F54" s="343" t="s">
        <v>241</v>
      </c>
      <c r="G54" s="21">
        <v>1</v>
      </c>
      <c r="H54" s="1026">
        <v>1</v>
      </c>
      <c r="I54" s="1211"/>
    </row>
    <row r="55" spans="2:10" ht="27.75" customHeight="1" x14ac:dyDescent="0.2">
      <c r="B55" s="1208"/>
      <c r="C55" s="353" t="s">
        <v>242</v>
      </c>
      <c r="D55" s="322" t="s">
        <v>243</v>
      </c>
      <c r="E55" s="343" t="s">
        <v>244</v>
      </c>
      <c r="F55" s="343" t="s">
        <v>245</v>
      </c>
      <c r="G55" s="21">
        <v>2</v>
      </c>
      <c r="H55" s="297">
        <v>61</v>
      </c>
      <c r="I55" s="1211"/>
    </row>
    <row r="56" spans="2:10" ht="95.45" customHeight="1" x14ac:dyDescent="0.2">
      <c r="B56" s="1208"/>
      <c r="C56" s="353" t="s">
        <v>246</v>
      </c>
      <c r="D56" s="322" t="s">
        <v>206</v>
      </c>
      <c r="E56" s="343" t="s">
        <v>247</v>
      </c>
      <c r="F56" s="322" t="s">
        <v>248</v>
      </c>
      <c r="G56" s="343">
        <v>160</v>
      </c>
      <c r="H56" s="1029" t="s">
        <v>249</v>
      </c>
      <c r="I56" s="1211"/>
    </row>
    <row r="57" spans="2:10" ht="45.75" customHeight="1" x14ac:dyDescent="0.2">
      <c r="B57" s="1208"/>
      <c r="C57" s="354" t="s">
        <v>2587</v>
      </c>
      <c r="D57" s="21" t="s">
        <v>206</v>
      </c>
      <c r="E57" s="56" t="s">
        <v>250</v>
      </c>
      <c r="F57" s="56" t="s">
        <v>251</v>
      </c>
      <c r="G57" s="21">
        <v>85.9</v>
      </c>
      <c r="H57" s="1031">
        <v>275</v>
      </c>
      <c r="I57" s="1211"/>
    </row>
    <row r="58" spans="2:10" ht="40.5" customHeight="1" thickBot="1" x14ac:dyDescent="0.25">
      <c r="B58" s="1209"/>
      <c r="C58" s="355" t="s">
        <v>2588</v>
      </c>
      <c r="D58" s="325" t="s">
        <v>199</v>
      </c>
      <c r="E58" s="337" t="s">
        <v>252</v>
      </c>
      <c r="F58" s="337" t="s">
        <v>237</v>
      </c>
      <c r="G58" s="268">
        <v>2</v>
      </c>
      <c r="H58" s="326">
        <v>2</v>
      </c>
      <c r="I58" s="1212"/>
    </row>
    <row r="59" spans="2:10" x14ac:dyDescent="0.2">
      <c r="B59" s="317"/>
      <c r="C59" s="356"/>
      <c r="E59" s="317"/>
      <c r="F59" s="317"/>
    </row>
    <row r="60" spans="2:10" x14ac:dyDescent="0.2">
      <c r="E60" s="327"/>
    </row>
    <row r="61" spans="2:10" ht="14.45" customHeight="1" thickBot="1" x14ac:dyDescent="0.25">
      <c r="B61" s="1196" t="s">
        <v>253</v>
      </c>
      <c r="C61" s="1196"/>
      <c r="D61" s="1196"/>
      <c r="E61" s="1196"/>
      <c r="F61" s="1196"/>
      <c r="G61" s="1196"/>
      <c r="H61" s="1196"/>
      <c r="I61" s="1196"/>
      <c r="J61" s="315"/>
    </row>
    <row r="62" spans="2:10" ht="42" customHeight="1" thickBot="1" x14ac:dyDescent="0.25">
      <c r="B62" s="214" t="s">
        <v>10</v>
      </c>
      <c r="C62" s="316" t="s">
        <v>121</v>
      </c>
      <c r="D62" s="316" t="s">
        <v>122</v>
      </c>
      <c r="E62" s="316" t="s">
        <v>12</v>
      </c>
      <c r="F62" s="316" t="s">
        <v>13</v>
      </c>
      <c r="G62" s="316">
        <v>2021</v>
      </c>
      <c r="H62" s="454">
        <v>2022</v>
      </c>
      <c r="I62" s="1054" t="s">
        <v>123</v>
      </c>
    </row>
    <row r="63" spans="2:10" ht="41.25" customHeight="1" x14ac:dyDescent="0.2">
      <c r="B63" s="347" t="s">
        <v>254</v>
      </c>
      <c r="C63" s="348" t="s">
        <v>255</v>
      </c>
      <c r="D63" s="268" t="s">
        <v>144</v>
      </c>
      <c r="E63" s="267" t="s">
        <v>256</v>
      </c>
      <c r="F63" s="267" t="s">
        <v>257</v>
      </c>
      <c r="G63" s="268">
        <v>7.8</v>
      </c>
      <c r="H63" s="1025">
        <v>8.5</v>
      </c>
      <c r="I63" s="1044" t="s">
        <v>258</v>
      </c>
    </row>
    <row r="64" spans="2:10" x14ac:dyDescent="0.2">
      <c r="E64" s="341"/>
    </row>
    <row r="65" spans="2:10" ht="14.45" customHeight="1" thickBot="1" x14ac:dyDescent="0.25">
      <c r="B65" s="1196" t="s">
        <v>259</v>
      </c>
      <c r="C65" s="1196"/>
      <c r="D65" s="1196"/>
      <c r="E65" s="1196"/>
      <c r="F65" s="1196"/>
      <c r="G65" s="1196"/>
      <c r="H65" s="1196"/>
      <c r="I65" s="1196"/>
      <c r="J65" s="315"/>
    </row>
    <row r="66" spans="2:10" ht="42" customHeight="1" thickBot="1" x14ac:dyDescent="0.25">
      <c r="B66" s="214" t="s">
        <v>10</v>
      </c>
      <c r="C66" s="316" t="s">
        <v>121</v>
      </c>
      <c r="D66" s="316" t="s">
        <v>122</v>
      </c>
      <c r="E66" s="316" t="s">
        <v>12</v>
      </c>
      <c r="F66" s="316" t="s">
        <v>13</v>
      </c>
      <c r="G66" s="316">
        <v>2021</v>
      </c>
      <c r="H66" s="454">
        <v>2022</v>
      </c>
      <c r="I66" s="1054" t="s">
        <v>123</v>
      </c>
    </row>
    <row r="67" spans="2:10" ht="53.25" customHeight="1" x14ac:dyDescent="0.2">
      <c r="B67" s="318" t="s">
        <v>260</v>
      </c>
      <c r="C67" s="1019" t="s">
        <v>261</v>
      </c>
      <c r="D67" s="1020" t="s">
        <v>262</v>
      </c>
      <c r="E67" s="1022" t="s">
        <v>263</v>
      </c>
      <c r="F67" s="1022" t="s">
        <v>264</v>
      </c>
      <c r="G67" s="1020" t="s">
        <v>265</v>
      </c>
      <c r="H67" s="1023" t="s">
        <v>265</v>
      </c>
      <c r="I67" s="1064" t="s">
        <v>266</v>
      </c>
    </row>
    <row r="68" spans="2:10" ht="18.75" customHeight="1" x14ac:dyDescent="0.2">
      <c r="B68" s="1216" t="s">
        <v>267</v>
      </c>
      <c r="C68" s="1367" t="s">
        <v>268</v>
      </c>
      <c r="D68" s="1368"/>
      <c r="E68" s="1368"/>
      <c r="F68" s="1368"/>
      <c r="G68" s="1368"/>
      <c r="H68" s="1369"/>
      <c r="I68" s="1128"/>
      <c r="J68" s="357"/>
    </row>
    <row r="69" spans="2:10" ht="39.75" customHeight="1" x14ac:dyDescent="0.2">
      <c r="B69" s="1216"/>
      <c r="C69" s="1065" t="s">
        <v>2594</v>
      </c>
      <c r="D69" s="1038" t="s">
        <v>199</v>
      </c>
      <c r="E69" s="1047" t="s">
        <v>269</v>
      </c>
      <c r="F69" s="1047" t="s">
        <v>19</v>
      </c>
      <c r="G69" s="1047">
        <v>30.1</v>
      </c>
      <c r="H69" s="1048">
        <v>24</v>
      </c>
      <c r="I69" s="1211" t="s">
        <v>270</v>
      </c>
    </row>
    <row r="70" spans="2:10" ht="41.25" customHeight="1" thickBot="1" x14ac:dyDescent="0.25">
      <c r="B70" s="1217"/>
      <c r="C70" s="360" t="s">
        <v>271</v>
      </c>
      <c r="D70" s="361" t="s">
        <v>199</v>
      </c>
      <c r="E70" s="362" t="s">
        <v>272</v>
      </c>
      <c r="F70" s="362" t="s">
        <v>273</v>
      </c>
      <c r="G70" s="362">
        <v>68.7</v>
      </c>
      <c r="H70" s="1129">
        <v>60</v>
      </c>
      <c r="I70" s="1212"/>
    </row>
    <row r="71" spans="2:10" x14ac:dyDescent="0.2">
      <c r="E71" s="341"/>
    </row>
    <row r="72" spans="2:10" ht="16.5" customHeight="1" thickBot="1" x14ac:dyDescent="0.25">
      <c r="B72" s="1205" t="s">
        <v>274</v>
      </c>
      <c r="C72" s="1205"/>
      <c r="D72" s="1205"/>
      <c r="E72" s="1205"/>
      <c r="F72" s="1205"/>
      <c r="G72" s="1205"/>
      <c r="H72" s="1205"/>
      <c r="I72" s="1205"/>
      <c r="J72" s="315"/>
    </row>
    <row r="73" spans="2:10" ht="41.25" customHeight="1" thickBot="1" x14ac:dyDescent="0.25">
      <c r="B73" s="214" t="s">
        <v>10</v>
      </c>
      <c r="C73" s="316" t="s">
        <v>121</v>
      </c>
      <c r="D73" s="316" t="s">
        <v>122</v>
      </c>
      <c r="E73" s="316" t="s">
        <v>12</v>
      </c>
      <c r="F73" s="316" t="s">
        <v>13</v>
      </c>
      <c r="G73" s="316">
        <v>2021</v>
      </c>
      <c r="H73" s="454">
        <v>2022</v>
      </c>
      <c r="I73" s="1054" t="s">
        <v>123</v>
      </c>
    </row>
    <row r="74" spans="2:10" ht="38.25" x14ac:dyDescent="0.2">
      <c r="B74" s="318" t="s">
        <v>275</v>
      </c>
      <c r="C74" s="319" t="s">
        <v>276</v>
      </c>
      <c r="D74" s="21" t="s">
        <v>277</v>
      </c>
      <c r="E74" s="56" t="s">
        <v>278</v>
      </c>
      <c r="F74" s="56" t="s">
        <v>279</v>
      </c>
      <c r="G74" s="21">
        <v>1553</v>
      </c>
      <c r="H74" s="1035">
        <v>1582</v>
      </c>
      <c r="I74" s="1045" t="s">
        <v>280</v>
      </c>
    </row>
    <row r="75" spans="2:10" ht="40.5" customHeight="1" x14ac:dyDescent="0.2">
      <c r="B75" s="320" t="s">
        <v>281</v>
      </c>
      <c r="C75" s="321" t="s">
        <v>282</v>
      </c>
      <c r="D75" s="322" t="s">
        <v>144</v>
      </c>
      <c r="E75" s="343" t="s">
        <v>283</v>
      </c>
      <c r="F75" s="343" t="s">
        <v>284</v>
      </c>
      <c r="G75" s="322">
        <v>12</v>
      </c>
      <c r="H75" s="962">
        <v>26</v>
      </c>
      <c r="I75" s="1060" t="s">
        <v>285</v>
      </c>
    </row>
    <row r="76" spans="2:10" ht="42" customHeight="1" x14ac:dyDescent="0.2">
      <c r="B76" s="320" t="s">
        <v>286</v>
      </c>
      <c r="C76" s="321" t="s">
        <v>287</v>
      </c>
      <c r="D76" s="322" t="s">
        <v>199</v>
      </c>
      <c r="E76" s="343" t="s">
        <v>288</v>
      </c>
      <c r="F76" s="343" t="s">
        <v>289</v>
      </c>
      <c r="G76" s="322">
        <v>1134</v>
      </c>
      <c r="H76" s="962">
        <v>1134</v>
      </c>
      <c r="I76" s="1060" t="s">
        <v>285</v>
      </c>
    </row>
    <row r="77" spans="2:10" ht="46.5" customHeight="1" x14ac:dyDescent="0.2">
      <c r="B77" s="323" t="s">
        <v>290</v>
      </c>
      <c r="C77" s="324" t="s">
        <v>291</v>
      </c>
      <c r="D77" s="325" t="s">
        <v>292</v>
      </c>
      <c r="E77" s="337" t="s">
        <v>293</v>
      </c>
      <c r="F77" s="337" t="s">
        <v>294</v>
      </c>
      <c r="G77" s="325" t="s">
        <v>295</v>
      </c>
      <c r="H77" s="986">
        <v>189.2</v>
      </c>
      <c r="I77" s="1061" t="s">
        <v>285</v>
      </c>
    </row>
    <row r="78" spans="2:10" x14ac:dyDescent="0.2">
      <c r="C78" s="349"/>
      <c r="E78" s="327"/>
    </row>
    <row r="79" spans="2:10" ht="30" customHeight="1" x14ac:dyDescent="0.2">
      <c r="B79" s="1205" t="s">
        <v>296</v>
      </c>
      <c r="C79" s="1205"/>
      <c r="D79" s="1205"/>
      <c r="E79" s="1205"/>
      <c r="F79" s="1205"/>
      <c r="G79" s="1205"/>
      <c r="H79" s="1205"/>
      <c r="I79" s="1205"/>
      <c r="J79" s="315"/>
    </row>
    <row r="80" spans="2:10" ht="42.95" customHeight="1" thickBot="1" x14ac:dyDescent="0.25">
      <c r="B80" s="363" t="s">
        <v>10</v>
      </c>
      <c r="C80" s="364" t="s">
        <v>121</v>
      </c>
      <c r="D80" s="364" t="s">
        <v>122</v>
      </c>
      <c r="E80" s="316" t="s">
        <v>12</v>
      </c>
      <c r="F80" s="316" t="s">
        <v>13</v>
      </c>
      <c r="G80" s="316">
        <v>2021</v>
      </c>
      <c r="H80" s="1070">
        <v>2022</v>
      </c>
      <c r="I80" s="1054" t="s">
        <v>123</v>
      </c>
    </row>
    <row r="81" spans="2:15" ht="3" customHeight="1" x14ac:dyDescent="0.2">
      <c r="B81" s="1218" t="s">
        <v>297</v>
      </c>
      <c r="C81" s="1221" t="s">
        <v>298</v>
      </c>
      <c r="D81" s="1224" t="s">
        <v>144</v>
      </c>
      <c r="E81" s="1227" t="s">
        <v>299</v>
      </c>
      <c r="F81" s="1230" t="s">
        <v>300</v>
      </c>
      <c r="G81" s="1199" t="s">
        <v>301</v>
      </c>
      <c r="H81" s="1233" t="s">
        <v>2576</v>
      </c>
      <c r="I81" s="1066" t="s">
        <v>64</v>
      </c>
      <c r="K81" s="1213"/>
      <c r="L81" s="1213"/>
      <c r="M81" s="1213"/>
      <c r="N81" s="1213"/>
      <c r="O81" s="1213"/>
    </row>
    <row r="82" spans="2:15" ht="6" customHeight="1" x14ac:dyDescent="0.2">
      <c r="B82" s="1219"/>
      <c r="C82" s="1222"/>
      <c r="D82" s="1225"/>
      <c r="E82" s="1228"/>
      <c r="F82" s="1231"/>
      <c r="G82" s="1200"/>
      <c r="H82" s="1234"/>
      <c r="I82" s="1067" t="s">
        <v>302</v>
      </c>
      <c r="J82" s="317"/>
    </row>
    <row r="83" spans="2:15" ht="6" customHeight="1" x14ac:dyDescent="0.2">
      <c r="B83" s="1219"/>
      <c r="C83" s="1222"/>
      <c r="D83" s="1225"/>
      <c r="E83" s="1228"/>
      <c r="F83" s="1231"/>
      <c r="G83" s="1200"/>
      <c r="H83" s="1234"/>
      <c r="I83" s="1068" t="s">
        <v>44</v>
      </c>
    </row>
    <row r="84" spans="2:15" ht="6.75" customHeight="1" x14ac:dyDescent="0.2">
      <c r="B84" s="1219"/>
      <c r="C84" s="1222"/>
      <c r="D84" s="1225"/>
      <c r="E84" s="1228"/>
      <c r="F84" s="1231"/>
      <c r="G84" s="1200"/>
      <c r="H84" s="1234"/>
      <c r="I84" s="1068" t="s">
        <v>303</v>
      </c>
    </row>
    <row r="85" spans="2:15" ht="6.75" customHeight="1" x14ac:dyDescent="0.2">
      <c r="B85" s="1219"/>
      <c r="C85" s="1222"/>
      <c r="D85" s="1225"/>
      <c r="E85" s="1228"/>
      <c r="F85" s="1231"/>
      <c r="G85" s="1200"/>
      <c r="H85" s="1234"/>
      <c r="I85" s="1068" t="s">
        <v>304</v>
      </c>
    </row>
    <row r="86" spans="2:15" ht="17.25" customHeight="1" x14ac:dyDescent="0.2">
      <c r="B86" s="1219"/>
      <c r="C86" s="1222"/>
      <c r="D86" s="1225"/>
      <c r="E86" s="1228"/>
      <c r="F86" s="1231"/>
      <c r="G86" s="1200"/>
      <c r="H86" s="1234"/>
      <c r="I86" s="1067" t="s">
        <v>305</v>
      </c>
      <c r="J86" s="317"/>
    </row>
    <row r="87" spans="2:15" ht="15.75" customHeight="1" x14ac:dyDescent="0.2">
      <c r="B87" s="1219"/>
      <c r="C87" s="1222"/>
      <c r="D87" s="1225"/>
      <c r="E87" s="1228"/>
      <c r="F87" s="1231"/>
      <c r="G87" s="1200"/>
      <c r="H87" s="1234"/>
      <c r="I87" s="1068" t="s">
        <v>306</v>
      </c>
    </row>
    <row r="88" spans="2:15" ht="10.5" customHeight="1" thickBot="1" x14ac:dyDescent="0.25">
      <c r="B88" s="1220"/>
      <c r="C88" s="1223"/>
      <c r="D88" s="1226"/>
      <c r="E88" s="1229"/>
      <c r="F88" s="1232"/>
      <c r="G88" s="1201"/>
      <c r="H88" s="1235"/>
      <c r="I88" s="1069" t="s">
        <v>307</v>
      </c>
    </row>
    <row r="89" spans="2:15" x14ac:dyDescent="0.2">
      <c r="B89" s="1214" t="s">
        <v>308</v>
      </c>
      <c r="C89" s="1214"/>
      <c r="D89" s="1214"/>
      <c r="E89" s="1214"/>
      <c r="F89" s="1214"/>
      <c r="G89" s="1214"/>
      <c r="H89" s="1214"/>
      <c r="I89" s="1214"/>
      <c r="J89" s="312"/>
    </row>
    <row r="90" spans="2:15" x14ac:dyDescent="0.2">
      <c r="E90" s="327"/>
    </row>
    <row r="91" spans="2:15" ht="27.75" customHeight="1" x14ac:dyDescent="0.2">
      <c r="B91" s="1215" t="s">
        <v>309</v>
      </c>
      <c r="C91" s="1215"/>
      <c r="D91" s="1215"/>
      <c r="E91" s="1215"/>
      <c r="F91" s="1215"/>
      <c r="G91" s="1215"/>
      <c r="H91" s="1215"/>
      <c r="I91" s="1215"/>
      <c r="J91" s="365"/>
    </row>
    <row r="92" spans="2:15" x14ac:dyDescent="0.2">
      <c r="C92" s="366"/>
      <c r="D92" s="367"/>
      <c r="E92" s="366"/>
    </row>
    <row r="93" spans="2:15" ht="14.45" customHeight="1" thickBot="1" x14ac:dyDescent="0.25">
      <c r="B93" s="1205" t="s">
        <v>310</v>
      </c>
      <c r="C93" s="1205"/>
      <c r="D93" s="1205"/>
      <c r="E93" s="1205"/>
      <c r="F93" s="1205"/>
      <c r="G93" s="1205"/>
      <c r="H93" s="1205"/>
      <c r="I93" s="1205"/>
      <c r="J93" s="315"/>
    </row>
    <row r="94" spans="2:15" ht="39.950000000000003" customHeight="1" thickBot="1" x14ac:dyDescent="0.25">
      <c r="B94" s="214" t="s">
        <v>10</v>
      </c>
      <c r="C94" s="316" t="s">
        <v>121</v>
      </c>
      <c r="D94" s="316" t="s">
        <v>122</v>
      </c>
      <c r="E94" s="316" t="s">
        <v>12</v>
      </c>
      <c r="F94" s="316" t="s">
        <v>13</v>
      </c>
      <c r="G94" s="316">
        <v>2021</v>
      </c>
      <c r="H94" s="454">
        <v>2022</v>
      </c>
      <c r="I94" s="1054" t="s">
        <v>123</v>
      </c>
    </row>
    <row r="95" spans="2:15" ht="29.25" customHeight="1" x14ac:dyDescent="0.2">
      <c r="B95" s="347" t="s">
        <v>311</v>
      </c>
      <c r="C95" s="348" t="s">
        <v>312</v>
      </c>
      <c r="D95" s="268" t="s">
        <v>144</v>
      </c>
      <c r="E95" s="267" t="s">
        <v>313</v>
      </c>
      <c r="F95" s="267" t="s">
        <v>314</v>
      </c>
      <c r="G95" s="268">
        <v>46</v>
      </c>
      <c r="H95" s="1025">
        <v>46</v>
      </c>
      <c r="I95" s="1044" t="s">
        <v>315</v>
      </c>
    </row>
    <row r="96" spans="2:15" x14ac:dyDescent="0.2">
      <c r="B96" s="317"/>
      <c r="C96" s="338"/>
      <c r="E96" s="317"/>
      <c r="F96" s="317"/>
    </row>
    <row r="97" spans="2:11" ht="14.45" customHeight="1" x14ac:dyDescent="0.2">
      <c r="B97" s="1205" t="s">
        <v>316</v>
      </c>
      <c r="C97" s="1205"/>
      <c r="D97" s="1205"/>
      <c r="E97" s="1205"/>
      <c r="F97" s="1205"/>
      <c r="G97" s="1205"/>
      <c r="H97" s="1205"/>
      <c r="I97" s="1205"/>
      <c r="J97" s="315"/>
    </row>
    <row r="98" spans="2:11" ht="43.5" customHeight="1" thickBot="1" x14ac:dyDescent="0.25">
      <c r="B98" s="214" t="s">
        <v>10</v>
      </c>
      <c r="C98" s="316" t="s">
        <v>121</v>
      </c>
      <c r="D98" s="316" t="s">
        <v>122</v>
      </c>
      <c r="E98" s="316" t="s">
        <v>12</v>
      </c>
      <c r="F98" s="316" t="s">
        <v>13</v>
      </c>
      <c r="G98" s="316">
        <v>2021</v>
      </c>
      <c r="H98" s="454">
        <v>2022</v>
      </c>
      <c r="I98" s="1054" t="s">
        <v>123</v>
      </c>
    </row>
    <row r="99" spans="2:11" ht="45" customHeight="1" x14ac:dyDescent="0.2">
      <c r="B99" s="1236" t="s">
        <v>317</v>
      </c>
      <c r="C99" s="1238" t="s">
        <v>318</v>
      </c>
      <c r="D99" s="1240" t="s">
        <v>199</v>
      </c>
      <c r="E99" s="1242" t="s">
        <v>319</v>
      </c>
      <c r="F99" s="1242" t="s">
        <v>320</v>
      </c>
      <c r="G99" s="1240">
        <v>0</v>
      </c>
      <c r="H99" s="1244">
        <v>0</v>
      </c>
      <c r="I99" s="1071" t="s">
        <v>321</v>
      </c>
      <c r="K99" s="313"/>
    </row>
    <row r="100" spans="2:11" ht="40.5" customHeight="1" thickBot="1" x14ac:dyDescent="0.25">
      <c r="B100" s="1237"/>
      <c r="C100" s="1239"/>
      <c r="D100" s="1241"/>
      <c r="E100" s="1243"/>
      <c r="F100" s="1243"/>
      <c r="G100" s="1241"/>
      <c r="H100" s="1245"/>
      <c r="I100" s="1072" t="s">
        <v>322</v>
      </c>
    </row>
    <row r="101" spans="2:11" ht="42.75" customHeight="1" x14ac:dyDescent="0.2">
      <c r="B101" s="1202" t="s">
        <v>2595</v>
      </c>
      <c r="C101" s="1203"/>
      <c r="D101" s="1203"/>
      <c r="E101" s="1203"/>
      <c r="F101" s="1203"/>
      <c r="G101" s="1203"/>
      <c r="H101" s="1203"/>
      <c r="I101" s="1203"/>
      <c r="J101" s="368"/>
    </row>
    <row r="102" spans="2:11" x14ac:dyDescent="0.2">
      <c r="E102" s="327"/>
      <c r="J102" s="315"/>
    </row>
    <row r="103" spans="2:11" ht="14.45" customHeight="1" thickBot="1" x14ac:dyDescent="0.25">
      <c r="B103" s="1196" t="s">
        <v>323</v>
      </c>
      <c r="C103" s="1196"/>
      <c r="D103" s="1196"/>
      <c r="E103" s="1196"/>
      <c r="F103" s="1196"/>
      <c r="G103" s="1196"/>
      <c r="H103" s="1196"/>
      <c r="I103" s="1196"/>
      <c r="J103" s="315"/>
    </row>
    <row r="104" spans="2:11" ht="42" customHeight="1" thickBot="1" x14ac:dyDescent="0.25">
      <c r="B104" s="214" t="s">
        <v>10</v>
      </c>
      <c r="C104" s="316" t="s">
        <v>121</v>
      </c>
      <c r="D104" s="316" t="s">
        <v>122</v>
      </c>
      <c r="E104" s="316" t="s">
        <v>12</v>
      </c>
      <c r="F104" s="316" t="s">
        <v>13</v>
      </c>
      <c r="G104" s="316">
        <v>2021</v>
      </c>
      <c r="H104" s="454">
        <v>2022</v>
      </c>
      <c r="I104" s="1054" t="s">
        <v>123</v>
      </c>
    </row>
    <row r="105" spans="2:11" ht="25.5" x14ac:dyDescent="0.2">
      <c r="B105" s="347" t="s">
        <v>324</v>
      </c>
      <c r="C105" s="369" t="s">
        <v>325</v>
      </c>
      <c r="D105" s="268" t="s">
        <v>206</v>
      </c>
      <c r="E105" s="267" t="s">
        <v>326</v>
      </c>
      <c r="F105" s="267" t="s">
        <v>327</v>
      </c>
      <c r="G105" s="268">
        <v>763.8</v>
      </c>
      <c r="H105" s="1073">
        <v>701.7</v>
      </c>
      <c r="I105" s="1044" t="s">
        <v>328</v>
      </c>
    </row>
    <row r="106" spans="2:11" x14ac:dyDescent="0.2">
      <c r="B106" s="317"/>
      <c r="C106" s="338"/>
      <c r="E106" s="317"/>
      <c r="F106" s="317"/>
    </row>
    <row r="107" spans="2:11" ht="14.45" customHeight="1" thickBot="1" x14ac:dyDescent="0.25">
      <c r="B107" s="1205" t="s">
        <v>329</v>
      </c>
      <c r="C107" s="1205"/>
      <c r="D107" s="1205"/>
      <c r="E107" s="1205"/>
      <c r="F107" s="1205"/>
      <c r="G107" s="1205"/>
      <c r="H107" s="1205"/>
      <c r="I107" s="1205"/>
      <c r="J107" s="315"/>
    </row>
    <row r="108" spans="2:11" ht="42.75" customHeight="1" thickBot="1" x14ac:dyDescent="0.25">
      <c r="B108" s="363" t="s">
        <v>10</v>
      </c>
      <c r="C108" s="364" t="s">
        <v>121</v>
      </c>
      <c r="D108" s="364" t="s">
        <v>122</v>
      </c>
      <c r="E108" s="316" t="s">
        <v>12</v>
      </c>
      <c r="F108" s="316" t="s">
        <v>13</v>
      </c>
      <c r="G108" s="316">
        <v>2021</v>
      </c>
      <c r="H108" s="454">
        <v>2022</v>
      </c>
      <c r="I108" s="1054" t="s">
        <v>123</v>
      </c>
    </row>
    <row r="109" spans="2:11" ht="44.25" customHeight="1" x14ac:dyDescent="0.2">
      <c r="B109" s="370" t="s">
        <v>330</v>
      </c>
      <c r="C109" s="371" t="s">
        <v>331</v>
      </c>
      <c r="D109" s="372" t="s">
        <v>199</v>
      </c>
      <c r="E109" s="373" t="s">
        <v>18</v>
      </c>
      <c r="F109" s="373" t="s">
        <v>19</v>
      </c>
      <c r="G109" s="372">
        <v>10</v>
      </c>
      <c r="H109" s="1042" t="s">
        <v>332</v>
      </c>
      <c r="I109" s="1074" t="s">
        <v>328</v>
      </c>
    </row>
    <row r="110" spans="2:11" ht="51" customHeight="1" x14ac:dyDescent="0.2">
      <c r="B110" s="374" t="s">
        <v>333</v>
      </c>
      <c r="C110" s="321" t="s">
        <v>334</v>
      </c>
      <c r="D110" s="322" t="s">
        <v>206</v>
      </c>
      <c r="E110" s="343" t="s">
        <v>335</v>
      </c>
      <c r="F110" s="343" t="s">
        <v>336</v>
      </c>
      <c r="G110" s="322">
        <v>500.4</v>
      </c>
      <c r="H110" s="297">
        <v>572.99099999999999</v>
      </c>
      <c r="I110" s="1075" t="s">
        <v>328</v>
      </c>
    </row>
    <row r="111" spans="2:11" ht="42" customHeight="1" x14ac:dyDescent="0.2">
      <c r="B111" s="375" t="s">
        <v>337</v>
      </c>
      <c r="C111" s="376" t="s">
        <v>338</v>
      </c>
      <c r="D111" s="377" t="s">
        <v>199</v>
      </c>
      <c r="E111" s="378" t="s">
        <v>339</v>
      </c>
      <c r="F111" s="378" t="s">
        <v>340</v>
      </c>
      <c r="G111" s="377">
        <v>9</v>
      </c>
      <c r="H111" s="345">
        <v>9</v>
      </c>
      <c r="I111" s="1076" t="s">
        <v>328</v>
      </c>
    </row>
    <row r="112" spans="2:11" ht="12.75" customHeight="1" x14ac:dyDescent="0.2">
      <c r="B112" s="317"/>
      <c r="C112" s="338"/>
      <c r="E112" s="317"/>
      <c r="F112" s="317"/>
    </row>
    <row r="113" spans="2:10" ht="14.45" customHeight="1" thickBot="1" x14ac:dyDescent="0.25">
      <c r="B113" s="1196" t="s">
        <v>341</v>
      </c>
      <c r="C113" s="1196"/>
      <c r="D113" s="1196"/>
      <c r="E113" s="1196"/>
      <c r="F113" s="1196"/>
      <c r="G113" s="1196"/>
      <c r="H113" s="1196"/>
      <c r="I113" s="1196"/>
      <c r="J113" s="315"/>
    </row>
    <row r="114" spans="2:10" ht="39.950000000000003" customHeight="1" thickBot="1" x14ac:dyDescent="0.25">
      <c r="B114" s="214" t="s">
        <v>10</v>
      </c>
      <c r="C114" s="316" t="s">
        <v>121</v>
      </c>
      <c r="D114" s="316" t="s">
        <v>122</v>
      </c>
      <c r="E114" s="316" t="s">
        <v>12</v>
      </c>
      <c r="F114" s="316" t="s">
        <v>13</v>
      </c>
      <c r="G114" s="316">
        <v>2021</v>
      </c>
      <c r="H114" s="454">
        <v>2022</v>
      </c>
      <c r="I114" s="1054" t="s">
        <v>123</v>
      </c>
    </row>
    <row r="115" spans="2:10" ht="55.35" customHeight="1" x14ac:dyDescent="0.2">
      <c r="B115" s="347" t="s">
        <v>342</v>
      </c>
      <c r="C115" s="348" t="s">
        <v>2596</v>
      </c>
      <c r="D115" s="268" t="s">
        <v>144</v>
      </c>
      <c r="E115" s="267" t="s">
        <v>343</v>
      </c>
      <c r="F115" s="267" t="s">
        <v>344</v>
      </c>
      <c r="G115" s="268">
        <v>8.1999999999999993</v>
      </c>
      <c r="H115" s="1025">
        <v>8.1999999999999993</v>
      </c>
      <c r="I115" s="1044" t="s">
        <v>345</v>
      </c>
    </row>
    <row r="116" spans="2:10" x14ac:dyDescent="0.2">
      <c r="B116" s="317"/>
      <c r="C116" s="338"/>
      <c r="E116" s="317"/>
      <c r="F116" s="317"/>
    </row>
    <row r="117" spans="2:10" ht="14.45" customHeight="1" thickBot="1" x14ac:dyDescent="0.25">
      <c r="B117" s="1205" t="s">
        <v>346</v>
      </c>
      <c r="C117" s="1205"/>
      <c r="D117" s="1205"/>
      <c r="E117" s="1205"/>
      <c r="F117" s="1205"/>
      <c r="G117" s="1205"/>
      <c r="H117" s="1205"/>
      <c r="I117" s="1205"/>
      <c r="J117" s="315"/>
    </row>
    <row r="118" spans="2:10" ht="42.95" customHeight="1" thickBot="1" x14ac:dyDescent="0.25">
      <c r="B118" s="214" t="s">
        <v>10</v>
      </c>
      <c r="C118" s="316" t="s">
        <v>121</v>
      </c>
      <c r="D118" s="316" t="s">
        <v>122</v>
      </c>
      <c r="E118" s="316" t="s">
        <v>12</v>
      </c>
      <c r="F118" s="316" t="s">
        <v>13</v>
      </c>
      <c r="G118" s="316">
        <v>2021</v>
      </c>
      <c r="H118" s="454">
        <v>2022</v>
      </c>
      <c r="I118" s="1054" t="s">
        <v>123</v>
      </c>
    </row>
    <row r="119" spans="2:10" ht="29.25" customHeight="1" x14ac:dyDescent="0.2">
      <c r="B119" s="347" t="s">
        <v>347</v>
      </c>
      <c r="C119" s="348" t="s">
        <v>348</v>
      </c>
      <c r="D119" s="268" t="s">
        <v>199</v>
      </c>
      <c r="E119" s="268" t="s">
        <v>349</v>
      </c>
      <c r="F119" s="267" t="s">
        <v>350</v>
      </c>
      <c r="G119" s="268">
        <v>232</v>
      </c>
      <c r="H119" s="1025">
        <v>232</v>
      </c>
      <c r="I119" s="1044" t="s">
        <v>345</v>
      </c>
    </row>
    <row r="120" spans="2:10" x14ac:dyDescent="0.2">
      <c r="E120" s="327"/>
    </row>
    <row r="121" spans="2:10" ht="14.45" customHeight="1" thickBot="1" x14ac:dyDescent="0.25">
      <c r="B121" s="1205" t="s">
        <v>351</v>
      </c>
      <c r="C121" s="1205"/>
      <c r="D121" s="1205"/>
      <c r="E121" s="1205"/>
      <c r="F121" s="1205"/>
      <c r="G121" s="1205"/>
      <c r="H121" s="1205"/>
      <c r="I121" s="1205"/>
      <c r="J121" s="315"/>
    </row>
    <row r="122" spans="2:10" ht="41.1" customHeight="1" thickBot="1" x14ac:dyDescent="0.25">
      <c r="B122" s="214" t="s">
        <v>10</v>
      </c>
      <c r="C122" s="316" t="s">
        <v>121</v>
      </c>
      <c r="D122" s="316" t="s">
        <v>122</v>
      </c>
      <c r="E122" s="316" t="s">
        <v>12</v>
      </c>
      <c r="F122" s="316" t="s">
        <v>13</v>
      </c>
      <c r="G122" s="316">
        <v>2021</v>
      </c>
      <c r="H122" s="454">
        <v>2022</v>
      </c>
      <c r="I122" s="1054" t="s">
        <v>123</v>
      </c>
    </row>
    <row r="123" spans="2:10" ht="59.1" customHeight="1" x14ac:dyDescent="0.2">
      <c r="B123" s="347" t="s">
        <v>352</v>
      </c>
      <c r="C123" s="348" t="s">
        <v>353</v>
      </c>
      <c r="D123" s="268" t="s">
        <v>199</v>
      </c>
      <c r="E123" s="267" t="s">
        <v>354</v>
      </c>
      <c r="F123" s="267" t="s">
        <v>355</v>
      </c>
      <c r="G123" s="268">
        <v>198</v>
      </c>
      <c r="H123" s="1032">
        <v>146</v>
      </c>
      <c r="I123" s="1044" t="s">
        <v>345</v>
      </c>
    </row>
    <row r="124" spans="2:10" x14ac:dyDescent="0.2">
      <c r="B124" s="317"/>
      <c r="C124" s="338"/>
      <c r="E124" s="317"/>
      <c r="F124" s="317"/>
    </row>
    <row r="125" spans="2:10" ht="14.45" customHeight="1" thickBot="1" x14ac:dyDescent="0.25">
      <c r="B125" s="1205" t="s">
        <v>356</v>
      </c>
      <c r="C125" s="1205"/>
      <c r="D125" s="1205"/>
      <c r="E125" s="1205"/>
      <c r="F125" s="1205"/>
      <c r="G125" s="1205"/>
      <c r="H125" s="1205"/>
      <c r="I125" s="1205"/>
      <c r="J125" s="315"/>
    </row>
    <row r="126" spans="2:10" ht="43.5" customHeight="1" thickBot="1" x14ac:dyDescent="0.25">
      <c r="B126" s="214" t="s">
        <v>10</v>
      </c>
      <c r="C126" s="316" t="s">
        <v>121</v>
      </c>
      <c r="D126" s="316" t="s">
        <v>122</v>
      </c>
      <c r="E126" s="316" t="s">
        <v>12</v>
      </c>
      <c r="F126" s="316" t="s">
        <v>13</v>
      </c>
      <c r="G126" s="316">
        <v>2021</v>
      </c>
      <c r="H126" s="454">
        <v>2022</v>
      </c>
      <c r="I126" s="1054" t="s">
        <v>123</v>
      </c>
    </row>
    <row r="127" spans="2:10" ht="39.75" customHeight="1" x14ac:dyDescent="0.2">
      <c r="B127" s="318" t="s">
        <v>357</v>
      </c>
      <c r="C127" s="319" t="s">
        <v>358</v>
      </c>
      <c r="D127" s="21" t="s">
        <v>359</v>
      </c>
      <c r="E127" s="21" t="s">
        <v>2577</v>
      </c>
      <c r="F127" s="56" t="s">
        <v>360</v>
      </c>
      <c r="G127" s="21" t="s">
        <v>361</v>
      </c>
      <c r="H127" s="1040" t="s">
        <v>361</v>
      </c>
      <c r="I127" s="1256" t="s">
        <v>362</v>
      </c>
    </row>
    <row r="128" spans="2:10" ht="41.45" customHeight="1" x14ac:dyDescent="0.2">
      <c r="B128" s="323" t="s">
        <v>363</v>
      </c>
      <c r="C128" s="324" t="s">
        <v>364</v>
      </c>
      <c r="D128" s="325" t="s">
        <v>359</v>
      </c>
      <c r="E128" s="325" t="s">
        <v>365</v>
      </c>
      <c r="F128" s="325" t="s">
        <v>366</v>
      </c>
      <c r="G128" s="325" t="s">
        <v>367</v>
      </c>
      <c r="H128" s="153" t="s">
        <v>368</v>
      </c>
      <c r="I128" s="1212"/>
    </row>
    <row r="129" spans="2:10" x14ac:dyDescent="0.2">
      <c r="B129" s="317"/>
      <c r="C129" s="338"/>
      <c r="E129" s="317"/>
      <c r="F129" s="317"/>
    </row>
    <row r="130" spans="2:10" ht="2.25" customHeight="1" x14ac:dyDescent="0.2">
      <c r="B130" s="317"/>
      <c r="C130" s="338"/>
      <c r="E130" s="317"/>
      <c r="F130" s="317"/>
    </row>
    <row r="131" spans="2:10" ht="14.45" customHeight="1" thickBot="1" x14ac:dyDescent="0.25">
      <c r="B131" s="1205" t="s">
        <v>369</v>
      </c>
      <c r="C131" s="1205"/>
      <c r="D131" s="1205"/>
      <c r="E131" s="1205"/>
      <c r="F131" s="1205"/>
      <c r="G131" s="1205"/>
      <c r="H131" s="1205"/>
      <c r="I131" s="1205"/>
      <c r="J131" s="315"/>
    </row>
    <row r="132" spans="2:10" ht="40.5" customHeight="1" thickBot="1" x14ac:dyDescent="0.25">
      <c r="B132" s="214" t="s">
        <v>10</v>
      </c>
      <c r="C132" s="316" t="s">
        <v>121</v>
      </c>
      <c r="D132" s="316" t="s">
        <v>122</v>
      </c>
      <c r="E132" s="316" t="s">
        <v>12</v>
      </c>
      <c r="F132" s="316" t="s">
        <v>13</v>
      </c>
      <c r="G132" s="316">
        <v>2021</v>
      </c>
      <c r="H132" s="454">
        <v>2022</v>
      </c>
      <c r="I132" s="1054" t="s">
        <v>123</v>
      </c>
    </row>
    <row r="133" spans="2:10" ht="54.75" customHeight="1" x14ac:dyDescent="0.2">
      <c r="B133" s="347" t="s">
        <v>370</v>
      </c>
      <c r="C133" s="379" t="s">
        <v>371</v>
      </c>
      <c r="D133" s="267" t="s">
        <v>144</v>
      </c>
      <c r="E133" s="267" t="s">
        <v>372</v>
      </c>
      <c r="F133" s="267" t="s">
        <v>373</v>
      </c>
      <c r="G133" s="268" t="s">
        <v>2598</v>
      </c>
      <c r="H133" s="1025" t="s">
        <v>374</v>
      </c>
      <c r="I133" s="1044" t="s">
        <v>47</v>
      </c>
    </row>
    <row r="134" spans="2:10" ht="24" customHeight="1" x14ac:dyDescent="0.2">
      <c r="B134" s="1203" t="s">
        <v>2597</v>
      </c>
      <c r="C134" s="1203"/>
      <c r="D134" s="1203"/>
      <c r="E134" s="1203"/>
      <c r="F134" s="1203"/>
      <c r="G134" s="1203"/>
      <c r="H134" s="1203"/>
      <c r="I134" s="1203"/>
      <c r="J134" s="368"/>
    </row>
    <row r="135" spans="2:10" ht="3" customHeight="1" x14ac:dyDescent="0.2">
      <c r="E135" s="327"/>
    </row>
    <row r="136" spans="2:10" ht="13.5" thickBot="1" x14ac:dyDescent="0.25">
      <c r="B136" s="1205" t="s">
        <v>375</v>
      </c>
      <c r="C136" s="1205"/>
      <c r="D136" s="1205"/>
      <c r="E136" s="1205"/>
      <c r="F136" s="1205"/>
      <c r="G136" s="1205"/>
      <c r="H136" s="1205"/>
      <c r="I136" s="1205"/>
      <c r="J136" s="315"/>
    </row>
    <row r="137" spans="2:10" ht="42" customHeight="1" thickBot="1" x14ac:dyDescent="0.25">
      <c r="B137" s="363" t="s">
        <v>10</v>
      </c>
      <c r="C137" s="364" t="s">
        <v>121</v>
      </c>
      <c r="D137" s="364" t="s">
        <v>122</v>
      </c>
      <c r="E137" s="316" t="s">
        <v>12</v>
      </c>
      <c r="F137" s="316" t="s">
        <v>13</v>
      </c>
      <c r="G137" s="316">
        <v>2021</v>
      </c>
      <c r="H137" s="454">
        <v>2022</v>
      </c>
      <c r="I137" s="1054" t="s">
        <v>123</v>
      </c>
    </row>
    <row r="138" spans="2:10" ht="47.25" customHeight="1" x14ac:dyDescent="0.2">
      <c r="B138" s="370" t="s">
        <v>376</v>
      </c>
      <c r="C138" s="371" t="s">
        <v>377</v>
      </c>
      <c r="D138" s="372" t="s">
        <v>378</v>
      </c>
      <c r="E138" s="373" t="s">
        <v>379</v>
      </c>
      <c r="F138" s="373" t="s">
        <v>380</v>
      </c>
      <c r="G138" s="372" t="s">
        <v>381</v>
      </c>
      <c r="H138" s="1077" t="s">
        <v>382</v>
      </c>
      <c r="I138" s="1246" t="s">
        <v>39</v>
      </c>
    </row>
    <row r="139" spans="2:10" ht="51.75" customHeight="1" thickBot="1" x14ac:dyDescent="0.25">
      <c r="B139" s="375" t="s">
        <v>383</v>
      </c>
      <c r="C139" s="376" t="s">
        <v>384</v>
      </c>
      <c r="D139" s="377" t="s">
        <v>385</v>
      </c>
      <c r="E139" s="378" t="s">
        <v>386</v>
      </c>
      <c r="F139" s="378" t="s">
        <v>387</v>
      </c>
      <c r="G139" s="542" t="s">
        <v>388</v>
      </c>
      <c r="H139" s="1078" t="s">
        <v>389</v>
      </c>
      <c r="I139" s="1247"/>
    </row>
    <row r="140" spans="2:10" ht="19.5" customHeight="1" x14ac:dyDescent="0.2">
      <c r="B140" s="1248" t="s">
        <v>390</v>
      </c>
      <c r="C140" s="1248"/>
      <c r="D140" s="1248"/>
      <c r="E140" s="1248"/>
      <c r="F140" s="1248"/>
      <c r="G140" s="1248"/>
      <c r="H140" s="1249"/>
      <c r="I140" s="1248"/>
      <c r="J140" s="368"/>
    </row>
    <row r="141" spans="2:10" ht="1.5" customHeight="1" x14ac:dyDescent="0.2">
      <c r="B141" s="317"/>
      <c r="C141" s="338"/>
      <c r="E141" s="317"/>
      <c r="F141" s="317"/>
    </row>
    <row r="142" spans="2:10" ht="14.45" customHeight="1" thickBot="1" x14ac:dyDescent="0.25">
      <c r="B142" s="1205" t="s">
        <v>391</v>
      </c>
      <c r="C142" s="1205"/>
      <c r="D142" s="1205"/>
      <c r="E142" s="1205"/>
      <c r="F142" s="1205"/>
      <c r="G142" s="1205"/>
      <c r="H142" s="1205"/>
      <c r="I142" s="1205"/>
      <c r="J142" s="315"/>
    </row>
    <row r="143" spans="2:10" ht="40.5" customHeight="1" thickBot="1" x14ac:dyDescent="0.25">
      <c r="B143" s="363" t="s">
        <v>10</v>
      </c>
      <c r="C143" s="364" t="s">
        <v>121</v>
      </c>
      <c r="D143" s="364" t="s">
        <v>122</v>
      </c>
      <c r="E143" s="316" t="s">
        <v>12</v>
      </c>
      <c r="F143" s="316" t="s">
        <v>13</v>
      </c>
      <c r="G143" s="316">
        <v>2021</v>
      </c>
      <c r="H143" s="454">
        <v>2022</v>
      </c>
      <c r="I143" s="1054" t="s">
        <v>123</v>
      </c>
    </row>
    <row r="144" spans="2:10" ht="16.5" customHeight="1" x14ac:dyDescent="0.2">
      <c r="B144" s="1250" t="s">
        <v>392</v>
      </c>
      <c r="C144" s="1253" t="s">
        <v>393</v>
      </c>
      <c r="D144" s="1253"/>
      <c r="E144" s="1253"/>
      <c r="F144" s="1253"/>
      <c r="G144" s="380"/>
      <c r="H144" s="1080"/>
      <c r="I144" s="1079"/>
    </row>
    <row r="145" spans="2:10" ht="63.75" customHeight="1" x14ac:dyDescent="0.2">
      <c r="B145" s="1251"/>
      <c r="C145" s="381" t="s">
        <v>394</v>
      </c>
      <c r="D145" s="358" t="s">
        <v>144</v>
      </c>
      <c r="E145" s="359" t="s">
        <v>395</v>
      </c>
      <c r="F145" s="359" t="s">
        <v>396</v>
      </c>
      <c r="G145" s="382">
        <v>100</v>
      </c>
      <c r="H145" s="1081">
        <v>100</v>
      </c>
      <c r="I145" s="1254" t="s">
        <v>397</v>
      </c>
    </row>
    <row r="146" spans="2:10" ht="70.5" customHeight="1" x14ac:dyDescent="0.2">
      <c r="B146" s="1251"/>
      <c r="C146" s="381" t="s">
        <v>398</v>
      </c>
      <c r="D146" s="358" t="s">
        <v>144</v>
      </c>
      <c r="E146" s="359" t="s">
        <v>399</v>
      </c>
      <c r="F146" s="359" t="s">
        <v>400</v>
      </c>
      <c r="G146" s="457">
        <v>11.6</v>
      </c>
      <c r="H146" s="1081">
        <v>30.2</v>
      </c>
      <c r="I146" s="1255"/>
    </row>
    <row r="147" spans="2:10" ht="67.5" customHeight="1" x14ac:dyDescent="0.2">
      <c r="B147" s="1252"/>
      <c r="C147" s="383" t="s">
        <v>401</v>
      </c>
      <c r="D147" s="384" t="s">
        <v>144</v>
      </c>
      <c r="E147" s="385" t="s">
        <v>402</v>
      </c>
      <c r="F147" s="385" t="s">
        <v>403</v>
      </c>
      <c r="G147" s="458">
        <v>1.6</v>
      </c>
      <c r="H147" s="1082">
        <v>4.7</v>
      </c>
      <c r="I147" s="1247"/>
    </row>
    <row r="148" spans="2:10" x14ac:dyDescent="0.2">
      <c r="B148" s="342"/>
      <c r="C148" s="386"/>
      <c r="D148" s="387"/>
      <c r="E148" s="339"/>
      <c r="F148" s="339"/>
    </row>
    <row r="149" spans="2:10" ht="14.45" customHeight="1" thickBot="1" x14ac:dyDescent="0.25">
      <c r="B149" s="1205" t="s">
        <v>404</v>
      </c>
      <c r="C149" s="1205"/>
      <c r="D149" s="1205"/>
      <c r="E149" s="1205"/>
      <c r="F149" s="1205"/>
      <c r="G149" s="1205"/>
      <c r="H149" s="1205"/>
      <c r="I149" s="1205"/>
      <c r="J149" s="315"/>
    </row>
    <row r="150" spans="2:10" ht="39" customHeight="1" thickBot="1" x14ac:dyDescent="0.25">
      <c r="B150" s="214" t="s">
        <v>10</v>
      </c>
      <c r="C150" s="316" t="s">
        <v>121</v>
      </c>
      <c r="D150" s="316" t="s">
        <v>122</v>
      </c>
      <c r="E150" s="316" t="s">
        <v>12</v>
      </c>
      <c r="F150" s="316" t="s">
        <v>13</v>
      </c>
      <c r="G150" s="316">
        <v>2021</v>
      </c>
      <c r="H150" s="454">
        <v>2022</v>
      </c>
      <c r="I150" s="1054" t="s">
        <v>123</v>
      </c>
    </row>
    <row r="151" spans="2:10" ht="53.25" customHeight="1" x14ac:dyDescent="0.2">
      <c r="B151" s="318" t="s">
        <v>405</v>
      </c>
      <c r="C151" s="319" t="s">
        <v>2599</v>
      </c>
      <c r="D151" s="21" t="s">
        <v>199</v>
      </c>
      <c r="E151" s="56" t="s">
        <v>406</v>
      </c>
      <c r="F151" s="56" t="s">
        <v>407</v>
      </c>
      <c r="G151" s="56">
        <v>1793.8</v>
      </c>
      <c r="H151" s="1030">
        <v>1869.4</v>
      </c>
      <c r="I151" s="1045" t="s">
        <v>408</v>
      </c>
    </row>
    <row r="152" spans="2:10" ht="37.5" customHeight="1" x14ac:dyDescent="0.2">
      <c r="B152" s="323" t="s">
        <v>409</v>
      </c>
      <c r="C152" s="324" t="s">
        <v>410</v>
      </c>
      <c r="D152" s="325" t="s">
        <v>144</v>
      </c>
      <c r="E152" s="337" t="s">
        <v>411</v>
      </c>
      <c r="F152" s="337" t="s">
        <v>412</v>
      </c>
      <c r="G152" s="325">
        <v>99</v>
      </c>
      <c r="H152" s="326">
        <v>99</v>
      </c>
      <c r="I152" s="1053" t="s">
        <v>413</v>
      </c>
    </row>
    <row r="153" spans="2:10" x14ac:dyDescent="0.2">
      <c r="E153" s="327"/>
    </row>
    <row r="154" spans="2:10" ht="14.45" customHeight="1" thickBot="1" x14ac:dyDescent="0.25">
      <c r="B154" s="1205" t="s">
        <v>414</v>
      </c>
      <c r="C154" s="1205"/>
      <c r="D154" s="1205"/>
      <c r="E154" s="1205"/>
      <c r="F154" s="1205"/>
      <c r="G154" s="1205"/>
      <c r="H154" s="1205"/>
      <c r="I154" s="1205"/>
      <c r="J154" s="315"/>
    </row>
    <row r="155" spans="2:10" ht="42.75" customHeight="1" thickBot="1" x14ac:dyDescent="0.25">
      <c r="B155" s="214" t="s">
        <v>10</v>
      </c>
      <c r="C155" s="316" t="s">
        <v>121</v>
      </c>
      <c r="D155" s="316" t="s">
        <v>122</v>
      </c>
      <c r="E155" s="316" t="s">
        <v>12</v>
      </c>
      <c r="F155" s="316" t="s">
        <v>13</v>
      </c>
      <c r="G155" s="316">
        <v>2021</v>
      </c>
      <c r="H155" s="454">
        <v>2022</v>
      </c>
      <c r="I155" s="1054" t="s">
        <v>123</v>
      </c>
    </row>
    <row r="156" spans="2:10" ht="52.5" customHeight="1" x14ac:dyDescent="0.2">
      <c r="B156" s="318" t="s">
        <v>415</v>
      </c>
      <c r="C156" s="319" t="s">
        <v>416</v>
      </c>
      <c r="D156" s="21" t="s">
        <v>199</v>
      </c>
      <c r="E156" s="21" t="s">
        <v>417</v>
      </c>
      <c r="F156" s="56" t="s">
        <v>418</v>
      </c>
      <c r="G156" s="21">
        <v>19</v>
      </c>
      <c r="H156" s="1023">
        <v>19</v>
      </c>
      <c r="I156" s="1256" t="s">
        <v>419</v>
      </c>
    </row>
    <row r="157" spans="2:10" ht="54.75" customHeight="1" x14ac:dyDescent="0.2">
      <c r="B157" s="320" t="s">
        <v>420</v>
      </c>
      <c r="C157" s="321" t="s">
        <v>421</v>
      </c>
      <c r="D157" s="322" t="s">
        <v>144</v>
      </c>
      <c r="E157" s="343" t="s">
        <v>422</v>
      </c>
      <c r="F157" s="343" t="s">
        <v>423</v>
      </c>
      <c r="G157" s="322">
        <v>8</v>
      </c>
      <c r="H157" s="297">
        <v>8</v>
      </c>
      <c r="I157" s="1257"/>
    </row>
    <row r="158" spans="2:10" ht="55.5" customHeight="1" thickBot="1" x14ac:dyDescent="0.25">
      <c r="B158" s="323" t="s">
        <v>424</v>
      </c>
      <c r="C158" s="324" t="s">
        <v>425</v>
      </c>
      <c r="D158" s="325" t="s">
        <v>426</v>
      </c>
      <c r="E158" s="337" t="s">
        <v>18</v>
      </c>
      <c r="F158" s="337" t="s">
        <v>427</v>
      </c>
      <c r="G158" s="325">
        <v>6.5</v>
      </c>
      <c r="H158" s="326">
        <v>5.5</v>
      </c>
      <c r="I158" s="1083" t="s">
        <v>428</v>
      </c>
    </row>
    <row r="159" spans="2:10" ht="15.6" customHeight="1" x14ac:dyDescent="0.2">
      <c r="E159" s="327"/>
    </row>
    <row r="160" spans="2:10" ht="29.45" customHeight="1" thickBot="1" x14ac:dyDescent="0.25">
      <c r="B160" s="1196" t="s">
        <v>429</v>
      </c>
      <c r="C160" s="1196"/>
      <c r="D160" s="1196"/>
      <c r="E160" s="1196"/>
      <c r="F160" s="1196"/>
      <c r="G160" s="1196"/>
      <c r="H160" s="1196"/>
      <c r="I160" s="1196"/>
      <c r="J160" s="315"/>
    </row>
    <row r="161" spans="2:10" ht="41.25" customHeight="1" thickBot="1" x14ac:dyDescent="0.25">
      <c r="B161" s="388" t="s">
        <v>10</v>
      </c>
      <c r="C161" s="389" t="s">
        <v>121</v>
      </c>
      <c r="D161" s="389" t="s">
        <v>122</v>
      </c>
      <c r="E161" s="316" t="s">
        <v>12</v>
      </c>
      <c r="F161" s="316" t="s">
        <v>13</v>
      </c>
      <c r="G161" s="316">
        <v>2021</v>
      </c>
      <c r="H161" s="454">
        <v>2022</v>
      </c>
      <c r="I161" s="1054" t="s">
        <v>123</v>
      </c>
    </row>
    <row r="162" spans="2:10" ht="25.5" customHeight="1" x14ac:dyDescent="0.2">
      <c r="B162" s="1258" t="s">
        <v>430</v>
      </c>
      <c r="C162" s="1261" t="s">
        <v>431</v>
      </c>
      <c r="D162" s="1264" t="s">
        <v>243</v>
      </c>
      <c r="E162" s="1264" t="s">
        <v>432</v>
      </c>
      <c r="F162" s="1265" t="s">
        <v>226</v>
      </c>
      <c r="G162" s="1264">
        <v>3</v>
      </c>
      <c r="H162" s="1268" t="s">
        <v>434</v>
      </c>
      <c r="I162" s="1126" t="s">
        <v>433</v>
      </c>
      <c r="J162" s="342"/>
    </row>
    <row r="163" spans="2:10" ht="33.75" customHeight="1" x14ac:dyDescent="0.2">
      <c r="B163" s="1259"/>
      <c r="C163" s="1262"/>
      <c r="D163" s="1200"/>
      <c r="E163" s="1200"/>
      <c r="F163" s="1266"/>
      <c r="G163" s="1200"/>
      <c r="H163" s="1269"/>
      <c r="I163" s="525" t="s">
        <v>322</v>
      </c>
    </row>
    <row r="164" spans="2:10" ht="32.1" customHeight="1" thickBot="1" x14ac:dyDescent="0.25">
      <c r="B164" s="1260"/>
      <c r="C164" s="1263"/>
      <c r="D164" s="1201"/>
      <c r="E164" s="1201"/>
      <c r="F164" s="1267"/>
      <c r="G164" s="1201"/>
      <c r="H164" s="1270"/>
      <c r="I164" s="1069" t="s">
        <v>435</v>
      </c>
    </row>
    <row r="165" spans="2:10" x14ac:dyDescent="0.2">
      <c r="B165" s="317"/>
      <c r="C165" s="338"/>
      <c r="E165" s="311"/>
      <c r="F165" s="317"/>
    </row>
    <row r="166" spans="2:10" ht="28.5" customHeight="1" thickBot="1" x14ac:dyDescent="0.25">
      <c r="B166" s="1196" t="s">
        <v>436</v>
      </c>
      <c r="C166" s="1196"/>
      <c r="D166" s="1196"/>
      <c r="E166" s="1196"/>
      <c r="F166" s="1196"/>
      <c r="G166" s="1196"/>
      <c r="H166" s="1196"/>
      <c r="I166" s="1196"/>
      <c r="J166" s="315"/>
    </row>
    <row r="167" spans="2:10" ht="39.950000000000003" customHeight="1" thickBot="1" x14ac:dyDescent="0.25">
      <c r="B167" s="214" t="s">
        <v>10</v>
      </c>
      <c r="C167" s="316" t="s">
        <v>121</v>
      </c>
      <c r="D167" s="316" t="s">
        <v>122</v>
      </c>
      <c r="E167" s="316" t="s">
        <v>12</v>
      </c>
      <c r="F167" s="316" t="s">
        <v>13</v>
      </c>
      <c r="G167" s="316">
        <v>2021</v>
      </c>
      <c r="H167" s="454">
        <v>2022</v>
      </c>
      <c r="I167" s="1054" t="s">
        <v>123</v>
      </c>
    </row>
    <row r="168" spans="2:10" ht="45" customHeight="1" x14ac:dyDescent="0.2">
      <c r="B168" s="318" t="s">
        <v>437</v>
      </c>
      <c r="C168" s="319" t="s">
        <v>438</v>
      </c>
      <c r="D168" s="21" t="s">
        <v>439</v>
      </c>
      <c r="E168" s="56" t="s">
        <v>440</v>
      </c>
      <c r="F168" s="56" t="s">
        <v>441</v>
      </c>
      <c r="G168" s="21" t="s">
        <v>442</v>
      </c>
      <c r="H168" s="1024" t="s">
        <v>443</v>
      </c>
      <c r="I168" s="1045" t="s">
        <v>444</v>
      </c>
    </row>
    <row r="169" spans="2:10" ht="53.25" customHeight="1" x14ac:dyDescent="0.2">
      <c r="B169" s="323" t="s">
        <v>445</v>
      </c>
      <c r="C169" s="324" t="s">
        <v>446</v>
      </c>
      <c r="D169" s="325" t="s">
        <v>447</v>
      </c>
      <c r="E169" s="337" t="s">
        <v>448</v>
      </c>
      <c r="F169" s="337" t="s">
        <v>441</v>
      </c>
      <c r="G169" s="325">
        <v>80</v>
      </c>
      <c r="H169" s="326">
        <v>123</v>
      </c>
      <c r="I169" s="1083" t="s">
        <v>449</v>
      </c>
    </row>
    <row r="170" spans="2:10" ht="11.25" customHeight="1" x14ac:dyDescent="0.2">
      <c r="B170" s="339"/>
      <c r="C170" s="340"/>
      <c r="E170" s="317"/>
      <c r="F170" s="317"/>
    </row>
    <row r="171" spans="2:10" hidden="1" x14ac:dyDescent="0.2">
      <c r="B171" s="339"/>
      <c r="C171" s="340"/>
      <c r="E171" s="317"/>
      <c r="F171" s="317"/>
    </row>
    <row r="172" spans="2:10" ht="17.45" customHeight="1" thickBot="1" x14ac:dyDescent="0.25">
      <c r="B172" s="1196" t="s">
        <v>450</v>
      </c>
      <c r="C172" s="1196"/>
      <c r="D172" s="1196"/>
      <c r="E172" s="1196"/>
      <c r="F172" s="1196"/>
      <c r="G172" s="1196"/>
      <c r="H172" s="1196"/>
      <c r="I172" s="1196"/>
      <c r="J172" s="315"/>
    </row>
    <row r="173" spans="2:10" ht="39.6" customHeight="1" thickBot="1" x14ac:dyDescent="0.25">
      <c r="B173" s="388" t="s">
        <v>10</v>
      </c>
      <c r="C173" s="389" t="s">
        <v>121</v>
      </c>
      <c r="D173" s="389" t="s">
        <v>122</v>
      </c>
      <c r="E173" s="316" t="s">
        <v>12</v>
      </c>
      <c r="F173" s="316" t="s">
        <v>13</v>
      </c>
      <c r="G173" s="316">
        <v>2021</v>
      </c>
      <c r="H173" s="454">
        <v>2022</v>
      </c>
      <c r="I173" s="1054" t="s">
        <v>123</v>
      </c>
    </row>
    <row r="174" spans="2:10" ht="67.5" customHeight="1" x14ac:dyDescent="0.2">
      <c r="B174" s="390" t="s">
        <v>451</v>
      </c>
      <c r="C174" s="391" t="s">
        <v>452</v>
      </c>
      <c r="D174" s="392" t="s">
        <v>378</v>
      </c>
      <c r="E174" s="393" t="s">
        <v>453</v>
      </c>
      <c r="F174" s="393" t="s">
        <v>454</v>
      </c>
      <c r="G174" s="392" t="s">
        <v>2589</v>
      </c>
      <c r="H174" s="1085" t="s">
        <v>2590</v>
      </c>
      <c r="I174" s="1084" t="s">
        <v>47</v>
      </c>
    </row>
    <row r="175" spans="2:10" ht="18.75" customHeight="1" x14ac:dyDescent="0.2">
      <c r="B175" s="1248"/>
      <c r="C175" s="1248"/>
      <c r="D175" s="1248"/>
      <c r="E175" s="1248"/>
      <c r="F175" s="1248"/>
      <c r="G175" s="1248"/>
      <c r="H175" s="368"/>
    </row>
    <row r="176" spans="2:10" hidden="1" x14ac:dyDescent="0.2">
      <c r="B176" s="339"/>
      <c r="C176" s="340"/>
      <c r="E176" s="317"/>
      <c r="F176" s="317"/>
    </row>
    <row r="177" spans="2:10" ht="14.45" customHeight="1" thickBot="1" x14ac:dyDescent="0.25">
      <c r="B177" s="1196" t="s">
        <v>455</v>
      </c>
      <c r="C177" s="1196"/>
      <c r="D177" s="1196"/>
      <c r="E177" s="1196"/>
      <c r="F177" s="1196"/>
      <c r="G177" s="1196"/>
      <c r="H177" s="1196"/>
      <c r="I177" s="1196"/>
      <c r="J177" s="315"/>
    </row>
    <row r="178" spans="2:10" ht="40.5" customHeight="1" thickBot="1" x14ac:dyDescent="0.25">
      <c r="B178" s="214" t="s">
        <v>10</v>
      </c>
      <c r="C178" s="316" t="s">
        <v>121</v>
      </c>
      <c r="D178" s="316" t="s">
        <v>122</v>
      </c>
      <c r="E178" s="316" t="s">
        <v>12</v>
      </c>
      <c r="F178" s="316" t="s">
        <v>13</v>
      </c>
      <c r="G178" s="316">
        <v>2021</v>
      </c>
      <c r="H178" s="454">
        <v>2022</v>
      </c>
      <c r="I178" s="1054" t="s">
        <v>123</v>
      </c>
    </row>
    <row r="179" spans="2:10" ht="40.5" customHeight="1" x14ac:dyDescent="0.2">
      <c r="B179" s="347" t="s">
        <v>456</v>
      </c>
      <c r="C179" s="348" t="s">
        <v>457</v>
      </c>
      <c r="D179" s="268" t="s">
        <v>199</v>
      </c>
      <c r="E179" s="267" t="s">
        <v>432</v>
      </c>
      <c r="F179" s="267" t="s">
        <v>458</v>
      </c>
      <c r="G179" s="268">
        <v>3</v>
      </c>
      <c r="H179" s="1032">
        <v>3</v>
      </c>
      <c r="I179" s="1044" t="s">
        <v>459</v>
      </c>
    </row>
    <row r="180" spans="2:10" x14ac:dyDescent="0.2">
      <c r="B180" s="339"/>
      <c r="C180" s="340"/>
      <c r="E180" s="317"/>
      <c r="F180" s="317"/>
    </row>
    <row r="181" spans="2:10" ht="14.45" customHeight="1" thickBot="1" x14ac:dyDescent="0.25">
      <c r="B181" s="1205" t="s">
        <v>460</v>
      </c>
      <c r="C181" s="1205"/>
      <c r="D181" s="1205"/>
      <c r="E181" s="1205"/>
      <c r="F181" s="1205"/>
      <c r="G181" s="1205"/>
      <c r="H181" s="1205"/>
      <c r="I181" s="1205"/>
      <c r="J181" s="315"/>
    </row>
    <row r="182" spans="2:10" ht="39.6" customHeight="1" thickBot="1" x14ac:dyDescent="0.25">
      <c r="B182" s="363" t="s">
        <v>10</v>
      </c>
      <c r="C182" s="364" t="s">
        <v>121</v>
      </c>
      <c r="D182" s="364" t="s">
        <v>122</v>
      </c>
      <c r="E182" s="316" t="s">
        <v>12</v>
      </c>
      <c r="F182" s="316" t="s">
        <v>13</v>
      </c>
      <c r="G182" s="316">
        <v>2021</v>
      </c>
      <c r="H182" s="454">
        <v>2022</v>
      </c>
      <c r="I182" s="1054" t="s">
        <v>123</v>
      </c>
    </row>
    <row r="183" spans="2:10" ht="41.25" customHeight="1" x14ac:dyDescent="0.2">
      <c r="B183" s="370" t="s">
        <v>461</v>
      </c>
      <c r="C183" s="371" t="s">
        <v>462</v>
      </c>
      <c r="D183" s="372" t="s">
        <v>277</v>
      </c>
      <c r="E183" s="373" t="s">
        <v>463</v>
      </c>
      <c r="F183" s="373" t="s">
        <v>464</v>
      </c>
      <c r="G183" s="372">
        <v>14</v>
      </c>
      <c r="H183" s="213">
        <v>17</v>
      </c>
      <c r="I183" s="1246" t="s">
        <v>459</v>
      </c>
    </row>
    <row r="184" spans="2:10" ht="42" customHeight="1" x14ac:dyDescent="0.2">
      <c r="B184" s="375" t="s">
        <v>465</v>
      </c>
      <c r="C184" s="376" t="s">
        <v>466</v>
      </c>
      <c r="D184" s="377" t="s">
        <v>138</v>
      </c>
      <c r="E184" s="378" t="s">
        <v>467</v>
      </c>
      <c r="F184" s="378" t="s">
        <v>468</v>
      </c>
      <c r="G184" s="394">
        <v>15</v>
      </c>
      <c r="H184" s="1032">
        <v>9.5</v>
      </c>
      <c r="I184" s="1247"/>
    </row>
    <row r="185" spans="2:10" x14ac:dyDescent="0.2">
      <c r="B185" s="339"/>
      <c r="C185" s="340"/>
      <c r="E185" s="317"/>
      <c r="F185" s="317"/>
    </row>
    <row r="186" spans="2:10" ht="0.75" customHeight="1" x14ac:dyDescent="0.2">
      <c r="B186" s="339"/>
      <c r="C186" s="340"/>
      <c r="E186" s="317"/>
      <c r="F186" s="317"/>
    </row>
    <row r="187" spans="2:10" ht="14.45" customHeight="1" thickBot="1" x14ac:dyDescent="0.25">
      <c r="B187" s="1205" t="s">
        <v>469</v>
      </c>
      <c r="C187" s="1205"/>
      <c r="D187" s="1205"/>
      <c r="E187" s="1205"/>
      <c r="F187" s="1205"/>
      <c r="G187" s="1205"/>
      <c r="H187" s="1205"/>
      <c r="I187" s="1205"/>
      <c r="J187" s="315"/>
    </row>
    <row r="188" spans="2:10" ht="38.450000000000003" customHeight="1" thickBot="1" x14ac:dyDescent="0.25">
      <c r="B188" s="214" t="s">
        <v>10</v>
      </c>
      <c r="C188" s="316" t="s">
        <v>121</v>
      </c>
      <c r="D188" s="316" t="s">
        <v>122</v>
      </c>
      <c r="E188" s="316" t="s">
        <v>12</v>
      </c>
      <c r="F188" s="316" t="s">
        <v>13</v>
      </c>
      <c r="G188" s="316">
        <v>2021</v>
      </c>
      <c r="H188" s="454">
        <v>2022</v>
      </c>
      <c r="I188" s="1054" t="s">
        <v>123</v>
      </c>
    </row>
    <row r="189" spans="2:10" ht="38.25" x14ac:dyDescent="0.2">
      <c r="B189" s="347" t="s">
        <v>470</v>
      </c>
      <c r="C189" s="348" t="s">
        <v>471</v>
      </c>
      <c r="D189" s="268" t="s">
        <v>472</v>
      </c>
      <c r="E189" s="267" t="s">
        <v>473</v>
      </c>
      <c r="F189" s="267" t="s">
        <v>474</v>
      </c>
      <c r="G189" s="268" t="s">
        <v>5</v>
      </c>
      <c r="H189" s="1025" t="s">
        <v>5</v>
      </c>
      <c r="I189" s="1086" t="s">
        <v>475</v>
      </c>
    </row>
    <row r="190" spans="2:10" x14ac:dyDescent="0.2">
      <c r="B190" s="339"/>
      <c r="C190" s="340"/>
      <c r="E190" s="317"/>
      <c r="F190" s="317"/>
    </row>
    <row r="191" spans="2:10" ht="28.5" customHeight="1" thickBot="1" x14ac:dyDescent="0.25">
      <c r="B191" s="1196" t="s">
        <v>476</v>
      </c>
      <c r="C191" s="1196"/>
      <c r="D191" s="1196"/>
      <c r="E191" s="1196"/>
      <c r="F191" s="1196"/>
      <c r="G191" s="1196"/>
      <c r="H191" s="1196"/>
      <c r="I191" s="1196"/>
      <c r="J191" s="315"/>
    </row>
    <row r="192" spans="2:10" ht="40.5" customHeight="1" x14ac:dyDescent="0.2">
      <c r="B192" s="214" t="s">
        <v>10</v>
      </c>
      <c r="C192" s="316" t="s">
        <v>121</v>
      </c>
      <c r="D192" s="316" t="s">
        <v>122</v>
      </c>
      <c r="E192" s="316" t="s">
        <v>12</v>
      </c>
      <c r="F192" s="316" t="s">
        <v>13</v>
      </c>
      <c r="G192" s="316">
        <v>2021</v>
      </c>
      <c r="H192" s="454">
        <v>2022</v>
      </c>
      <c r="I192" s="1054" t="s">
        <v>123</v>
      </c>
    </row>
    <row r="193" spans="2:10" ht="24.75" customHeight="1" x14ac:dyDescent="0.2">
      <c r="B193" s="1236" t="s">
        <v>477</v>
      </c>
      <c r="C193" s="1238" t="s">
        <v>478</v>
      </c>
      <c r="D193" s="1240" t="s">
        <v>144</v>
      </c>
      <c r="E193" s="1242" t="s">
        <v>479</v>
      </c>
      <c r="F193" s="1242" t="s">
        <v>300</v>
      </c>
      <c r="G193" s="1240">
        <v>60.6</v>
      </c>
      <c r="H193" s="1233">
        <v>62</v>
      </c>
      <c r="I193" s="1256" t="s">
        <v>480</v>
      </c>
    </row>
    <row r="194" spans="2:10" ht="14.25" customHeight="1" x14ac:dyDescent="0.2">
      <c r="B194" s="1207"/>
      <c r="C194" s="1284"/>
      <c r="D194" s="1285"/>
      <c r="E194" s="1286"/>
      <c r="F194" s="1286"/>
      <c r="G194" s="1285"/>
      <c r="H194" s="1290"/>
      <c r="I194" s="1257"/>
    </row>
    <row r="195" spans="2:10" ht="38.25" customHeight="1" x14ac:dyDescent="0.2">
      <c r="B195" s="320" t="s">
        <v>481</v>
      </c>
      <c r="C195" s="395" t="s">
        <v>482</v>
      </c>
      <c r="D195" s="322" t="s">
        <v>144</v>
      </c>
      <c r="E195" s="343" t="s">
        <v>483</v>
      </c>
      <c r="F195" s="343" t="s">
        <v>484</v>
      </c>
      <c r="G195" s="322">
        <v>60</v>
      </c>
      <c r="H195" s="297">
        <v>30</v>
      </c>
      <c r="I195" s="1087" t="s">
        <v>485</v>
      </c>
    </row>
    <row r="196" spans="2:10" ht="43.7" customHeight="1" x14ac:dyDescent="0.2">
      <c r="B196" s="323" t="s">
        <v>486</v>
      </c>
      <c r="C196" s="396" t="s">
        <v>487</v>
      </c>
      <c r="D196" s="325" t="s">
        <v>472</v>
      </c>
      <c r="E196" s="337" t="s">
        <v>488</v>
      </c>
      <c r="F196" s="337" t="s">
        <v>489</v>
      </c>
      <c r="G196" s="325" t="s">
        <v>5</v>
      </c>
      <c r="H196" s="326" t="s">
        <v>5</v>
      </c>
      <c r="I196" s="1086" t="s">
        <v>475</v>
      </c>
    </row>
    <row r="197" spans="2:10" x14ac:dyDescent="0.2">
      <c r="B197" s="339"/>
      <c r="C197" s="340"/>
      <c r="E197" s="317"/>
      <c r="F197" s="317"/>
    </row>
    <row r="198" spans="2:10" ht="27.75" customHeight="1" thickBot="1" x14ac:dyDescent="0.25">
      <c r="B198" s="1196" t="s">
        <v>490</v>
      </c>
      <c r="C198" s="1196"/>
      <c r="D198" s="1196"/>
      <c r="E198" s="1196"/>
      <c r="F198" s="1196"/>
      <c r="G198" s="1196"/>
      <c r="H198" s="1196"/>
      <c r="I198" s="1196"/>
      <c r="J198" s="315"/>
    </row>
    <row r="199" spans="2:10" ht="39.950000000000003" customHeight="1" thickBot="1" x14ac:dyDescent="0.25">
      <c r="B199" s="388" t="s">
        <v>10</v>
      </c>
      <c r="C199" s="389" t="s">
        <v>121</v>
      </c>
      <c r="D199" s="389" t="s">
        <v>122</v>
      </c>
      <c r="E199" s="316" t="s">
        <v>12</v>
      </c>
      <c r="F199" s="316" t="s">
        <v>13</v>
      </c>
      <c r="G199" s="1057">
        <v>2021</v>
      </c>
      <c r="H199" s="454">
        <v>2022</v>
      </c>
      <c r="I199" s="1054" t="s">
        <v>123</v>
      </c>
    </row>
    <row r="200" spans="2:10" ht="74.25" customHeight="1" x14ac:dyDescent="0.2">
      <c r="B200" s="397" t="s">
        <v>491</v>
      </c>
      <c r="C200" s="398" t="s">
        <v>492</v>
      </c>
      <c r="D200" s="270" t="s">
        <v>144</v>
      </c>
      <c r="E200" s="399" t="s">
        <v>493</v>
      </c>
      <c r="F200" s="400" t="s">
        <v>112</v>
      </c>
      <c r="G200" s="1088">
        <v>25</v>
      </c>
      <c r="H200" s="1093">
        <v>31.8</v>
      </c>
      <c r="I200" s="540" t="s">
        <v>494</v>
      </c>
    </row>
    <row r="201" spans="2:10" ht="24.75" customHeight="1" x14ac:dyDescent="0.2">
      <c r="B201" s="1271" t="s">
        <v>495</v>
      </c>
      <c r="C201" s="1273" t="s">
        <v>496</v>
      </c>
      <c r="D201" s="1275" t="s">
        <v>199</v>
      </c>
      <c r="E201" s="1277" t="s">
        <v>240</v>
      </c>
      <c r="F201" s="1279" t="s">
        <v>497</v>
      </c>
      <c r="G201" s="1281">
        <v>1</v>
      </c>
      <c r="H201" s="1287">
        <v>2</v>
      </c>
      <c r="I201" s="1090" t="s">
        <v>498</v>
      </c>
    </row>
    <row r="202" spans="2:10" ht="19.5" customHeight="1" x14ac:dyDescent="0.2">
      <c r="B202" s="1259"/>
      <c r="C202" s="1262"/>
      <c r="D202" s="1200"/>
      <c r="E202" s="1266"/>
      <c r="F202" s="1228"/>
      <c r="G202" s="1282"/>
      <c r="H202" s="1288"/>
      <c r="I202" s="1091" t="s">
        <v>485</v>
      </c>
    </row>
    <row r="203" spans="2:10" ht="24.75" customHeight="1" x14ac:dyDescent="0.2">
      <c r="B203" s="1272"/>
      <c r="C203" s="1274"/>
      <c r="D203" s="1276"/>
      <c r="E203" s="1278"/>
      <c r="F203" s="1280"/>
      <c r="G203" s="1283"/>
      <c r="H203" s="1289"/>
      <c r="I203" s="537" t="s">
        <v>202</v>
      </c>
    </row>
    <row r="204" spans="2:10" ht="69" customHeight="1" x14ac:dyDescent="0.2">
      <c r="B204" s="401" t="s">
        <v>499</v>
      </c>
      <c r="C204" s="402" t="s">
        <v>500</v>
      </c>
      <c r="D204" s="394" t="s">
        <v>144</v>
      </c>
      <c r="E204" s="403" t="s">
        <v>219</v>
      </c>
      <c r="F204" s="404" t="s">
        <v>501</v>
      </c>
      <c r="G204" s="1089">
        <v>100</v>
      </c>
      <c r="H204" s="1025">
        <v>100</v>
      </c>
      <c r="I204" s="1092" t="s">
        <v>202</v>
      </c>
    </row>
    <row r="205" spans="2:10" x14ac:dyDescent="0.2">
      <c r="B205" s="317"/>
      <c r="C205" s="338"/>
      <c r="E205" s="317"/>
      <c r="F205" s="317"/>
    </row>
    <row r="206" spans="2:10" ht="16.5" customHeight="1" thickBot="1" x14ac:dyDescent="0.25">
      <c r="B206" s="1205" t="s">
        <v>502</v>
      </c>
      <c r="C206" s="1205"/>
      <c r="D206" s="1205"/>
      <c r="E206" s="1205"/>
      <c r="F206" s="1205"/>
      <c r="G206" s="1205"/>
      <c r="H206" s="1205"/>
      <c r="I206" s="1205"/>
      <c r="J206" s="315"/>
    </row>
    <row r="207" spans="2:10" ht="42" customHeight="1" thickBot="1" x14ac:dyDescent="0.25">
      <c r="B207" s="214" t="s">
        <v>10</v>
      </c>
      <c r="C207" s="316" t="s">
        <v>121</v>
      </c>
      <c r="D207" s="316" t="s">
        <v>122</v>
      </c>
      <c r="E207" s="316" t="s">
        <v>12</v>
      </c>
      <c r="F207" s="316" t="s">
        <v>13</v>
      </c>
      <c r="G207" s="316">
        <v>2021</v>
      </c>
      <c r="H207" s="454">
        <v>2022</v>
      </c>
      <c r="I207" s="1054" t="s">
        <v>123</v>
      </c>
    </row>
    <row r="208" spans="2:10" ht="28.35" customHeight="1" x14ac:dyDescent="0.2">
      <c r="B208" s="1291" t="s">
        <v>503</v>
      </c>
      <c r="C208" s="1355" t="s">
        <v>504</v>
      </c>
      <c r="D208" s="1356"/>
      <c r="E208" s="1356"/>
      <c r="F208" s="1356"/>
      <c r="G208" s="1356"/>
      <c r="H208" s="1357"/>
      <c r="I208" s="1097"/>
      <c r="J208" s="1098"/>
    </row>
    <row r="209" spans="2:11" ht="57" customHeight="1" x14ac:dyDescent="0.2">
      <c r="B209" s="1216"/>
      <c r="C209" s="406" t="s">
        <v>505</v>
      </c>
      <c r="D209" s="358" t="s">
        <v>506</v>
      </c>
      <c r="E209" s="358" t="s">
        <v>507</v>
      </c>
      <c r="F209" s="359" t="s">
        <v>508</v>
      </c>
      <c r="G209" s="358" t="s">
        <v>509</v>
      </c>
      <c r="H209" s="1095" t="s">
        <v>510</v>
      </c>
      <c r="I209" s="1292" t="s">
        <v>511</v>
      </c>
    </row>
    <row r="210" spans="2:11" ht="27.75" customHeight="1" x14ac:dyDescent="0.2">
      <c r="B210" s="1216"/>
      <c r="C210" s="406" t="s">
        <v>512</v>
      </c>
      <c r="D210" s="358" t="s">
        <v>513</v>
      </c>
      <c r="E210" s="359" t="s">
        <v>514</v>
      </c>
      <c r="F210" s="359" t="s">
        <v>515</v>
      </c>
      <c r="G210" s="358">
        <v>670</v>
      </c>
      <c r="H210" s="1094">
        <v>745</v>
      </c>
      <c r="I210" s="1293"/>
    </row>
    <row r="211" spans="2:11" ht="84" customHeight="1" x14ac:dyDescent="0.2">
      <c r="B211" s="1216"/>
      <c r="C211" s="406" t="s">
        <v>516</v>
      </c>
      <c r="D211" s="358" t="s">
        <v>206</v>
      </c>
      <c r="E211" s="359" t="s">
        <v>517</v>
      </c>
      <c r="F211" s="359" t="s">
        <v>518</v>
      </c>
      <c r="G211" s="358" t="s">
        <v>519</v>
      </c>
      <c r="H211" s="1095" t="s">
        <v>520</v>
      </c>
      <c r="I211" s="1293"/>
    </row>
    <row r="212" spans="2:11" ht="18.75" customHeight="1" x14ac:dyDescent="0.2">
      <c r="B212" s="1216"/>
      <c r="C212" s="406" t="s">
        <v>521</v>
      </c>
      <c r="D212" s="358" t="s">
        <v>513</v>
      </c>
      <c r="E212" s="359" t="s">
        <v>522</v>
      </c>
      <c r="F212" s="359" t="s">
        <v>208</v>
      </c>
      <c r="G212" s="358">
        <v>627</v>
      </c>
      <c r="H212" s="1096">
        <v>209</v>
      </c>
      <c r="I212" s="1293"/>
    </row>
    <row r="213" spans="2:11" ht="41.25" customHeight="1" thickBot="1" x14ac:dyDescent="0.25">
      <c r="B213" s="323" t="s">
        <v>523</v>
      </c>
      <c r="C213" s="324" t="s">
        <v>524</v>
      </c>
      <c r="D213" s="325" t="s">
        <v>153</v>
      </c>
      <c r="E213" s="337" t="s">
        <v>463</v>
      </c>
      <c r="F213" s="337" t="s">
        <v>241</v>
      </c>
      <c r="G213" s="325">
        <v>0</v>
      </c>
      <c r="H213" s="153">
        <v>0</v>
      </c>
      <c r="I213" s="1294"/>
      <c r="K213" s="407"/>
    </row>
    <row r="214" spans="2:11" x14ac:dyDescent="0.2">
      <c r="B214" s="317"/>
      <c r="C214" s="338"/>
      <c r="E214" s="317"/>
      <c r="F214" s="317"/>
      <c r="H214" s="456"/>
    </row>
    <row r="215" spans="2:11" ht="16.5" customHeight="1" thickBot="1" x14ac:dyDescent="0.25">
      <c r="B215" s="1196" t="s">
        <v>525</v>
      </c>
      <c r="C215" s="1196"/>
      <c r="D215" s="1196"/>
      <c r="E215" s="1196"/>
      <c r="F215" s="1196"/>
      <c r="G215" s="1196"/>
      <c r="H215" s="1196"/>
      <c r="I215" s="1196"/>
      <c r="J215" s="315"/>
    </row>
    <row r="216" spans="2:11" ht="38.450000000000003" customHeight="1" thickBot="1" x14ac:dyDescent="0.25">
      <c r="B216" s="388" t="s">
        <v>10</v>
      </c>
      <c r="C216" s="1132" t="s">
        <v>121</v>
      </c>
      <c r="D216" s="1132" t="s">
        <v>122</v>
      </c>
      <c r="E216" s="316" t="s">
        <v>12</v>
      </c>
      <c r="F216" s="316" t="s">
        <v>13</v>
      </c>
      <c r="G216" s="316">
        <v>2021</v>
      </c>
      <c r="H216" s="454">
        <v>2022</v>
      </c>
      <c r="I216" s="1054" t="s">
        <v>123</v>
      </c>
    </row>
    <row r="217" spans="2:11" ht="27.6" customHeight="1" x14ac:dyDescent="0.2">
      <c r="B217" s="1295" t="s">
        <v>526</v>
      </c>
      <c r="C217" s="1370" t="s">
        <v>527</v>
      </c>
      <c r="D217" s="1371"/>
      <c r="E217" s="1371"/>
      <c r="F217" s="1371"/>
      <c r="G217" s="1371"/>
      <c r="H217" s="1372"/>
      <c r="I217" s="1124"/>
      <c r="J217" s="368"/>
    </row>
    <row r="218" spans="2:11" ht="27.6" customHeight="1" x14ac:dyDescent="0.2">
      <c r="B218" s="1296"/>
      <c r="C218" s="1298" t="s">
        <v>528</v>
      </c>
      <c r="D218" s="1300" t="s">
        <v>144</v>
      </c>
      <c r="E218" s="1302" t="s">
        <v>529</v>
      </c>
      <c r="F218" s="1308" t="s">
        <v>530</v>
      </c>
      <c r="G218" s="1304">
        <v>12.3</v>
      </c>
      <c r="H218" s="1314">
        <v>9.94</v>
      </c>
      <c r="I218" s="1331" t="s">
        <v>531</v>
      </c>
      <c r="J218" s="387"/>
    </row>
    <row r="219" spans="2:11" ht="18" customHeight="1" x14ac:dyDescent="0.2">
      <c r="B219" s="1296"/>
      <c r="C219" s="1299"/>
      <c r="D219" s="1301"/>
      <c r="E219" s="1303"/>
      <c r="F219" s="1309"/>
      <c r="G219" s="1307"/>
      <c r="H219" s="1334"/>
      <c r="I219" s="1332"/>
      <c r="J219" s="387"/>
    </row>
    <row r="220" spans="2:11" ht="29.25" customHeight="1" x14ac:dyDescent="0.2">
      <c r="B220" s="1296"/>
      <c r="C220" s="1298" t="s">
        <v>532</v>
      </c>
      <c r="D220" s="1312" t="s">
        <v>144</v>
      </c>
      <c r="E220" s="1302" t="s">
        <v>533</v>
      </c>
      <c r="F220" s="1308" t="s">
        <v>534</v>
      </c>
      <c r="G220" s="1306">
        <v>6.24</v>
      </c>
      <c r="H220" s="1314">
        <v>7.13</v>
      </c>
      <c r="I220" s="1332"/>
      <c r="J220" s="387"/>
    </row>
    <row r="221" spans="2:11" ht="18.75" customHeight="1" x14ac:dyDescent="0.2">
      <c r="B221" s="1296"/>
      <c r="C221" s="1299"/>
      <c r="D221" s="1313"/>
      <c r="E221" s="1303"/>
      <c r="F221" s="1309"/>
      <c r="G221" s="1307"/>
      <c r="H221" s="1315"/>
      <c r="I221" s="1332"/>
      <c r="J221" s="387"/>
    </row>
    <row r="222" spans="2:11" ht="27" customHeight="1" x14ac:dyDescent="0.2">
      <c r="B222" s="1296"/>
      <c r="C222" s="1298" t="s">
        <v>535</v>
      </c>
      <c r="D222" s="1300" t="s">
        <v>144</v>
      </c>
      <c r="E222" s="1304" t="s">
        <v>536</v>
      </c>
      <c r="F222" s="1304" t="s">
        <v>537</v>
      </c>
      <c r="G222" s="1306">
        <v>20.399999999999999</v>
      </c>
      <c r="H222" s="1316">
        <v>33.9</v>
      </c>
      <c r="I222" s="1332"/>
      <c r="J222" s="387"/>
    </row>
    <row r="223" spans="2:11" ht="24.75" customHeight="1" x14ac:dyDescent="0.2">
      <c r="B223" s="1296"/>
      <c r="C223" s="1299"/>
      <c r="D223" s="1301"/>
      <c r="E223" s="1305"/>
      <c r="F223" s="1305"/>
      <c r="G223" s="1307"/>
      <c r="H223" s="1317"/>
      <c r="I223" s="1332"/>
      <c r="J223" s="387"/>
    </row>
    <row r="224" spans="2:11" ht="25.5" customHeight="1" x14ac:dyDescent="0.2">
      <c r="B224" s="1296"/>
      <c r="C224" s="1298" t="s">
        <v>538</v>
      </c>
      <c r="D224" s="1300" t="s">
        <v>144</v>
      </c>
      <c r="E224" s="1302" t="s">
        <v>539</v>
      </c>
      <c r="F224" s="1308" t="s">
        <v>344</v>
      </c>
      <c r="G224" s="1310">
        <v>0.4</v>
      </c>
      <c r="H224" s="1338">
        <v>0.9</v>
      </c>
      <c r="I224" s="1332"/>
      <c r="J224" s="387"/>
    </row>
    <row r="225" spans="2:10" ht="25.5" customHeight="1" x14ac:dyDescent="0.2">
      <c r="B225" s="1296"/>
      <c r="C225" s="1299"/>
      <c r="D225" s="1301"/>
      <c r="E225" s="1303"/>
      <c r="F225" s="1309"/>
      <c r="G225" s="1311"/>
      <c r="H225" s="1339"/>
      <c r="I225" s="1332"/>
      <c r="J225" s="387"/>
    </row>
    <row r="226" spans="2:10" ht="29.25" customHeight="1" x14ac:dyDescent="0.2">
      <c r="B226" s="1296"/>
      <c r="C226" s="1298" t="s">
        <v>540</v>
      </c>
      <c r="D226" s="1300" t="s">
        <v>144</v>
      </c>
      <c r="E226" s="1302" t="s">
        <v>541</v>
      </c>
      <c r="F226" s="1308" t="s">
        <v>542</v>
      </c>
      <c r="G226" s="1310">
        <v>0.11</v>
      </c>
      <c r="H226" s="1338">
        <v>0.13</v>
      </c>
      <c r="I226" s="1332"/>
      <c r="J226" s="387"/>
    </row>
    <row r="227" spans="2:10" ht="12.75" customHeight="1" x14ac:dyDescent="0.2">
      <c r="B227" s="1297"/>
      <c r="C227" s="1326"/>
      <c r="D227" s="1301"/>
      <c r="E227" s="1303"/>
      <c r="F227" s="1309"/>
      <c r="G227" s="1311"/>
      <c r="H227" s="1340"/>
      <c r="I227" s="1333"/>
      <c r="J227" s="387"/>
    </row>
    <row r="228" spans="2:10" ht="26.25" customHeight="1" x14ac:dyDescent="0.2">
      <c r="B228" s="1259" t="s">
        <v>543</v>
      </c>
      <c r="C228" s="1262" t="s">
        <v>544</v>
      </c>
      <c r="D228" s="1328" t="s">
        <v>199</v>
      </c>
      <c r="E228" s="1329" t="s">
        <v>219</v>
      </c>
      <c r="F228" s="1330" t="s">
        <v>545</v>
      </c>
      <c r="G228" s="1347">
        <v>3</v>
      </c>
      <c r="H228" s="1335">
        <v>4</v>
      </c>
      <c r="I228" s="1318" t="s">
        <v>546</v>
      </c>
    </row>
    <row r="229" spans="2:10" ht="16.5" customHeight="1" x14ac:dyDescent="0.2">
      <c r="B229" s="1259"/>
      <c r="C229" s="1327"/>
      <c r="D229" s="1200"/>
      <c r="E229" s="1266"/>
      <c r="F229" s="1228"/>
      <c r="G229" s="1348"/>
      <c r="H229" s="1336"/>
      <c r="I229" s="1255"/>
    </row>
    <row r="230" spans="2:10" ht="27.6" customHeight="1" x14ac:dyDescent="0.2">
      <c r="B230" s="1260"/>
      <c r="C230" s="1263"/>
      <c r="D230" s="1201"/>
      <c r="E230" s="1267"/>
      <c r="F230" s="1229"/>
      <c r="G230" s="1349"/>
      <c r="H230" s="1337"/>
      <c r="I230" s="1247"/>
    </row>
    <row r="231" spans="2:10" ht="15.75" customHeight="1" x14ac:dyDescent="0.2">
      <c r="B231" s="1248" t="s">
        <v>547</v>
      </c>
      <c r="C231" s="1248"/>
      <c r="D231" s="1248"/>
      <c r="E231" s="1248"/>
      <c r="F231" s="1248"/>
      <c r="G231" s="1248"/>
      <c r="H231" s="1248"/>
      <c r="I231" s="1248"/>
      <c r="J231" s="368"/>
    </row>
    <row r="232" spans="2:10" ht="6.75" customHeight="1" x14ac:dyDescent="0.2">
      <c r="B232" s="317"/>
      <c r="C232" s="338"/>
      <c r="E232" s="317"/>
      <c r="F232" s="317"/>
    </row>
    <row r="233" spans="2:10" ht="15" customHeight="1" x14ac:dyDescent="0.2">
      <c r="B233" s="1319" t="s">
        <v>548</v>
      </c>
      <c r="C233" s="1319"/>
      <c r="D233" s="1319"/>
      <c r="E233" s="1319"/>
      <c r="F233" s="1319"/>
      <c r="G233" s="1319"/>
      <c r="H233" s="1319"/>
      <c r="I233" s="1319"/>
      <c r="J233" s="408"/>
    </row>
    <row r="234" spans="2:10" ht="11.25" customHeight="1" x14ac:dyDescent="0.2">
      <c r="C234" s="366"/>
      <c r="D234" s="367"/>
      <c r="E234" s="366"/>
    </row>
    <row r="235" spans="2:10" ht="15" customHeight="1" thickBot="1" x14ac:dyDescent="0.25">
      <c r="B235" s="1205" t="s">
        <v>549</v>
      </c>
      <c r="C235" s="1205"/>
      <c r="D235" s="1205"/>
      <c r="E235" s="1205"/>
      <c r="F235" s="1205"/>
      <c r="G235" s="1205"/>
      <c r="H235" s="1320"/>
      <c r="I235" s="1205"/>
      <c r="J235" s="315"/>
    </row>
    <row r="236" spans="2:10" ht="42" customHeight="1" thickBot="1" x14ac:dyDescent="0.25">
      <c r="B236" s="214" t="s">
        <v>10</v>
      </c>
      <c r="C236" s="316" t="s">
        <v>121</v>
      </c>
      <c r="D236" s="316" t="s">
        <v>122</v>
      </c>
      <c r="E236" s="316" t="s">
        <v>12</v>
      </c>
      <c r="F236" s="316" t="s">
        <v>13</v>
      </c>
      <c r="G236" s="316">
        <v>2021</v>
      </c>
      <c r="H236" s="454">
        <v>2022</v>
      </c>
      <c r="I236" s="1063" t="s">
        <v>123</v>
      </c>
    </row>
    <row r="237" spans="2:10" ht="16.5" customHeight="1" x14ac:dyDescent="0.2">
      <c r="B237" s="1321" t="s">
        <v>550</v>
      </c>
      <c r="C237" s="1355" t="s">
        <v>551</v>
      </c>
      <c r="D237" s="1356"/>
      <c r="E237" s="1356"/>
      <c r="F237" s="1356"/>
      <c r="G237" s="1356"/>
      <c r="H237" s="1357"/>
      <c r="I237" s="1131"/>
      <c r="J237" s="405"/>
    </row>
    <row r="238" spans="2:10" ht="14.25" customHeight="1" x14ac:dyDescent="0.2">
      <c r="B238" s="1322"/>
      <c r="C238" s="1099" t="s">
        <v>552</v>
      </c>
      <c r="D238" s="1021" t="s">
        <v>144</v>
      </c>
      <c r="E238" s="1100" t="s">
        <v>553</v>
      </c>
      <c r="F238" s="1101" t="s">
        <v>554</v>
      </c>
      <c r="G238" s="1021" t="s">
        <v>555</v>
      </c>
      <c r="H238" s="1028">
        <v>28</v>
      </c>
      <c r="I238" s="1324" t="s">
        <v>556</v>
      </c>
      <c r="J238" s="412"/>
    </row>
    <row r="239" spans="2:10" ht="14.25" customHeight="1" x14ac:dyDescent="0.2">
      <c r="B239" s="1322"/>
      <c r="C239" s="409" t="s">
        <v>557</v>
      </c>
      <c r="D239" s="322" t="s">
        <v>144</v>
      </c>
      <c r="E239" s="410" t="s">
        <v>558</v>
      </c>
      <c r="F239" s="411" t="s">
        <v>559</v>
      </c>
      <c r="G239" s="322" t="s">
        <v>555</v>
      </c>
      <c r="H239" s="1026">
        <v>6</v>
      </c>
      <c r="I239" s="1324"/>
      <c r="J239" s="412"/>
    </row>
    <row r="240" spans="2:10" ht="14.25" customHeight="1" x14ac:dyDescent="0.2">
      <c r="B240" s="1322"/>
      <c r="C240" s="409" t="s">
        <v>560</v>
      </c>
      <c r="D240" s="322" t="s">
        <v>144</v>
      </c>
      <c r="E240" s="410" t="s">
        <v>553</v>
      </c>
      <c r="F240" s="411" t="s">
        <v>561</v>
      </c>
      <c r="G240" s="322" t="s">
        <v>555</v>
      </c>
      <c r="H240" s="1026">
        <v>27</v>
      </c>
      <c r="I240" s="1324"/>
      <c r="J240" s="412"/>
    </row>
    <row r="241" spans="2:10" ht="14.25" customHeight="1" x14ac:dyDescent="0.2">
      <c r="B241" s="1323"/>
      <c r="C241" s="413" t="s">
        <v>562</v>
      </c>
      <c r="D241" s="325" t="s">
        <v>144</v>
      </c>
      <c r="E241" s="414" t="s">
        <v>563</v>
      </c>
      <c r="F241" s="415" t="s">
        <v>564</v>
      </c>
      <c r="G241" s="325" t="s">
        <v>555</v>
      </c>
      <c r="H241" s="345">
        <v>39</v>
      </c>
      <c r="I241" s="1325"/>
      <c r="J241" s="412"/>
    </row>
    <row r="242" spans="2:10" x14ac:dyDescent="0.2">
      <c r="B242" s="342"/>
      <c r="C242" s="340"/>
      <c r="D242" s="387"/>
      <c r="E242" s="339"/>
      <c r="F242" s="339"/>
    </row>
    <row r="243" spans="2:10" ht="17.25" customHeight="1" thickBot="1" x14ac:dyDescent="0.25">
      <c r="B243" s="1205" t="s">
        <v>565</v>
      </c>
      <c r="C243" s="1205"/>
      <c r="D243" s="1205"/>
      <c r="E243" s="1205"/>
      <c r="F243" s="1205"/>
      <c r="G243" s="1205"/>
      <c r="H243" s="1320"/>
      <c r="I243" s="1205"/>
      <c r="J243" s="315"/>
    </row>
    <row r="244" spans="2:10" ht="41.25" customHeight="1" thickBot="1" x14ac:dyDescent="0.25">
      <c r="B244" s="214" t="s">
        <v>10</v>
      </c>
      <c r="C244" s="316" t="s">
        <v>121</v>
      </c>
      <c r="D244" s="316" t="s">
        <v>122</v>
      </c>
      <c r="E244" s="316" t="s">
        <v>12</v>
      </c>
      <c r="F244" s="316" t="s">
        <v>13</v>
      </c>
      <c r="G244" s="316">
        <v>2021</v>
      </c>
      <c r="H244" s="454">
        <v>2022</v>
      </c>
      <c r="I244" s="1054" t="s">
        <v>123</v>
      </c>
    </row>
    <row r="245" spans="2:10" ht="17.25" customHeight="1" x14ac:dyDescent="0.2">
      <c r="B245" s="318" t="s">
        <v>566</v>
      </c>
      <c r="C245" s="416" t="s">
        <v>567</v>
      </c>
      <c r="D245" s="21" t="s">
        <v>568</v>
      </c>
      <c r="E245" s="417" t="s">
        <v>569</v>
      </c>
      <c r="F245" s="417" t="s">
        <v>570</v>
      </c>
      <c r="G245" s="21" t="s">
        <v>571</v>
      </c>
      <c r="H245" s="1024" t="s">
        <v>572</v>
      </c>
      <c r="I245" s="1102" t="s">
        <v>47</v>
      </c>
      <c r="J245" s="418"/>
    </row>
    <row r="246" spans="2:10" ht="27.75" customHeight="1" thickBot="1" x14ac:dyDescent="0.25">
      <c r="B246" s="323" t="s">
        <v>573</v>
      </c>
      <c r="C246" s="324" t="s">
        <v>574</v>
      </c>
      <c r="D246" s="325" t="s">
        <v>199</v>
      </c>
      <c r="E246" s="419" t="s">
        <v>225</v>
      </c>
      <c r="F246" s="419" t="s">
        <v>575</v>
      </c>
      <c r="G246" s="377">
        <v>3</v>
      </c>
      <c r="H246" s="345">
        <v>1</v>
      </c>
      <c r="I246" s="538" t="s">
        <v>576</v>
      </c>
      <c r="J246" s="420"/>
    </row>
    <row r="247" spans="2:10" x14ac:dyDescent="0.2">
      <c r="E247" s="327"/>
    </row>
    <row r="248" spans="2:10" ht="15" customHeight="1" thickBot="1" x14ac:dyDescent="0.25">
      <c r="B248" s="1196" t="s">
        <v>577</v>
      </c>
      <c r="C248" s="1196"/>
      <c r="D248" s="1196"/>
      <c r="E248" s="1196"/>
      <c r="F248" s="1196"/>
      <c r="G248" s="1196"/>
      <c r="H248" s="1196"/>
      <c r="I248" s="1196"/>
      <c r="J248" s="315"/>
    </row>
    <row r="249" spans="2:10" ht="40.5" customHeight="1" thickBot="1" x14ac:dyDescent="0.25">
      <c r="B249" s="214" t="s">
        <v>10</v>
      </c>
      <c r="C249" s="316" t="s">
        <v>121</v>
      </c>
      <c r="D249" s="316" t="s">
        <v>122</v>
      </c>
      <c r="E249" s="316" t="s">
        <v>12</v>
      </c>
      <c r="F249" s="316" t="s">
        <v>13</v>
      </c>
      <c r="G249" s="316">
        <v>2021</v>
      </c>
      <c r="H249" s="454">
        <v>2022</v>
      </c>
      <c r="I249" s="1054" t="s">
        <v>123</v>
      </c>
    </row>
    <row r="250" spans="2:10" ht="53.25" customHeight="1" x14ac:dyDescent="0.2">
      <c r="B250" s="318" t="s">
        <v>578</v>
      </c>
      <c r="C250" s="319" t="s">
        <v>579</v>
      </c>
      <c r="D250" s="21" t="s">
        <v>153</v>
      </c>
      <c r="E250" s="421" t="s">
        <v>580</v>
      </c>
      <c r="F250" s="422" t="s">
        <v>581</v>
      </c>
      <c r="G250" s="455">
        <v>178</v>
      </c>
      <c r="H250" s="1104">
        <v>219</v>
      </c>
      <c r="I250" s="744" t="s">
        <v>51</v>
      </c>
      <c r="J250" s="418"/>
    </row>
    <row r="251" spans="2:10" ht="53.25" customHeight="1" thickBot="1" x14ac:dyDescent="0.25">
      <c r="B251" s="323" t="s">
        <v>582</v>
      </c>
      <c r="C251" s="324" t="s">
        <v>583</v>
      </c>
      <c r="D251" s="423" t="s">
        <v>144</v>
      </c>
      <c r="E251" s="424" t="s">
        <v>584</v>
      </c>
      <c r="F251" s="425" t="s">
        <v>112</v>
      </c>
      <c r="G251" s="325">
        <v>32.340000000000003</v>
      </c>
      <c r="H251" s="1036">
        <v>34.340000000000003</v>
      </c>
      <c r="I251" s="1103" t="s">
        <v>51</v>
      </c>
      <c r="J251" s="418"/>
    </row>
    <row r="252" spans="2:10" x14ac:dyDescent="0.2">
      <c r="B252" s="317"/>
      <c r="C252" s="338"/>
      <c r="E252" s="317"/>
      <c r="F252" s="317"/>
    </row>
    <row r="253" spans="2:10" ht="13.5" thickBot="1" x14ac:dyDescent="0.25">
      <c r="B253" s="1205" t="s">
        <v>585</v>
      </c>
      <c r="C253" s="1205"/>
      <c r="D253" s="1205"/>
      <c r="E253" s="1205"/>
      <c r="F253" s="1205"/>
      <c r="G253" s="1205"/>
      <c r="H253" s="1320"/>
      <c r="I253" s="1205"/>
      <c r="J253" s="315"/>
    </row>
    <row r="254" spans="2:10" ht="42" customHeight="1" thickBot="1" x14ac:dyDescent="0.25">
      <c r="B254" s="214" t="s">
        <v>10</v>
      </c>
      <c r="C254" s="316" t="s">
        <v>121</v>
      </c>
      <c r="D254" s="316" t="s">
        <v>122</v>
      </c>
      <c r="E254" s="316" t="s">
        <v>12</v>
      </c>
      <c r="F254" s="316" t="s">
        <v>13</v>
      </c>
      <c r="G254" s="316">
        <v>2021</v>
      </c>
      <c r="H254" s="454">
        <v>2022</v>
      </c>
      <c r="I254" s="1054" t="s">
        <v>123</v>
      </c>
    </row>
    <row r="255" spans="2:10" ht="54.75" customHeight="1" x14ac:dyDescent="0.2">
      <c r="B255" s="426" t="s">
        <v>586</v>
      </c>
      <c r="C255" s="427" t="s">
        <v>587</v>
      </c>
      <c r="D255" s="269" t="s">
        <v>199</v>
      </c>
      <c r="E255" s="428" t="s">
        <v>588</v>
      </c>
      <c r="F255" s="428" t="s">
        <v>589</v>
      </c>
      <c r="G255" s="429">
        <v>1</v>
      </c>
      <c r="H255" s="1093">
        <v>1</v>
      </c>
      <c r="I255" s="539" t="s">
        <v>590</v>
      </c>
    </row>
    <row r="256" spans="2:10" ht="17.25" customHeight="1" x14ac:dyDescent="0.2">
      <c r="B256" s="1382" t="s">
        <v>591</v>
      </c>
      <c r="C256" s="1384" t="s">
        <v>592</v>
      </c>
      <c r="D256" s="1328" t="s">
        <v>199</v>
      </c>
      <c r="E256" s="1341" t="s">
        <v>463</v>
      </c>
      <c r="F256" s="1341" t="s">
        <v>273</v>
      </c>
      <c r="G256" s="1275">
        <v>2</v>
      </c>
      <c r="H256" s="1344">
        <v>0</v>
      </c>
      <c r="I256" s="1105" t="s">
        <v>593</v>
      </c>
      <c r="J256" s="418"/>
    </row>
    <row r="257" spans="2:10" ht="17.25" customHeight="1" x14ac:dyDescent="0.2">
      <c r="B257" s="1383"/>
      <c r="C257" s="1262"/>
      <c r="D257" s="1200"/>
      <c r="E257" s="1342"/>
      <c r="F257" s="1342"/>
      <c r="G257" s="1200"/>
      <c r="H257" s="1345"/>
      <c r="I257" s="1106" t="s">
        <v>576</v>
      </c>
      <c r="J257" s="418"/>
    </row>
    <row r="258" spans="2:10" ht="24.6" customHeight="1" x14ac:dyDescent="0.2">
      <c r="B258" s="1383"/>
      <c r="C258" s="1262"/>
      <c r="D258" s="1200"/>
      <c r="E258" s="1342"/>
      <c r="F258" s="1342"/>
      <c r="G258" s="1200"/>
      <c r="H258" s="1345"/>
      <c r="I258" s="1107" t="s">
        <v>322</v>
      </c>
      <c r="J258" s="418"/>
    </row>
    <row r="259" spans="2:10" ht="17.25" customHeight="1" x14ac:dyDescent="0.2">
      <c r="B259" s="1207"/>
      <c r="C259" s="1284"/>
      <c r="D259" s="1285"/>
      <c r="E259" s="1343"/>
      <c r="F259" s="1343"/>
      <c r="G259" s="1285"/>
      <c r="H259" s="1346"/>
      <c r="I259" s="1108" t="s">
        <v>594</v>
      </c>
      <c r="J259" s="418"/>
    </row>
    <row r="260" spans="2:10" ht="52.5" customHeight="1" x14ac:dyDescent="0.2">
      <c r="B260" s="320" t="s">
        <v>595</v>
      </c>
      <c r="C260" s="321" t="s">
        <v>596</v>
      </c>
      <c r="D260" s="322" t="s">
        <v>199</v>
      </c>
      <c r="E260" s="431" t="s">
        <v>463</v>
      </c>
      <c r="F260" s="431" t="s">
        <v>589</v>
      </c>
      <c r="G260" s="322">
        <v>0</v>
      </c>
      <c r="H260" s="1024">
        <v>0</v>
      </c>
      <c r="I260" s="1109" t="s">
        <v>593</v>
      </c>
      <c r="J260" s="418"/>
    </row>
    <row r="261" spans="2:10" ht="93.75" customHeight="1" thickBot="1" x14ac:dyDescent="0.25">
      <c r="B261" s="432" t="s">
        <v>597</v>
      </c>
      <c r="C261" s="376" t="s">
        <v>598</v>
      </c>
      <c r="D261" s="377" t="s">
        <v>199</v>
      </c>
      <c r="E261" s="433" t="s">
        <v>463</v>
      </c>
      <c r="F261" s="433" t="s">
        <v>107</v>
      </c>
      <c r="G261" s="377">
        <v>0</v>
      </c>
      <c r="H261" s="345">
        <v>0</v>
      </c>
      <c r="I261" s="524" t="s">
        <v>599</v>
      </c>
      <c r="J261" s="418"/>
    </row>
    <row r="262" spans="2:10" ht="15.75" customHeight="1" x14ac:dyDescent="0.2">
      <c r="E262" s="327"/>
    </row>
    <row r="263" spans="2:10" ht="15.75" customHeight="1" thickBot="1" x14ac:dyDescent="0.25">
      <c r="B263" s="1205" t="s">
        <v>600</v>
      </c>
      <c r="C263" s="1205"/>
      <c r="D263" s="1205"/>
      <c r="E263" s="1205"/>
      <c r="F263" s="1205"/>
      <c r="G263" s="1205"/>
      <c r="H263" s="1320"/>
      <c r="I263" s="1205"/>
      <c r="J263" s="315"/>
    </row>
    <row r="264" spans="2:10" ht="42" customHeight="1" thickBot="1" x14ac:dyDescent="0.25">
      <c r="B264" s="214" t="s">
        <v>10</v>
      </c>
      <c r="C264" s="316" t="s">
        <v>121</v>
      </c>
      <c r="D264" s="316" t="s">
        <v>122</v>
      </c>
      <c r="E264" s="316" t="s">
        <v>12</v>
      </c>
      <c r="F264" s="316" t="s">
        <v>13</v>
      </c>
      <c r="G264" s="316">
        <v>2021</v>
      </c>
      <c r="H264" s="454">
        <v>2022</v>
      </c>
      <c r="I264" s="1054" t="s">
        <v>123</v>
      </c>
    </row>
    <row r="265" spans="2:10" ht="51.75" thickBot="1" x14ac:dyDescent="0.25">
      <c r="B265" s="347" t="s">
        <v>601</v>
      </c>
      <c r="C265" s="348" t="s">
        <v>602</v>
      </c>
      <c r="D265" s="268" t="s">
        <v>144</v>
      </c>
      <c r="E265" s="434" t="s">
        <v>603</v>
      </c>
      <c r="F265" s="434" t="s">
        <v>604</v>
      </c>
      <c r="G265" s="550">
        <v>2</v>
      </c>
      <c r="H265" s="1039">
        <v>2.06</v>
      </c>
      <c r="I265" s="1044" t="s">
        <v>47</v>
      </c>
      <c r="J265" s="152"/>
    </row>
    <row r="266" spans="2:10" ht="12.75" customHeight="1" x14ac:dyDescent="0.2">
      <c r="E266" s="327"/>
    </row>
    <row r="267" spans="2:10" ht="14.45" customHeight="1" thickBot="1" x14ac:dyDescent="0.25">
      <c r="B267" s="1205" t="s">
        <v>605</v>
      </c>
      <c r="C267" s="1205"/>
      <c r="D267" s="1205"/>
      <c r="E267" s="1205"/>
      <c r="F267" s="1205"/>
      <c r="G267" s="1205"/>
      <c r="H267" s="1320"/>
      <c r="I267" s="1205"/>
      <c r="J267" s="315"/>
    </row>
    <row r="268" spans="2:10" ht="40.5" customHeight="1" thickBot="1" x14ac:dyDescent="0.25">
      <c r="B268" s="214" t="s">
        <v>10</v>
      </c>
      <c r="C268" s="316" t="s">
        <v>121</v>
      </c>
      <c r="D268" s="316" t="s">
        <v>122</v>
      </c>
      <c r="E268" s="316" t="s">
        <v>12</v>
      </c>
      <c r="F268" s="316" t="s">
        <v>13</v>
      </c>
      <c r="G268" s="316">
        <v>2021</v>
      </c>
      <c r="H268" s="454">
        <v>2022</v>
      </c>
      <c r="I268" s="1054" t="s">
        <v>123</v>
      </c>
    </row>
    <row r="269" spans="2:10" ht="39.75" customHeight="1" x14ac:dyDescent="0.2">
      <c r="B269" s="318" t="s">
        <v>606</v>
      </c>
      <c r="C269" s="319" t="s">
        <v>607</v>
      </c>
      <c r="D269" s="21" t="s">
        <v>608</v>
      </c>
      <c r="E269" s="435" t="s">
        <v>609</v>
      </c>
      <c r="F269" s="435" t="s">
        <v>610</v>
      </c>
      <c r="G269" s="21">
        <v>0</v>
      </c>
      <c r="H269" s="1024">
        <v>0</v>
      </c>
      <c r="I269" s="1110" t="s">
        <v>202</v>
      </c>
      <c r="J269" s="420"/>
    </row>
    <row r="270" spans="2:10" ht="40.5" customHeight="1" thickBot="1" x14ac:dyDescent="0.25">
      <c r="B270" s="323" t="s">
        <v>611</v>
      </c>
      <c r="C270" s="324" t="s">
        <v>612</v>
      </c>
      <c r="D270" s="325" t="s">
        <v>199</v>
      </c>
      <c r="E270" s="436" t="s">
        <v>463</v>
      </c>
      <c r="F270" s="436" t="s">
        <v>613</v>
      </c>
      <c r="G270" s="325">
        <v>0</v>
      </c>
      <c r="H270" s="1036">
        <v>0</v>
      </c>
      <c r="I270" s="538" t="s">
        <v>202</v>
      </c>
      <c r="J270" s="420"/>
    </row>
    <row r="271" spans="2:10" x14ac:dyDescent="0.2">
      <c r="E271" s="327"/>
      <c r="H271" s="1111"/>
    </row>
    <row r="272" spans="2:10" ht="17.25" customHeight="1" thickBot="1" x14ac:dyDescent="0.25">
      <c r="B272" s="1205" t="s">
        <v>614</v>
      </c>
      <c r="C272" s="1205"/>
      <c r="D272" s="1205"/>
      <c r="E272" s="1205"/>
      <c r="F272" s="1205"/>
      <c r="G272" s="1205"/>
      <c r="H272" s="1320"/>
      <c r="I272" s="1205"/>
      <c r="J272" s="315"/>
    </row>
    <row r="273" spans="2:10" ht="39.6" customHeight="1" thickBot="1" x14ac:dyDescent="0.25">
      <c r="B273" s="214" t="s">
        <v>10</v>
      </c>
      <c r="C273" s="316" t="s">
        <v>121</v>
      </c>
      <c r="D273" s="316" t="s">
        <v>122</v>
      </c>
      <c r="E273" s="316" t="s">
        <v>12</v>
      </c>
      <c r="F273" s="316" t="s">
        <v>13</v>
      </c>
      <c r="G273" s="316">
        <v>2021</v>
      </c>
      <c r="H273" s="454">
        <v>2022</v>
      </c>
      <c r="I273" s="1054" t="s">
        <v>123</v>
      </c>
    </row>
    <row r="274" spans="2:10" ht="27" customHeight="1" x14ac:dyDescent="0.2">
      <c r="B274" s="1374" t="s">
        <v>615</v>
      </c>
      <c r="C274" s="1376" t="s">
        <v>616</v>
      </c>
      <c r="D274" s="1240" t="s">
        <v>199</v>
      </c>
      <c r="E274" s="1378" t="s">
        <v>463</v>
      </c>
      <c r="F274" s="1378" t="s">
        <v>617</v>
      </c>
      <c r="G274" s="1240">
        <v>4</v>
      </c>
      <c r="H274" s="1380">
        <v>2</v>
      </c>
      <c r="I274" s="1112" t="s">
        <v>433</v>
      </c>
      <c r="J274" s="420"/>
    </row>
    <row r="275" spans="2:10" ht="22.5" customHeight="1" thickBot="1" x14ac:dyDescent="0.25">
      <c r="B275" s="1375"/>
      <c r="C275" s="1377"/>
      <c r="D275" s="1241"/>
      <c r="E275" s="1379"/>
      <c r="F275" s="1379"/>
      <c r="G275" s="1201"/>
      <c r="H275" s="1381"/>
      <c r="I275" s="1113" t="s">
        <v>593</v>
      </c>
      <c r="J275" s="420"/>
    </row>
    <row r="276" spans="2:10" ht="8.25" customHeight="1" x14ac:dyDescent="0.2">
      <c r="E276" s="420"/>
      <c r="F276" s="420"/>
      <c r="G276" s="311"/>
      <c r="H276" s="311"/>
      <c r="I276" s="420"/>
      <c r="J276" s="420"/>
    </row>
    <row r="277" spans="2:10" s="438" customFormat="1" ht="13.35" customHeight="1" x14ac:dyDescent="0.2">
      <c r="B277" s="1350" t="s">
        <v>618</v>
      </c>
      <c r="C277" s="1350"/>
      <c r="D277" s="1350"/>
      <c r="E277" s="1350"/>
      <c r="F277" s="1350"/>
      <c r="G277" s="1350"/>
      <c r="H277" s="1350"/>
      <c r="I277" s="1350"/>
      <c r="J277" s="437"/>
    </row>
    <row r="278" spans="2:10" s="438" customFormat="1" ht="92.45" customHeight="1" x14ac:dyDescent="0.2">
      <c r="B278" s="1351" t="s">
        <v>619</v>
      </c>
      <c r="C278" s="1351"/>
      <c r="D278" s="1351"/>
      <c r="E278" s="1351"/>
      <c r="F278" s="1351"/>
      <c r="G278" s="1351"/>
      <c r="H278" s="1351"/>
      <c r="I278" s="1351"/>
      <c r="J278" s="439"/>
    </row>
    <row r="279" spans="2:10" ht="6" customHeight="1" x14ac:dyDescent="0.2">
      <c r="E279" s="327"/>
    </row>
    <row r="280" spans="2:10" ht="14.45" customHeight="1" thickBot="1" x14ac:dyDescent="0.25">
      <c r="B280" s="1205" t="s">
        <v>620</v>
      </c>
      <c r="C280" s="1205"/>
      <c r="D280" s="1205"/>
      <c r="E280" s="1205"/>
      <c r="F280" s="1205"/>
      <c r="G280" s="1205"/>
      <c r="H280" s="1320"/>
      <c r="I280" s="1205"/>
      <c r="J280" s="315"/>
    </row>
    <row r="281" spans="2:10" ht="41.1" customHeight="1" thickBot="1" x14ac:dyDescent="0.25">
      <c r="B281" s="214" t="s">
        <v>10</v>
      </c>
      <c r="C281" s="316" t="s">
        <v>121</v>
      </c>
      <c r="D281" s="316" t="s">
        <v>122</v>
      </c>
      <c r="E281" s="316" t="s">
        <v>12</v>
      </c>
      <c r="F281" s="316" t="s">
        <v>13</v>
      </c>
      <c r="G281" s="316">
        <v>2021</v>
      </c>
      <c r="H281" s="454">
        <v>2022</v>
      </c>
      <c r="I281" s="1054" t="s">
        <v>123</v>
      </c>
    </row>
    <row r="282" spans="2:10" ht="41.25" customHeight="1" thickBot="1" x14ac:dyDescent="0.25">
      <c r="B282" s="347" t="s">
        <v>621</v>
      </c>
      <c r="C282" s="348" t="s">
        <v>622</v>
      </c>
      <c r="D282" s="268" t="s">
        <v>144</v>
      </c>
      <c r="E282" s="419" t="s">
        <v>225</v>
      </c>
      <c r="F282" s="419" t="s">
        <v>19</v>
      </c>
      <c r="G282" s="394">
        <v>4</v>
      </c>
      <c r="H282" s="1036">
        <v>5.5</v>
      </c>
      <c r="I282" s="1114" t="s">
        <v>623</v>
      </c>
      <c r="J282" s="418"/>
    </row>
    <row r="283" spans="2:10" ht="9.75" customHeight="1" x14ac:dyDescent="0.2">
      <c r="B283" s="317"/>
      <c r="C283" s="338"/>
      <c r="E283" s="317"/>
      <c r="F283" s="317"/>
    </row>
    <row r="284" spans="2:10" ht="4.5" customHeight="1" x14ac:dyDescent="0.2">
      <c r="E284" s="327"/>
    </row>
    <row r="285" spans="2:10" ht="14.45" customHeight="1" thickBot="1" x14ac:dyDescent="0.25">
      <c r="B285" s="1205" t="s">
        <v>624</v>
      </c>
      <c r="C285" s="1205"/>
      <c r="D285" s="1205"/>
      <c r="E285" s="1205"/>
      <c r="F285" s="1205"/>
      <c r="G285" s="1205"/>
      <c r="H285" s="1320"/>
      <c r="I285" s="1205"/>
      <c r="J285" s="315"/>
    </row>
    <row r="286" spans="2:10" ht="42.6" customHeight="1" thickBot="1" x14ac:dyDescent="0.25">
      <c r="B286" s="214" t="s">
        <v>10</v>
      </c>
      <c r="C286" s="316" t="s">
        <v>121</v>
      </c>
      <c r="D286" s="316" t="s">
        <v>122</v>
      </c>
      <c r="E286" s="316" t="s">
        <v>12</v>
      </c>
      <c r="F286" s="316" t="s">
        <v>13</v>
      </c>
      <c r="G286" s="316">
        <v>2021</v>
      </c>
      <c r="H286" s="454">
        <v>2022</v>
      </c>
      <c r="I286" s="1054" t="s">
        <v>123</v>
      </c>
    </row>
    <row r="287" spans="2:10" ht="64.5" customHeight="1" x14ac:dyDescent="0.2">
      <c r="B287" s="318" t="s">
        <v>625</v>
      </c>
      <c r="C287" s="319" t="s">
        <v>626</v>
      </c>
      <c r="D287" s="21" t="s">
        <v>144</v>
      </c>
      <c r="E287" s="435" t="s">
        <v>627</v>
      </c>
      <c r="F287" s="435" t="s">
        <v>628</v>
      </c>
      <c r="G287" s="21" t="s">
        <v>629</v>
      </c>
      <c r="H287" s="1024" t="s">
        <v>630</v>
      </c>
      <c r="I287" s="1102" t="s">
        <v>47</v>
      </c>
      <c r="J287" s="418"/>
    </row>
    <row r="288" spans="2:10" ht="81.95" customHeight="1" x14ac:dyDescent="0.2">
      <c r="B288" s="320" t="s">
        <v>631</v>
      </c>
      <c r="C288" s="321" t="s">
        <v>632</v>
      </c>
      <c r="D288" s="322" t="s">
        <v>199</v>
      </c>
      <c r="E288" s="435" t="s">
        <v>633</v>
      </c>
      <c r="F288" s="435" t="s">
        <v>634</v>
      </c>
      <c r="G288" s="435" t="s">
        <v>635</v>
      </c>
      <c r="H288" s="1115" t="s">
        <v>636</v>
      </c>
      <c r="I288" s="430" t="s">
        <v>637</v>
      </c>
      <c r="J288" s="418"/>
    </row>
    <row r="289" spans="2:10" ht="105.6" customHeight="1" x14ac:dyDescent="0.2">
      <c r="B289" s="320" t="s">
        <v>638</v>
      </c>
      <c r="C289" s="321" t="s">
        <v>639</v>
      </c>
      <c r="D289" s="322" t="s">
        <v>199</v>
      </c>
      <c r="E289" s="435" t="s">
        <v>640</v>
      </c>
      <c r="F289" s="435" t="s">
        <v>237</v>
      </c>
      <c r="G289" s="322">
        <v>6</v>
      </c>
      <c r="H289" s="1125" t="s">
        <v>641</v>
      </c>
      <c r="I289" s="1109" t="s">
        <v>637</v>
      </c>
      <c r="J289" s="418"/>
    </row>
    <row r="290" spans="2:10" ht="17.25" customHeight="1" x14ac:dyDescent="0.2">
      <c r="B290" s="1208" t="s">
        <v>642</v>
      </c>
      <c r="C290" s="1358" t="s">
        <v>643</v>
      </c>
      <c r="D290" s="1359"/>
      <c r="E290" s="1359"/>
      <c r="F290" s="1359"/>
      <c r="G290" s="1359"/>
      <c r="H290" s="1360"/>
      <c r="I290" s="1123"/>
      <c r="J290" s="368"/>
    </row>
    <row r="291" spans="2:10" ht="25.5" x14ac:dyDescent="0.2">
      <c r="B291" s="1208"/>
      <c r="C291" s="440" t="s">
        <v>644</v>
      </c>
      <c r="D291" s="358" t="s">
        <v>645</v>
      </c>
      <c r="E291" s="441" t="s">
        <v>646</v>
      </c>
      <c r="F291" s="442" t="s">
        <v>647</v>
      </c>
      <c r="G291" s="359">
        <v>60.17</v>
      </c>
      <c r="H291" s="1116" t="s">
        <v>648</v>
      </c>
      <c r="I291" s="1352" t="s">
        <v>649</v>
      </c>
      <c r="J291" s="443"/>
    </row>
    <row r="292" spans="2:10" ht="25.5" x14ac:dyDescent="0.2">
      <c r="B292" s="1208"/>
      <c r="C292" s="409" t="s">
        <v>650</v>
      </c>
      <c r="D292" s="358" t="s">
        <v>645</v>
      </c>
      <c r="E292" s="441" t="s">
        <v>651</v>
      </c>
      <c r="F292" s="442" t="s">
        <v>647</v>
      </c>
      <c r="G292" s="359">
        <v>54.91</v>
      </c>
      <c r="H292" s="1117" t="s">
        <v>652</v>
      </c>
      <c r="I292" s="1353"/>
      <c r="J292" s="443"/>
    </row>
    <row r="293" spans="2:10" ht="26.25" thickBot="1" x14ac:dyDescent="0.25">
      <c r="B293" s="1209"/>
      <c r="C293" s="413" t="s">
        <v>653</v>
      </c>
      <c r="D293" s="361" t="s">
        <v>645</v>
      </c>
      <c r="E293" s="444" t="s">
        <v>654</v>
      </c>
      <c r="F293" s="445" t="s">
        <v>647</v>
      </c>
      <c r="G293" s="362">
        <v>47.68</v>
      </c>
      <c r="H293" s="1118" t="s">
        <v>655</v>
      </c>
      <c r="I293" s="1354"/>
      <c r="J293" s="443"/>
    </row>
    <row r="294" spans="2:10" x14ac:dyDescent="0.2">
      <c r="E294" s="327"/>
      <c r="H294" s="1111"/>
    </row>
    <row r="295" spans="2:10" ht="14.45" customHeight="1" thickBot="1" x14ac:dyDescent="0.25">
      <c r="B295" s="1205" t="s">
        <v>656</v>
      </c>
      <c r="C295" s="1205"/>
      <c r="D295" s="1205"/>
      <c r="E295" s="1205"/>
      <c r="F295" s="1205"/>
      <c r="G295" s="1205"/>
      <c r="H295" s="1196"/>
      <c r="I295" s="1196"/>
      <c r="J295" s="315"/>
    </row>
    <row r="296" spans="2:10" ht="42" customHeight="1" thickBot="1" x14ac:dyDescent="0.25">
      <c r="B296" s="214" t="s">
        <v>10</v>
      </c>
      <c r="C296" s="316" t="s">
        <v>121</v>
      </c>
      <c r="D296" s="316" t="s">
        <v>122</v>
      </c>
      <c r="E296" s="316" t="s">
        <v>12</v>
      </c>
      <c r="F296" s="316" t="s">
        <v>13</v>
      </c>
      <c r="G296" s="316">
        <v>2021</v>
      </c>
      <c r="H296" s="454">
        <v>2022</v>
      </c>
      <c r="I296" s="1054" t="s">
        <v>123</v>
      </c>
    </row>
    <row r="297" spans="2:10" ht="41.25" customHeight="1" thickBot="1" x14ac:dyDescent="0.25">
      <c r="B297" s="446" t="s">
        <v>657</v>
      </c>
      <c r="C297" s="447" t="s">
        <v>658</v>
      </c>
      <c r="D297" s="333" t="s">
        <v>659</v>
      </c>
      <c r="E297" s="448" t="s">
        <v>660</v>
      </c>
      <c r="F297" s="449" t="s">
        <v>661</v>
      </c>
      <c r="G297" s="333">
        <v>29</v>
      </c>
      <c r="H297" s="1036">
        <v>30.61</v>
      </c>
      <c r="I297" s="1119" t="s">
        <v>662</v>
      </c>
    </row>
    <row r="298" spans="2:10" ht="4.5" customHeight="1" x14ac:dyDescent="0.2">
      <c r="E298" s="317"/>
      <c r="F298" s="317"/>
    </row>
    <row r="299" spans="2:10" ht="69" customHeight="1" x14ac:dyDescent="0.2">
      <c r="B299" s="1373" t="s">
        <v>663</v>
      </c>
      <c r="C299" s="1373"/>
      <c r="D299" s="1373"/>
      <c r="E299" s="1373"/>
      <c r="F299" s="1373"/>
      <c r="G299" s="1373"/>
      <c r="H299" s="1373"/>
      <c r="I299" s="1373"/>
      <c r="J299" s="341"/>
    </row>
    <row r="300" spans="2:10" ht="19.5" customHeight="1" thickBot="1" x14ac:dyDescent="0.25">
      <c r="B300" s="1205" t="s">
        <v>664</v>
      </c>
      <c r="C300" s="1205"/>
      <c r="D300" s="1205"/>
      <c r="E300" s="1205"/>
      <c r="F300" s="1205"/>
      <c r="G300" s="1205"/>
      <c r="H300" s="1205"/>
      <c r="I300" s="1205"/>
      <c r="J300" s="315"/>
    </row>
    <row r="301" spans="2:10" ht="41.1" customHeight="1" thickBot="1" x14ac:dyDescent="0.25">
      <c r="B301" s="214" t="s">
        <v>10</v>
      </c>
      <c r="C301" s="316" t="s">
        <v>121</v>
      </c>
      <c r="D301" s="316" t="s">
        <v>122</v>
      </c>
      <c r="E301" s="316" t="s">
        <v>12</v>
      </c>
      <c r="F301" s="316" t="s">
        <v>13</v>
      </c>
      <c r="G301" s="316">
        <v>2021</v>
      </c>
      <c r="H301" s="454">
        <v>2022</v>
      </c>
      <c r="I301" s="1054" t="s">
        <v>123</v>
      </c>
    </row>
    <row r="302" spans="2:10" ht="27.75" customHeight="1" x14ac:dyDescent="0.2">
      <c r="B302" s="318" t="s">
        <v>665</v>
      </c>
      <c r="C302" s="319" t="s">
        <v>666</v>
      </c>
      <c r="D302" s="21" t="s">
        <v>144</v>
      </c>
      <c r="E302" s="431" t="s">
        <v>667</v>
      </c>
      <c r="F302" s="431" t="s">
        <v>668</v>
      </c>
      <c r="G302" s="21">
        <v>84</v>
      </c>
      <c r="H302" s="1024">
        <v>90</v>
      </c>
      <c r="I302" s="1120" t="s">
        <v>669</v>
      </c>
      <c r="J302" s="450"/>
    </row>
    <row r="303" spans="2:10" ht="54" customHeight="1" x14ac:dyDescent="0.2">
      <c r="B303" s="320" t="s">
        <v>670</v>
      </c>
      <c r="C303" s="321" t="s">
        <v>671</v>
      </c>
      <c r="D303" s="322" t="s">
        <v>144</v>
      </c>
      <c r="E303" s="431" t="s">
        <v>225</v>
      </c>
      <c r="F303" s="431" t="s">
        <v>672</v>
      </c>
      <c r="G303" s="322">
        <v>4</v>
      </c>
      <c r="H303" s="100">
        <v>4.58</v>
      </c>
      <c r="I303" s="1121" t="s">
        <v>435</v>
      </c>
      <c r="J303" s="450"/>
    </row>
    <row r="304" spans="2:10" ht="35.25" customHeight="1" x14ac:dyDescent="0.2">
      <c r="B304" s="320" t="s">
        <v>673</v>
      </c>
      <c r="C304" s="321" t="s">
        <v>674</v>
      </c>
      <c r="D304" s="322" t="s">
        <v>144</v>
      </c>
      <c r="E304" s="431" t="s">
        <v>675</v>
      </c>
      <c r="F304" s="431" t="s">
        <v>676</v>
      </c>
      <c r="G304" s="322">
        <v>14</v>
      </c>
      <c r="H304" s="297">
        <v>15.5</v>
      </c>
      <c r="I304" s="1121" t="s">
        <v>435</v>
      </c>
      <c r="J304" s="450"/>
    </row>
    <row r="305" spans="2:10" ht="30" customHeight="1" thickBot="1" x14ac:dyDescent="0.25">
      <c r="B305" s="323" t="s">
        <v>677</v>
      </c>
      <c r="C305" s="324" t="s">
        <v>678</v>
      </c>
      <c r="D305" s="325" t="s">
        <v>199</v>
      </c>
      <c r="E305" s="451" t="s">
        <v>679</v>
      </c>
      <c r="F305" s="451" t="s">
        <v>19</v>
      </c>
      <c r="G305" s="325">
        <v>8</v>
      </c>
      <c r="H305" s="326">
        <v>9</v>
      </c>
      <c r="I305" s="1122" t="s">
        <v>435</v>
      </c>
      <c r="J305" s="450"/>
    </row>
    <row r="306" spans="2:10" x14ac:dyDescent="0.2">
      <c r="B306" s="317"/>
      <c r="C306" s="338"/>
      <c r="E306" s="317"/>
      <c r="F306" s="317"/>
    </row>
    <row r="307" spans="2:10" ht="14.45" customHeight="1" thickBot="1" x14ac:dyDescent="0.25">
      <c r="B307" s="1205" t="s">
        <v>2421</v>
      </c>
      <c r="C307" s="1205"/>
      <c r="D307" s="1205"/>
      <c r="E307" s="1205"/>
      <c r="F307" s="1205"/>
      <c r="G307" s="1205"/>
      <c r="H307" s="1205"/>
      <c r="I307" s="1205"/>
      <c r="J307" s="315"/>
    </row>
    <row r="308" spans="2:10" ht="36.950000000000003" customHeight="1" thickBot="1" x14ac:dyDescent="0.25">
      <c r="B308" s="214" t="s">
        <v>10</v>
      </c>
      <c r="C308" s="316" t="s">
        <v>121</v>
      </c>
      <c r="D308" s="316" t="s">
        <v>122</v>
      </c>
      <c r="E308" s="316" t="s">
        <v>12</v>
      </c>
      <c r="F308" s="316" t="s">
        <v>13</v>
      </c>
      <c r="G308" s="316">
        <v>2021</v>
      </c>
      <c r="H308" s="454">
        <v>2022</v>
      </c>
      <c r="I308" s="1054" t="s">
        <v>123</v>
      </c>
      <c r="J308" s="452"/>
    </row>
    <row r="309" spans="2:10" ht="43.5" customHeight="1" x14ac:dyDescent="0.2">
      <c r="B309" s="318" t="s">
        <v>680</v>
      </c>
      <c r="C309" s="319" t="s">
        <v>681</v>
      </c>
      <c r="D309" s="21" t="s">
        <v>682</v>
      </c>
      <c r="E309" s="453" t="s">
        <v>683</v>
      </c>
      <c r="F309" s="453" t="s">
        <v>474</v>
      </c>
      <c r="G309" s="21" t="s">
        <v>5</v>
      </c>
      <c r="H309" s="1024" t="s">
        <v>5</v>
      </c>
      <c r="I309" s="1130" t="s">
        <v>475</v>
      </c>
      <c r="J309" s="450"/>
    </row>
    <row r="310" spans="2:10" ht="56.1" customHeight="1" x14ac:dyDescent="0.2">
      <c r="B310" s="320" t="s">
        <v>684</v>
      </c>
      <c r="C310" s="321" t="s">
        <v>685</v>
      </c>
      <c r="D310" s="322" t="s">
        <v>682</v>
      </c>
      <c r="E310" s="453" t="s">
        <v>686</v>
      </c>
      <c r="F310" s="453" t="s">
        <v>474</v>
      </c>
      <c r="G310" s="322" t="s">
        <v>5</v>
      </c>
      <c r="H310" s="297" t="s">
        <v>5</v>
      </c>
      <c r="I310" s="1121" t="s">
        <v>475</v>
      </c>
      <c r="J310" s="450"/>
    </row>
    <row r="311" spans="2:10" ht="42.6" customHeight="1" x14ac:dyDescent="0.2">
      <c r="B311" s="323" t="s">
        <v>687</v>
      </c>
      <c r="C311" s="324" t="s">
        <v>688</v>
      </c>
      <c r="D311" s="325" t="s">
        <v>689</v>
      </c>
      <c r="E311" s="434" t="s">
        <v>200</v>
      </c>
      <c r="F311" s="434" t="s">
        <v>690</v>
      </c>
      <c r="G311" s="325">
        <v>3</v>
      </c>
      <c r="H311" s="326">
        <v>2</v>
      </c>
      <c r="I311" s="1122" t="s">
        <v>435</v>
      </c>
      <c r="J311" s="450"/>
    </row>
    <row r="312" spans="2:10" x14ac:dyDescent="0.2">
      <c r="E312" s="327"/>
    </row>
    <row r="313" spans="2:10" ht="17.25" customHeight="1" thickBot="1" x14ac:dyDescent="0.25">
      <c r="B313" s="1205" t="s">
        <v>691</v>
      </c>
      <c r="C313" s="1205"/>
      <c r="D313" s="1205"/>
      <c r="E313" s="1205"/>
      <c r="F313" s="1205"/>
      <c r="G313" s="1205"/>
      <c r="H313" s="1205"/>
      <c r="I313" s="1205"/>
      <c r="J313" s="315"/>
    </row>
    <row r="314" spans="2:10" ht="39.6" customHeight="1" x14ac:dyDescent="0.2">
      <c r="B314" s="214" t="s">
        <v>10</v>
      </c>
      <c r="C314" s="316" t="s">
        <v>121</v>
      </c>
      <c r="D314" s="316" t="s">
        <v>122</v>
      </c>
      <c r="E314" s="316" t="s">
        <v>12</v>
      </c>
      <c r="F314" s="316" t="s">
        <v>13</v>
      </c>
      <c r="G314" s="316">
        <v>2021</v>
      </c>
      <c r="H314" s="454">
        <v>2022</v>
      </c>
      <c r="I314" s="1054" t="s">
        <v>123</v>
      </c>
    </row>
    <row r="315" spans="2:10" ht="40.5" customHeight="1" x14ac:dyDescent="0.2">
      <c r="B315" s="318" t="s">
        <v>692</v>
      </c>
      <c r="C315" s="319" t="s">
        <v>693</v>
      </c>
      <c r="D315" s="21" t="s">
        <v>144</v>
      </c>
      <c r="E315" s="435" t="s">
        <v>694</v>
      </c>
      <c r="F315" s="435" t="s">
        <v>695</v>
      </c>
      <c r="G315" s="21">
        <v>1.1200000000000001</v>
      </c>
      <c r="H315" s="1037">
        <v>0.95</v>
      </c>
      <c r="I315" s="1045" t="s">
        <v>59</v>
      </c>
    </row>
    <row r="316" spans="2:10" ht="55.5" customHeight="1" x14ac:dyDescent="0.2">
      <c r="B316" s="320" t="s">
        <v>696</v>
      </c>
      <c r="C316" s="321" t="s">
        <v>697</v>
      </c>
      <c r="D316" s="322" t="s">
        <v>144</v>
      </c>
      <c r="E316" s="435" t="s">
        <v>698</v>
      </c>
      <c r="F316" s="435" t="s">
        <v>699</v>
      </c>
      <c r="G316" s="21">
        <v>98.88</v>
      </c>
      <c r="H316" s="1037">
        <v>99.05</v>
      </c>
      <c r="I316" s="1060" t="s">
        <v>59</v>
      </c>
    </row>
    <row r="317" spans="2:10" ht="42" customHeight="1" x14ac:dyDescent="0.2">
      <c r="B317" s="323" t="s">
        <v>700</v>
      </c>
      <c r="C317" s="324" t="s">
        <v>701</v>
      </c>
      <c r="D317" s="325" t="s">
        <v>702</v>
      </c>
      <c r="E317" s="436" t="s">
        <v>703</v>
      </c>
      <c r="F317" s="436" t="s">
        <v>704</v>
      </c>
      <c r="G317" s="268">
        <v>0.41</v>
      </c>
      <c r="H317" s="1041">
        <v>0.40899999999999997</v>
      </c>
      <c r="I317" s="1053" t="s">
        <v>59</v>
      </c>
    </row>
    <row r="318" spans="2:10" x14ac:dyDescent="0.2">
      <c r="B318" s="317"/>
      <c r="C318" s="338"/>
      <c r="E318" s="317"/>
      <c r="F318" s="317"/>
    </row>
    <row r="319" spans="2:10" ht="15.75" customHeight="1" thickBot="1" x14ac:dyDescent="0.25">
      <c r="B319" s="1205" t="s">
        <v>705</v>
      </c>
      <c r="C319" s="1205"/>
      <c r="D319" s="1205"/>
      <c r="E319" s="1205"/>
      <c r="F319" s="1205"/>
      <c r="G319" s="1205"/>
      <c r="H319" s="1205"/>
      <c r="I319" s="1205"/>
      <c r="J319" s="315"/>
    </row>
    <row r="320" spans="2:10" ht="39.6" customHeight="1" thickBot="1" x14ac:dyDescent="0.25">
      <c r="B320" s="214" t="s">
        <v>10</v>
      </c>
      <c r="C320" s="316" t="s">
        <v>121</v>
      </c>
      <c r="D320" s="316" t="s">
        <v>122</v>
      </c>
      <c r="E320" s="316" t="s">
        <v>12</v>
      </c>
      <c r="F320" s="316" t="s">
        <v>13</v>
      </c>
      <c r="G320" s="316">
        <v>2021</v>
      </c>
      <c r="H320" s="454">
        <v>2022</v>
      </c>
      <c r="I320" s="1054" t="s">
        <v>123</v>
      </c>
    </row>
    <row r="321" spans="2:9" ht="42.6" customHeight="1" x14ac:dyDescent="0.2">
      <c r="B321" s="318" t="s">
        <v>706</v>
      </c>
      <c r="C321" s="319" t="s">
        <v>707</v>
      </c>
      <c r="D321" s="21" t="s">
        <v>199</v>
      </c>
      <c r="E321" s="453" t="s">
        <v>708</v>
      </c>
      <c r="F321" s="453" t="s">
        <v>709</v>
      </c>
      <c r="G321" s="21">
        <v>35</v>
      </c>
      <c r="H321" s="1024">
        <v>0</v>
      </c>
      <c r="I321" s="1045" t="s">
        <v>637</v>
      </c>
    </row>
    <row r="322" spans="2:9" ht="43.5" customHeight="1" x14ac:dyDescent="0.2">
      <c r="B322" s="323" t="s">
        <v>710</v>
      </c>
      <c r="C322" s="324" t="s">
        <v>711</v>
      </c>
      <c r="D322" s="325" t="s">
        <v>199</v>
      </c>
      <c r="E322" s="434" t="s">
        <v>712</v>
      </c>
      <c r="F322" s="434" t="s">
        <v>713</v>
      </c>
      <c r="G322" s="325">
        <v>4</v>
      </c>
      <c r="H322" s="326">
        <v>1</v>
      </c>
      <c r="I322" s="1053" t="s">
        <v>637</v>
      </c>
    </row>
  </sheetData>
  <mergeCells count="179">
    <mergeCell ref="C208:H208"/>
    <mergeCell ref="C290:H290"/>
    <mergeCell ref="C51:H51"/>
    <mergeCell ref="C52:H52"/>
    <mergeCell ref="C68:H68"/>
    <mergeCell ref="C237:H237"/>
    <mergeCell ref="C217:H217"/>
    <mergeCell ref="B295:I295"/>
    <mergeCell ref="B299:I299"/>
    <mergeCell ref="B263:I263"/>
    <mergeCell ref="B267:I267"/>
    <mergeCell ref="B272:I272"/>
    <mergeCell ref="B274:B275"/>
    <mergeCell ref="C274:C275"/>
    <mergeCell ref="D274:D275"/>
    <mergeCell ref="E274:E275"/>
    <mergeCell ref="F274:F275"/>
    <mergeCell ref="G274:G275"/>
    <mergeCell ref="H274:H275"/>
    <mergeCell ref="B243:I243"/>
    <mergeCell ref="B248:I248"/>
    <mergeCell ref="B253:I253"/>
    <mergeCell ref="B256:B259"/>
    <mergeCell ref="C256:C259"/>
    <mergeCell ref="B300:I300"/>
    <mergeCell ref="B307:I307"/>
    <mergeCell ref="B313:I313"/>
    <mergeCell ref="B319:I319"/>
    <mergeCell ref="B277:I277"/>
    <mergeCell ref="B278:I278"/>
    <mergeCell ref="B280:I280"/>
    <mergeCell ref="B285:I285"/>
    <mergeCell ref="B290:B293"/>
    <mergeCell ref="I291:I293"/>
    <mergeCell ref="D256:D259"/>
    <mergeCell ref="E256:E259"/>
    <mergeCell ref="F256:F259"/>
    <mergeCell ref="G256:G259"/>
    <mergeCell ref="H256:H259"/>
    <mergeCell ref="G220:G221"/>
    <mergeCell ref="C222:C223"/>
    <mergeCell ref="D222:D223"/>
    <mergeCell ref="G228:G230"/>
    <mergeCell ref="I228:I230"/>
    <mergeCell ref="B231:I231"/>
    <mergeCell ref="B233:I233"/>
    <mergeCell ref="B235:I235"/>
    <mergeCell ref="B237:B241"/>
    <mergeCell ref="I238:I241"/>
    <mergeCell ref="C226:C227"/>
    <mergeCell ref="D226:D227"/>
    <mergeCell ref="E226:E227"/>
    <mergeCell ref="F226:F227"/>
    <mergeCell ref="G226:G227"/>
    <mergeCell ref="B228:B230"/>
    <mergeCell ref="C228:C230"/>
    <mergeCell ref="D228:D230"/>
    <mergeCell ref="E228:E230"/>
    <mergeCell ref="F228:F230"/>
    <mergeCell ref="I218:I227"/>
    <mergeCell ref="H218:H219"/>
    <mergeCell ref="H228:H230"/>
    <mergeCell ref="H224:H225"/>
    <mergeCell ref="H226:H227"/>
    <mergeCell ref="B206:I206"/>
    <mergeCell ref="B208:B212"/>
    <mergeCell ref="I209:I213"/>
    <mergeCell ref="B215:I215"/>
    <mergeCell ref="B217:B227"/>
    <mergeCell ref="C218:C219"/>
    <mergeCell ref="D218:D219"/>
    <mergeCell ref="E218:E219"/>
    <mergeCell ref="E222:E223"/>
    <mergeCell ref="F222:F223"/>
    <mergeCell ref="G222:G223"/>
    <mergeCell ref="C224:C225"/>
    <mergeCell ref="D224:D225"/>
    <mergeCell ref="E224:E225"/>
    <mergeCell ref="F224:F225"/>
    <mergeCell ref="G224:G225"/>
    <mergeCell ref="F218:F219"/>
    <mergeCell ref="G218:G219"/>
    <mergeCell ref="C220:C221"/>
    <mergeCell ref="D220:D221"/>
    <mergeCell ref="E220:E221"/>
    <mergeCell ref="F220:F221"/>
    <mergeCell ref="H220:H221"/>
    <mergeCell ref="H222:H223"/>
    <mergeCell ref="B198:I198"/>
    <mergeCell ref="B201:B203"/>
    <mergeCell ref="C201:C203"/>
    <mergeCell ref="D201:D203"/>
    <mergeCell ref="E201:E203"/>
    <mergeCell ref="F201:F203"/>
    <mergeCell ref="G201:G203"/>
    <mergeCell ref="B187:I187"/>
    <mergeCell ref="B191:I191"/>
    <mergeCell ref="B193:B194"/>
    <mergeCell ref="C193:C194"/>
    <mergeCell ref="D193:D194"/>
    <mergeCell ref="E193:E194"/>
    <mergeCell ref="F193:F194"/>
    <mergeCell ref="G193:G194"/>
    <mergeCell ref="I193:I194"/>
    <mergeCell ref="H201:H203"/>
    <mergeCell ref="H193:H194"/>
    <mergeCell ref="B166:I166"/>
    <mergeCell ref="B172:I172"/>
    <mergeCell ref="B175:G175"/>
    <mergeCell ref="B177:I177"/>
    <mergeCell ref="B181:I181"/>
    <mergeCell ref="I183:I184"/>
    <mergeCell ref="B149:I149"/>
    <mergeCell ref="B154:I154"/>
    <mergeCell ref="I156:I157"/>
    <mergeCell ref="B160:I160"/>
    <mergeCell ref="B162:B164"/>
    <mergeCell ref="C162:C164"/>
    <mergeCell ref="D162:D164"/>
    <mergeCell ref="E162:E164"/>
    <mergeCell ref="F162:F164"/>
    <mergeCell ref="G162:G164"/>
    <mergeCell ref="H162:H164"/>
    <mergeCell ref="I138:I139"/>
    <mergeCell ref="B140:I140"/>
    <mergeCell ref="B142:I142"/>
    <mergeCell ref="B144:B147"/>
    <mergeCell ref="C144:F144"/>
    <mergeCell ref="I145:I147"/>
    <mergeCell ref="B121:I121"/>
    <mergeCell ref="B125:I125"/>
    <mergeCell ref="I127:I128"/>
    <mergeCell ref="B131:I131"/>
    <mergeCell ref="B134:I134"/>
    <mergeCell ref="B136:I136"/>
    <mergeCell ref="B103:I103"/>
    <mergeCell ref="B107:I107"/>
    <mergeCell ref="B113:I113"/>
    <mergeCell ref="B117:I117"/>
    <mergeCell ref="B99:B100"/>
    <mergeCell ref="C99:C100"/>
    <mergeCell ref="D99:D100"/>
    <mergeCell ref="E99:E100"/>
    <mergeCell ref="F99:F100"/>
    <mergeCell ref="G99:G100"/>
    <mergeCell ref="H99:H100"/>
    <mergeCell ref="K81:O81"/>
    <mergeCell ref="B89:I89"/>
    <mergeCell ref="B91:I91"/>
    <mergeCell ref="B93:I93"/>
    <mergeCell ref="B97:I97"/>
    <mergeCell ref="B68:B70"/>
    <mergeCell ref="I69:I70"/>
    <mergeCell ref="B72:I72"/>
    <mergeCell ref="B79:I79"/>
    <mergeCell ref="B81:B88"/>
    <mergeCell ref="C81:C88"/>
    <mergeCell ref="D81:D88"/>
    <mergeCell ref="E81:E88"/>
    <mergeCell ref="F81:F88"/>
    <mergeCell ref="H81:H88"/>
    <mergeCell ref="A2:I2"/>
    <mergeCell ref="B4:I4"/>
    <mergeCell ref="B6:I6"/>
    <mergeCell ref="B15:I15"/>
    <mergeCell ref="B20:I20"/>
    <mergeCell ref="B25:I25"/>
    <mergeCell ref="B51:B58"/>
    <mergeCell ref="I53:I58"/>
    <mergeCell ref="B61:I61"/>
    <mergeCell ref="B65:I65"/>
    <mergeCell ref="B26:I26"/>
    <mergeCell ref="B28:I28"/>
    <mergeCell ref="B34:I34"/>
    <mergeCell ref="B41:I41"/>
    <mergeCell ref="B45:I45"/>
    <mergeCell ref="B49:I49"/>
    <mergeCell ref="G81:G88"/>
    <mergeCell ref="B101:I101"/>
  </mergeCells>
  <conditionalFormatting sqref="B7 B14 B19 B40 B44 B48 B60 B78 F90 C92:D92 B102 B135 B233 C234:D234 B247 B266 B271 B276 B279 B284 B294 B323:B65565 B89:B91">
    <cfRule type="containsText" dxfId="56" priority="57" stopIfTrue="1" operator="containsText" text="tiksl">
      <formula>NOT(ISERROR(SEARCH("tiksl",B7)))</formula>
    </cfRule>
  </conditionalFormatting>
  <conditionalFormatting sqref="B16">
    <cfRule type="containsText" dxfId="55" priority="49" stopIfTrue="1" operator="containsText" text="tiksl">
      <formula>NOT(ISERROR(SEARCH("tiksl",B16)))</formula>
    </cfRule>
  </conditionalFormatting>
  <conditionalFormatting sqref="B21">
    <cfRule type="containsText" dxfId="54" priority="48" stopIfTrue="1" operator="containsText" text="tiksl">
      <formula>NOT(ISERROR(SEARCH("tiksl",B21)))</formula>
    </cfRule>
  </conditionalFormatting>
  <conditionalFormatting sqref="B29">
    <cfRule type="containsText" dxfId="53" priority="13" stopIfTrue="1" operator="containsText" text="tiksl">
      <formula>NOT(ISERROR(SEARCH("tiksl",B29)))</formula>
    </cfRule>
  </conditionalFormatting>
  <conditionalFormatting sqref="B33">
    <cfRule type="containsText" dxfId="52" priority="56" stopIfTrue="1" operator="containsText" text="tiksl">
      <formula>NOT(ISERROR(SEARCH("tiksl",B33)))</formula>
    </cfRule>
  </conditionalFormatting>
  <conditionalFormatting sqref="B35">
    <cfRule type="containsText" dxfId="51" priority="47" stopIfTrue="1" operator="containsText" text="tiksl">
      <formula>NOT(ISERROR(SEARCH("tiksl",B35)))</formula>
    </cfRule>
  </conditionalFormatting>
  <conditionalFormatting sqref="B42">
    <cfRule type="containsText" dxfId="50" priority="46" stopIfTrue="1" operator="containsText" text="tiksl">
      <formula>NOT(ISERROR(SEARCH("tiksl",B42)))</formula>
    </cfRule>
  </conditionalFormatting>
  <conditionalFormatting sqref="B46">
    <cfRule type="containsText" dxfId="49" priority="45" stopIfTrue="1" operator="containsText" text="tiksl">
      <formula>NOT(ISERROR(SEARCH("tiksl",B46)))</formula>
    </cfRule>
  </conditionalFormatting>
  <conditionalFormatting sqref="B50">
    <cfRule type="containsText" dxfId="48" priority="44" stopIfTrue="1" operator="containsText" text="tiksl">
      <formula>NOT(ISERROR(SEARCH("tiksl",B50)))</formula>
    </cfRule>
  </conditionalFormatting>
  <conditionalFormatting sqref="B62">
    <cfRule type="containsText" dxfId="47" priority="43" stopIfTrue="1" operator="containsText" text="tiksl">
      <formula>NOT(ISERROR(SEARCH("tiksl",B62)))</formula>
    </cfRule>
  </conditionalFormatting>
  <conditionalFormatting sqref="B64 B71">
    <cfRule type="containsText" dxfId="46" priority="55" stopIfTrue="1" operator="containsText" text="tiksl">
      <formula>NOT(ISERROR(SEARCH("tiksl",B64)))</formula>
    </cfRule>
  </conditionalFormatting>
  <conditionalFormatting sqref="B66">
    <cfRule type="containsText" dxfId="45" priority="11" stopIfTrue="1" operator="containsText" text="tiksl">
      <formula>NOT(ISERROR(SEARCH("tiksl",B66)))</formula>
    </cfRule>
  </conditionalFormatting>
  <conditionalFormatting sqref="B68">
    <cfRule type="containsText" dxfId="44" priority="12" stopIfTrue="1" operator="containsText" text="tiksl">
      <formula>NOT(ISERROR(SEARCH("tiksl",B68)))</formula>
    </cfRule>
  </conditionalFormatting>
  <conditionalFormatting sqref="B73">
    <cfRule type="containsText" dxfId="43" priority="42" stopIfTrue="1" operator="containsText" text="tiksl">
      <formula>NOT(ISERROR(SEARCH("tiksl",B73)))</formula>
    </cfRule>
  </conditionalFormatting>
  <conditionalFormatting sqref="B80:B81">
    <cfRule type="containsText" dxfId="42" priority="41" stopIfTrue="1" operator="containsText" text="tiksl">
      <formula>NOT(ISERROR(SEARCH("tiksl",B80)))</formula>
    </cfRule>
  </conditionalFormatting>
  <conditionalFormatting sqref="B94">
    <cfRule type="containsText" dxfId="41" priority="40" stopIfTrue="1" operator="containsText" text="tiksl">
      <formula>NOT(ISERROR(SEARCH("tiksl",B94)))</formula>
    </cfRule>
  </conditionalFormatting>
  <conditionalFormatting sqref="B98">
    <cfRule type="containsText" dxfId="40" priority="39" stopIfTrue="1" operator="containsText" text="tiksl">
      <formula>NOT(ISERROR(SEARCH("tiksl",B98)))</formula>
    </cfRule>
  </conditionalFormatting>
  <conditionalFormatting sqref="B104">
    <cfRule type="containsText" dxfId="39" priority="38" stopIfTrue="1" operator="containsText" text="tiksl">
      <formula>NOT(ISERROR(SEARCH("tiksl",B104)))</formula>
    </cfRule>
  </conditionalFormatting>
  <conditionalFormatting sqref="B108">
    <cfRule type="containsText" dxfId="38" priority="37" stopIfTrue="1" operator="containsText" text="tiksl">
      <formula>NOT(ISERROR(SEARCH("tiksl",B108)))</formula>
    </cfRule>
  </conditionalFormatting>
  <conditionalFormatting sqref="B114">
    <cfRule type="containsText" dxfId="37" priority="36" stopIfTrue="1" operator="containsText" text="tiksl">
      <formula>NOT(ISERROR(SEARCH("tiksl",B114)))</formula>
    </cfRule>
  </conditionalFormatting>
  <conditionalFormatting sqref="B118">
    <cfRule type="containsText" dxfId="36" priority="35" stopIfTrue="1" operator="containsText" text="tiksl">
      <formula>NOT(ISERROR(SEARCH("tiksl",B118)))</formula>
    </cfRule>
  </conditionalFormatting>
  <conditionalFormatting sqref="B120">
    <cfRule type="containsText" dxfId="35" priority="54" stopIfTrue="1" operator="containsText" text="tiksl">
      <formula>NOT(ISERROR(SEARCH("tiksl",B120)))</formula>
    </cfRule>
  </conditionalFormatting>
  <conditionalFormatting sqref="B122">
    <cfRule type="containsText" dxfId="34" priority="34" stopIfTrue="1" operator="containsText" text="tiksl">
      <formula>NOT(ISERROR(SEARCH("tiksl",B122)))</formula>
    </cfRule>
  </conditionalFormatting>
  <conditionalFormatting sqref="B126">
    <cfRule type="containsText" dxfId="33" priority="10" stopIfTrue="1" operator="containsText" text="tiksl">
      <formula>NOT(ISERROR(SEARCH("tiksl",B126)))</formula>
    </cfRule>
  </conditionalFormatting>
  <conditionalFormatting sqref="B132">
    <cfRule type="containsText" dxfId="32" priority="33" stopIfTrue="1" operator="containsText" text="tiksl">
      <formula>NOT(ISERROR(SEARCH("tiksl",B132)))</formula>
    </cfRule>
  </conditionalFormatting>
  <conditionalFormatting sqref="B137">
    <cfRule type="containsText" dxfId="31" priority="32" stopIfTrue="1" operator="containsText" text="tiksl">
      <formula>NOT(ISERROR(SEARCH("tiksl",B137)))</formula>
    </cfRule>
  </conditionalFormatting>
  <conditionalFormatting sqref="B143">
    <cfRule type="containsText" dxfId="30" priority="31" stopIfTrue="1" operator="containsText" text="tiksl">
      <formula>NOT(ISERROR(SEARCH("tiksl",B143)))</formula>
    </cfRule>
  </conditionalFormatting>
  <conditionalFormatting sqref="B150">
    <cfRule type="containsText" dxfId="29" priority="30" stopIfTrue="1" operator="containsText" text="tiksl">
      <formula>NOT(ISERROR(SEARCH("tiksl",B150)))</formula>
    </cfRule>
  </conditionalFormatting>
  <conditionalFormatting sqref="B153">
    <cfRule type="containsText" dxfId="28" priority="53" stopIfTrue="1" operator="containsText" text="tiksl">
      <formula>NOT(ISERROR(SEARCH("tiksl",B153)))</formula>
    </cfRule>
  </conditionalFormatting>
  <conditionalFormatting sqref="B155">
    <cfRule type="containsText" dxfId="27" priority="29" stopIfTrue="1" operator="containsText" text="tiksl">
      <formula>NOT(ISERROR(SEARCH("tiksl",B155)))</formula>
    </cfRule>
  </conditionalFormatting>
  <conditionalFormatting sqref="B159">
    <cfRule type="containsText" dxfId="26" priority="52" stopIfTrue="1" operator="containsText" text="tiksl">
      <formula>NOT(ISERROR(SEARCH("tiksl",B159)))</formula>
    </cfRule>
  </conditionalFormatting>
  <conditionalFormatting sqref="B161">
    <cfRule type="containsText" dxfId="25" priority="28" stopIfTrue="1" operator="containsText" text="tiksl">
      <formula>NOT(ISERROR(SEARCH("tiksl",B161)))</formula>
    </cfRule>
  </conditionalFormatting>
  <conditionalFormatting sqref="B167">
    <cfRule type="containsText" dxfId="24" priority="27" stopIfTrue="1" operator="containsText" text="tiksl">
      <formula>NOT(ISERROR(SEARCH("tiksl",B167)))</formula>
    </cfRule>
  </conditionalFormatting>
  <conditionalFormatting sqref="B173">
    <cfRule type="containsText" dxfId="23" priority="8" stopIfTrue="1" operator="containsText" text="tiksl">
      <formula>NOT(ISERROR(SEARCH("tiksl",B173)))</formula>
    </cfRule>
  </conditionalFormatting>
  <conditionalFormatting sqref="B178">
    <cfRule type="containsText" dxfId="22" priority="9" stopIfTrue="1" operator="containsText" text="tiksl">
      <formula>NOT(ISERROR(SEARCH("tiksl",B178)))</formula>
    </cfRule>
  </conditionalFormatting>
  <conditionalFormatting sqref="B182">
    <cfRule type="containsText" dxfId="21" priority="7" stopIfTrue="1" operator="containsText" text="tiksl">
      <formula>NOT(ISERROR(SEARCH("tiksl",B182)))</formula>
    </cfRule>
  </conditionalFormatting>
  <conditionalFormatting sqref="B188">
    <cfRule type="containsText" dxfId="20" priority="5" stopIfTrue="1" operator="containsText" text="tiksl">
      <formula>NOT(ISERROR(SEARCH("tiksl",B188)))</formula>
    </cfRule>
  </conditionalFormatting>
  <conditionalFormatting sqref="B192:B193">
    <cfRule type="containsText" dxfId="19" priority="6" stopIfTrue="1" operator="containsText" text="tiksl">
      <formula>NOT(ISERROR(SEARCH("tiksl",B192)))</formula>
    </cfRule>
  </conditionalFormatting>
  <conditionalFormatting sqref="B199">
    <cfRule type="containsText" dxfId="18" priority="4" stopIfTrue="1" operator="containsText" text="tiksl">
      <formula>NOT(ISERROR(SEARCH("tiksl",B199)))</formula>
    </cfRule>
  </conditionalFormatting>
  <conditionalFormatting sqref="B207">
    <cfRule type="containsText" dxfId="17" priority="3" stopIfTrue="1" operator="containsText" text="tiksl">
      <formula>NOT(ISERROR(SEARCH("tiksl",B207)))</formula>
    </cfRule>
  </conditionalFormatting>
  <conditionalFormatting sqref="B216">
    <cfRule type="containsText" dxfId="16" priority="2" stopIfTrue="1" operator="containsText" text="tiksl">
      <formula>NOT(ISERROR(SEARCH("tiksl",B216)))</formula>
    </cfRule>
  </conditionalFormatting>
  <conditionalFormatting sqref="B236">
    <cfRule type="containsText" dxfId="15" priority="26" stopIfTrue="1" operator="containsText" text="tiksl">
      <formula>NOT(ISERROR(SEARCH("tiksl",B236)))</formula>
    </cfRule>
  </conditionalFormatting>
  <conditionalFormatting sqref="B244">
    <cfRule type="containsText" dxfId="14" priority="25" stopIfTrue="1" operator="containsText" text="tiksl">
      <formula>NOT(ISERROR(SEARCH("tiksl",B244)))</formula>
    </cfRule>
  </conditionalFormatting>
  <conditionalFormatting sqref="B249">
    <cfRule type="containsText" dxfId="13" priority="24" stopIfTrue="1" operator="containsText" text="tiksl">
      <formula>NOT(ISERROR(SEARCH("tiksl",B249)))</formula>
    </cfRule>
  </conditionalFormatting>
  <conditionalFormatting sqref="B254">
    <cfRule type="containsText" dxfId="12" priority="23" stopIfTrue="1" operator="containsText" text="tiksl">
      <formula>NOT(ISERROR(SEARCH("tiksl",B254)))</formula>
    </cfRule>
  </conditionalFormatting>
  <conditionalFormatting sqref="B262">
    <cfRule type="containsText" dxfId="11" priority="51" stopIfTrue="1" operator="containsText" text="tiksl">
      <formula>NOT(ISERROR(SEARCH("tiksl",B262)))</formula>
    </cfRule>
  </conditionalFormatting>
  <conditionalFormatting sqref="B264">
    <cfRule type="containsText" dxfId="10" priority="22" stopIfTrue="1" operator="containsText" text="tiksl">
      <formula>NOT(ISERROR(SEARCH("tiksl",B264)))</formula>
    </cfRule>
  </conditionalFormatting>
  <conditionalFormatting sqref="B268">
    <cfRule type="containsText" dxfId="9" priority="21" stopIfTrue="1" operator="containsText" text="tiksl">
      <formula>NOT(ISERROR(SEARCH("tiksl",B268)))</formula>
    </cfRule>
  </conditionalFormatting>
  <conditionalFormatting sqref="B273:B274">
    <cfRule type="containsText" dxfId="8" priority="20" stopIfTrue="1" operator="containsText" text="tiksl">
      <formula>NOT(ISERROR(SEARCH("tiksl",B273)))</formula>
    </cfRule>
  </conditionalFormatting>
  <conditionalFormatting sqref="B281">
    <cfRule type="containsText" dxfId="7" priority="19" stopIfTrue="1" operator="containsText" text="tiksl">
      <formula>NOT(ISERROR(SEARCH("tiksl",B281)))</formula>
    </cfRule>
  </conditionalFormatting>
  <conditionalFormatting sqref="B286">
    <cfRule type="containsText" dxfId="6" priority="18" stopIfTrue="1" operator="containsText" text="tiksl">
      <formula>NOT(ISERROR(SEARCH("tiksl",B286)))</formula>
    </cfRule>
  </conditionalFormatting>
  <conditionalFormatting sqref="B296:B299">
    <cfRule type="containsText" dxfId="5" priority="17" stopIfTrue="1" operator="containsText" text="tiksl">
      <formula>NOT(ISERROR(SEARCH("tiksl",B296)))</formula>
    </cfRule>
  </conditionalFormatting>
  <conditionalFormatting sqref="B301">
    <cfRule type="containsText" dxfId="4" priority="16" stopIfTrue="1" operator="containsText" text="tiksl">
      <formula>NOT(ISERROR(SEARCH("tiksl",B301)))</formula>
    </cfRule>
  </conditionalFormatting>
  <conditionalFormatting sqref="B308">
    <cfRule type="containsText" dxfId="3" priority="15" stopIfTrue="1" operator="containsText" text="tiksl">
      <formula>NOT(ISERROR(SEARCH("tiksl",B308)))</formula>
    </cfRule>
  </conditionalFormatting>
  <conditionalFormatting sqref="B312">
    <cfRule type="containsText" dxfId="2" priority="50" stopIfTrue="1" operator="containsText" text="tiksl">
      <formula>NOT(ISERROR(SEARCH("tiksl",B312)))</formula>
    </cfRule>
  </conditionalFormatting>
  <conditionalFormatting sqref="B314">
    <cfRule type="containsText" dxfId="1" priority="14" stopIfTrue="1" operator="containsText" text="tiksl">
      <formula>NOT(ISERROR(SEARCH("tiksl",B314)))</formula>
    </cfRule>
  </conditionalFormatting>
  <conditionalFormatting sqref="B320">
    <cfRule type="containsText" dxfId="0" priority="1" stopIfTrue="1" operator="containsText" text="tiksl">
      <formula>NOT(ISERROR(SEARCH("tiksl",B320)))</formula>
    </cfRule>
  </conditionalFormatting>
  <pageMargins left="0.78740157480314965" right="0.39370078740157483" top="0.78740157480314965" bottom="0.78740157480314965" header="0" footer="0"/>
  <pageSetup paperSize="9" scale="85" fitToHeight="0" orientation="portrait" r:id="rId1"/>
  <rowBreaks count="11" manualBreakCount="11">
    <brk id="27" max="8" man="1"/>
    <brk id="52" max="8" man="1"/>
    <brk id="78" max="8" man="1"/>
    <brk id="112" max="8" man="1"/>
    <brk id="140" max="8" man="1"/>
    <brk id="165" max="8" man="1"/>
    <brk id="195" max="8" man="1"/>
    <brk id="221" max="8" man="1"/>
    <brk id="255" max="8" man="1"/>
    <brk id="283" max="8" man="1"/>
    <brk id="306" max="8" man="1"/>
  </rowBreaks>
  <colBreaks count="1" manualBreakCount="1">
    <brk id="9" max="1048575" man="1"/>
  </colBreaks>
  <ignoredErrors>
    <ignoredError sqref="H288" twoDigitTextYear="1"/>
    <ignoredError sqref="H289 H291:H29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18"/>
  <sheetViews>
    <sheetView zoomScaleNormal="100" zoomScaleSheetLayoutView="100" workbookViewId="0">
      <selection activeCell="B1" sqref="B1:G1"/>
    </sheetView>
  </sheetViews>
  <sheetFormatPr defaultRowHeight="12.75" x14ac:dyDescent="0.2"/>
  <cols>
    <col min="1" max="1" width="1.85546875" customWidth="1"/>
    <col min="2" max="2" width="11.85546875" style="1" customWidth="1"/>
    <col min="3" max="3" width="57.85546875" style="25" customWidth="1"/>
    <col min="4" max="4" width="12.85546875" style="3" customWidth="1"/>
    <col min="5" max="5" width="11.85546875" style="3" customWidth="1"/>
    <col min="6" max="6" width="9.5703125" style="14" customWidth="1"/>
    <col min="7" max="7" width="9.140625" style="14" customWidth="1"/>
    <col min="16377" max="16382" width="9.140625" bestFit="1" customWidth="1"/>
    <col min="16383" max="16384" width="9.140625" customWidth="1"/>
  </cols>
  <sheetData>
    <row r="1" spans="2:7" ht="35.450000000000003" customHeight="1" x14ac:dyDescent="0.2">
      <c r="B1" s="1391" t="s">
        <v>714</v>
      </c>
      <c r="C1" s="1391"/>
      <c r="D1" s="1391"/>
      <c r="E1" s="1391"/>
      <c r="F1" s="1391"/>
      <c r="G1" s="1391"/>
    </row>
    <row r="2" spans="2:7" ht="13.5" thickBot="1" x14ac:dyDescent="0.25">
      <c r="C2" s="24"/>
      <c r="D2" s="54"/>
      <c r="E2" s="54"/>
      <c r="F2"/>
      <c r="G2"/>
    </row>
    <row r="3" spans="2:7" ht="21" customHeight="1" thickBot="1" x14ac:dyDescent="0.25">
      <c r="B3" s="9"/>
      <c r="C3" s="227" t="s">
        <v>120</v>
      </c>
      <c r="D3" s="223">
        <v>2021</v>
      </c>
      <c r="E3" s="210">
        <v>2022</v>
      </c>
      <c r="F3"/>
      <c r="G3"/>
    </row>
    <row r="4" spans="2:7" x14ac:dyDescent="0.2">
      <c r="C4" s="233" t="s">
        <v>715</v>
      </c>
      <c r="D4" s="232">
        <f t="shared" ref="D4:E7" si="0">D10+D94+D143</f>
        <v>15</v>
      </c>
      <c r="E4" s="182">
        <f t="shared" si="0"/>
        <v>15</v>
      </c>
      <c r="F4"/>
      <c r="G4"/>
    </row>
    <row r="5" spans="2:7" x14ac:dyDescent="0.2">
      <c r="C5" s="229" t="s">
        <v>716</v>
      </c>
      <c r="D5" s="232">
        <f t="shared" si="0"/>
        <v>0</v>
      </c>
      <c r="E5" s="182">
        <f t="shared" si="0"/>
        <v>0</v>
      </c>
      <c r="F5"/>
      <c r="G5"/>
    </row>
    <row r="6" spans="2:7" x14ac:dyDescent="0.2">
      <c r="C6" s="229" t="s">
        <v>717</v>
      </c>
      <c r="D6" s="232">
        <f t="shared" si="0"/>
        <v>14</v>
      </c>
      <c r="E6" s="182">
        <f t="shared" si="0"/>
        <v>14</v>
      </c>
      <c r="F6"/>
      <c r="G6"/>
    </row>
    <row r="7" spans="2:7" ht="13.5" thickBot="1" x14ac:dyDescent="0.25">
      <c r="C7" s="230" t="s">
        <v>718</v>
      </c>
      <c r="D7" s="226">
        <f t="shared" si="0"/>
        <v>1</v>
      </c>
      <c r="E7" s="184">
        <f t="shared" si="0"/>
        <v>1</v>
      </c>
      <c r="F7"/>
      <c r="G7"/>
    </row>
    <row r="8" spans="2:7" ht="13.5" thickBot="1" x14ac:dyDescent="0.25">
      <c r="D8" s="1"/>
      <c r="E8" s="1"/>
      <c r="F8"/>
      <c r="G8"/>
    </row>
    <row r="9" spans="2:7" ht="30" customHeight="1" thickBot="1" x14ac:dyDescent="0.25">
      <c r="C9" s="10" t="s">
        <v>156</v>
      </c>
      <c r="D9" s="237">
        <v>2021</v>
      </c>
      <c r="E9" s="211">
        <v>2022</v>
      </c>
      <c r="F9"/>
      <c r="G9"/>
    </row>
    <row r="10" spans="2:7" x14ac:dyDescent="0.2">
      <c r="C10" s="234" t="s">
        <v>715</v>
      </c>
      <c r="D10" s="238">
        <f>D11+D12+D13</f>
        <v>8</v>
      </c>
      <c r="E10" s="77">
        <f>E11+E12+E13</f>
        <v>8</v>
      </c>
      <c r="F10"/>
      <c r="G10"/>
    </row>
    <row r="11" spans="2:7" x14ac:dyDescent="0.2">
      <c r="C11" s="235" t="s">
        <v>716</v>
      </c>
      <c r="D11" s="239">
        <v>0</v>
      </c>
      <c r="E11" s="75">
        <v>0</v>
      </c>
      <c r="F11"/>
      <c r="G11"/>
    </row>
    <row r="12" spans="2:7" x14ac:dyDescent="0.2">
      <c r="C12" s="235" t="s">
        <v>717</v>
      </c>
      <c r="D12" s="239">
        <v>7</v>
      </c>
      <c r="E12" s="75">
        <v>7</v>
      </c>
      <c r="F12"/>
      <c r="G12"/>
    </row>
    <row r="13" spans="2:7" ht="13.5" thickBot="1" x14ac:dyDescent="0.25">
      <c r="C13" s="236" t="s">
        <v>718</v>
      </c>
      <c r="D13" s="240">
        <v>1</v>
      </c>
      <c r="E13" s="76">
        <v>1</v>
      </c>
      <c r="F13"/>
      <c r="G13"/>
    </row>
    <row r="14" spans="2:7" ht="13.5" thickBot="1" x14ac:dyDescent="0.25">
      <c r="C14" s="19"/>
      <c r="D14" s="2"/>
      <c r="E14" s="2"/>
      <c r="F14" s="15"/>
      <c r="G14" s="15"/>
    </row>
    <row r="15" spans="2:7" ht="55.5" customHeight="1" thickBot="1" x14ac:dyDescent="0.25">
      <c r="B15" s="26" t="s">
        <v>10</v>
      </c>
      <c r="C15" s="27" t="s">
        <v>719</v>
      </c>
      <c r="D15" s="208" t="s">
        <v>12</v>
      </c>
      <c r="E15" s="208" t="s">
        <v>13</v>
      </c>
      <c r="F15" s="209" t="s">
        <v>720</v>
      </c>
      <c r="G15" s="920" t="s">
        <v>721</v>
      </c>
    </row>
    <row r="16" spans="2:7" ht="46.5" customHeight="1" thickBot="1" x14ac:dyDescent="0.25">
      <c r="B16" s="28" t="s">
        <v>722</v>
      </c>
      <c r="C16" s="29" t="s">
        <v>723</v>
      </c>
      <c r="D16" s="55"/>
      <c r="E16" s="55"/>
      <c r="F16" s="78">
        <v>1</v>
      </c>
      <c r="G16" s="921">
        <v>1</v>
      </c>
    </row>
    <row r="17" spans="2:7" ht="18" customHeight="1" x14ac:dyDescent="0.2">
      <c r="B17" s="1392" t="s">
        <v>724</v>
      </c>
      <c r="C17" s="1393" t="s">
        <v>725</v>
      </c>
      <c r="D17" s="1242" t="s">
        <v>463</v>
      </c>
      <c r="E17" s="1242" t="s">
        <v>726</v>
      </c>
      <c r="F17" s="1242">
        <v>1</v>
      </c>
      <c r="G17" s="1394">
        <v>1</v>
      </c>
    </row>
    <row r="18" spans="2:7" ht="18" customHeight="1" x14ac:dyDescent="0.2">
      <c r="B18" s="1386"/>
      <c r="C18" s="1388"/>
      <c r="D18" s="1286"/>
      <c r="E18" s="1286"/>
      <c r="F18" s="1286"/>
      <c r="G18" s="1390"/>
    </row>
    <row r="19" spans="2:7" ht="18" customHeight="1" x14ac:dyDescent="0.2">
      <c r="B19" s="1385" t="s">
        <v>727</v>
      </c>
      <c r="C19" s="1387" t="s">
        <v>728</v>
      </c>
      <c r="D19" s="1329" t="s">
        <v>463</v>
      </c>
      <c r="E19" s="1329" t="s">
        <v>226</v>
      </c>
      <c r="F19" s="1329">
        <v>0</v>
      </c>
      <c r="G19" s="1389">
        <v>0</v>
      </c>
    </row>
    <row r="20" spans="2:7" ht="18" customHeight="1" x14ac:dyDescent="0.2">
      <c r="B20" s="1386"/>
      <c r="C20" s="1388"/>
      <c r="D20" s="1286"/>
      <c r="E20" s="1286"/>
      <c r="F20" s="1286"/>
      <c r="G20" s="1390"/>
    </row>
    <row r="21" spans="2:7" ht="12.6" customHeight="1" x14ac:dyDescent="0.2">
      <c r="B21" s="1385" t="s">
        <v>729</v>
      </c>
      <c r="C21" s="1387" t="s">
        <v>730</v>
      </c>
      <c r="D21" s="1329" t="s">
        <v>219</v>
      </c>
      <c r="E21" s="1329" t="s">
        <v>731</v>
      </c>
      <c r="F21" s="1329">
        <v>7</v>
      </c>
      <c r="G21" s="1398">
        <v>0</v>
      </c>
    </row>
    <row r="22" spans="2:7" ht="12.6" customHeight="1" x14ac:dyDescent="0.2">
      <c r="B22" s="1386"/>
      <c r="C22" s="1388"/>
      <c r="D22" s="1286"/>
      <c r="E22" s="1286"/>
      <c r="F22" s="1286"/>
      <c r="G22" s="1399"/>
    </row>
    <row r="23" spans="2:7" ht="18.600000000000001" customHeight="1" x14ac:dyDescent="0.2">
      <c r="B23" s="1385" t="s">
        <v>732</v>
      </c>
      <c r="C23" s="1387" t="s">
        <v>733</v>
      </c>
      <c r="D23" s="1400" t="s">
        <v>734</v>
      </c>
      <c r="E23" s="1400" t="s">
        <v>735</v>
      </c>
      <c r="F23" s="1402" t="s">
        <v>736</v>
      </c>
      <c r="G23" s="1404" t="s">
        <v>737</v>
      </c>
    </row>
    <row r="24" spans="2:7" ht="18.600000000000001" customHeight="1" x14ac:dyDescent="0.2">
      <c r="B24" s="1386"/>
      <c r="C24" s="1388"/>
      <c r="D24" s="1401"/>
      <c r="E24" s="1401"/>
      <c r="F24" s="1403"/>
      <c r="G24" s="1405"/>
    </row>
    <row r="25" spans="2:7" ht="18.600000000000001" customHeight="1" x14ac:dyDescent="0.2">
      <c r="B25" s="1385" t="s">
        <v>738</v>
      </c>
      <c r="C25" s="1387" t="s">
        <v>739</v>
      </c>
      <c r="D25" s="1329" t="s">
        <v>463</v>
      </c>
      <c r="E25" s="1329" t="s">
        <v>107</v>
      </c>
      <c r="F25" s="1396">
        <v>1</v>
      </c>
      <c r="G25" s="1398">
        <v>1</v>
      </c>
    </row>
    <row r="26" spans="2:7" ht="18.600000000000001" customHeight="1" x14ac:dyDescent="0.2">
      <c r="B26" s="1386"/>
      <c r="C26" s="1395"/>
      <c r="D26" s="1286"/>
      <c r="E26" s="1286"/>
      <c r="F26" s="1397"/>
      <c r="G26" s="1399"/>
    </row>
    <row r="27" spans="2:7" ht="30.6" customHeight="1" x14ac:dyDescent="0.2">
      <c r="B27" s="1385" t="s">
        <v>740</v>
      </c>
      <c r="C27" s="1387" t="s">
        <v>2602</v>
      </c>
      <c r="D27" s="1420" t="s">
        <v>463</v>
      </c>
      <c r="E27" s="1329" t="s">
        <v>741</v>
      </c>
      <c r="F27" s="1329">
        <v>1</v>
      </c>
      <c r="G27" s="1404">
        <v>0</v>
      </c>
    </row>
    <row r="28" spans="2:7" ht="30.6" customHeight="1" thickBot="1" x14ac:dyDescent="0.25">
      <c r="B28" s="1418"/>
      <c r="C28" s="1419"/>
      <c r="D28" s="1421"/>
      <c r="E28" s="1243"/>
      <c r="F28" s="1243"/>
      <c r="G28" s="1422"/>
    </row>
    <row r="29" spans="2:7" ht="47.45" customHeight="1" thickBot="1" x14ac:dyDescent="0.25">
      <c r="B29" s="28" t="s">
        <v>742</v>
      </c>
      <c r="C29" s="31" t="s">
        <v>743</v>
      </c>
      <c r="D29" s="55"/>
      <c r="E29" s="55"/>
      <c r="F29" s="78">
        <v>1</v>
      </c>
      <c r="G29" s="921">
        <v>1</v>
      </c>
    </row>
    <row r="30" spans="2:7" ht="21" customHeight="1" x14ac:dyDescent="0.2">
      <c r="B30" s="1392" t="s">
        <v>744</v>
      </c>
      <c r="C30" s="1393" t="s">
        <v>2603</v>
      </c>
      <c r="D30" s="1414" t="s">
        <v>745</v>
      </c>
      <c r="E30" s="1414" t="s">
        <v>340</v>
      </c>
      <c r="F30" s="1416">
        <v>11</v>
      </c>
      <c r="G30" s="1394">
        <v>11</v>
      </c>
    </row>
    <row r="31" spans="2:7" ht="21" customHeight="1" x14ac:dyDescent="0.2">
      <c r="B31" s="1386"/>
      <c r="C31" s="1388"/>
      <c r="D31" s="1415"/>
      <c r="E31" s="1415"/>
      <c r="F31" s="1417"/>
      <c r="G31" s="1390"/>
    </row>
    <row r="32" spans="2:7" ht="21" customHeight="1" x14ac:dyDescent="0.2">
      <c r="B32" s="1385" t="s">
        <v>746</v>
      </c>
      <c r="C32" s="1387" t="s">
        <v>747</v>
      </c>
      <c r="D32" s="1408" t="s">
        <v>588</v>
      </c>
      <c r="E32" s="1408" t="s">
        <v>226</v>
      </c>
      <c r="F32" s="1410">
        <v>2</v>
      </c>
      <c r="G32" s="1412">
        <v>3</v>
      </c>
    </row>
    <row r="33" spans="2:7" ht="21" customHeight="1" thickBot="1" x14ac:dyDescent="0.25">
      <c r="B33" s="1406"/>
      <c r="C33" s="1407"/>
      <c r="D33" s="1409"/>
      <c r="E33" s="1409"/>
      <c r="F33" s="1411"/>
      <c r="G33" s="1413"/>
    </row>
    <row r="34" spans="2:7" ht="29.45" customHeight="1" thickBot="1" x14ac:dyDescent="0.25">
      <c r="B34" s="28" t="s">
        <v>748</v>
      </c>
      <c r="C34" s="31" t="s">
        <v>749</v>
      </c>
      <c r="D34" s="529"/>
      <c r="E34" s="55"/>
      <c r="F34" s="78">
        <v>1</v>
      </c>
      <c r="G34" s="921">
        <v>1</v>
      </c>
    </row>
    <row r="35" spans="2:7" ht="21" customHeight="1" x14ac:dyDescent="0.2">
      <c r="B35" s="1392" t="s">
        <v>750</v>
      </c>
      <c r="C35" s="1393" t="s">
        <v>751</v>
      </c>
      <c r="D35" s="1414" t="s">
        <v>752</v>
      </c>
      <c r="E35" s="1414" t="s">
        <v>237</v>
      </c>
      <c r="F35" s="1414">
        <v>1</v>
      </c>
      <c r="G35" s="1268">
        <v>1</v>
      </c>
    </row>
    <row r="36" spans="2:7" ht="21" customHeight="1" x14ac:dyDescent="0.2">
      <c r="B36" s="1386"/>
      <c r="C36" s="1388"/>
      <c r="D36" s="1415"/>
      <c r="E36" s="1415"/>
      <c r="F36" s="1415"/>
      <c r="G36" s="1405"/>
    </row>
    <row r="37" spans="2:7" ht="21" customHeight="1" x14ac:dyDescent="0.2">
      <c r="B37" s="1385" t="s">
        <v>753</v>
      </c>
      <c r="C37" s="1387" t="s">
        <v>754</v>
      </c>
      <c r="D37" s="1408" t="s">
        <v>225</v>
      </c>
      <c r="E37" s="1423" t="s">
        <v>237</v>
      </c>
      <c r="F37" s="1408">
        <v>0</v>
      </c>
      <c r="G37" s="1389">
        <v>0</v>
      </c>
    </row>
    <row r="38" spans="2:7" ht="21" customHeight="1" x14ac:dyDescent="0.2">
      <c r="B38" s="1386"/>
      <c r="C38" s="1388"/>
      <c r="D38" s="1415"/>
      <c r="E38" s="1424"/>
      <c r="F38" s="1415"/>
      <c r="G38" s="1390"/>
    </row>
    <row r="39" spans="2:7" ht="21" customHeight="1" x14ac:dyDescent="0.2">
      <c r="B39" s="1385" t="s">
        <v>755</v>
      </c>
      <c r="C39" s="1387" t="s">
        <v>756</v>
      </c>
      <c r="D39" s="1423" t="s">
        <v>200</v>
      </c>
      <c r="E39" s="1423" t="s">
        <v>757</v>
      </c>
      <c r="F39" s="1396">
        <v>1</v>
      </c>
      <c r="G39" s="1389">
        <v>1</v>
      </c>
    </row>
    <row r="40" spans="2:7" ht="21" customHeight="1" x14ac:dyDescent="0.2">
      <c r="B40" s="1386"/>
      <c r="C40" s="1388"/>
      <c r="D40" s="1424"/>
      <c r="E40" s="1424"/>
      <c r="F40" s="1425"/>
      <c r="G40" s="1426"/>
    </row>
    <row r="41" spans="2:7" ht="21" customHeight="1" x14ac:dyDescent="0.2">
      <c r="B41" s="1385" t="s">
        <v>758</v>
      </c>
      <c r="C41" s="1387" t="s">
        <v>759</v>
      </c>
      <c r="D41" s="1423" t="s">
        <v>760</v>
      </c>
      <c r="E41" s="1423" t="s">
        <v>340</v>
      </c>
      <c r="F41" s="1441">
        <v>10</v>
      </c>
      <c r="G41" s="1442">
        <v>7</v>
      </c>
    </row>
    <row r="42" spans="2:7" ht="21" customHeight="1" thickBot="1" x14ac:dyDescent="0.25">
      <c r="B42" s="1406"/>
      <c r="C42" s="1407"/>
      <c r="D42" s="1440"/>
      <c r="E42" s="1440"/>
      <c r="F42" s="1438"/>
      <c r="G42" s="1422"/>
    </row>
    <row r="43" spans="2:7" ht="21" customHeight="1" thickBot="1" x14ac:dyDescent="0.25">
      <c r="B43" s="39" t="s">
        <v>761</v>
      </c>
      <c r="C43" s="138" t="s">
        <v>762</v>
      </c>
      <c r="D43" s="195"/>
      <c r="E43" s="195"/>
      <c r="F43" s="196">
        <v>1</v>
      </c>
      <c r="G43" s="922">
        <v>1</v>
      </c>
    </row>
    <row r="44" spans="2:7" ht="22.5" customHeight="1" x14ac:dyDescent="0.2">
      <c r="B44" s="1433" t="s">
        <v>763</v>
      </c>
      <c r="C44" s="1435" t="s">
        <v>764</v>
      </c>
      <c r="D44" s="1437" t="s">
        <v>463</v>
      </c>
      <c r="E44" s="1437" t="s">
        <v>564</v>
      </c>
      <c r="F44" s="1439">
        <v>0</v>
      </c>
      <c r="G44" s="1268">
        <v>0</v>
      </c>
    </row>
    <row r="45" spans="2:7" ht="22.5" customHeight="1" thickBot="1" x14ac:dyDescent="0.25">
      <c r="B45" s="1434"/>
      <c r="C45" s="1436"/>
      <c r="D45" s="1438"/>
      <c r="E45" s="1438"/>
      <c r="F45" s="1411"/>
      <c r="G45" s="1422"/>
    </row>
    <row r="46" spans="2:7" ht="18.75" customHeight="1" thickBot="1" x14ac:dyDescent="0.25">
      <c r="B46" s="28" t="s">
        <v>765</v>
      </c>
      <c r="C46" s="32" t="s">
        <v>766</v>
      </c>
      <c r="D46" s="88"/>
      <c r="E46" s="57"/>
      <c r="F46" s="78">
        <v>1</v>
      </c>
      <c r="G46" s="921">
        <v>1</v>
      </c>
    </row>
    <row r="47" spans="2:7" ht="12" customHeight="1" x14ac:dyDescent="0.2">
      <c r="B47" s="1392" t="s">
        <v>767</v>
      </c>
      <c r="C47" s="1393" t="s">
        <v>2604</v>
      </c>
      <c r="D47" s="1242" t="s">
        <v>463</v>
      </c>
      <c r="E47" s="1432" t="s">
        <v>768</v>
      </c>
      <c r="F47" s="1414">
        <v>0</v>
      </c>
      <c r="G47" s="1268">
        <v>0</v>
      </c>
    </row>
    <row r="48" spans="2:7" ht="12" customHeight="1" x14ac:dyDescent="0.2">
      <c r="B48" s="1427"/>
      <c r="C48" s="1429"/>
      <c r="D48" s="1430"/>
      <c r="E48" s="1430"/>
      <c r="F48" s="1443"/>
      <c r="G48" s="1269"/>
    </row>
    <row r="49" spans="2:8" ht="12" customHeight="1" x14ac:dyDescent="0.2">
      <c r="B49" s="1427"/>
      <c r="C49" s="1429"/>
      <c r="D49" s="1430"/>
      <c r="E49" s="1430"/>
      <c r="F49" s="1443"/>
      <c r="G49" s="1269"/>
      <c r="H49" s="919"/>
    </row>
    <row r="50" spans="2:8" ht="12" customHeight="1" x14ac:dyDescent="0.2">
      <c r="B50" s="1428"/>
      <c r="C50" s="1395"/>
      <c r="D50" s="1431"/>
      <c r="E50" s="1431"/>
      <c r="F50" s="1415"/>
      <c r="G50" s="1405"/>
    </row>
    <row r="51" spans="2:8" ht="16.5" customHeight="1" x14ac:dyDescent="0.2">
      <c r="B51" s="1451" t="s">
        <v>769</v>
      </c>
      <c r="C51" s="30" t="s">
        <v>770</v>
      </c>
      <c r="D51" s="757"/>
      <c r="E51" s="757"/>
      <c r="F51" s="79"/>
      <c r="G51" s="923"/>
    </row>
    <row r="52" spans="2:8" ht="21" customHeight="1" x14ac:dyDescent="0.2">
      <c r="B52" s="1451"/>
      <c r="C52" s="1448" t="s">
        <v>771</v>
      </c>
      <c r="D52" s="1329" t="s">
        <v>772</v>
      </c>
      <c r="E52" s="1329" t="s">
        <v>773</v>
      </c>
      <c r="F52" s="1455">
        <v>2533</v>
      </c>
      <c r="G52" s="1389">
        <v>614</v>
      </c>
    </row>
    <row r="53" spans="2:8" ht="21" customHeight="1" x14ac:dyDescent="0.2">
      <c r="B53" s="1451"/>
      <c r="C53" s="1454"/>
      <c r="D53" s="1286"/>
      <c r="E53" s="1286"/>
      <c r="F53" s="1456"/>
      <c r="G53" s="1426"/>
    </row>
    <row r="54" spans="2:8" ht="21" customHeight="1" x14ac:dyDescent="0.2">
      <c r="B54" s="1451"/>
      <c r="C54" s="1448" t="s">
        <v>774</v>
      </c>
      <c r="D54" s="1329" t="s">
        <v>775</v>
      </c>
      <c r="E54" s="1329" t="s">
        <v>776</v>
      </c>
      <c r="F54" s="1444">
        <v>1555</v>
      </c>
      <c r="G54" s="1446">
        <v>7000</v>
      </c>
    </row>
    <row r="55" spans="2:8" ht="21" customHeight="1" x14ac:dyDescent="0.2">
      <c r="B55" s="1451"/>
      <c r="C55" s="1395"/>
      <c r="D55" s="1286"/>
      <c r="E55" s="1286"/>
      <c r="F55" s="1445"/>
      <c r="G55" s="1447"/>
    </row>
    <row r="56" spans="2:8" ht="21" customHeight="1" x14ac:dyDescent="0.2">
      <c r="B56" s="1451"/>
      <c r="C56" s="1448" t="s">
        <v>777</v>
      </c>
      <c r="D56" s="1329" t="s">
        <v>778</v>
      </c>
      <c r="E56" s="1329" t="s">
        <v>779</v>
      </c>
      <c r="F56" s="1410">
        <v>527</v>
      </c>
      <c r="G56" s="1449">
        <v>500</v>
      </c>
    </row>
    <row r="57" spans="2:8" ht="21" customHeight="1" x14ac:dyDescent="0.2">
      <c r="B57" s="1451"/>
      <c r="C57" s="1395"/>
      <c r="D57" s="1286"/>
      <c r="E57" s="1286"/>
      <c r="F57" s="1445"/>
      <c r="G57" s="1450"/>
    </row>
    <row r="58" spans="2:8" ht="21" customHeight="1" x14ac:dyDescent="0.2">
      <c r="B58" s="1451"/>
      <c r="C58" s="1448" t="s">
        <v>780</v>
      </c>
      <c r="D58" s="1329" t="s">
        <v>781</v>
      </c>
      <c r="E58" s="1329" t="s">
        <v>782</v>
      </c>
      <c r="F58" s="1471">
        <v>2370</v>
      </c>
      <c r="G58" s="1449">
        <v>700</v>
      </c>
    </row>
    <row r="59" spans="2:8" ht="21" customHeight="1" x14ac:dyDescent="0.2">
      <c r="B59" s="1451"/>
      <c r="C59" s="1395"/>
      <c r="D59" s="1286"/>
      <c r="E59" s="1286"/>
      <c r="F59" s="1472"/>
      <c r="G59" s="1473"/>
    </row>
    <row r="60" spans="2:8" ht="21" customHeight="1" x14ac:dyDescent="0.2">
      <c r="B60" s="1451"/>
      <c r="C60" s="1448" t="s">
        <v>783</v>
      </c>
      <c r="D60" s="1420" t="s">
        <v>784</v>
      </c>
      <c r="E60" s="1329" t="s">
        <v>785</v>
      </c>
      <c r="F60" s="1475">
        <v>1480</v>
      </c>
      <c r="G60" s="1477">
        <v>666</v>
      </c>
    </row>
    <row r="61" spans="2:8" ht="21" customHeight="1" x14ac:dyDescent="0.2">
      <c r="B61" s="1451"/>
      <c r="C61" s="1395"/>
      <c r="D61" s="1474"/>
      <c r="E61" s="1286"/>
      <c r="F61" s="1476"/>
      <c r="G61" s="1478"/>
    </row>
    <row r="62" spans="2:8" ht="21" customHeight="1" x14ac:dyDescent="0.2">
      <c r="B62" s="1452"/>
      <c r="C62" s="1448" t="s">
        <v>786</v>
      </c>
      <c r="D62" s="1329" t="s">
        <v>787</v>
      </c>
      <c r="E62" s="1329" t="s">
        <v>788</v>
      </c>
      <c r="F62" s="1457">
        <v>550</v>
      </c>
      <c r="G62" s="1459">
        <v>0</v>
      </c>
    </row>
    <row r="63" spans="2:8" ht="21" customHeight="1" thickBot="1" x14ac:dyDescent="0.25">
      <c r="B63" s="1453"/>
      <c r="C63" s="1419"/>
      <c r="D63" s="1243"/>
      <c r="E63" s="1243"/>
      <c r="F63" s="1458"/>
      <c r="G63" s="1460"/>
    </row>
    <row r="64" spans="2:8" ht="54.95" customHeight="1" thickBot="1" x14ac:dyDescent="0.25">
      <c r="B64" s="660" t="s">
        <v>789</v>
      </c>
      <c r="C64" s="661" t="s">
        <v>790</v>
      </c>
      <c r="D64" s="662"/>
      <c r="E64" s="662"/>
      <c r="F64" s="663">
        <v>0</v>
      </c>
      <c r="G64" s="664">
        <v>0</v>
      </c>
    </row>
    <row r="65" spans="2:8" ht="15" customHeight="1" x14ac:dyDescent="0.2">
      <c r="B65" s="1461" t="s">
        <v>791</v>
      </c>
      <c r="C65" s="1463" t="s">
        <v>2574</v>
      </c>
      <c r="D65" s="1465" t="s">
        <v>463</v>
      </c>
      <c r="E65" s="1467" t="s">
        <v>792</v>
      </c>
      <c r="F65" s="1469">
        <v>0</v>
      </c>
      <c r="G65" s="1484">
        <v>0</v>
      </c>
    </row>
    <row r="66" spans="2:8" ht="15" customHeight="1" x14ac:dyDescent="0.2">
      <c r="B66" s="1462"/>
      <c r="C66" s="1464"/>
      <c r="D66" s="1466"/>
      <c r="E66" s="1468"/>
      <c r="F66" s="1470"/>
      <c r="G66" s="1485"/>
      <c r="H66" s="4"/>
    </row>
    <row r="67" spans="2:8" ht="17.100000000000001" customHeight="1" x14ac:dyDescent="0.2">
      <c r="B67" s="1486" t="s">
        <v>793</v>
      </c>
      <c r="C67" s="1488" t="s">
        <v>794</v>
      </c>
      <c r="D67" s="1489" t="s">
        <v>463</v>
      </c>
      <c r="E67" s="1489" t="s">
        <v>795</v>
      </c>
      <c r="F67" s="1490">
        <v>0</v>
      </c>
      <c r="G67" s="1491">
        <v>0</v>
      </c>
      <c r="H67" s="4"/>
    </row>
    <row r="68" spans="2:8" ht="17.100000000000001" customHeight="1" x14ac:dyDescent="0.2">
      <c r="B68" s="1487"/>
      <c r="C68" s="1464"/>
      <c r="D68" s="1468"/>
      <c r="E68" s="1468"/>
      <c r="F68" s="1470"/>
      <c r="G68" s="1485"/>
    </row>
    <row r="69" spans="2:8" ht="21" customHeight="1" x14ac:dyDescent="0.2">
      <c r="B69" s="1479" t="s">
        <v>796</v>
      </c>
      <c r="C69" s="1480" t="s">
        <v>797</v>
      </c>
      <c r="D69" s="1396" t="s">
        <v>463</v>
      </c>
      <c r="E69" s="1396" t="s">
        <v>798</v>
      </c>
      <c r="F69" s="1481">
        <v>0</v>
      </c>
      <c r="G69" s="1483">
        <v>0</v>
      </c>
    </row>
    <row r="70" spans="2:8" ht="21" customHeight="1" x14ac:dyDescent="0.2">
      <c r="B70" s="1428"/>
      <c r="C70" s="1395"/>
      <c r="D70" s="1397"/>
      <c r="E70" s="1397"/>
      <c r="F70" s="1482"/>
      <c r="G70" s="1346"/>
    </row>
    <row r="71" spans="2:8" ht="21.6" customHeight="1" x14ac:dyDescent="0.2">
      <c r="B71" s="1479" t="s">
        <v>799</v>
      </c>
      <c r="C71" s="1480" t="s">
        <v>800</v>
      </c>
      <c r="D71" s="1396" t="s">
        <v>463</v>
      </c>
      <c r="E71" s="1396" t="s">
        <v>801</v>
      </c>
      <c r="F71" s="1481">
        <v>0</v>
      </c>
      <c r="G71" s="1345">
        <v>0</v>
      </c>
    </row>
    <row r="72" spans="2:8" ht="21.6" customHeight="1" thickBot="1" x14ac:dyDescent="0.25">
      <c r="B72" s="1418"/>
      <c r="C72" s="1419"/>
      <c r="D72" s="1438"/>
      <c r="E72" s="1438"/>
      <c r="F72" s="1458"/>
      <c r="G72" s="1245"/>
    </row>
    <row r="73" spans="2:8" ht="34.5" customHeight="1" thickBot="1" x14ac:dyDescent="0.25">
      <c r="B73" s="28" t="s">
        <v>802</v>
      </c>
      <c r="C73" s="33" t="s">
        <v>2605</v>
      </c>
      <c r="D73" s="58"/>
      <c r="E73" s="58"/>
      <c r="F73" s="20">
        <v>1</v>
      </c>
      <c r="G73" s="519">
        <v>1</v>
      </c>
    </row>
    <row r="74" spans="2:8" ht="21" customHeight="1" x14ac:dyDescent="0.2">
      <c r="B74" s="1392" t="s">
        <v>803</v>
      </c>
      <c r="C74" s="1393" t="s">
        <v>804</v>
      </c>
      <c r="D74" s="1242" t="s">
        <v>463</v>
      </c>
      <c r="E74" s="1242" t="s">
        <v>241</v>
      </c>
      <c r="F74" s="1504" t="s">
        <v>5</v>
      </c>
      <c r="G74" s="1244" t="s">
        <v>5</v>
      </c>
    </row>
    <row r="75" spans="2:8" ht="21" customHeight="1" x14ac:dyDescent="0.2">
      <c r="B75" s="1386"/>
      <c r="C75" s="1395"/>
      <c r="D75" s="1286"/>
      <c r="E75" s="1286"/>
      <c r="F75" s="1482"/>
      <c r="G75" s="1346"/>
    </row>
    <row r="76" spans="2:8" ht="21" customHeight="1" x14ac:dyDescent="0.2">
      <c r="B76" s="1385" t="s">
        <v>805</v>
      </c>
      <c r="C76" s="1387" t="s">
        <v>806</v>
      </c>
      <c r="D76" s="1329" t="s">
        <v>588</v>
      </c>
      <c r="E76" s="1329" t="s">
        <v>107</v>
      </c>
      <c r="F76" s="1328">
        <v>0</v>
      </c>
      <c r="G76" s="1483">
        <v>2</v>
      </c>
    </row>
    <row r="77" spans="2:8" ht="21" customHeight="1" x14ac:dyDescent="0.2">
      <c r="B77" s="1428"/>
      <c r="C77" s="1395"/>
      <c r="D77" s="1286"/>
      <c r="E77" s="1286"/>
      <c r="F77" s="1285"/>
      <c r="G77" s="1346"/>
    </row>
    <row r="78" spans="2:8" ht="20.45" customHeight="1" x14ac:dyDescent="0.2">
      <c r="B78" s="1385" t="s">
        <v>807</v>
      </c>
      <c r="C78" s="1387" t="s">
        <v>808</v>
      </c>
      <c r="D78" s="1329" t="s">
        <v>200</v>
      </c>
      <c r="E78" s="1329" t="s">
        <v>201</v>
      </c>
      <c r="F78" s="1328">
        <v>4</v>
      </c>
      <c r="G78" s="1492">
        <v>4</v>
      </c>
    </row>
    <row r="79" spans="2:8" ht="20.45" customHeight="1" x14ac:dyDescent="0.2">
      <c r="B79" s="1428"/>
      <c r="C79" s="1395"/>
      <c r="D79" s="1286"/>
      <c r="E79" s="1286"/>
      <c r="F79" s="1285"/>
      <c r="G79" s="1493"/>
    </row>
    <row r="80" spans="2:8" ht="20.45" customHeight="1" x14ac:dyDescent="0.2">
      <c r="B80" s="1385" t="s">
        <v>809</v>
      </c>
      <c r="C80" s="1387" t="s">
        <v>810</v>
      </c>
      <c r="D80" s="1329" t="s">
        <v>811</v>
      </c>
      <c r="E80" s="1329" t="s">
        <v>812</v>
      </c>
      <c r="F80" s="1328" t="s">
        <v>5</v>
      </c>
      <c r="G80" s="1492">
        <v>95</v>
      </c>
    </row>
    <row r="81" spans="2:8" ht="20.45" customHeight="1" x14ac:dyDescent="0.2">
      <c r="B81" s="1428"/>
      <c r="C81" s="1395"/>
      <c r="D81" s="1286"/>
      <c r="E81" s="1286"/>
      <c r="F81" s="1285"/>
      <c r="G81" s="1493"/>
    </row>
    <row r="82" spans="2:8" ht="20.45" customHeight="1" x14ac:dyDescent="0.2">
      <c r="B82" s="1385" t="s">
        <v>813</v>
      </c>
      <c r="C82" s="1513" t="s">
        <v>814</v>
      </c>
      <c r="D82" s="1329" t="s">
        <v>815</v>
      </c>
      <c r="E82" s="1329" t="s">
        <v>816</v>
      </c>
      <c r="F82" s="1481">
        <v>216</v>
      </c>
      <c r="G82" s="1404">
        <v>238</v>
      </c>
    </row>
    <row r="83" spans="2:8" ht="20.45" customHeight="1" x14ac:dyDescent="0.2">
      <c r="B83" s="1428"/>
      <c r="C83" s="1514"/>
      <c r="D83" s="1286"/>
      <c r="E83" s="1286"/>
      <c r="F83" s="1482"/>
      <c r="G83" s="1405"/>
      <c r="H83" s="180"/>
    </row>
    <row r="84" spans="2:8" ht="20.45" customHeight="1" x14ac:dyDescent="0.2">
      <c r="B84" s="1385" t="s">
        <v>817</v>
      </c>
      <c r="C84" s="1387" t="s">
        <v>818</v>
      </c>
      <c r="D84" s="1330" t="s">
        <v>588</v>
      </c>
      <c r="E84" s="1507" t="s">
        <v>237</v>
      </c>
      <c r="F84" s="1509">
        <v>1</v>
      </c>
      <c r="G84" s="1511">
        <v>2</v>
      </c>
      <c r="H84" s="180"/>
    </row>
    <row r="85" spans="2:8" ht="20.45" customHeight="1" thickBot="1" x14ac:dyDescent="0.25">
      <c r="B85" s="1418"/>
      <c r="C85" s="1419"/>
      <c r="D85" s="1506"/>
      <c r="E85" s="1508"/>
      <c r="F85" s="1510"/>
      <c r="G85" s="1512"/>
    </row>
    <row r="86" spans="2:8" ht="15.75" customHeight="1" thickBot="1" x14ac:dyDescent="0.25">
      <c r="B86" s="28" t="s">
        <v>819</v>
      </c>
      <c r="C86" s="31" t="s">
        <v>820</v>
      </c>
      <c r="D86" s="58"/>
      <c r="E86" s="58"/>
      <c r="F86" s="20">
        <v>1</v>
      </c>
      <c r="G86" s="519">
        <v>1</v>
      </c>
    </row>
    <row r="87" spans="2:8" ht="21" customHeight="1" x14ac:dyDescent="0.2">
      <c r="B87" s="1392" t="s">
        <v>821</v>
      </c>
      <c r="C87" s="1393" t="s">
        <v>822</v>
      </c>
      <c r="D87" s="1242" t="s">
        <v>225</v>
      </c>
      <c r="E87" s="1242" t="s">
        <v>201</v>
      </c>
      <c r="F87" s="1242">
        <v>4</v>
      </c>
      <c r="G87" s="1380">
        <v>4</v>
      </c>
    </row>
    <row r="88" spans="2:8" ht="21" customHeight="1" x14ac:dyDescent="0.2">
      <c r="B88" s="1386"/>
      <c r="C88" s="1395"/>
      <c r="D88" s="1286"/>
      <c r="E88" s="1286"/>
      <c r="F88" s="1286"/>
      <c r="G88" s="1493"/>
    </row>
    <row r="89" spans="2:8" ht="21" customHeight="1" x14ac:dyDescent="0.2">
      <c r="B89" s="1385" t="s">
        <v>823</v>
      </c>
      <c r="C89" s="1387" t="s">
        <v>824</v>
      </c>
      <c r="D89" s="1329" t="s">
        <v>825</v>
      </c>
      <c r="E89" s="1329" t="s">
        <v>826</v>
      </c>
      <c r="F89" s="1329">
        <v>432</v>
      </c>
      <c r="G89" s="1398">
        <v>832</v>
      </c>
    </row>
    <row r="90" spans="2:8" ht="21" customHeight="1" thickBot="1" x14ac:dyDescent="0.25">
      <c r="B90" s="1418"/>
      <c r="C90" s="1419"/>
      <c r="D90" s="1243"/>
      <c r="E90" s="1243"/>
      <c r="F90" s="1243"/>
      <c r="G90" s="1505"/>
    </row>
    <row r="91" spans="2:8" ht="33" customHeight="1" x14ac:dyDescent="0.2">
      <c r="B91" s="1494" t="s">
        <v>2606</v>
      </c>
      <c r="C91" s="1494"/>
      <c r="D91" s="1494"/>
      <c r="E91" s="1494"/>
      <c r="F91" s="1494"/>
      <c r="G91" s="1494"/>
    </row>
    <row r="92" spans="2:8" ht="13.5" thickBot="1" x14ac:dyDescent="0.25">
      <c r="C92" s="34"/>
      <c r="D92" s="5"/>
      <c r="E92" s="5"/>
      <c r="F92" s="15"/>
      <c r="G92" s="15"/>
    </row>
    <row r="93" spans="2:8" ht="42.75" customHeight="1" thickBot="1" x14ac:dyDescent="0.25">
      <c r="C93" s="219" t="s">
        <v>170</v>
      </c>
      <c r="D93" s="231">
        <v>2021</v>
      </c>
      <c r="E93" s="211">
        <v>2022</v>
      </c>
      <c r="F93"/>
      <c r="G93"/>
    </row>
    <row r="94" spans="2:8" x14ac:dyDescent="0.2">
      <c r="C94" s="220" t="s">
        <v>715</v>
      </c>
      <c r="D94" s="216">
        <f>D95+D96+D97</f>
        <v>4</v>
      </c>
      <c r="E94" s="77">
        <f>E95+E96+E97</f>
        <v>4</v>
      </c>
      <c r="F94"/>
      <c r="G94"/>
    </row>
    <row r="95" spans="2:8" x14ac:dyDescent="0.2">
      <c r="C95" s="221" t="s">
        <v>716</v>
      </c>
      <c r="D95" s="217">
        <v>0</v>
      </c>
      <c r="E95" s="75">
        <v>0</v>
      </c>
      <c r="F95"/>
      <c r="G95"/>
    </row>
    <row r="96" spans="2:8" x14ac:dyDescent="0.2">
      <c r="C96" s="221" t="s">
        <v>717</v>
      </c>
      <c r="D96" s="217">
        <v>4</v>
      </c>
      <c r="E96" s="75">
        <v>4</v>
      </c>
      <c r="F96"/>
      <c r="G96"/>
    </row>
    <row r="97" spans="2:8" ht="13.5" thickBot="1" x14ac:dyDescent="0.25">
      <c r="C97" s="222" t="s">
        <v>718</v>
      </c>
      <c r="D97" s="218">
        <v>0</v>
      </c>
      <c r="E97" s="76">
        <v>0</v>
      </c>
      <c r="F97"/>
      <c r="G97"/>
    </row>
    <row r="98" spans="2:8" ht="13.5" thickBot="1" x14ac:dyDescent="0.25">
      <c r="C98" s="19"/>
      <c r="D98" s="2"/>
      <c r="E98" s="2"/>
      <c r="F98"/>
      <c r="G98"/>
    </row>
    <row r="99" spans="2:8" ht="54" customHeight="1" thickBot="1" x14ac:dyDescent="0.25">
      <c r="B99" s="26" t="s">
        <v>10</v>
      </c>
      <c r="C99" s="35" t="s">
        <v>719</v>
      </c>
      <c r="D99" s="212" t="s">
        <v>12</v>
      </c>
      <c r="E99" s="212" t="s">
        <v>13</v>
      </c>
      <c r="F99" s="208" t="s">
        <v>720</v>
      </c>
      <c r="G99" s="211" t="s">
        <v>721</v>
      </c>
    </row>
    <row r="100" spans="2:8" ht="33.75" customHeight="1" thickBot="1" x14ac:dyDescent="0.25">
      <c r="B100" s="43" t="s">
        <v>827</v>
      </c>
      <c r="C100" s="37" t="s">
        <v>828</v>
      </c>
      <c r="D100" s="544"/>
      <c r="E100" s="544"/>
      <c r="F100" s="192">
        <v>1</v>
      </c>
      <c r="G100" s="925">
        <v>1</v>
      </c>
    </row>
    <row r="101" spans="2:8" ht="12.6" customHeight="1" x14ac:dyDescent="0.2">
      <c r="B101" s="1433" t="s">
        <v>829</v>
      </c>
      <c r="C101" s="1499" t="s">
        <v>830</v>
      </c>
      <c r="D101" s="1495" t="s">
        <v>374</v>
      </c>
      <c r="E101" s="1495" t="s">
        <v>273</v>
      </c>
      <c r="F101" s="1495">
        <v>7</v>
      </c>
      <c r="G101" s="1497">
        <v>38</v>
      </c>
      <c r="H101" s="548"/>
    </row>
    <row r="102" spans="2:8" ht="12.6" customHeight="1" x14ac:dyDescent="0.2">
      <c r="B102" s="1502"/>
      <c r="C102" s="1500"/>
      <c r="D102" s="1496"/>
      <c r="E102" s="1496"/>
      <c r="F102" s="1496"/>
      <c r="G102" s="1498"/>
      <c r="H102" s="548"/>
    </row>
    <row r="103" spans="2:8" ht="12.6" customHeight="1" x14ac:dyDescent="0.2">
      <c r="B103" s="1503"/>
      <c r="C103" s="1501"/>
      <c r="D103" s="815"/>
      <c r="E103" s="815"/>
      <c r="F103" s="815"/>
      <c r="G103" s="926"/>
    </row>
    <row r="104" spans="2:8" ht="48" customHeight="1" x14ac:dyDescent="0.2">
      <c r="B104" s="891" t="s">
        <v>831</v>
      </c>
      <c r="C104" s="892" t="s">
        <v>832</v>
      </c>
      <c r="D104" s="877" t="s">
        <v>833</v>
      </c>
      <c r="E104" s="877" t="s">
        <v>464</v>
      </c>
      <c r="F104" s="860" t="s">
        <v>374</v>
      </c>
      <c r="G104" s="545">
        <v>153</v>
      </c>
    </row>
    <row r="105" spans="2:8" ht="28.7" customHeight="1" thickBot="1" x14ac:dyDescent="0.25">
      <c r="B105" s="891" t="s">
        <v>834</v>
      </c>
      <c r="C105" s="892" t="s">
        <v>835</v>
      </c>
      <c r="D105" s="877" t="s">
        <v>836</v>
      </c>
      <c r="E105" s="877" t="s">
        <v>837</v>
      </c>
      <c r="F105" s="860" t="s">
        <v>838</v>
      </c>
      <c r="G105" s="545">
        <v>8419</v>
      </c>
    </row>
    <row r="106" spans="2:8" ht="47.1" customHeight="1" x14ac:dyDescent="0.2">
      <c r="B106" s="127" t="s">
        <v>839</v>
      </c>
      <c r="C106" s="94" t="s">
        <v>840</v>
      </c>
      <c r="D106" s="95"/>
      <c r="E106" s="95"/>
      <c r="F106" s="783">
        <v>1</v>
      </c>
      <c r="G106" s="927">
        <v>1</v>
      </c>
    </row>
    <row r="107" spans="2:8" ht="15.6" customHeight="1" x14ac:dyDescent="0.2">
      <c r="B107" s="1530" t="s">
        <v>841</v>
      </c>
      <c r="C107" s="1532" t="s">
        <v>842</v>
      </c>
      <c r="D107" s="1534" t="s">
        <v>843</v>
      </c>
      <c r="E107" s="1517" t="s">
        <v>757</v>
      </c>
      <c r="F107" s="1535">
        <v>22</v>
      </c>
      <c r="G107" s="1536">
        <v>26</v>
      </c>
    </row>
    <row r="108" spans="2:8" ht="15.6" customHeight="1" x14ac:dyDescent="0.2">
      <c r="B108" s="1531"/>
      <c r="C108" s="1533"/>
      <c r="D108" s="1431"/>
      <c r="E108" s="1431"/>
      <c r="F108" s="1431"/>
      <c r="G108" s="1537"/>
    </row>
    <row r="109" spans="2:8" ht="21" customHeight="1" x14ac:dyDescent="0.2">
      <c r="B109" s="1525" t="s">
        <v>844</v>
      </c>
      <c r="C109" s="1538" t="s">
        <v>845</v>
      </c>
      <c r="D109" s="1527" t="s">
        <v>846</v>
      </c>
      <c r="E109" s="1527" t="s">
        <v>847</v>
      </c>
      <c r="F109" s="1521">
        <v>0</v>
      </c>
      <c r="G109" s="1404" t="s">
        <v>848</v>
      </c>
    </row>
    <row r="110" spans="2:8" ht="21" customHeight="1" x14ac:dyDescent="0.2">
      <c r="B110" s="1526"/>
      <c r="C110" s="1539"/>
      <c r="D110" s="1528"/>
      <c r="E110" s="1528"/>
      <c r="F110" s="1522"/>
      <c r="G110" s="1529"/>
    </row>
    <row r="111" spans="2:8" ht="21" customHeight="1" x14ac:dyDescent="0.2">
      <c r="B111" s="1515" t="s">
        <v>849</v>
      </c>
      <c r="C111" s="1540" t="s">
        <v>850</v>
      </c>
      <c r="D111" s="1517" t="s">
        <v>200</v>
      </c>
      <c r="E111" s="1519" t="s">
        <v>273</v>
      </c>
      <c r="F111" s="1521">
        <v>0</v>
      </c>
      <c r="G111" s="1523">
        <v>8</v>
      </c>
    </row>
    <row r="112" spans="2:8" ht="12.6" customHeight="1" x14ac:dyDescent="0.2">
      <c r="B112" s="1516"/>
      <c r="C112" s="1541"/>
      <c r="D112" s="1518"/>
      <c r="E112" s="1520"/>
      <c r="F112" s="1522"/>
      <c r="G112" s="1524"/>
    </row>
    <row r="113" spans="1:7" ht="21" customHeight="1" x14ac:dyDescent="0.2">
      <c r="A113" s="165"/>
      <c r="B113" s="1515" t="s">
        <v>851</v>
      </c>
      <c r="C113" s="1551" t="s">
        <v>852</v>
      </c>
      <c r="D113" s="1552" t="s">
        <v>463</v>
      </c>
      <c r="E113" s="1552" t="s">
        <v>107</v>
      </c>
      <c r="F113" s="1553">
        <v>0</v>
      </c>
      <c r="G113" s="1555">
        <v>0</v>
      </c>
    </row>
    <row r="114" spans="1:7" ht="17.45" customHeight="1" x14ac:dyDescent="0.2">
      <c r="A114" s="165"/>
      <c r="B114" s="1550"/>
      <c r="C114" s="1539"/>
      <c r="D114" s="1417"/>
      <c r="E114" s="1417"/>
      <c r="F114" s="1554"/>
      <c r="G114" s="1556"/>
    </row>
    <row r="115" spans="1:7" ht="28.5" customHeight="1" thickBot="1" x14ac:dyDescent="0.25">
      <c r="B115" s="139" t="s">
        <v>853</v>
      </c>
      <c r="C115" s="546" t="s">
        <v>854</v>
      </c>
      <c r="D115" s="771" t="s">
        <v>463</v>
      </c>
      <c r="E115" s="771" t="s">
        <v>273</v>
      </c>
      <c r="F115" s="827">
        <v>0</v>
      </c>
      <c r="G115" s="928">
        <v>0</v>
      </c>
    </row>
    <row r="116" spans="1:7" ht="24.95" customHeight="1" thickBot="1" x14ac:dyDescent="0.25">
      <c r="B116" s="130" t="s">
        <v>855</v>
      </c>
      <c r="C116" s="37" t="s">
        <v>856</v>
      </c>
      <c r="D116" s="61"/>
      <c r="E116" s="61"/>
      <c r="F116" s="8">
        <v>1</v>
      </c>
      <c r="G116" s="475">
        <v>1</v>
      </c>
    </row>
    <row r="117" spans="1:7" ht="21" customHeight="1" x14ac:dyDescent="0.2">
      <c r="B117" s="1433" t="s">
        <v>857</v>
      </c>
      <c r="C117" s="1499" t="s">
        <v>858</v>
      </c>
      <c r="D117" s="1546" t="s">
        <v>859</v>
      </c>
      <c r="E117" s="1546" t="s">
        <v>860</v>
      </c>
      <c r="F117" s="1547">
        <v>18</v>
      </c>
      <c r="G117" s="1548">
        <v>36</v>
      </c>
    </row>
    <row r="118" spans="1:7" ht="21" customHeight="1" x14ac:dyDescent="0.2">
      <c r="B118" s="1503"/>
      <c r="C118" s="1395"/>
      <c r="D118" s="1543"/>
      <c r="E118" s="1543"/>
      <c r="F118" s="1544"/>
      <c r="G118" s="1549"/>
    </row>
    <row r="119" spans="1:7" ht="21" customHeight="1" x14ac:dyDescent="0.2">
      <c r="B119" s="1479" t="s">
        <v>861</v>
      </c>
      <c r="C119" s="1480" t="s">
        <v>2607</v>
      </c>
      <c r="D119" s="1542" t="s">
        <v>862</v>
      </c>
      <c r="E119" s="1542" t="s">
        <v>273</v>
      </c>
      <c r="F119" s="1535">
        <v>0</v>
      </c>
      <c r="G119" s="1536">
        <v>2</v>
      </c>
    </row>
    <row r="120" spans="1:7" ht="21" customHeight="1" x14ac:dyDescent="0.2">
      <c r="B120" s="1428"/>
      <c r="C120" s="1395"/>
      <c r="D120" s="1543"/>
      <c r="E120" s="1543"/>
      <c r="F120" s="1544"/>
      <c r="G120" s="1545"/>
    </row>
    <row r="121" spans="1:7" ht="21" customHeight="1" x14ac:dyDescent="0.2">
      <c r="B121" s="1479" t="s">
        <v>863</v>
      </c>
      <c r="C121" s="1480" t="s">
        <v>2608</v>
      </c>
      <c r="D121" s="1410" t="s">
        <v>432</v>
      </c>
      <c r="E121" s="1552" t="s">
        <v>589</v>
      </c>
      <c r="F121" s="1329">
        <v>2</v>
      </c>
      <c r="G121" s="1404">
        <v>3</v>
      </c>
    </row>
    <row r="122" spans="1:7" ht="21" customHeight="1" x14ac:dyDescent="0.2">
      <c r="B122" s="1576"/>
      <c r="C122" s="1577"/>
      <c r="D122" s="1445"/>
      <c r="E122" s="1417"/>
      <c r="F122" s="1286"/>
      <c r="G122" s="1405"/>
    </row>
    <row r="123" spans="1:7" ht="32.450000000000003" customHeight="1" x14ac:dyDescent="0.2">
      <c r="B123" s="1567" t="s">
        <v>864</v>
      </c>
      <c r="C123" s="38" t="s">
        <v>865</v>
      </c>
      <c r="D123" s="101" t="s">
        <v>463</v>
      </c>
      <c r="E123" s="101" t="s">
        <v>866</v>
      </c>
      <c r="F123" s="530">
        <v>0</v>
      </c>
      <c r="G123" s="929">
        <v>0</v>
      </c>
    </row>
    <row r="124" spans="1:7" ht="12" customHeight="1" x14ac:dyDescent="0.2">
      <c r="B124" s="1567"/>
      <c r="C124" s="1557" t="s">
        <v>867</v>
      </c>
      <c r="D124" s="1559"/>
      <c r="E124" s="1561" t="s">
        <v>868</v>
      </c>
      <c r="F124" s="1571">
        <v>0</v>
      </c>
      <c r="G124" s="1573">
        <v>0</v>
      </c>
    </row>
    <row r="125" spans="1:7" ht="12" customHeight="1" x14ac:dyDescent="0.2">
      <c r="B125" s="1567"/>
      <c r="C125" s="1568"/>
      <c r="D125" s="1569"/>
      <c r="E125" s="1570"/>
      <c r="F125" s="1571"/>
      <c r="G125" s="1574"/>
    </row>
    <row r="126" spans="1:7" ht="12" customHeight="1" x14ac:dyDescent="0.2">
      <c r="B126" s="1567"/>
      <c r="C126" s="1568"/>
      <c r="D126" s="1569"/>
      <c r="E126" s="1570"/>
      <c r="F126" s="1571"/>
      <c r="G126" s="1574"/>
    </row>
    <row r="127" spans="1:7" ht="12" customHeight="1" x14ac:dyDescent="0.2">
      <c r="B127" s="1567"/>
      <c r="C127" s="1558"/>
      <c r="D127" s="1560"/>
      <c r="E127" s="1562"/>
      <c r="F127" s="1572"/>
      <c r="G127" s="1575"/>
    </row>
    <row r="128" spans="1:7" ht="20.45" customHeight="1" x14ac:dyDescent="0.2">
      <c r="B128" s="1567"/>
      <c r="C128" s="1557" t="s">
        <v>2609</v>
      </c>
      <c r="D128" s="1559"/>
      <c r="E128" s="1561" t="s">
        <v>868</v>
      </c>
      <c r="F128" s="1563">
        <v>0</v>
      </c>
      <c r="G128" s="1565">
        <v>0</v>
      </c>
    </row>
    <row r="129" spans="2:8" ht="20.45" customHeight="1" x14ac:dyDescent="0.2">
      <c r="B129" s="1567"/>
      <c r="C129" s="1558"/>
      <c r="D129" s="1560"/>
      <c r="E129" s="1562"/>
      <c r="F129" s="1564"/>
      <c r="G129" s="1566"/>
    </row>
    <row r="130" spans="2:8" ht="23.45" customHeight="1" x14ac:dyDescent="0.2">
      <c r="B130" s="1479" t="s">
        <v>869</v>
      </c>
      <c r="C130" s="1480" t="s">
        <v>870</v>
      </c>
      <c r="D130" s="1542" t="s">
        <v>871</v>
      </c>
      <c r="E130" s="1559" t="s">
        <v>672</v>
      </c>
      <c r="F130" s="1481">
        <v>31</v>
      </c>
      <c r="G130" s="1581">
        <v>40</v>
      </c>
    </row>
    <row r="131" spans="2:8" ht="23.45" customHeight="1" x14ac:dyDescent="0.2">
      <c r="B131" s="1503"/>
      <c r="C131" s="1395"/>
      <c r="D131" s="1543"/>
      <c r="E131" s="1560"/>
      <c r="F131" s="1585"/>
      <c r="G131" s="1586"/>
    </row>
    <row r="132" spans="2:8" ht="21.6" customHeight="1" x14ac:dyDescent="0.2">
      <c r="B132" s="1479" t="s">
        <v>872</v>
      </c>
      <c r="C132" s="1480" t="s">
        <v>873</v>
      </c>
      <c r="D132" s="1542" t="s">
        <v>252</v>
      </c>
      <c r="E132" s="1542" t="s">
        <v>201</v>
      </c>
      <c r="F132" s="1457">
        <v>4</v>
      </c>
      <c r="G132" s="1523">
        <v>4</v>
      </c>
    </row>
    <row r="133" spans="2:8" ht="21.6" customHeight="1" x14ac:dyDescent="0.2">
      <c r="B133" s="1503"/>
      <c r="C133" s="1583"/>
      <c r="D133" s="1543"/>
      <c r="E133" s="1543"/>
      <c r="F133" s="1482"/>
      <c r="G133" s="1584"/>
      <c r="H133" s="549"/>
    </row>
    <row r="134" spans="2:8" ht="21" customHeight="1" x14ac:dyDescent="0.2">
      <c r="B134" s="1479" t="s">
        <v>874</v>
      </c>
      <c r="C134" s="1480" t="s">
        <v>875</v>
      </c>
      <c r="D134" s="1542" t="s">
        <v>173</v>
      </c>
      <c r="E134" s="1542" t="s">
        <v>876</v>
      </c>
      <c r="F134" s="1535">
        <v>13</v>
      </c>
      <c r="G134" s="1581">
        <v>16</v>
      </c>
      <c r="H134" s="194"/>
    </row>
    <row r="135" spans="2:8" ht="21" customHeight="1" thickBot="1" x14ac:dyDescent="0.25">
      <c r="B135" s="1578"/>
      <c r="C135" s="1419"/>
      <c r="D135" s="1579"/>
      <c r="E135" s="1579"/>
      <c r="F135" s="1580"/>
      <c r="G135" s="1582"/>
      <c r="H135" s="924"/>
    </row>
    <row r="136" spans="2:8" ht="30" customHeight="1" thickBot="1" x14ac:dyDescent="0.25">
      <c r="B136" s="43" t="s">
        <v>877</v>
      </c>
      <c r="C136" s="6" t="s">
        <v>2610</v>
      </c>
      <c r="D136" s="80"/>
      <c r="E136" s="80"/>
      <c r="F136" s="13">
        <v>1</v>
      </c>
      <c r="G136" s="930">
        <v>1</v>
      </c>
    </row>
    <row r="137" spans="2:8" ht="21" customHeight="1" x14ac:dyDescent="0.2">
      <c r="B137" s="1433" t="s">
        <v>878</v>
      </c>
      <c r="C137" s="1499" t="s">
        <v>879</v>
      </c>
      <c r="D137" s="1593" t="s">
        <v>225</v>
      </c>
      <c r="E137" s="1593" t="s">
        <v>880</v>
      </c>
      <c r="F137" s="1594">
        <v>2</v>
      </c>
      <c r="G137" s="1596">
        <v>3</v>
      </c>
    </row>
    <row r="138" spans="2:8" ht="21" customHeight="1" x14ac:dyDescent="0.2">
      <c r="B138" s="1503"/>
      <c r="C138" s="1395"/>
      <c r="D138" s="1560"/>
      <c r="E138" s="1560"/>
      <c r="F138" s="1595"/>
      <c r="G138" s="1545"/>
    </row>
    <row r="139" spans="2:8" ht="21" customHeight="1" x14ac:dyDescent="0.2">
      <c r="B139" s="1479" t="s">
        <v>881</v>
      </c>
      <c r="C139" s="1480" t="s">
        <v>2611</v>
      </c>
      <c r="D139" s="1559" t="s">
        <v>463</v>
      </c>
      <c r="E139" s="1559" t="s">
        <v>241</v>
      </c>
      <c r="F139" s="1590">
        <v>1</v>
      </c>
      <c r="G139" s="1581">
        <v>1</v>
      </c>
    </row>
    <row r="140" spans="2:8" ht="21" customHeight="1" thickBot="1" x14ac:dyDescent="0.25">
      <c r="B140" s="1587"/>
      <c r="C140" s="1588"/>
      <c r="D140" s="1589"/>
      <c r="E140" s="1589"/>
      <c r="F140" s="1591"/>
      <c r="G140" s="1592"/>
    </row>
    <row r="141" spans="2:8" ht="13.5" thickBot="1" x14ac:dyDescent="0.25">
      <c r="C141" s="34"/>
      <c r="D141" s="5"/>
      <c r="E141" s="5"/>
      <c r="F141" s="15"/>
      <c r="G141" s="15"/>
    </row>
    <row r="142" spans="2:8" ht="42.75" customHeight="1" thickBot="1" x14ac:dyDescent="0.25">
      <c r="C142" s="219" t="s">
        <v>188</v>
      </c>
      <c r="D142" s="231">
        <v>2021</v>
      </c>
      <c r="E142" s="211">
        <v>2022</v>
      </c>
      <c r="F142"/>
      <c r="G142"/>
    </row>
    <row r="143" spans="2:8" x14ac:dyDescent="0.2">
      <c r="C143" s="220" t="s">
        <v>715</v>
      </c>
      <c r="D143" s="216">
        <f>D144+D145+D146</f>
        <v>3</v>
      </c>
      <c r="E143" s="77">
        <f>E144+E145+E146</f>
        <v>3</v>
      </c>
      <c r="F143"/>
      <c r="G143"/>
    </row>
    <row r="144" spans="2:8" x14ac:dyDescent="0.2">
      <c r="C144" s="221" t="s">
        <v>716</v>
      </c>
      <c r="D144" s="217">
        <v>0</v>
      </c>
      <c r="E144" s="75">
        <v>0</v>
      </c>
      <c r="F144"/>
      <c r="G144"/>
    </row>
    <row r="145" spans="2:8" x14ac:dyDescent="0.2">
      <c r="C145" s="221" t="s">
        <v>717</v>
      </c>
      <c r="D145" s="217">
        <v>3</v>
      </c>
      <c r="E145" s="75">
        <v>3</v>
      </c>
      <c r="F145"/>
      <c r="G145"/>
    </row>
    <row r="146" spans="2:8" ht="13.5" thickBot="1" x14ac:dyDescent="0.25">
      <c r="C146" s="222" t="s">
        <v>718</v>
      </c>
      <c r="D146" s="218">
        <v>0</v>
      </c>
      <c r="E146" s="76">
        <v>0</v>
      </c>
      <c r="F146"/>
      <c r="G146"/>
    </row>
    <row r="147" spans="2:8" ht="13.5" thickBot="1" x14ac:dyDescent="0.25">
      <c r="C147" s="19"/>
      <c r="D147" s="2"/>
      <c r="E147" s="2"/>
      <c r="F147" s="15"/>
      <c r="G147" s="15"/>
    </row>
    <row r="148" spans="2:8" ht="57" customHeight="1" thickBot="1" x14ac:dyDescent="0.25">
      <c r="B148" s="214" t="s">
        <v>10</v>
      </c>
      <c r="C148" s="208" t="s">
        <v>719</v>
      </c>
      <c r="D148" s="208" t="s">
        <v>12</v>
      </c>
      <c r="E148" s="208" t="s">
        <v>13</v>
      </c>
      <c r="F148" s="208" t="s">
        <v>720</v>
      </c>
      <c r="G148" s="211" t="s">
        <v>720</v>
      </c>
    </row>
    <row r="149" spans="2:8" ht="26.25" thickBot="1" x14ac:dyDescent="0.25">
      <c r="B149" s="36" t="s">
        <v>882</v>
      </c>
      <c r="C149" s="37" t="s">
        <v>883</v>
      </c>
      <c r="D149" s="59"/>
      <c r="E149" s="59"/>
      <c r="F149" s="80">
        <v>1</v>
      </c>
      <c r="G149" s="931">
        <v>1</v>
      </c>
    </row>
    <row r="150" spans="2:8" ht="43.5" customHeight="1" x14ac:dyDescent="0.2">
      <c r="B150" s="822" t="s">
        <v>884</v>
      </c>
      <c r="C150" s="895" t="s">
        <v>885</v>
      </c>
      <c r="D150" s="873" t="s">
        <v>886</v>
      </c>
      <c r="E150" s="873" t="s">
        <v>887</v>
      </c>
      <c r="F150" s="896">
        <v>2</v>
      </c>
      <c r="G150" s="932">
        <v>6</v>
      </c>
    </row>
    <row r="151" spans="2:8" ht="48.6" customHeight="1" x14ac:dyDescent="0.2">
      <c r="B151" s="817" t="s">
        <v>888</v>
      </c>
      <c r="C151" s="892" t="s">
        <v>889</v>
      </c>
      <c r="D151" s="877" t="s">
        <v>890</v>
      </c>
      <c r="E151" s="877" t="s">
        <v>891</v>
      </c>
      <c r="F151" s="899">
        <v>25</v>
      </c>
      <c r="G151" s="933">
        <v>217</v>
      </c>
      <c r="H151" s="165"/>
    </row>
    <row r="152" spans="2:8" ht="21" customHeight="1" x14ac:dyDescent="0.2">
      <c r="B152" s="1479" t="s">
        <v>892</v>
      </c>
      <c r="C152" s="1480" t="s">
        <v>893</v>
      </c>
      <c r="D152" s="1542" t="s">
        <v>894</v>
      </c>
      <c r="E152" s="1542" t="s">
        <v>757</v>
      </c>
      <c r="F152" s="1535">
        <v>15</v>
      </c>
      <c r="G152" s="1483">
        <v>15</v>
      </c>
      <c r="H152" s="174"/>
    </row>
    <row r="153" spans="2:8" ht="21" customHeight="1" x14ac:dyDescent="0.2">
      <c r="B153" s="1503"/>
      <c r="C153" s="1395"/>
      <c r="D153" s="1543"/>
      <c r="E153" s="1543"/>
      <c r="F153" s="1544"/>
      <c r="G153" s="1346"/>
    </row>
    <row r="154" spans="2:8" ht="21" customHeight="1" x14ac:dyDescent="0.2">
      <c r="B154" s="1479" t="s">
        <v>895</v>
      </c>
      <c r="C154" s="1480" t="s">
        <v>896</v>
      </c>
      <c r="D154" s="1542" t="s">
        <v>897</v>
      </c>
      <c r="E154" s="1542" t="s">
        <v>251</v>
      </c>
      <c r="F154" s="1535">
        <v>40</v>
      </c>
      <c r="G154" s="1483">
        <v>40</v>
      </c>
    </row>
    <row r="155" spans="2:8" ht="21" customHeight="1" thickBot="1" x14ac:dyDescent="0.25">
      <c r="B155" s="1418"/>
      <c r="C155" s="1419"/>
      <c r="D155" s="1579"/>
      <c r="E155" s="1579"/>
      <c r="F155" s="1580"/>
      <c r="G155" s="1245"/>
    </row>
    <row r="156" spans="2:8" ht="39.75" customHeight="1" thickBot="1" x14ac:dyDescent="0.25">
      <c r="B156" s="39" t="s">
        <v>898</v>
      </c>
      <c r="C156" s="37" t="s">
        <v>899</v>
      </c>
      <c r="D156" s="61"/>
      <c r="E156" s="61"/>
      <c r="F156" s="13">
        <v>1</v>
      </c>
      <c r="G156" s="930">
        <v>1</v>
      </c>
    </row>
    <row r="157" spans="2:8" ht="21" customHeight="1" x14ac:dyDescent="0.2">
      <c r="B157" s="1433" t="s">
        <v>900</v>
      </c>
      <c r="C157" s="1499" t="s">
        <v>901</v>
      </c>
      <c r="D157" s="1593" t="s">
        <v>712</v>
      </c>
      <c r="E157" s="1593" t="s">
        <v>201</v>
      </c>
      <c r="F157" s="1504">
        <v>3</v>
      </c>
      <c r="G157" s="1596">
        <v>4</v>
      </c>
    </row>
    <row r="158" spans="2:8" ht="21" customHeight="1" thickBot="1" x14ac:dyDescent="0.25">
      <c r="B158" s="1578"/>
      <c r="C158" s="1599"/>
      <c r="D158" s="1600"/>
      <c r="E158" s="1600"/>
      <c r="F158" s="1458"/>
      <c r="G158" s="1601"/>
      <c r="H158" s="179"/>
    </row>
    <row r="159" spans="2:8" ht="18" customHeight="1" thickBot="1" x14ac:dyDescent="0.25">
      <c r="B159" s="39" t="s">
        <v>902</v>
      </c>
      <c r="C159" s="138" t="s">
        <v>903</v>
      </c>
      <c r="D159" s="61"/>
      <c r="E159" s="61"/>
      <c r="F159" s="13">
        <v>1</v>
      </c>
      <c r="G159" s="930">
        <v>1</v>
      </c>
    </row>
    <row r="160" spans="2:8" ht="21.6" customHeight="1" x14ac:dyDescent="0.2">
      <c r="B160" s="1433" t="s">
        <v>904</v>
      </c>
      <c r="C160" s="1499" t="s">
        <v>905</v>
      </c>
      <c r="D160" s="1495" t="s">
        <v>906</v>
      </c>
      <c r="E160" s="1416" t="s">
        <v>340</v>
      </c>
      <c r="F160" s="1495">
        <v>10</v>
      </c>
      <c r="G160" s="1596">
        <v>6</v>
      </c>
    </row>
    <row r="161" spans="2:8" ht="21.6" customHeight="1" x14ac:dyDescent="0.2">
      <c r="B161" s="1503"/>
      <c r="C161" s="1501"/>
      <c r="D161" s="1528"/>
      <c r="E161" s="1417"/>
      <c r="F161" s="1597"/>
      <c r="G161" s="1598"/>
      <c r="H161" s="175"/>
    </row>
    <row r="162" spans="2:8" ht="21.6" customHeight="1" x14ac:dyDescent="0.2">
      <c r="B162" s="1479" t="s">
        <v>907</v>
      </c>
      <c r="C162" s="1557" t="s">
        <v>908</v>
      </c>
      <c r="D162" s="1613" t="s">
        <v>200</v>
      </c>
      <c r="E162" s="1552" t="s">
        <v>201</v>
      </c>
      <c r="F162" s="1527">
        <v>2</v>
      </c>
      <c r="G162" s="1523">
        <v>1</v>
      </c>
      <c r="H162" s="175"/>
    </row>
    <row r="163" spans="2:8" ht="21.6" customHeight="1" x14ac:dyDescent="0.2">
      <c r="B163" s="1503"/>
      <c r="C163" s="1558"/>
      <c r="D163" s="1528"/>
      <c r="E163" s="1417"/>
      <c r="F163" s="1597"/>
      <c r="G163" s="1524"/>
    </row>
    <row r="164" spans="2:8" ht="21" customHeight="1" x14ac:dyDescent="0.2">
      <c r="B164" s="1479" t="s">
        <v>909</v>
      </c>
      <c r="C164" s="1480" t="s">
        <v>910</v>
      </c>
      <c r="D164" s="1559" t="s">
        <v>609</v>
      </c>
      <c r="E164" s="1559" t="s">
        <v>911</v>
      </c>
      <c r="F164" s="1610">
        <v>0</v>
      </c>
      <c r="G164" s="1523">
        <v>0</v>
      </c>
    </row>
    <row r="165" spans="2:8" ht="21" customHeight="1" thickBot="1" x14ac:dyDescent="0.25">
      <c r="B165" s="1608"/>
      <c r="C165" s="1609"/>
      <c r="D165" s="1589"/>
      <c r="E165" s="1589"/>
      <c r="F165" s="1611"/>
      <c r="G165" s="1612"/>
    </row>
    <row r="166" spans="2:8" ht="13.5" thickBot="1" x14ac:dyDescent="0.25">
      <c r="C166" s="34"/>
      <c r="D166" s="5"/>
      <c r="E166" s="5"/>
      <c r="F166" s="15"/>
      <c r="G166" s="15"/>
    </row>
    <row r="167" spans="2:8" ht="33" customHeight="1" thickBot="1" x14ac:dyDescent="0.25">
      <c r="C167" s="227" t="s">
        <v>203</v>
      </c>
      <c r="D167" s="223">
        <v>2021</v>
      </c>
      <c r="E167" s="210">
        <v>2022</v>
      </c>
      <c r="F167"/>
      <c r="G167"/>
    </row>
    <row r="168" spans="2:8" x14ac:dyDescent="0.2">
      <c r="C168" s="228" t="s">
        <v>715</v>
      </c>
      <c r="D168" s="224">
        <f t="shared" ref="D168:E171" si="1">D174+D235+D271</f>
        <v>15</v>
      </c>
      <c r="E168" s="181">
        <f t="shared" si="1"/>
        <v>15</v>
      </c>
      <c r="F168"/>
      <c r="G168"/>
    </row>
    <row r="169" spans="2:8" x14ac:dyDescent="0.2">
      <c r="C169" s="229" t="s">
        <v>716</v>
      </c>
      <c r="D169" s="225">
        <f t="shared" si="1"/>
        <v>0</v>
      </c>
      <c r="E169" s="183">
        <f t="shared" si="1"/>
        <v>0</v>
      </c>
      <c r="F169"/>
      <c r="G169"/>
    </row>
    <row r="170" spans="2:8" x14ac:dyDescent="0.2">
      <c r="C170" s="229" t="s">
        <v>717</v>
      </c>
      <c r="D170" s="225">
        <f t="shared" si="1"/>
        <v>15</v>
      </c>
      <c r="E170" s="183">
        <f t="shared" si="1"/>
        <v>15</v>
      </c>
      <c r="F170"/>
      <c r="G170"/>
    </row>
    <row r="171" spans="2:8" ht="13.5" thickBot="1" x14ac:dyDescent="0.25">
      <c r="C171" s="230" t="s">
        <v>718</v>
      </c>
      <c r="D171" s="226">
        <f t="shared" si="1"/>
        <v>0</v>
      </c>
      <c r="E171" s="184">
        <f t="shared" si="1"/>
        <v>0</v>
      </c>
      <c r="F171"/>
      <c r="G171"/>
    </row>
    <row r="172" spans="2:8" ht="13.5" thickBot="1" x14ac:dyDescent="0.25">
      <c r="D172" s="1"/>
      <c r="E172" s="1"/>
      <c r="F172"/>
      <c r="G172"/>
    </row>
    <row r="173" spans="2:8" ht="34.5" customHeight="1" thickBot="1" x14ac:dyDescent="0.25">
      <c r="C173" s="219" t="s">
        <v>222</v>
      </c>
      <c r="D173" s="231">
        <v>2021</v>
      </c>
      <c r="E173" s="211">
        <v>2022</v>
      </c>
      <c r="F173"/>
      <c r="G173"/>
    </row>
    <row r="174" spans="2:8" x14ac:dyDescent="0.2">
      <c r="C174" s="220" t="s">
        <v>715</v>
      </c>
      <c r="D174" s="216">
        <f>D175+D176+D177</f>
        <v>5</v>
      </c>
      <c r="E174" s="77">
        <f>E175+E176+E177</f>
        <v>5</v>
      </c>
      <c r="F174"/>
      <c r="G174"/>
    </row>
    <row r="175" spans="2:8" x14ac:dyDescent="0.2">
      <c r="C175" s="221" t="s">
        <v>716</v>
      </c>
      <c r="D175" s="217">
        <v>0</v>
      </c>
      <c r="E175" s="75">
        <v>0</v>
      </c>
      <c r="F175"/>
      <c r="G175"/>
    </row>
    <row r="176" spans="2:8" x14ac:dyDescent="0.2">
      <c r="C176" s="221" t="s">
        <v>717</v>
      </c>
      <c r="D176" s="217">
        <v>5</v>
      </c>
      <c r="E176" s="75">
        <v>5</v>
      </c>
      <c r="F176"/>
      <c r="G176"/>
    </row>
    <row r="177" spans="2:7" ht="13.5" thickBot="1" x14ac:dyDescent="0.25">
      <c r="C177" s="222" t="s">
        <v>718</v>
      </c>
      <c r="D177" s="218">
        <v>0</v>
      </c>
      <c r="E177" s="76">
        <v>0</v>
      </c>
      <c r="F177"/>
      <c r="G177"/>
    </row>
    <row r="178" spans="2:7" ht="13.5" thickBot="1" x14ac:dyDescent="0.25">
      <c r="C178" s="19"/>
      <c r="D178" s="2"/>
      <c r="E178" s="2"/>
      <c r="F178"/>
      <c r="G178"/>
    </row>
    <row r="179" spans="2:7" ht="57" customHeight="1" thickBot="1" x14ac:dyDescent="0.25">
      <c r="B179" s="156" t="s">
        <v>10</v>
      </c>
      <c r="C179" s="35" t="s">
        <v>719</v>
      </c>
      <c r="D179" s="212" t="s">
        <v>12</v>
      </c>
      <c r="E179" s="212" t="s">
        <v>13</v>
      </c>
      <c r="F179" s="934" t="s">
        <v>720</v>
      </c>
      <c r="G179" s="242" t="s">
        <v>721</v>
      </c>
    </row>
    <row r="180" spans="2:7" ht="16.5" customHeight="1" thickBot="1" x14ac:dyDescent="0.25">
      <c r="B180" s="155" t="s">
        <v>912</v>
      </c>
      <c r="C180" s="91" t="s">
        <v>913</v>
      </c>
      <c r="D180" s="92"/>
      <c r="E180" s="92"/>
      <c r="F180" s="935">
        <v>1</v>
      </c>
      <c r="G180" s="940">
        <v>1</v>
      </c>
    </row>
    <row r="181" spans="2:7" ht="24.95" customHeight="1" x14ac:dyDescent="0.2">
      <c r="B181" s="1602" t="s">
        <v>914</v>
      </c>
      <c r="C181" s="1603" t="s">
        <v>915</v>
      </c>
      <c r="D181" s="1604" t="s">
        <v>463</v>
      </c>
      <c r="E181" s="1604" t="s">
        <v>107</v>
      </c>
      <c r="F181" s="1605">
        <v>0</v>
      </c>
      <c r="G181" s="1607">
        <v>0</v>
      </c>
    </row>
    <row r="182" spans="2:7" ht="24.95" customHeight="1" x14ac:dyDescent="0.2">
      <c r="B182" s="1503"/>
      <c r="C182" s="1577"/>
      <c r="D182" s="1445"/>
      <c r="E182" s="1445"/>
      <c r="F182" s="1606"/>
      <c r="G182" s="1450"/>
    </row>
    <row r="183" spans="2:7" ht="24.95" customHeight="1" x14ac:dyDescent="0.2">
      <c r="B183" s="1479" t="s">
        <v>916</v>
      </c>
      <c r="C183" s="1480" t="s">
        <v>917</v>
      </c>
      <c r="D183" s="1396" t="s">
        <v>225</v>
      </c>
      <c r="E183" s="1410" t="s">
        <v>226</v>
      </c>
      <c r="F183" s="1618">
        <v>0</v>
      </c>
      <c r="G183" s="1483">
        <v>0</v>
      </c>
    </row>
    <row r="184" spans="2:7" ht="24.95" customHeight="1" x14ac:dyDescent="0.2">
      <c r="B184" s="1576"/>
      <c r="C184" s="1577"/>
      <c r="D184" s="1397"/>
      <c r="E184" s="1445"/>
      <c r="F184" s="1606"/>
      <c r="G184" s="1346"/>
    </row>
    <row r="185" spans="2:7" ht="24.95" customHeight="1" x14ac:dyDescent="0.2">
      <c r="B185" s="1479" t="s">
        <v>918</v>
      </c>
      <c r="C185" s="1480" t="s">
        <v>919</v>
      </c>
      <c r="D185" s="1552" t="s">
        <v>463</v>
      </c>
      <c r="E185" s="1552" t="s">
        <v>920</v>
      </c>
      <c r="F185" s="1616">
        <v>0</v>
      </c>
      <c r="G185" s="1483">
        <v>0</v>
      </c>
    </row>
    <row r="186" spans="2:7" ht="24.95" customHeight="1" x14ac:dyDescent="0.2">
      <c r="B186" s="1576"/>
      <c r="C186" s="1577"/>
      <c r="D186" s="1417"/>
      <c r="E186" s="1417"/>
      <c r="F186" s="1617"/>
      <c r="G186" s="1346"/>
    </row>
    <row r="187" spans="2:7" ht="20.100000000000001" customHeight="1" x14ac:dyDescent="0.2">
      <c r="B187" s="1479" t="s">
        <v>921</v>
      </c>
      <c r="C187" s="1480" t="s">
        <v>922</v>
      </c>
      <c r="D187" s="1552" t="s">
        <v>463</v>
      </c>
      <c r="E187" s="1552" t="s">
        <v>923</v>
      </c>
      <c r="F187" s="1614">
        <v>0</v>
      </c>
      <c r="G187" s="1404">
        <v>0</v>
      </c>
    </row>
    <row r="188" spans="2:7" ht="20.100000000000001" customHeight="1" x14ac:dyDescent="0.2">
      <c r="B188" s="1428"/>
      <c r="C188" s="1395"/>
      <c r="D188" s="1417"/>
      <c r="E188" s="1417"/>
      <c r="F188" s="1615"/>
      <c r="G188" s="1529"/>
    </row>
    <row r="189" spans="2:7" ht="24.95" customHeight="1" x14ac:dyDescent="0.2">
      <c r="B189" s="1479" t="s">
        <v>924</v>
      </c>
      <c r="C189" s="38" t="s">
        <v>865</v>
      </c>
      <c r="D189" s="81" t="s">
        <v>463</v>
      </c>
      <c r="E189" s="81" t="s">
        <v>237</v>
      </c>
      <c r="F189" s="886">
        <v>0</v>
      </c>
      <c r="G189" s="941">
        <v>0</v>
      </c>
    </row>
    <row r="190" spans="2:7" ht="32.1" customHeight="1" x14ac:dyDescent="0.2">
      <c r="B190" s="1502"/>
      <c r="C190" s="900" t="s">
        <v>925</v>
      </c>
      <c r="D190" s="837"/>
      <c r="E190" s="1143" t="s">
        <v>926</v>
      </c>
      <c r="F190" s="844">
        <v>0</v>
      </c>
      <c r="G190" s="942">
        <v>0</v>
      </c>
    </row>
    <row r="191" spans="2:7" ht="29.1" customHeight="1" x14ac:dyDescent="0.2">
      <c r="B191" s="1502"/>
      <c r="C191" s="40" t="s">
        <v>927</v>
      </c>
      <c r="D191" s="101"/>
      <c r="E191" s="161" t="s">
        <v>928</v>
      </c>
      <c r="F191" s="936">
        <v>0</v>
      </c>
      <c r="G191" s="943">
        <v>0</v>
      </c>
    </row>
    <row r="192" spans="2:7" ht="36.75" customHeight="1" x14ac:dyDescent="0.2">
      <c r="B192" s="1502"/>
      <c r="C192" s="40" t="s">
        <v>929</v>
      </c>
      <c r="D192" s="101"/>
      <c r="E192" s="161" t="s">
        <v>930</v>
      </c>
      <c r="F192" s="936">
        <v>0</v>
      </c>
      <c r="G192" s="158">
        <v>0</v>
      </c>
    </row>
    <row r="193" spans="2:7" ht="26.25" customHeight="1" x14ac:dyDescent="0.2">
      <c r="B193" s="1502"/>
      <c r="C193" s="40" t="s">
        <v>931</v>
      </c>
      <c r="D193" s="101"/>
      <c r="E193" s="161" t="s">
        <v>932</v>
      </c>
      <c r="F193" s="936">
        <v>0</v>
      </c>
      <c r="G193" s="943">
        <v>0</v>
      </c>
    </row>
    <row r="194" spans="2:7" ht="27" customHeight="1" x14ac:dyDescent="0.2">
      <c r="B194" s="1503"/>
      <c r="C194" s="40" t="s">
        <v>933</v>
      </c>
      <c r="D194" s="101"/>
      <c r="E194" s="161" t="s">
        <v>934</v>
      </c>
      <c r="F194" s="936">
        <v>0</v>
      </c>
      <c r="G194" s="943">
        <v>0</v>
      </c>
    </row>
    <row r="195" spans="2:7" ht="20.45" customHeight="1" x14ac:dyDescent="0.2">
      <c r="B195" s="1479" t="s">
        <v>935</v>
      </c>
      <c r="C195" s="1480" t="s">
        <v>2612</v>
      </c>
      <c r="D195" s="1542" t="s">
        <v>463</v>
      </c>
      <c r="E195" s="1542" t="s">
        <v>936</v>
      </c>
      <c r="F195" s="1620">
        <v>0</v>
      </c>
      <c r="G195" s="1623">
        <v>0</v>
      </c>
    </row>
    <row r="196" spans="2:7" ht="20.45" customHeight="1" x14ac:dyDescent="0.2">
      <c r="B196" s="1503"/>
      <c r="C196" s="1395"/>
      <c r="D196" s="1543"/>
      <c r="E196" s="1543"/>
      <c r="F196" s="1622"/>
      <c r="G196" s="1624"/>
    </row>
    <row r="197" spans="2:7" ht="21" customHeight="1" x14ac:dyDescent="0.2">
      <c r="B197" s="1479" t="s">
        <v>937</v>
      </c>
      <c r="C197" s="1480" t="s">
        <v>938</v>
      </c>
      <c r="D197" s="1542" t="s">
        <v>463</v>
      </c>
      <c r="E197" s="1542" t="s">
        <v>939</v>
      </c>
      <c r="F197" s="1620">
        <v>0</v>
      </c>
      <c r="G197" s="1536">
        <v>0</v>
      </c>
    </row>
    <row r="198" spans="2:7" ht="21" customHeight="1" thickBot="1" x14ac:dyDescent="0.25">
      <c r="B198" s="1418"/>
      <c r="C198" s="1419"/>
      <c r="D198" s="1579"/>
      <c r="E198" s="1579"/>
      <c r="F198" s="1621"/>
      <c r="G198" s="1601"/>
    </row>
    <row r="199" spans="2:7" ht="17.45" customHeight="1" thickBot="1" x14ac:dyDescent="0.25">
      <c r="B199" s="43" t="s">
        <v>940</v>
      </c>
      <c r="C199" s="138" t="s">
        <v>941</v>
      </c>
      <c r="D199" s="199"/>
      <c r="E199" s="199"/>
      <c r="F199" s="937">
        <v>1</v>
      </c>
      <c r="G199" s="151">
        <v>1</v>
      </c>
    </row>
    <row r="200" spans="2:7" ht="13.5" customHeight="1" x14ac:dyDescent="0.2">
      <c r="B200" s="1433" t="s">
        <v>942</v>
      </c>
      <c r="C200" s="1499" t="s">
        <v>915</v>
      </c>
      <c r="D200" s="1439" t="s">
        <v>463</v>
      </c>
      <c r="E200" s="1439" t="s">
        <v>107</v>
      </c>
      <c r="F200" s="1619">
        <v>0</v>
      </c>
      <c r="G200" s="1244">
        <v>0</v>
      </c>
    </row>
    <row r="201" spans="2:7" ht="13.5" customHeight="1" x14ac:dyDescent="0.2">
      <c r="B201" s="1503"/>
      <c r="C201" s="1577"/>
      <c r="D201" s="1445"/>
      <c r="E201" s="1445"/>
      <c r="F201" s="1606"/>
      <c r="G201" s="1346"/>
    </row>
    <row r="202" spans="2:7" ht="13.5" customHeight="1" x14ac:dyDescent="0.2">
      <c r="B202" s="1479" t="s">
        <v>943</v>
      </c>
      <c r="C202" s="1480" t="s">
        <v>944</v>
      </c>
      <c r="D202" s="1410" t="s">
        <v>463</v>
      </c>
      <c r="E202" s="1410" t="s">
        <v>107</v>
      </c>
      <c r="F202" s="1618">
        <v>0</v>
      </c>
      <c r="G202" s="1483">
        <v>0</v>
      </c>
    </row>
    <row r="203" spans="2:7" ht="13.5" customHeight="1" x14ac:dyDescent="0.2">
      <c r="B203" s="1576"/>
      <c r="C203" s="1577"/>
      <c r="D203" s="1445"/>
      <c r="E203" s="1445"/>
      <c r="F203" s="1606"/>
      <c r="G203" s="1346"/>
    </row>
    <row r="204" spans="2:7" ht="20.45" customHeight="1" x14ac:dyDescent="0.2">
      <c r="B204" s="1479" t="s">
        <v>945</v>
      </c>
      <c r="C204" s="1480" t="s">
        <v>2612</v>
      </c>
      <c r="D204" s="1410" t="s">
        <v>463</v>
      </c>
      <c r="E204" s="1410" t="s">
        <v>936</v>
      </c>
      <c r="F204" s="1618">
        <v>0</v>
      </c>
      <c r="G204" s="1483">
        <v>0</v>
      </c>
    </row>
    <row r="205" spans="2:7" ht="20.45" customHeight="1" x14ac:dyDescent="0.2">
      <c r="B205" s="1428"/>
      <c r="C205" s="1395"/>
      <c r="D205" s="1445"/>
      <c r="E205" s="1445"/>
      <c r="F205" s="1606"/>
      <c r="G205" s="1346"/>
    </row>
    <row r="206" spans="2:7" ht="20.45" customHeight="1" x14ac:dyDescent="0.2">
      <c r="B206" s="1479" t="s">
        <v>946</v>
      </c>
      <c r="C206" s="1480" t="s">
        <v>938</v>
      </c>
      <c r="D206" s="1410" t="s">
        <v>463</v>
      </c>
      <c r="E206" s="1410" t="s">
        <v>939</v>
      </c>
      <c r="F206" s="1625">
        <v>0</v>
      </c>
      <c r="G206" s="1483">
        <v>1</v>
      </c>
    </row>
    <row r="207" spans="2:7" ht="20.45" customHeight="1" thickBot="1" x14ac:dyDescent="0.25">
      <c r="B207" s="1418"/>
      <c r="C207" s="1419"/>
      <c r="D207" s="1411"/>
      <c r="E207" s="1411"/>
      <c r="F207" s="1626"/>
      <c r="G207" s="1245"/>
    </row>
    <row r="208" spans="2:7" ht="32.25" customHeight="1" thickBot="1" x14ac:dyDescent="0.25">
      <c r="B208" s="43" t="s">
        <v>947</v>
      </c>
      <c r="C208" s="37" t="s">
        <v>948</v>
      </c>
      <c r="D208" s="61"/>
      <c r="E208" s="61"/>
      <c r="F208" s="272">
        <v>1</v>
      </c>
      <c r="G208" s="930">
        <v>1</v>
      </c>
    </row>
    <row r="209" spans="2:7" ht="26.1" customHeight="1" x14ac:dyDescent="0.2">
      <c r="B209" s="1633" t="s">
        <v>949</v>
      </c>
      <c r="C209" s="205" t="s">
        <v>865</v>
      </c>
      <c r="D209" s="780" t="s">
        <v>463</v>
      </c>
      <c r="E209" s="128" t="s">
        <v>950</v>
      </c>
      <c r="F209" s="938">
        <v>0</v>
      </c>
      <c r="G209" s="944">
        <v>0</v>
      </c>
    </row>
    <row r="210" spans="2:7" ht="15.95" customHeight="1" x14ac:dyDescent="0.2">
      <c r="B210" s="1633"/>
      <c r="C210" s="1634" t="s">
        <v>951</v>
      </c>
      <c r="D210" s="1636"/>
      <c r="E210" s="1638" t="s">
        <v>952</v>
      </c>
      <c r="F210" s="1640">
        <v>0</v>
      </c>
      <c r="G210" s="1642">
        <v>0</v>
      </c>
    </row>
    <row r="211" spans="2:7" ht="15.95" customHeight="1" x14ac:dyDescent="0.2">
      <c r="B211" s="1567"/>
      <c r="C211" s="1635"/>
      <c r="D211" s="1637"/>
      <c r="E211" s="1639"/>
      <c r="F211" s="1641"/>
      <c r="G211" s="1643"/>
    </row>
    <row r="212" spans="2:7" ht="15.95" customHeight="1" x14ac:dyDescent="0.2">
      <c r="B212" s="1567"/>
      <c r="C212" s="1557" t="s">
        <v>953</v>
      </c>
      <c r="D212" s="1552"/>
      <c r="E212" s="1561" t="s">
        <v>868</v>
      </c>
      <c r="F212" s="1629">
        <v>0</v>
      </c>
      <c r="G212" s="1631">
        <v>0</v>
      </c>
    </row>
    <row r="213" spans="2:7" ht="15.95" customHeight="1" x14ac:dyDescent="0.2">
      <c r="B213" s="1567"/>
      <c r="C213" s="1395"/>
      <c r="D213" s="1417"/>
      <c r="E213" s="1562"/>
      <c r="F213" s="1630"/>
      <c r="G213" s="1632"/>
    </row>
    <row r="214" spans="2:7" ht="21" customHeight="1" x14ac:dyDescent="0.2">
      <c r="B214" s="1479" t="s">
        <v>954</v>
      </c>
      <c r="C214" s="1480" t="s">
        <v>955</v>
      </c>
      <c r="D214" s="1552" t="s">
        <v>463</v>
      </c>
      <c r="E214" s="1552" t="s">
        <v>241</v>
      </c>
      <c r="F214" s="1618">
        <v>0</v>
      </c>
      <c r="G214" s="1483">
        <v>1</v>
      </c>
    </row>
    <row r="215" spans="2:7" ht="21" customHeight="1" thickBot="1" x14ac:dyDescent="0.25">
      <c r="B215" s="1578"/>
      <c r="C215" s="1599"/>
      <c r="D215" s="1627"/>
      <c r="E215" s="1627"/>
      <c r="F215" s="2206"/>
      <c r="G215" s="1245"/>
    </row>
    <row r="216" spans="2:7" ht="45.95" customHeight="1" thickBot="1" x14ac:dyDescent="0.25">
      <c r="B216" s="43" t="s">
        <v>956</v>
      </c>
      <c r="C216" s="37" t="s">
        <v>957</v>
      </c>
      <c r="D216" s="64"/>
      <c r="E216" s="64"/>
      <c r="F216" s="939">
        <v>1</v>
      </c>
      <c r="G216" s="931">
        <v>1</v>
      </c>
    </row>
    <row r="217" spans="2:7" ht="27.95" customHeight="1" x14ac:dyDescent="0.2">
      <c r="B217" s="778" t="s">
        <v>958</v>
      </c>
      <c r="C217" s="205" t="s">
        <v>959</v>
      </c>
      <c r="D217" s="756" t="s">
        <v>760</v>
      </c>
      <c r="E217" s="758" t="s">
        <v>19</v>
      </c>
      <c r="F217" s="884">
        <v>10</v>
      </c>
      <c r="G217" s="945">
        <v>10</v>
      </c>
    </row>
    <row r="218" spans="2:7" ht="21" customHeight="1" x14ac:dyDescent="0.2">
      <c r="B218" s="1479" t="s">
        <v>960</v>
      </c>
      <c r="C218" s="1480" t="s">
        <v>961</v>
      </c>
      <c r="D218" s="1481" t="s">
        <v>463</v>
      </c>
      <c r="E218" s="1481" t="s">
        <v>962</v>
      </c>
      <c r="F218" s="1625">
        <v>0</v>
      </c>
      <c r="G218" s="1648">
        <v>0</v>
      </c>
    </row>
    <row r="219" spans="2:7" ht="21" customHeight="1" x14ac:dyDescent="0.2">
      <c r="B219" s="1503"/>
      <c r="C219" s="1501"/>
      <c r="D219" s="1628"/>
      <c r="E219" s="1482"/>
      <c r="F219" s="1647"/>
      <c r="G219" s="1643"/>
    </row>
    <row r="220" spans="2:7" ht="21" customHeight="1" x14ac:dyDescent="0.2">
      <c r="B220" s="1479" t="s">
        <v>963</v>
      </c>
      <c r="C220" s="1480" t="s">
        <v>964</v>
      </c>
      <c r="D220" s="1650" t="s">
        <v>588</v>
      </c>
      <c r="E220" s="1328" t="s">
        <v>179</v>
      </c>
      <c r="F220" s="1652">
        <v>1</v>
      </c>
      <c r="G220" s="1404">
        <v>4</v>
      </c>
    </row>
    <row r="221" spans="2:7" ht="21" customHeight="1" thickBot="1" x14ac:dyDescent="0.25">
      <c r="B221" s="1578"/>
      <c r="C221" s="1649"/>
      <c r="D221" s="1651"/>
      <c r="E221" s="1241"/>
      <c r="F221" s="1653"/>
      <c r="G221" s="1422"/>
    </row>
    <row r="222" spans="2:7" ht="31.5" customHeight="1" thickBot="1" x14ac:dyDescent="0.25">
      <c r="B222" s="43" t="s">
        <v>965</v>
      </c>
      <c r="C222" s="6" t="s">
        <v>966</v>
      </c>
      <c r="D222" s="759"/>
      <c r="E222" s="64"/>
      <c r="F222" s="939">
        <v>1</v>
      </c>
      <c r="G222" s="931">
        <v>1</v>
      </c>
    </row>
    <row r="223" spans="2:7" ht="21" customHeight="1" x14ac:dyDescent="0.2">
      <c r="B223" s="1433" t="s">
        <v>967</v>
      </c>
      <c r="C223" s="1499" t="s">
        <v>968</v>
      </c>
      <c r="D223" s="1264" t="s">
        <v>225</v>
      </c>
      <c r="E223" s="1240" t="s">
        <v>226</v>
      </c>
      <c r="F223" s="1644">
        <v>2</v>
      </c>
      <c r="G223" s="1646">
        <v>2</v>
      </c>
    </row>
    <row r="224" spans="2:7" ht="21" customHeight="1" x14ac:dyDescent="0.2">
      <c r="B224" s="1503"/>
      <c r="C224" s="1395"/>
      <c r="D224" s="1285"/>
      <c r="E224" s="1285"/>
      <c r="F224" s="1645"/>
      <c r="G224" s="1450"/>
    </row>
    <row r="225" spans="2:7" ht="21" customHeight="1" x14ac:dyDescent="0.2">
      <c r="B225" s="1479" t="s">
        <v>969</v>
      </c>
      <c r="C225" s="1480" t="s">
        <v>970</v>
      </c>
      <c r="D225" s="1328" t="s">
        <v>971</v>
      </c>
      <c r="E225" s="1328" t="s">
        <v>530</v>
      </c>
      <c r="F225" s="1620">
        <v>15</v>
      </c>
      <c r="G225" s="1449">
        <v>15</v>
      </c>
    </row>
    <row r="226" spans="2:7" ht="21" customHeight="1" x14ac:dyDescent="0.2">
      <c r="B226" s="1428"/>
      <c r="C226" s="1395"/>
      <c r="D226" s="1285"/>
      <c r="E226" s="1285"/>
      <c r="F226" s="1622"/>
      <c r="G226" s="1450"/>
    </row>
    <row r="227" spans="2:7" ht="27" customHeight="1" x14ac:dyDescent="0.2">
      <c r="B227" s="1567" t="s">
        <v>972</v>
      </c>
      <c r="C227" s="38" t="s">
        <v>865</v>
      </c>
      <c r="D227" s="121" t="s">
        <v>463</v>
      </c>
      <c r="E227" s="771" t="s">
        <v>241</v>
      </c>
      <c r="F227" s="107">
        <v>0</v>
      </c>
      <c r="G227" s="946">
        <v>0</v>
      </c>
    </row>
    <row r="228" spans="2:7" ht="21" customHeight="1" x14ac:dyDescent="0.2">
      <c r="B228" s="1567"/>
      <c r="C228" s="1557" t="s">
        <v>973</v>
      </c>
      <c r="D228" s="1650"/>
      <c r="E228" s="1561" t="s">
        <v>926</v>
      </c>
      <c r="F228" s="1663">
        <v>0</v>
      </c>
      <c r="G228" s="1654">
        <v>0</v>
      </c>
    </row>
    <row r="229" spans="2:7" ht="21" customHeight="1" x14ac:dyDescent="0.2">
      <c r="B229" s="1567"/>
      <c r="C229" s="1558"/>
      <c r="D229" s="1662"/>
      <c r="E229" s="1562"/>
      <c r="F229" s="1664"/>
      <c r="G229" s="1665"/>
    </row>
    <row r="230" spans="2:7" ht="21" customHeight="1" x14ac:dyDescent="0.2">
      <c r="B230" s="1660"/>
      <c r="C230" s="1557" t="s">
        <v>974</v>
      </c>
      <c r="D230" s="1420"/>
      <c r="E230" s="1561" t="s">
        <v>975</v>
      </c>
      <c r="F230" s="1668">
        <v>0</v>
      </c>
      <c r="G230" s="1654">
        <v>0</v>
      </c>
    </row>
    <row r="231" spans="2:7" ht="21" customHeight="1" thickBot="1" x14ac:dyDescent="0.25">
      <c r="B231" s="1661"/>
      <c r="C231" s="1419"/>
      <c r="D231" s="1666"/>
      <c r="E231" s="1667"/>
      <c r="F231" s="1669"/>
      <c r="G231" s="1655"/>
    </row>
    <row r="232" spans="2:7" ht="22.5" customHeight="1" x14ac:dyDescent="0.2">
      <c r="B232" s="1656" t="s">
        <v>2613</v>
      </c>
      <c r="C232" s="1656"/>
      <c r="D232" s="1656"/>
      <c r="E232" s="1656"/>
      <c r="F232" s="1656"/>
      <c r="G232" s="1656"/>
    </row>
    <row r="233" spans="2:7" ht="13.5" thickBot="1" x14ac:dyDescent="0.25">
      <c r="B233" s="45"/>
      <c r="C233" s="46"/>
      <c r="D233" s="5"/>
      <c r="E233" s="5"/>
      <c r="F233"/>
      <c r="G233" s="15"/>
    </row>
    <row r="234" spans="2:7" ht="45.75" customHeight="1" thickBot="1" x14ac:dyDescent="0.25">
      <c r="C234" s="219" t="s">
        <v>228</v>
      </c>
      <c r="D234" s="215">
        <v>2021</v>
      </c>
      <c r="E234" s="17">
        <v>2022</v>
      </c>
      <c r="F234"/>
      <c r="G234"/>
    </row>
    <row r="235" spans="2:7" x14ac:dyDescent="0.2">
      <c r="C235" s="220" t="s">
        <v>715</v>
      </c>
      <c r="D235" s="216">
        <f>D236+D237+D238</f>
        <v>6</v>
      </c>
      <c r="E235" s="77">
        <f>E236+E237+E238</f>
        <v>6</v>
      </c>
      <c r="F235"/>
      <c r="G235"/>
    </row>
    <row r="236" spans="2:7" x14ac:dyDescent="0.2">
      <c r="C236" s="221" t="s">
        <v>716</v>
      </c>
      <c r="D236" s="217">
        <v>0</v>
      </c>
      <c r="E236" s="75">
        <v>0</v>
      </c>
      <c r="F236"/>
      <c r="G236"/>
    </row>
    <row r="237" spans="2:7" x14ac:dyDescent="0.2">
      <c r="C237" s="221" t="s">
        <v>717</v>
      </c>
      <c r="D237" s="217">
        <v>6</v>
      </c>
      <c r="E237" s="75">
        <v>6</v>
      </c>
      <c r="F237"/>
      <c r="G237"/>
    </row>
    <row r="238" spans="2:7" ht="13.5" thickBot="1" x14ac:dyDescent="0.25">
      <c r="C238" s="222" t="s">
        <v>718</v>
      </c>
      <c r="D238" s="300">
        <v>0</v>
      </c>
      <c r="E238" s="665">
        <v>0</v>
      </c>
      <c r="F238"/>
      <c r="G238"/>
    </row>
    <row r="239" spans="2:7" ht="13.5" thickBot="1" x14ac:dyDescent="0.25">
      <c r="C239" s="19"/>
      <c r="D239" s="2"/>
      <c r="E239" s="2"/>
      <c r="F239" s="15"/>
      <c r="G239" s="15"/>
    </row>
    <row r="240" spans="2:7" ht="59.45" customHeight="1" thickBot="1" x14ac:dyDescent="0.25">
      <c r="B240" s="26" t="s">
        <v>10</v>
      </c>
      <c r="C240" s="35" t="s">
        <v>719</v>
      </c>
      <c r="D240" s="212" t="s">
        <v>12</v>
      </c>
      <c r="E240" s="212" t="s">
        <v>13</v>
      </c>
      <c r="F240" s="208" t="s">
        <v>720</v>
      </c>
      <c r="G240" s="211" t="s">
        <v>721</v>
      </c>
    </row>
    <row r="241" spans="2:8" ht="16.5" customHeight="1" thickBot="1" x14ac:dyDescent="0.25">
      <c r="B241" s="36" t="s">
        <v>976</v>
      </c>
      <c r="C241" s="37" t="s">
        <v>977</v>
      </c>
      <c r="D241" s="59"/>
      <c r="E241" s="59"/>
      <c r="F241" s="80">
        <v>1</v>
      </c>
      <c r="G241" s="931">
        <v>1</v>
      </c>
    </row>
    <row r="242" spans="2:8" ht="23.1" customHeight="1" x14ac:dyDescent="0.2">
      <c r="B242" s="1433" t="s">
        <v>978</v>
      </c>
      <c r="C242" s="1499" t="s">
        <v>2614</v>
      </c>
      <c r="D242" s="1657" t="s">
        <v>200</v>
      </c>
      <c r="E242" s="1546" t="s">
        <v>542</v>
      </c>
      <c r="F242" s="1547">
        <v>5</v>
      </c>
      <c r="G242" s="1659">
        <v>5</v>
      </c>
    </row>
    <row r="243" spans="2:8" ht="23.1" customHeight="1" x14ac:dyDescent="0.2">
      <c r="B243" s="1503"/>
      <c r="C243" s="1501"/>
      <c r="D243" s="1658"/>
      <c r="E243" s="1543"/>
      <c r="F243" s="1544"/>
      <c r="G243" s="1643"/>
    </row>
    <row r="244" spans="2:8" ht="21" customHeight="1" x14ac:dyDescent="0.2">
      <c r="B244" s="1479" t="s">
        <v>979</v>
      </c>
      <c r="C244" s="1480" t="s">
        <v>980</v>
      </c>
      <c r="D244" s="1542" t="s">
        <v>225</v>
      </c>
      <c r="E244" s="1542" t="s">
        <v>241</v>
      </c>
      <c r="F244" s="1535">
        <v>4</v>
      </c>
      <c r="G244" s="1536">
        <v>2</v>
      </c>
    </row>
    <row r="245" spans="2:8" ht="21" customHeight="1" x14ac:dyDescent="0.2">
      <c r="B245" s="1503"/>
      <c r="C245" s="1501"/>
      <c r="D245" s="1543"/>
      <c r="E245" s="1543"/>
      <c r="F245" s="1544"/>
      <c r="G245" s="1545"/>
    </row>
    <row r="246" spans="2:8" ht="23.1" customHeight="1" x14ac:dyDescent="0.2">
      <c r="B246" s="1479" t="s">
        <v>981</v>
      </c>
      <c r="C246" s="1480" t="s">
        <v>982</v>
      </c>
      <c r="D246" s="1542" t="s">
        <v>983</v>
      </c>
      <c r="E246" s="1542" t="s">
        <v>984</v>
      </c>
      <c r="F246" s="1396">
        <v>0</v>
      </c>
      <c r="G246" s="1536">
        <v>0</v>
      </c>
    </row>
    <row r="247" spans="2:8" ht="23.1" customHeight="1" thickBot="1" x14ac:dyDescent="0.25">
      <c r="B247" s="1578"/>
      <c r="C247" s="1599"/>
      <c r="D247" s="1579"/>
      <c r="E247" s="1579"/>
      <c r="F247" s="1438"/>
      <c r="G247" s="1601"/>
      <c r="H247" s="177"/>
    </row>
    <row r="248" spans="2:8" ht="18.75" customHeight="1" thickBot="1" x14ac:dyDescent="0.25">
      <c r="B248" s="518" t="s">
        <v>985</v>
      </c>
      <c r="C248" s="31" t="s">
        <v>986</v>
      </c>
      <c r="D248" s="722"/>
      <c r="E248" s="722"/>
      <c r="F248" s="20">
        <v>0</v>
      </c>
      <c r="G248" s="519">
        <v>0</v>
      </c>
    </row>
    <row r="249" spans="2:8" ht="42.75" customHeight="1" thickBot="1" x14ac:dyDescent="0.25">
      <c r="B249" s="723" t="s">
        <v>987</v>
      </c>
      <c r="C249" s="724" t="s">
        <v>2615</v>
      </c>
      <c r="D249" s="725" t="s">
        <v>219</v>
      </c>
      <c r="E249" s="725" t="s">
        <v>988</v>
      </c>
      <c r="F249" s="755" t="s">
        <v>374</v>
      </c>
      <c r="G249" s="841" t="s">
        <v>374</v>
      </c>
    </row>
    <row r="250" spans="2:8" ht="18.75" customHeight="1" thickBot="1" x14ac:dyDescent="0.25">
      <c r="B250" s="43" t="s">
        <v>989</v>
      </c>
      <c r="C250" s="37" t="s">
        <v>990</v>
      </c>
      <c r="D250" s="59"/>
      <c r="E250" s="59"/>
      <c r="F250" s="80">
        <v>1</v>
      </c>
      <c r="G250" s="931">
        <v>1</v>
      </c>
    </row>
    <row r="251" spans="2:8" ht="80.45" customHeight="1" x14ac:dyDescent="0.2">
      <c r="B251" s="894" t="s">
        <v>991</v>
      </c>
      <c r="C251" s="895" t="s">
        <v>992</v>
      </c>
      <c r="D251" s="873" t="s">
        <v>993</v>
      </c>
      <c r="E251" s="873" t="s">
        <v>994</v>
      </c>
      <c r="F251" s="880">
        <v>2</v>
      </c>
      <c r="G251" s="932">
        <v>3</v>
      </c>
    </row>
    <row r="252" spans="2:8" ht="17.25" customHeight="1" x14ac:dyDescent="0.2">
      <c r="B252" s="1479" t="s">
        <v>995</v>
      </c>
      <c r="C252" s="1480" t="s">
        <v>2616</v>
      </c>
      <c r="D252" s="1559" t="s">
        <v>463</v>
      </c>
      <c r="E252" s="1559" t="s">
        <v>237</v>
      </c>
      <c r="F252" s="1610">
        <v>2</v>
      </c>
      <c r="G252" s="1674">
        <v>3</v>
      </c>
      <c r="H252" s="202"/>
    </row>
    <row r="253" spans="2:8" ht="29.25" customHeight="1" x14ac:dyDescent="0.2">
      <c r="B253" s="1503"/>
      <c r="C253" s="1501"/>
      <c r="D253" s="1560"/>
      <c r="E253" s="1560"/>
      <c r="F253" s="1544"/>
      <c r="G253" s="1643"/>
    </row>
    <row r="254" spans="2:8" ht="35.450000000000003" customHeight="1" x14ac:dyDescent="0.2">
      <c r="B254" s="776" t="s">
        <v>996</v>
      </c>
      <c r="C254" s="206" t="s">
        <v>997</v>
      </c>
      <c r="D254" s="771" t="s">
        <v>463</v>
      </c>
      <c r="E254" s="771" t="s">
        <v>107</v>
      </c>
      <c r="F254" s="785">
        <v>0</v>
      </c>
      <c r="G254" s="865">
        <v>0</v>
      </c>
    </row>
    <row r="255" spans="2:8" ht="27.6" customHeight="1" thickBot="1" x14ac:dyDescent="0.25">
      <c r="B255" s="776" t="s">
        <v>998</v>
      </c>
      <c r="C255" s="206" t="s">
        <v>999</v>
      </c>
      <c r="D255" s="787" t="s">
        <v>1000</v>
      </c>
      <c r="E255" s="787" t="s">
        <v>273</v>
      </c>
      <c r="F255" s="787">
        <v>8</v>
      </c>
      <c r="G255" s="942">
        <v>9</v>
      </c>
    </row>
    <row r="256" spans="2:8" ht="48.6" customHeight="1" thickBot="1" x14ac:dyDescent="0.25">
      <c r="B256" s="43" t="s">
        <v>1001</v>
      </c>
      <c r="C256" s="6" t="s">
        <v>1002</v>
      </c>
      <c r="D256" s="59"/>
      <c r="E256" s="59"/>
      <c r="F256" s="80">
        <v>1</v>
      </c>
      <c r="G256" s="931">
        <v>1</v>
      </c>
    </row>
    <row r="257" spans="2:7" ht="36" customHeight="1" x14ac:dyDescent="0.2">
      <c r="B257" s="822" t="s">
        <v>1003</v>
      </c>
      <c r="C257" s="823" t="s">
        <v>1004</v>
      </c>
      <c r="D257" s="780" t="s">
        <v>1005</v>
      </c>
      <c r="E257" s="780" t="s">
        <v>1006</v>
      </c>
      <c r="F257" s="784">
        <v>315</v>
      </c>
      <c r="G257" s="941">
        <v>356</v>
      </c>
    </row>
    <row r="258" spans="2:7" ht="29.45" customHeight="1" x14ac:dyDescent="0.2">
      <c r="B258" s="825" t="s">
        <v>1007</v>
      </c>
      <c r="C258" s="241" t="s">
        <v>1008</v>
      </c>
      <c r="D258" s="111" t="s">
        <v>1009</v>
      </c>
      <c r="E258" s="101" t="s">
        <v>1010</v>
      </c>
      <c r="F258" s="157">
        <v>78220</v>
      </c>
      <c r="G258" s="947">
        <v>78350</v>
      </c>
    </row>
    <row r="259" spans="2:7" ht="18.95" customHeight="1" x14ac:dyDescent="0.2">
      <c r="B259" s="1479" t="s">
        <v>1011</v>
      </c>
      <c r="C259" s="1480" t="s">
        <v>1012</v>
      </c>
      <c r="D259" s="1559" t="s">
        <v>588</v>
      </c>
      <c r="E259" s="1559" t="s">
        <v>226</v>
      </c>
      <c r="F259" s="1590">
        <v>1</v>
      </c>
      <c r="G259" s="1672">
        <v>1</v>
      </c>
    </row>
    <row r="260" spans="2:7" ht="18.95" customHeight="1" thickBot="1" x14ac:dyDescent="0.25">
      <c r="B260" s="1418"/>
      <c r="C260" s="1419"/>
      <c r="D260" s="1600"/>
      <c r="E260" s="1589"/>
      <c r="F260" s="1671"/>
      <c r="G260" s="1673"/>
    </row>
    <row r="261" spans="2:7" ht="18.600000000000001" customHeight="1" thickBot="1" x14ac:dyDescent="0.25">
      <c r="B261" s="43" t="s">
        <v>1013</v>
      </c>
      <c r="C261" s="6" t="s">
        <v>1014</v>
      </c>
      <c r="D261" s="61"/>
      <c r="E261" s="122"/>
      <c r="F261" s="13">
        <v>1</v>
      </c>
      <c r="G261" s="930">
        <v>1</v>
      </c>
    </row>
    <row r="262" spans="2:7" ht="42" customHeight="1" x14ac:dyDescent="0.2">
      <c r="B262" s="778" t="s">
        <v>1015</v>
      </c>
      <c r="C262" s="205" t="s">
        <v>1016</v>
      </c>
      <c r="D262" s="780" t="s">
        <v>463</v>
      </c>
      <c r="E262" s="816" t="s">
        <v>107</v>
      </c>
      <c r="F262" s="784">
        <v>0</v>
      </c>
      <c r="G262" s="941">
        <v>0</v>
      </c>
    </row>
    <row r="263" spans="2:7" ht="21" customHeight="1" x14ac:dyDescent="0.2">
      <c r="B263" s="1479" t="s">
        <v>1017</v>
      </c>
      <c r="C263" s="1480" t="s">
        <v>1018</v>
      </c>
      <c r="D263" s="1559" t="s">
        <v>588</v>
      </c>
      <c r="E263" s="1670" t="s">
        <v>273</v>
      </c>
      <c r="F263" s="1535">
        <v>1</v>
      </c>
      <c r="G263" s="1483">
        <v>1</v>
      </c>
    </row>
    <row r="264" spans="2:7" ht="21" customHeight="1" thickBot="1" x14ac:dyDescent="0.25">
      <c r="B264" s="1578"/>
      <c r="C264" s="1419"/>
      <c r="D264" s="1589"/>
      <c r="E264" s="1600"/>
      <c r="F264" s="1580"/>
      <c r="G264" s="1245"/>
    </row>
    <row r="265" spans="2:7" ht="30" customHeight="1" thickBot="1" x14ac:dyDescent="0.25">
      <c r="B265" s="124" t="s">
        <v>1019</v>
      </c>
      <c r="C265" s="131" t="s">
        <v>1020</v>
      </c>
      <c r="D265" s="122"/>
      <c r="E265" s="132"/>
      <c r="F265" s="133">
        <v>1</v>
      </c>
      <c r="G265" s="948">
        <v>1</v>
      </c>
    </row>
    <row r="266" spans="2:7" ht="30" customHeight="1" x14ac:dyDescent="0.2">
      <c r="B266" s="894" t="s">
        <v>1021</v>
      </c>
      <c r="C266" s="901" t="s">
        <v>1022</v>
      </c>
      <c r="D266" s="883" t="s">
        <v>225</v>
      </c>
      <c r="E266" s="883" t="s">
        <v>226</v>
      </c>
      <c r="F266" s="871">
        <v>3</v>
      </c>
      <c r="G266" s="949">
        <v>3</v>
      </c>
    </row>
    <row r="267" spans="2:7" ht="21.6" customHeight="1" x14ac:dyDescent="0.2">
      <c r="B267" s="1679" t="s">
        <v>1023</v>
      </c>
      <c r="C267" s="1480" t="s">
        <v>1024</v>
      </c>
      <c r="D267" s="1559" t="s">
        <v>1025</v>
      </c>
      <c r="E267" s="1559" t="s">
        <v>226</v>
      </c>
      <c r="F267" s="1542">
        <v>2</v>
      </c>
      <c r="G267" s="1648">
        <v>1</v>
      </c>
    </row>
    <row r="268" spans="2:7" ht="21.6" customHeight="1" thickBot="1" x14ac:dyDescent="0.25">
      <c r="B268" s="1680"/>
      <c r="C268" s="1588"/>
      <c r="D268" s="1589"/>
      <c r="E268" s="1589"/>
      <c r="F268" s="1681"/>
      <c r="G268" s="1677"/>
    </row>
    <row r="269" spans="2:7" ht="13.5" thickBot="1" x14ac:dyDescent="0.25">
      <c r="C269" s="34"/>
      <c r="D269" s="5"/>
      <c r="E269" s="5"/>
      <c r="F269"/>
      <c r="G269"/>
    </row>
    <row r="270" spans="2:7" ht="36" customHeight="1" thickBot="1" x14ac:dyDescent="0.25">
      <c r="C270" s="10" t="s">
        <v>232</v>
      </c>
      <c r="D270" s="237">
        <v>2021</v>
      </c>
      <c r="E270" s="242">
        <v>2022</v>
      </c>
      <c r="F270"/>
      <c r="G270"/>
    </row>
    <row r="271" spans="2:7" x14ac:dyDescent="0.2">
      <c r="C271" s="220" t="s">
        <v>715</v>
      </c>
      <c r="D271" s="216">
        <f>D272+D273+D274</f>
        <v>4</v>
      </c>
      <c r="E271" s="77">
        <f>E272+E273+E274</f>
        <v>4</v>
      </c>
      <c r="F271"/>
      <c r="G271"/>
    </row>
    <row r="272" spans="2:7" x14ac:dyDescent="0.2">
      <c r="C272" s="221" t="s">
        <v>716</v>
      </c>
      <c r="D272" s="217">
        <v>0</v>
      </c>
      <c r="E272" s="75">
        <v>0</v>
      </c>
      <c r="F272"/>
      <c r="G272"/>
    </row>
    <row r="273" spans="2:7" x14ac:dyDescent="0.2">
      <c r="C273" s="221" t="s">
        <v>717</v>
      </c>
      <c r="D273" s="217">
        <v>4</v>
      </c>
      <c r="E273" s="75">
        <v>4</v>
      </c>
      <c r="F273"/>
      <c r="G273"/>
    </row>
    <row r="274" spans="2:7" ht="13.5" thickBot="1" x14ac:dyDescent="0.25">
      <c r="C274" s="222" t="s">
        <v>718</v>
      </c>
      <c r="D274" s="218">
        <v>0</v>
      </c>
      <c r="E274" s="76">
        <v>0</v>
      </c>
      <c r="F274"/>
      <c r="G274"/>
    </row>
    <row r="275" spans="2:7" ht="13.5" thickBot="1" x14ac:dyDescent="0.25">
      <c r="C275" s="19"/>
      <c r="D275" s="2"/>
      <c r="E275" s="2"/>
      <c r="F275"/>
      <c r="G275"/>
    </row>
    <row r="276" spans="2:7" ht="55.35" customHeight="1" thickBot="1" x14ac:dyDescent="0.25">
      <c r="B276" s="26" t="s">
        <v>10</v>
      </c>
      <c r="C276" s="35" t="s">
        <v>719</v>
      </c>
      <c r="D276" s="212" t="s">
        <v>12</v>
      </c>
      <c r="E276" s="212" t="s">
        <v>13</v>
      </c>
      <c r="F276" s="208" t="s">
        <v>720</v>
      </c>
      <c r="G276" s="211" t="s">
        <v>721</v>
      </c>
    </row>
    <row r="277" spans="2:7" ht="39.75" customHeight="1" thickBot="1" x14ac:dyDescent="0.25">
      <c r="B277" s="666" t="s">
        <v>1026</v>
      </c>
      <c r="C277" s="197" t="s">
        <v>1027</v>
      </c>
      <c r="D277" s="196"/>
      <c r="E277" s="196"/>
      <c r="F277" s="196">
        <v>1</v>
      </c>
      <c r="G277" s="922">
        <v>1</v>
      </c>
    </row>
    <row r="278" spans="2:7" ht="34.5" customHeight="1" x14ac:dyDescent="0.2">
      <c r="B278" s="134" t="s">
        <v>1028</v>
      </c>
      <c r="C278" s="135" t="s">
        <v>1029</v>
      </c>
      <c r="D278" s="767" t="s">
        <v>225</v>
      </c>
      <c r="E278" s="767" t="s">
        <v>237</v>
      </c>
      <c r="F278" s="765">
        <v>0</v>
      </c>
      <c r="G278" s="950">
        <v>0</v>
      </c>
    </row>
    <row r="279" spans="2:7" ht="36" customHeight="1" thickBot="1" x14ac:dyDescent="0.25">
      <c r="B279" s="150" t="s">
        <v>1030</v>
      </c>
      <c r="C279" s="203" t="s">
        <v>2617</v>
      </c>
      <c r="D279" s="788" t="s">
        <v>463</v>
      </c>
      <c r="E279" s="760" t="s">
        <v>226</v>
      </c>
      <c r="F279" s="200">
        <v>0</v>
      </c>
      <c r="G279" s="951">
        <v>0</v>
      </c>
    </row>
    <row r="280" spans="2:7" ht="33" customHeight="1" thickBot="1" x14ac:dyDescent="0.25">
      <c r="B280" s="43" t="s">
        <v>1031</v>
      </c>
      <c r="C280" s="6" t="s">
        <v>1032</v>
      </c>
      <c r="D280" s="59"/>
      <c r="E280" s="59"/>
      <c r="F280" s="80">
        <v>1</v>
      </c>
      <c r="G280" s="931">
        <v>1</v>
      </c>
    </row>
    <row r="281" spans="2:7" ht="18.95" customHeight="1" x14ac:dyDescent="0.2">
      <c r="B281" s="1433" t="s">
        <v>1028</v>
      </c>
      <c r="C281" s="1499" t="s">
        <v>2618</v>
      </c>
      <c r="D281" s="1546" t="s">
        <v>1033</v>
      </c>
      <c r="E281" s="1546" t="s">
        <v>273</v>
      </c>
      <c r="F281" s="1546">
        <v>6</v>
      </c>
      <c r="G281" s="1659">
        <v>6</v>
      </c>
    </row>
    <row r="282" spans="2:7" ht="18.95" customHeight="1" thickBot="1" x14ac:dyDescent="0.25">
      <c r="B282" s="1578"/>
      <c r="C282" s="1599"/>
      <c r="D282" s="1579"/>
      <c r="E282" s="1579"/>
      <c r="F282" s="1579"/>
      <c r="G282" s="1678"/>
    </row>
    <row r="283" spans="2:7" ht="20.100000000000001" customHeight="1" thickBot="1" x14ac:dyDescent="0.25">
      <c r="B283" s="518" t="s">
        <v>1034</v>
      </c>
      <c r="C283" s="31" t="s">
        <v>1035</v>
      </c>
      <c r="D283" s="55"/>
      <c r="E283" s="55"/>
      <c r="F283" s="78">
        <v>1</v>
      </c>
      <c r="G283" s="921">
        <v>1</v>
      </c>
    </row>
    <row r="284" spans="2:7" ht="52.5" customHeight="1" thickBot="1" x14ac:dyDescent="0.25">
      <c r="B284" s="520" t="s">
        <v>1036</v>
      </c>
      <c r="C284" s="521" t="s">
        <v>2619</v>
      </c>
      <c r="D284" s="522" t="s">
        <v>432</v>
      </c>
      <c r="E284" s="522" t="s">
        <v>226</v>
      </c>
      <c r="F284" s="523">
        <v>3</v>
      </c>
      <c r="G284" s="952">
        <v>3</v>
      </c>
    </row>
    <row r="285" spans="2:7" ht="18.95" customHeight="1" thickBot="1" x14ac:dyDescent="0.25">
      <c r="B285" s="43" t="s">
        <v>1037</v>
      </c>
      <c r="C285" s="37" t="s">
        <v>1038</v>
      </c>
      <c r="D285" s="59"/>
      <c r="E285" s="59"/>
      <c r="F285" s="80">
        <v>1</v>
      </c>
      <c r="G285" s="931">
        <v>1</v>
      </c>
    </row>
    <row r="286" spans="2:7" ht="15.75" customHeight="1" x14ac:dyDescent="0.2">
      <c r="B286" s="1433" t="s">
        <v>1039</v>
      </c>
      <c r="C286" s="1499" t="s">
        <v>1040</v>
      </c>
      <c r="D286" s="1546" t="s">
        <v>1041</v>
      </c>
      <c r="E286" s="1546" t="s">
        <v>1042</v>
      </c>
      <c r="F286" s="1546">
        <v>108.3</v>
      </c>
      <c r="G286" s="1659">
        <v>108.3</v>
      </c>
    </row>
    <row r="287" spans="2:7" ht="26.45" customHeight="1" thickBot="1" x14ac:dyDescent="0.25">
      <c r="B287" s="1578"/>
      <c r="C287" s="1599"/>
      <c r="D287" s="1579"/>
      <c r="E287" s="1579"/>
      <c r="F287" s="1579"/>
      <c r="G287" s="1677"/>
    </row>
    <row r="288" spans="2:7" ht="16.5" customHeight="1" x14ac:dyDescent="0.2">
      <c r="B288" s="1675" t="s">
        <v>1043</v>
      </c>
      <c r="C288" s="1675"/>
      <c r="D288" s="1675"/>
      <c r="E288" s="1675"/>
      <c r="F288" s="1675"/>
      <c r="G288" s="1676"/>
    </row>
    <row r="289" spans="2:7" ht="13.5" thickBot="1" x14ac:dyDescent="0.25">
      <c r="C289" s="34"/>
      <c r="D289" s="5"/>
      <c r="E289" s="5"/>
      <c r="F289"/>
      <c r="G289"/>
    </row>
    <row r="290" spans="2:7" ht="38.25" customHeight="1" thickBot="1" x14ac:dyDescent="0.25">
      <c r="C290" s="246" t="s">
        <v>253</v>
      </c>
      <c r="D290" s="245">
        <v>2021</v>
      </c>
      <c r="E290" s="244">
        <v>2022</v>
      </c>
      <c r="F290"/>
      <c r="G290"/>
    </row>
    <row r="291" spans="2:7" x14ac:dyDescent="0.2">
      <c r="C291" s="228" t="s">
        <v>715</v>
      </c>
      <c r="D291" s="224">
        <f t="shared" ref="D291:E294" si="2">D297+D348+D415</f>
        <v>14</v>
      </c>
      <c r="E291" s="181">
        <f t="shared" si="2"/>
        <v>14</v>
      </c>
      <c r="F291"/>
      <c r="G291"/>
    </row>
    <row r="292" spans="2:7" x14ac:dyDescent="0.2">
      <c r="C292" s="229" t="s">
        <v>716</v>
      </c>
      <c r="D292" s="225">
        <f t="shared" si="2"/>
        <v>0</v>
      </c>
      <c r="E292" s="183">
        <f t="shared" si="2"/>
        <v>0</v>
      </c>
      <c r="F292"/>
      <c r="G292"/>
    </row>
    <row r="293" spans="2:7" x14ac:dyDescent="0.2">
      <c r="C293" s="229" t="s">
        <v>717</v>
      </c>
      <c r="D293" s="225">
        <f t="shared" si="2"/>
        <v>14</v>
      </c>
      <c r="E293" s="183">
        <f t="shared" si="2"/>
        <v>14</v>
      </c>
      <c r="F293"/>
      <c r="G293"/>
    </row>
    <row r="294" spans="2:7" ht="13.5" thickBot="1" x14ac:dyDescent="0.25">
      <c r="C294" s="230" t="s">
        <v>718</v>
      </c>
      <c r="D294" s="226">
        <f t="shared" si="2"/>
        <v>0</v>
      </c>
      <c r="E294" s="184">
        <f t="shared" si="2"/>
        <v>0</v>
      </c>
      <c r="F294"/>
      <c r="G294"/>
    </row>
    <row r="295" spans="2:7" ht="13.5" thickBot="1" x14ac:dyDescent="0.25">
      <c r="D295" s="15"/>
      <c r="E295" s="23"/>
      <c r="F295"/>
      <c r="G295"/>
    </row>
    <row r="296" spans="2:7" ht="34.5" customHeight="1" thickBot="1" x14ac:dyDescent="0.25">
      <c r="C296" s="219" t="s">
        <v>259</v>
      </c>
      <c r="D296" s="243">
        <v>2021</v>
      </c>
      <c r="E296" s="242">
        <v>2022</v>
      </c>
      <c r="F296"/>
      <c r="G296"/>
    </row>
    <row r="297" spans="2:7" x14ac:dyDescent="0.2">
      <c r="C297" s="220" t="s">
        <v>715</v>
      </c>
      <c r="D297" s="216">
        <f>SUM(D298:D300)</f>
        <v>2</v>
      </c>
      <c r="E297" s="77">
        <f>SUM(E298:E300)</f>
        <v>2</v>
      </c>
      <c r="F297"/>
      <c r="G297"/>
    </row>
    <row r="298" spans="2:7" x14ac:dyDescent="0.2">
      <c r="C298" s="221" t="s">
        <v>716</v>
      </c>
      <c r="D298" s="217">
        <v>0</v>
      </c>
      <c r="E298" s="75">
        <v>0</v>
      </c>
      <c r="F298"/>
      <c r="G298"/>
    </row>
    <row r="299" spans="2:7" x14ac:dyDescent="0.2">
      <c r="C299" s="221" t="s">
        <v>717</v>
      </c>
      <c r="D299" s="217">
        <v>2</v>
      </c>
      <c r="E299" s="75">
        <v>2</v>
      </c>
      <c r="F299"/>
      <c r="G299"/>
    </row>
    <row r="300" spans="2:7" ht="13.5" thickBot="1" x14ac:dyDescent="0.25">
      <c r="C300" s="222" t="s">
        <v>718</v>
      </c>
      <c r="D300" s="218">
        <v>0</v>
      </c>
      <c r="E300" s="76">
        <v>0</v>
      </c>
      <c r="F300"/>
      <c r="G300"/>
    </row>
    <row r="301" spans="2:7" ht="13.5" thickBot="1" x14ac:dyDescent="0.25">
      <c r="C301" s="19"/>
      <c r="D301" s="2"/>
      <c r="E301" s="2"/>
      <c r="F301"/>
      <c r="G301"/>
    </row>
    <row r="302" spans="2:7" ht="54.75" customHeight="1" thickBot="1" x14ac:dyDescent="0.25">
      <c r="B302" s="26" t="s">
        <v>10</v>
      </c>
      <c r="C302" s="35" t="s">
        <v>719</v>
      </c>
      <c r="D302" s="783" t="s">
        <v>12</v>
      </c>
      <c r="E302" s="212" t="s">
        <v>13</v>
      </c>
      <c r="F302" s="271" t="s">
        <v>720</v>
      </c>
      <c r="G302" s="211" t="s">
        <v>721</v>
      </c>
    </row>
    <row r="303" spans="2:7" ht="26.25" customHeight="1" thickBot="1" x14ac:dyDescent="0.25">
      <c r="B303" s="518" t="s">
        <v>1044</v>
      </c>
      <c r="C303" s="31" t="s">
        <v>2620</v>
      </c>
      <c r="D303" s="55"/>
      <c r="E303" s="55"/>
      <c r="F303" s="953">
        <v>1</v>
      </c>
      <c r="G303" s="519">
        <v>1</v>
      </c>
    </row>
    <row r="304" spans="2:7" ht="43.5" customHeight="1" x14ac:dyDescent="0.2">
      <c r="B304" s="861" t="s">
        <v>1045</v>
      </c>
      <c r="C304" s="862" t="s">
        <v>1046</v>
      </c>
      <c r="D304" s="897" t="s">
        <v>1047</v>
      </c>
      <c r="E304" s="897" t="s">
        <v>112</v>
      </c>
      <c r="F304" s="954">
        <v>100</v>
      </c>
      <c r="G304" s="839">
        <v>98.81</v>
      </c>
    </row>
    <row r="305" spans="2:7" ht="51" customHeight="1" x14ac:dyDescent="0.2">
      <c r="B305" s="891" t="s">
        <v>1048</v>
      </c>
      <c r="C305" s="892" t="s">
        <v>1049</v>
      </c>
      <c r="D305" s="868" t="s">
        <v>200</v>
      </c>
      <c r="E305" s="877" t="s">
        <v>273</v>
      </c>
      <c r="F305" s="955">
        <v>2</v>
      </c>
      <c r="G305" s="942">
        <v>1</v>
      </c>
    </row>
    <row r="306" spans="2:7" ht="26.45" customHeight="1" x14ac:dyDescent="0.2">
      <c r="B306" s="1660" t="s">
        <v>1050</v>
      </c>
      <c r="C306" s="206" t="s">
        <v>865</v>
      </c>
      <c r="D306" s="771" t="s">
        <v>463</v>
      </c>
      <c r="E306" s="771" t="s">
        <v>575</v>
      </c>
      <c r="F306" s="889">
        <v>0</v>
      </c>
      <c r="G306" s="961">
        <v>0</v>
      </c>
    </row>
    <row r="307" spans="2:7" ht="21" customHeight="1" x14ac:dyDescent="0.2">
      <c r="B307" s="1692"/>
      <c r="C307" s="47" t="s">
        <v>1051</v>
      </c>
      <c r="D307" s="101"/>
      <c r="E307" s="129"/>
      <c r="F307" s="273"/>
      <c r="G307" s="962"/>
    </row>
    <row r="308" spans="2:7" ht="22.5" customHeight="1" x14ac:dyDescent="0.2">
      <c r="B308" s="1692"/>
      <c r="C308" s="1694" t="s">
        <v>1052</v>
      </c>
      <c r="D308" s="1696"/>
      <c r="E308" s="1698" t="s">
        <v>1053</v>
      </c>
      <c r="F308" s="1700">
        <v>0</v>
      </c>
      <c r="G308" s="1682">
        <v>0</v>
      </c>
    </row>
    <row r="309" spans="2:7" ht="22.5" customHeight="1" x14ac:dyDescent="0.2">
      <c r="B309" s="1692"/>
      <c r="C309" s="1695"/>
      <c r="D309" s="1697"/>
      <c r="E309" s="1699"/>
      <c r="F309" s="1701"/>
      <c r="G309" s="1683"/>
    </row>
    <row r="310" spans="2:7" ht="22.5" customHeight="1" x14ac:dyDescent="0.2">
      <c r="B310" s="1693"/>
      <c r="C310" s="1684" t="s">
        <v>1054</v>
      </c>
      <c r="D310" s="1686"/>
      <c r="E310" s="1688" t="s">
        <v>1055</v>
      </c>
      <c r="F310" s="1690"/>
      <c r="G310" s="1691">
        <v>0</v>
      </c>
    </row>
    <row r="311" spans="2:7" ht="22.5" customHeight="1" x14ac:dyDescent="0.2">
      <c r="B311" s="1693"/>
      <c r="C311" s="1685"/>
      <c r="D311" s="1687"/>
      <c r="E311" s="1689"/>
      <c r="F311" s="1572"/>
      <c r="G311" s="1575"/>
    </row>
    <row r="312" spans="2:7" ht="27" customHeight="1" x14ac:dyDescent="0.2">
      <c r="B312" s="1692"/>
      <c r="C312" s="40" t="s">
        <v>1056</v>
      </c>
      <c r="D312" s="101"/>
      <c r="E312" s="161" t="s">
        <v>1057</v>
      </c>
      <c r="F312" s="166"/>
      <c r="G312" s="963">
        <v>0</v>
      </c>
    </row>
    <row r="313" spans="2:7" ht="21" customHeight="1" x14ac:dyDescent="0.2">
      <c r="B313" s="1692"/>
      <c r="C313" s="1702" t="s">
        <v>1058</v>
      </c>
      <c r="D313" s="1704"/>
      <c r="E313" s="1706" t="s">
        <v>1057</v>
      </c>
      <c r="F313" s="1708">
        <v>0</v>
      </c>
      <c r="G313" s="1710">
        <v>1</v>
      </c>
    </row>
    <row r="314" spans="2:7" ht="21" customHeight="1" x14ac:dyDescent="0.2">
      <c r="B314" s="1692"/>
      <c r="C314" s="1703"/>
      <c r="D314" s="1705"/>
      <c r="E314" s="1707"/>
      <c r="F314" s="1709"/>
      <c r="G314" s="1711"/>
    </row>
    <row r="315" spans="2:7" ht="21" customHeight="1" x14ac:dyDescent="0.2">
      <c r="B315" s="1692"/>
      <c r="C315" s="1702" t="s">
        <v>1059</v>
      </c>
      <c r="D315" s="1704"/>
      <c r="E315" s="1706" t="s">
        <v>930</v>
      </c>
      <c r="F315" s="1708">
        <v>0</v>
      </c>
      <c r="G315" s="1710">
        <v>1</v>
      </c>
    </row>
    <row r="316" spans="2:7" ht="21" customHeight="1" x14ac:dyDescent="0.2">
      <c r="B316" s="1692"/>
      <c r="C316" s="1703"/>
      <c r="D316" s="1705"/>
      <c r="E316" s="1707"/>
      <c r="F316" s="1709"/>
      <c r="G316" s="1711"/>
    </row>
    <row r="317" spans="2:7" ht="27" customHeight="1" x14ac:dyDescent="0.2">
      <c r="B317" s="1692"/>
      <c r="C317" s="40" t="s">
        <v>1060</v>
      </c>
      <c r="D317" s="101"/>
      <c r="E317" s="161" t="s">
        <v>930</v>
      </c>
      <c r="F317" s="166"/>
      <c r="G317" s="964">
        <v>0</v>
      </c>
    </row>
    <row r="318" spans="2:7" ht="21" customHeight="1" x14ac:dyDescent="0.2">
      <c r="B318" s="1692"/>
      <c r="C318" s="1557" t="s">
        <v>1061</v>
      </c>
      <c r="D318" s="1559"/>
      <c r="E318" s="1561" t="s">
        <v>930</v>
      </c>
      <c r="F318" s="1690"/>
      <c r="G318" s="1691">
        <v>0</v>
      </c>
    </row>
    <row r="319" spans="2:7" ht="21" customHeight="1" x14ac:dyDescent="0.2">
      <c r="B319" s="1692"/>
      <c r="C319" s="1395"/>
      <c r="D319" s="1560"/>
      <c r="E319" s="1562"/>
      <c r="F319" s="1572"/>
      <c r="G319" s="1575"/>
    </row>
    <row r="320" spans="2:7" ht="27" customHeight="1" x14ac:dyDescent="0.2">
      <c r="B320" s="1692"/>
      <c r="C320" s="51" t="s">
        <v>1062</v>
      </c>
      <c r="D320" s="101"/>
      <c r="E320" s="161" t="s">
        <v>1063</v>
      </c>
      <c r="F320" s="166"/>
      <c r="G320" s="963">
        <v>0</v>
      </c>
    </row>
    <row r="321" spans="2:7" ht="25.5" customHeight="1" x14ac:dyDescent="0.2">
      <c r="B321" s="1692"/>
      <c r="C321" s="51" t="s">
        <v>1064</v>
      </c>
      <c r="D321" s="101"/>
      <c r="E321" s="161" t="s">
        <v>1065</v>
      </c>
      <c r="F321" s="166"/>
      <c r="G321" s="964">
        <v>0</v>
      </c>
    </row>
    <row r="322" spans="2:7" ht="26.25" customHeight="1" x14ac:dyDescent="0.2">
      <c r="B322" s="1692"/>
      <c r="C322" s="40" t="s">
        <v>1066</v>
      </c>
      <c r="D322" s="101"/>
      <c r="E322" s="161" t="s">
        <v>1065</v>
      </c>
      <c r="F322" s="166"/>
      <c r="G322" s="963">
        <v>0</v>
      </c>
    </row>
    <row r="323" spans="2:7" ht="22.5" customHeight="1" x14ac:dyDescent="0.2">
      <c r="B323" s="1692"/>
      <c r="C323" s="40" t="s">
        <v>1067</v>
      </c>
      <c r="D323" s="101"/>
      <c r="E323" s="161" t="s">
        <v>1068</v>
      </c>
      <c r="F323" s="166"/>
      <c r="G323" s="963">
        <v>0</v>
      </c>
    </row>
    <row r="324" spans="2:7" ht="25.5" customHeight="1" x14ac:dyDescent="0.2">
      <c r="B324" s="1692"/>
      <c r="C324" s="40" t="s">
        <v>1069</v>
      </c>
      <c r="D324" s="101"/>
      <c r="E324" s="161" t="s">
        <v>1068</v>
      </c>
      <c r="F324" s="166"/>
      <c r="G324" s="963">
        <v>0</v>
      </c>
    </row>
    <row r="325" spans="2:7" ht="17.100000000000001" customHeight="1" x14ac:dyDescent="0.2">
      <c r="B325" s="1692"/>
      <c r="C325" s="47" t="s">
        <v>1070</v>
      </c>
      <c r="D325" s="101"/>
      <c r="E325" s="163"/>
      <c r="F325" s="166"/>
      <c r="G325" s="963"/>
    </row>
    <row r="326" spans="2:7" ht="14.1" customHeight="1" x14ac:dyDescent="0.2">
      <c r="B326" s="1692"/>
      <c r="C326" s="1694" t="s">
        <v>1071</v>
      </c>
      <c r="D326" s="1696"/>
      <c r="E326" s="1717" t="s">
        <v>1053</v>
      </c>
      <c r="F326" s="1719">
        <v>0</v>
      </c>
      <c r="G326" s="1721">
        <v>0</v>
      </c>
    </row>
    <row r="327" spans="2:7" ht="14.1" customHeight="1" x14ac:dyDescent="0.2">
      <c r="B327" s="1692"/>
      <c r="C327" s="1695"/>
      <c r="D327" s="1697"/>
      <c r="E327" s="1718"/>
      <c r="F327" s="1720"/>
      <c r="G327" s="1722"/>
    </row>
    <row r="328" spans="2:7" ht="33" customHeight="1" x14ac:dyDescent="0.2">
      <c r="B328" s="1692"/>
      <c r="C328" s="40" t="s">
        <v>1072</v>
      </c>
      <c r="D328" s="101"/>
      <c r="E328" s="161" t="s">
        <v>930</v>
      </c>
      <c r="F328" s="166"/>
      <c r="G328" s="964">
        <v>0</v>
      </c>
    </row>
    <row r="329" spans="2:7" ht="13.5" customHeight="1" x14ac:dyDescent="0.2">
      <c r="B329" s="1692"/>
      <c r="C329" s="1702" t="s">
        <v>1073</v>
      </c>
      <c r="D329" s="1704"/>
      <c r="E329" s="1706" t="s">
        <v>868</v>
      </c>
      <c r="F329" s="1708">
        <v>0</v>
      </c>
      <c r="G329" s="1710">
        <v>1</v>
      </c>
    </row>
    <row r="330" spans="2:7" ht="13.5" customHeight="1" x14ac:dyDescent="0.2">
      <c r="B330" s="1692"/>
      <c r="C330" s="1716"/>
      <c r="D330" s="1705"/>
      <c r="E330" s="1707"/>
      <c r="F330" s="1709"/>
      <c r="G330" s="1711"/>
    </row>
    <row r="331" spans="2:7" ht="24.6" customHeight="1" x14ac:dyDescent="0.2">
      <c r="B331" s="1692"/>
      <c r="C331" s="40" t="s">
        <v>1074</v>
      </c>
      <c r="D331" s="101"/>
      <c r="E331" s="161" t="s">
        <v>1075</v>
      </c>
      <c r="F331" s="166"/>
      <c r="G331" s="964">
        <v>0</v>
      </c>
    </row>
    <row r="332" spans="2:7" ht="24.75" customHeight="1" x14ac:dyDescent="0.2">
      <c r="B332" s="1692"/>
      <c r="C332" s="40" t="s">
        <v>1076</v>
      </c>
      <c r="D332" s="101"/>
      <c r="E332" s="161" t="s">
        <v>1057</v>
      </c>
      <c r="F332" s="956"/>
      <c r="G332" s="965">
        <v>0</v>
      </c>
    </row>
    <row r="333" spans="2:7" ht="25.5" customHeight="1" x14ac:dyDescent="0.2">
      <c r="B333" s="1692"/>
      <c r="C333" s="40" t="s">
        <v>1077</v>
      </c>
      <c r="D333" s="101"/>
      <c r="E333" s="161" t="s">
        <v>1078</v>
      </c>
      <c r="F333" s="957"/>
      <c r="G333" s="966">
        <v>0</v>
      </c>
    </row>
    <row r="334" spans="2:7" ht="24" customHeight="1" x14ac:dyDescent="0.2">
      <c r="B334" s="1692"/>
      <c r="C334" s="40" t="s">
        <v>1079</v>
      </c>
      <c r="D334" s="101"/>
      <c r="E334" s="161" t="s">
        <v>1080</v>
      </c>
      <c r="F334" s="166"/>
      <c r="G334" s="963"/>
    </row>
    <row r="335" spans="2:7" ht="27.95" customHeight="1" x14ac:dyDescent="0.2">
      <c r="B335" s="1692"/>
      <c r="C335" s="40" t="s">
        <v>1081</v>
      </c>
      <c r="D335" s="101"/>
      <c r="E335" s="161" t="s">
        <v>1080</v>
      </c>
      <c r="F335" s="167"/>
      <c r="G335" s="966">
        <v>0</v>
      </c>
    </row>
    <row r="336" spans="2:7" ht="27" customHeight="1" thickBot="1" x14ac:dyDescent="0.25">
      <c r="B336" s="1692"/>
      <c r="C336" s="204" t="s">
        <v>1082</v>
      </c>
      <c r="D336" s="771"/>
      <c r="E336" s="796" t="s">
        <v>1080</v>
      </c>
      <c r="F336" s="168"/>
      <c r="G336" s="967"/>
    </row>
    <row r="337" spans="2:7" ht="17.25" customHeight="1" thickBot="1" x14ac:dyDescent="0.25">
      <c r="B337" s="90" t="s">
        <v>1083</v>
      </c>
      <c r="C337" s="91" t="s">
        <v>1084</v>
      </c>
      <c r="D337" s="137"/>
      <c r="E337" s="137"/>
      <c r="F337" s="958">
        <v>1</v>
      </c>
      <c r="G337" s="968">
        <v>1</v>
      </c>
    </row>
    <row r="338" spans="2:7" ht="26.1" customHeight="1" x14ac:dyDescent="0.2">
      <c r="B338" s="778" t="s">
        <v>1085</v>
      </c>
      <c r="C338" s="205" t="s">
        <v>1086</v>
      </c>
      <c r="D338" s="784" t="s">
        <v>862</v>
      </c>
      <c r="E338" s="784" t="s">
        <v>672</v>
      </c>
      <c r="F338" s="959">
        <v>10</v>
      </c>
      <c r="G338" s="516">
        <v>0</v>
      </c>
    </row>
    <row r="339" spans="2:7" ht="23.1" customHeight="1" x14ac:dyDescent="0.2">
      <c r="B339" s="1479" t="s">
        <v>1087</v>
      </c>
      <c r="C339" s="1480" t="s">
        <v>1088</v>
      </c>
      <c r="D339" s="1535" t="s">
        <v>760</v>
      </c>
      <c r="E339" s="1535" t="s">
        <v>672</v>
      </c>
      <c r="F339" s="1712">
        <v>10</v>
      </c>
      <c r="G339" s="1714">
        <v>10</v>
      </c>
    </row>
    <row r="340" spans="2:7" ht="23.1" customHeight="1" x14ac:dyDescent="0.2">
      <c r="B340" s="1503"/>
      <c r="C340" s="1395"/>
      <c r="D340" s="1544"/>
      <c r="E340" s="1544"/>
      <c r="F340" s="1713"/>
      <c r="G340" s="1715"/>
    </row>
    <row r="341" spans="2:7" ht="21" customHeight="1" x14ac:dyDescent="0.2">
      <c r="B341" s="1479" t="s">
        <v>1089</v>
      </c>
      <c r="C341" s="1480" t="s">
        <v>1090</v>
      </c>
      <c r="D341" s="1535" t="s">
        <v>712</v>
      </c>
      <c r="E341" s="1535" t="s">
        <v>102</v>
      </c>
      <c r="F341" s="1712">
        <v>29</v>
      </c>
      <c r="G341" s="1714">
        <v>29</v>
      </c>
    </row>
    <row r="342" spans="2:7" ht="21" customHeight="1" x14ac:dyDescent="0.2">
      <c r="B342" s="1428"/>
      <c r="C342" s="1395"/>
      <c r="D342" s="1544"/>
      <c r="E342" s="1544"/>
      <c r="F342" s="1713"/>
      <c r="G342" s="1715"/>
    </row>
    <row r="343" spans="2:7" ht="30" customHeight="1" x14ac:dyDescent="0.2">
      <c r="B343" s="775" t="s">
        <v>1091</v>
      </c>
      <c r="C343" s="38" t="s">
        <v>1092</v>
      </c>
      <c r="D343" s="11" t="s">
        <v>1093</v>
      </c>
      <c r="E343" s="11" t="s">
        <v>1094</v>
      </c>
      <c r="F343" s="960">
        <v>354</v>
      </c>
      <c r="G343" s="969">
        <v>493</v>
      </c>
    </row>
    <row r="344" spans="2:7" ht="18.600000000000001" customHeight="1" x14ac:dyDescent="0.2">
      <c r="B344" s="1479" t="s">
        <v>1095</v>
      </c>
      <c r="C344" s="1480" t="s">
        <v>1096</v>
      </c>
      <c r="D344" s="1535" t="s">
        <v>1097</v>
      </c>
      <c r="E344" s="1535" t="s">
        <v>1098</v>
      </c>
      <c r="F344" s="1723">
        <v>11800</v>
      </c>
      <c r="G344" s="1725">
        <v>13471</v>
      </c>
    </row>
    <row r="345" spans="2:7" ht="18.600000000000001" customHeight="1" thickBot="1" x14ac:dyDescent="0.25">
      <c r="B345" s="1418"/>
      <c r="C345" s="1419"/>
      <c r="D345" s="1580"/>
      <c r="E345" s="1580"/>
      <c r="F345" s="1724"/>
      <c r="G345" s="1726"/>
    </row>
    <row r="346" spans="2:7" ht="13.5" thickBot="1" x14ac:dyDescent="0.25">
      <c r="B346" s="45"/>
      <c r="C346" s="46"/>
      <c r="D346" s="186"/>
      <c r="E346" s="186"/>
      <c r="F346"/>
      <c r="G346"/>
    </row>
    <row r="347" spans="2:7" ht="36" customHeight="1" thickBot="1" x14ac:dyDescent="0.25">
      <c r="B347" s="45"/>
      <c r="C347" s="246" t="s">
        <v>274</v>
      </c>
      <c r="D347" s="245">
        <v>2021</v>
      </c>
      <c r="E347" s="244">
        <v>2022</v>
      </c>
      <c r="F347"/>
      <c r="G347"/>
    </row>
    <row r="348" spans="2:7" x14ac:dyDescent="0.2">
      <c r="B348" s="45"/>
      <c r="C348" s="228" t="s">
        <v>715</v>
      </c>
      <c r="D348" s="247">
        <f>SUM(D349:D351)</f>
        <v>10</v>
      </c>
      <c r="E348" s="187">
        <f>SUM(E349:E351)</f>
        <v>10</v>
      </c>
      <c r="F348"/>
      <c r="G348"/>
    </row>
    <row r="349" spans="2:7" x14ac:dyDescent="0.2">
      <c r="B349" s="45"/>
      <c r="C349" s="229" t="s">
        <v>716</v>
      </c>
      <c r="D349" s="248">
        <v>0</v>
      </c>
      <c r="E349" s="188">
        <v>0</v>
      </c>
      <c r="F349"/>
      <c r="G349"/>
    </row>
    <row r="350" spans="2:7" x14ac:dyDescent="0.2">
      <c r="B350" s="45"/>
      <c r="C350" s="229" t="s">
        <v>717</v>
      </c>
      <c r="D350" s="248">
        <v>10</v>
      </c>
      <c r="E350" s="188">
        <v>10</v>
      </c>
      <c r="F350"/>
      <c r="G350"/>
    </row>
    <row r="351" spans="2:7" ht="13.5" thickBot="1" x14ac:dyDescent="0.25">
      <c r="C351" s="230" t="s">
        <v>718</v>
      </c>
      <c r="D351" s="249">
        <v>0</v>
      </c>
      <c r="E351" s="189">
        <v>0</v>
      </c>
      <c r="F351"/>
      <c r="G351"/>
    </row>
    <row r="352" spans="2:7" ht="13.5" thickBot="1" x14ac:dyDescent="0.25">
      <c r="C352" s="19"/>
      <c r="D352" s="2"/>
      <c r="E352" s="2"/>
      <c r="F352" s="15"/>
      <c r="G352" s="15"/>
    </row>
    <row r="353" spans="2:8" ht="58.5" customHeight="1" thickBot="1" x14ac:dyDescent="0.25">
      <c r="B353" s="26" t="s">
        <v>10</v>
      </c>
      <c r="C353" s="35" t="s">
        <v>719</v>
      </c>
      <c r="D353" s="212" t="s">
        <v>12</v>
      </c>
      <c r="E353" s="212" t="s">
        <v>13</v>
      </c>
      <c r="F353" s="208" t="s">
        <v>720</v>
      </c>
      <c r="G353" s="211" t="s">
        <v>721</v>
      </c>
    </row>
    <row r="354" spans="2:8" ht="13.5" thickBot="1" x14ac:dyDescent="0.25">
      <c r="B354" s="43" t="s">
        <v>1099</v>
      </c>
      <c r="C354" s="37" t="s">
        <v>2621</v>
      </c>
      <c r="D354" s="59"/>
      <c r="E354" s="59"/>
      <c r="F354" s="13">
        <v>1</v>
      </c>
      <c r="G354" s="930">
        <v>1</v>
      </c>
    </row>
    <row r="355" spans="2:8" ht="41.45" customHeight="1" x14ac:dyDescent="0.2">
      <c r="B355" s="1433" t="s">
        <v>1100</v>
      </c>
      <c r="C355" s="1499" t="s">
        <v>1101</v>
      </c>
      <c r="D355" s="1242" t="s">
        <v>1102</v>
      </c>
      <c r="E355" s="1546" t="s">
        <v>112</v>
      </c>
      <c r="F355" s="1437" t="s">
        <v>2569</v>
      </c>
      <c r="G355" s="1596" t="s">
        <v>2570</v>
      </c>
    </row>
    <row r="356" spans="2:8" ht="49.5" customHeight="1" thickBot="1" x14ac:dyDescent="0.25">
      <c r="B356" s="1578"/>
      <c r="C356" s="1419"/>
      <c r="D356" s="1243"/>
      <c r="E356" s="1579"/>
      <c r="F356" s="1438"/>
      <c r="G356" s="1601"/>
    </row>
    <row r="357" spans="2:8" ht="26.25" customHeight="1" thickBot="1" x14ac:dyDescent="0.25">
      <c r="B357" s="43" t="s">
        <v>1103</v>
      </c>
      <c r="C357" s="37" t="s">
        <v>1104</v>
      </c>
      <c r="D357" s="61"/>
      <c r="E357" s="61"/>
      <c r="F357" s="13">
        <v>1</v>
      </c>
      <c r="G357" s="930">
        <v>1</v>
      </c>
    </row>
    <row r="358" spans="2:8" ht="18" customHeight="1" x14ac:dyDescent="0.2">
      <c r="B358" s="1433" t="s">
        <v>1105</v>
      </c>
      <c r="C358" s="1499" t="s">
        <v>1106</v>
      </c>
      <c r="D358" s="1546" t="s">
        <v>1107</v>
      </c>
      <c r="E358" s="1546" t="s">
        <v>1108</v>
      </c>
      <c r="F358" s="1547">
        <v>0.6</v>
      </c>
      <c r="G358" s="1596">
        <v>0.6</v>
      </c>
    </row>
    <row r="359" spans="2:8" ht="18" customHeight="1" x14ac:dyDescent="0.2">
      <c r="B359" s="1428"/>
      <c r="C359" s="1395"/>
      <c r="D359" s="1543"/>
      <c r="E359" s="1543"/>
      <c r="F359" s="1544"/>
      <c r="G359" s="1545"/>
    </row>
    <row r="360" spans="2:8" ht="33" customHeight="1" x14ac:dyDescent="0.2">
      <c r="B360" s="775" t="s">
        <v>1109</v>
      </c>
      <c r="C360" s="38" t="s">
        <v>1110</v>
      </c>
      <c r="D360" s="81" t="s">
        <v>335</v>
      </c>
      <c r="E360" s="81" t="s">
        <v>1111</v>
      </c>
      <c r="F360" s="11">
        <v>79</v>
      </c>
      <c r="G360" s="962">
        <v>84.2</v>
      </c>
    </row>
    <row r="361" spans="2:8" ht="18" customHeight="1" x14ac:dyDescent="0.2">
      <c r="B361" s="1479" t="s">
        <v>1112</v>
      </c>
      <c r="C361" s="1480" t="s">
        <v>2622</v>
      </c>
      <c r="D361" s="1534" t="s">
        <v>1113</v>
      </c>
      <c r="E361" s="1534" t="s">
        <v>1114</v>
      </c>
      <c r="F361" s="1534" t="s">
        <v>374</v>
      </c>
      <c r="G361" s="1536">
        <v>6</v>
      </c>
    </row>
    <row r="362" spans="2:8" ht="18" customHeight="1" x14ac:dyDescent="0.2">
      <c r="B362" s="1428"/>
      <c r="C362" s="1395"/>
      <c r="D362" s="1658"/>
      <c r="E362" s="1658"/>
      <c r="F362" s="1658"/>
      <c r="G362" s="1545"/>
    </row>
    <row r="363" spans="2:8" ht="20.100000000000001" customHeight="1" x14ac:dyDescent="0.2">
      <c r="B363" s="1479" t="s">
        <v>1115</v>
      </c>
      <c r="C363" s="1480" t="s">
        <v>1116</v>
      </c>
      <c r="D363" s="1542" t="s">
        <v>1117</v>
      </c>
      <c r="E363" s="1542" t="s">
        <v>1118</v>
      </c>
      <c r="F363" s="1535">
        <v>6.44</v>
      </c>
      <c r="G363" s="1623">
        <v>7.9</v>
      </c>
    </row>
    <row r="364" spans="2:8" ht="20.100000000000001" customHeight="1" x14ac:dyDescent="0.2">
      <c r="B364" s="1428"/>
      <c r="C364" s="1395"/>
      <c r="D364" s="1543"/>
      <c r="E364" s="1543"/>
      <c r="F364" s="1544"/>
      <c r="G364" s="1624"/>
    </row>
    <row r="365" spans="2:8" ht="22.5" customHeight="1" x14ac:dyDescent="0.2">
      <c r="B365" s="1479" t="s">
        <v>1119</v>
      </c>
      <c r="C365" s="1480" t="s">
        <v>1120</v>
      </c>
      <c r="D365" s="1542" t="s">
        <v>1121</v>
      </c>
      <c r="E365" s="1542" t="s">
        <v>1122</v>
      </c>
      <c r="F365" s="1535">
        <v>5.7</v>
      </c>
      <c r="G365" s="1536">
        <v>5.6</v>
      </c>
    </row>
    <row r="366" spans="2:8" ht="22.5" customHeight="1" thickBot="1" x14ac:dyDescent="0.25">
      <c r="B366" s="1418"/>
      <c r="C366" s="1419"/>
      <c r="D366" s="1579"/>
      <c r="E366" s="1579"/>
      <c r="F366" s="1580"/>
      <c r="G366" s="1601"/>
    </row>
    <row r="367" spans="2:8" ht="35.1" customHeight="1" thickBot="1" x14ac:dyDescent="0.25">
      <c r="B367" s="43" t="s">
        <v>1123</v>
      </c>
      <c r="C367" s="6" t="s">
        <v>1124</v>
      </c>
      <c r="D367" s="61"/>
      <c r="E367" s="61"/>
      <c r="F367" s="13">
        <v>1</v>
      </c>
      <c r="G367" s="930">
        <v>1</v>
      </c>
    </row>
    <row r="368" spans="2:8" ht="21.6" customHeight="1" x14ac:dyDescent="0.2">
      <c r="B368" s="1727" t="s">
        <v>1125</v>
      </c>
      <c r="C368" s="1499" t="s">
        <v>1126</v>
      </c>
      <c r="D368" s="1546" t="s">
        <v>463</v>
      </c>
      <c r="E368" s="1546" t="s">
        <v>112</v>
      </c>
      <c r="F368" s="1547">
        <v>0</v>
      </c>
      <c r="G368" s="1596">
        <v>0</v>
      </c>
      <c r="H368" s="165"/>
    </row>
    <row r="369" spans="2:8" ht="21.6" customHeight="1" x14ac:dyDescent="0.2">
      <c r="B369" s="1428"/>
      <c r="C369" s="1395"/>
      <c r="D369" s="1543"/>
      <c r="E369" s="1543"/>
      <c r="F369" s="1544"/>
      <c r="G369" s="1545"/>
      <c r="H369" s="165"/>
    </row>
    <row r="370" spans="2:8" ht="21.6" customHeight="1" x14ac:dyDescent="0.2">
      <c r="B370" s="1479" t="s">
        <v>1127</v>
      </c>
      <c r="C370" s="1480" t="s">
        <v>1128</v>
      </c>
      <c r="D370" s="1542" t="s">
        <v>432</v>
      </c>
      <c r="E370" s="1542" t="s">
        <v>589</v>
      </c>
      <c r="F370" s="1481">
        <v>3</v>
      </c>
      <c r="G370" s="1536">
        <v>3</v>
      </c>
      <c r="H370" s="165"/>
    </row>
    <row r="371" spans="2:8" ht="21.6" customHeight="1" x14ac:dyDescent="0.2">
      <c r="B371" s="1428"/>
      <c r="C371" s="1395"/>
      <c r="D371" s="1543"/>
      <c r="E371" s="1543"/>
      <c r="F371" s="1482"/>
      <c r="G371" s="1545"/>
      <c r="H371" s="165"/>
    </row>
    <row r="372" spans="2:8" ht="35.1" customHeight="1" thickBot="1" x14ac:dyDescent="0.25">
      <c r="B372" s="776" t="s">
        <v>1129</v>
      </c>
      <c r="C372" s="206" t="s">
        <v>1130</v>
      </c>
      <c r="D372" s="779" t="s">
        <v>1131</v>
      </c>
      <c r="E372" s="779" t="s">
        <v>1132</v>
      </c>
      <c r="F372" s="787">
        <v>70.400000000000006</v>
      </c>
      <c r="G372" s="942">
        <v>71</v>
      </c>
    </row>
    <row r="373" spans="2:8" ht="42" customHeight="1" thickBot="1" x14ac:dyDescent="0.25">
      <c r="B373" s="43" t="s">
        <v>1133</v>
      </c>
      <c r="C373" s="6" t="s">
        <v>2623</v>
      </c>
      <c r="D373" s="61"/>
      <c r="E373" s="61"/>
      <c r="F373" s="13">
        <v>1</v>
      </c>
      <c r="G373" s="930">
        <v>1</v>
      </c>
    </row>
    <row r="374" spans="2:8" ht="23.45" customHeight="1" x14ac:dyDescent="0.2">
      <c r="B374" s="1433" t="s">
        <v>1134</v>
      </c>
      <c r="C374" s="1499" t="s">
        <v>1135</v>
      </c>
      <c r="D374" s="1546" t="s">
        <v>588</v>
      </c>
      <c r="E374" s="1546" t="s">
        <v>201</v>
      </c>
      <c r="F374" s="1547">
        <v>2</v>
      </c>
      <c r="G374" s="1596">
        <v>3</v>
      </c>
    </row>
    <row r="375" spans="2:8" ht="23.45" customHeight="1" x14ac:dyDescent="0.2">
      <c r="B375" s="1428"/>
      <c r="C375" s="1501"/>
      <c r="D375" s="1543"/>
      <c r="E375" s="1543"/>
      <c r="F375" s="1544"/>
      <c r="G375" s="1545"/>
    </row>
    <row r="376" spans="2:8" ht="23.45" customHeight="1" x14ac:dyDescent="0.2">
      <c r="B376" s="1479" t="s">
        <v>1136</v>
      </c>
      <c r="C376" s="1480" t="s">
        <v>1137</v>
      </c>
      <c r="D376" s="1542" t="s">
        <v>1138</v>
      </c>
      <c r="E376" s="1542" t="s">
        <v>1139</v>
      </c>
      <c r="F376" s="1535">
        <v>14</v>
      </c>
      <c r="G376" s="1536">
        <v>28</v>
      </c>
    </row>
    <row r="377" spans="2:8" ht="23.45" customHeight="1" x14ac:dyDescent="0.2">
      <c r="B377" s="1428"/>
      <c r="C377" s="1395"/>
      <c r="D377" s="1543"/>
      <c r="E377" s="1543"/>
      <c r="F377" s="1544"/>
      <c r="G377" s="1545"/>
    </row>
    <row r="378" spans="2:8" ht="21" customHeight="1" x14ac:dyDescent="0.2">
      <c r="B378" s="1479" t="s">
        <v>1140</v>
      </c>
      <c r="C378" s="1480" t="s">
        <v>1141</v>
      </c>
      <c r="D378" s="1542" t="s">
        <v>432</v>
      </c>
      <c r="E378" s="1542" t="s">
        <v>984</v>
      </c>
      <c r="F378" s="1535">
        <v>27</v>
      </c>
      <c r="G378" s="1536">
        <v>47</v>
      </c>
    </row>
    <row r="379" spans="2:8" ht="21" customHeight="1" thickBot="1" x14ac:dyDescent="0.25">
      <c r="B379" s="1418"/>
      <c r="C379" s="1419"/>
      <c r="D379" s="1579"/>
      <c r="E379" s="1579"/>
      <c r="F379" s="1580"/>
      <c r="G379" s="1601"/>
    </row>
    <row r="380" spans="2:8" ht="31.5" customHeight="1" thickBot="1" x14ac:dyDescent="0.25">
      <c r="B380" s="43" t="s">
        <v>1142</v>
      </c>
      <c r="C380" s="37" t="s">
        <v>1143</v>
      </c>
      <c r="D380" s="67"/>
      <c r="E380" s="67"/>
      <c r="F380" s="13">
        <v>1</v>
      </c>
      <c r="G380" s="930">
        <v>1</v>
      </c>
    </row>
    <row r="381" spans="2:8" ht="17.25" customHeight="1" x14ac:dyDescent="0.2">
      <c r="B381" s="1433" t="s">
        <v>1144</v>
      </c>
      <c r="C381" s="1499" t="s">
        <v>1145</v>
      </c>
      <c r="D381" s="1546" t="s">
        <v>1146</v>
      </c>
      <c r="E381" s="1546" t="s">
        <v>336</v>
      </c>
      <c r="F381" s="1547">
        <v>95.56</v>
      </c>
      <c r="G381" s="1596">
        <v>96.16</v>
      </c>
    </row>
    <row r="382" spans="2:8" ht="18.95" customHeight="1" x14ac:dyDescent="0.2">
      <c r="B382" s="1428"/>
      <c r="C382" s="1395"/>
      <c r="D382" s="1543"/>
      <c r="E382" s="1543"/>
      <c r="F382" s="1544"/>
      <c r="G382" s="1545"/>
    </row>
    <row r="383" spans="2:8" ht="27.75" customHeight="1" thickBot="1" x14ac:dyDescent="0.25">
      <c r="B383" s="776" t="s">
        <v>1147</v>
      </c>
      <c r="C383" s="206" t="s">
        <v>1148</v>
      </c>
      <c r="D383" s="779" t="s">
        <v>1149</v>
      </c>
      <c r="E383" s="779" t="s">
        <v>1150</v>
      </c>
      <c r="F383" s="787">
        <v>14</v>
      </c>
      <c r="G383" s="942">
        <v>22</v>
      </c>
    </row>
    <row r="384" spans="2:8" ht="19.5" customHeight="1" thickBot="1" x14ac:dyDescent="0.25">
      <c r="B384" s="43" t="s">
        <v>1151</v>
      </c>
      <c r="C384" s="37" t="s">
        <v>1152</v>
      </c>
      <c r="D384" s="67"/>
      <c r="E384" s="67"/>
      <c r="F384" s="13">
        <v>1</v>
      </c>
      <c r="G384" s="930">
        <v>1</v>
      </c>
    </row>
    <row r="385" spans="2:8" ht="21" customHeight="1" x14ac:dyDescent="0.2">
      <c r="B385" s="1433" t="s">
        <v>1153</v>
      </c>
      <c r="C385" s="1499" t="s">
        <v>1154</v>
      </c>
      <c r="D385" s="1546" t="s">
        <v>1155</v>
      </c>
      <c r="E385" s="1546" t="s">
        <v>1156</v>
      </c>
      <c r="F385" s="1547" t="s">
        <v>1157</v>
      </c>
      <c r="G385" s="1596" t="s">
        <v>1158</v>
      </c>
    </row>
    <row r="386" spans="2:8" ht="21" customHeight="1" x14ac:dyDescent="0.2">
      <c r="B386" s="1428"/>
      <c r="C386" s="1395"/>
      <c r="D386" s="1543"/>
      <c r="E386" s="1543"/>
      <c r="F386" s="1544"/>
      <c r="G386" s="1545"/>
    </row>
    <row r="387" spans="2:8" ht="17.45" customHeight="1" x14ac:dyDescent="0.2">
      <c r="B387" s="1479" t="s">
        <v>1159</v>
      </c>
      <c r="C387" s="1480" t="s">
        <v>1160</v>
      </c>
      <c r="D387" s="1542" t="s">
        <v>225</v>
      </c>
      <c r="E387" s="1542" t="s">
        <v>226</v>
      </c>
      <c r="F387" s="1535">
        <v>2</v>
      </c>
      <c r="G387" s="1536">
        <v>2</v>
      </c>
    </row>
    <row r="388" spans="2:8" ht="17.45" customHeight="1" thickBot="1" x14ac:dyDescent="0.25">
      <c r="B388" s="1418"/>
      <c r="C388" s="1419"/>
      <c r="D388" s="1579"/>
      <c r="E388" s="1579"/>
      <c r="F388" s="1580"/>
      <c r="G388" s="1601"/>
    </row>
    <row r="389" spans="2:8" ht="44.25" customHeight="1" thickBot="1" x14ac:dyDescent="0.25">
      <c r="B389" s="43" t="s">
        <v>1161</v>
      </c>
      <c r="C389" s="6" t="s">
        <v>2624</v>
      </c>
      <c r="D389" s="61"/>
      <c r="E389" s="61"/>
      <c r="F389" s="13">
        <v>1</v>
      </c>
      <c r="G389" s="930">
        <v>1</v>
      </c>
    </row>
    <row r="390" spans="2:8" ht="18.600000000000001" customHeight="1" x14ac:dyDescent="0.2">
      <c r="B390" s="1433" t="s">
        <v>1162</v>
      </c>
      <c r="C390" s="1499" t="s">
        <v>1163</v>
      </c>
      <c r="D390" s="1546" t="s">
        <v>1164</v>
      </c>
      <c r="E390" s="1546" t="s">
        <v>1165</v>
      </c>
      <c r="F390" s="1728" t="s">
        <v>1166</v>
      </c>
      <c r="G390" s="1596" t="s">
        <v>1167</v>
      </c>
    </row>
    <row r="391" spans="2:8" ht="18.600000000000001" customHeight="1" thickBot="1" x14ac:dyDescent="0.25">
      <c r="B391" s="1418"/>
      <c r="C391" s="1419"/>
      <c r="D391" s="1579"/>
      <c r="E391" s="1579"/>
      <c r="F391" s="1729"/>
      <c r="G391" s="1601"/>
    </row>
    <row r="392" spans="2:8" ht="17.100000000000001" customHeight="1" thickBot="1" x14ac:dyDescent="0.25">
      <c r="B392" s="124" t="s">
        <v>1168</v>
      </c>
      <c r="C392" s="94" t="s">
        <v>1169</v>
      </c>
      <c r="D392" s="144"/>
      <c r="E392" s="144"/>
      <c r="F392" s="783">
        <v>1</v>
      </c>
      <c r="G392" s="927">
        <v>1</v>
      </c>
    </row>
    <row r="393" spans="2:8" ht="21.6" customHeight="1" x14ac:dyDescent="0.2">
      <c r="B393" s="1734" t="s">
        <v>1170</v>
      </c>
      <c r="C393" s="1603" t="s">
        <v>1171</v>
      </c>
      <c r="D393" s="1735" t="s">
        <v>675</v>
      </c>
      <c r="E393" s="1736" t="s">
        <v>757</v>
      </c>
      <c r="F393" s="1735">
        <v>32</v>
      </c>
      <c r="G393" s="1737">
        <v>122</v>
      </c>
    </row>
    <row r="394" spans="2:8" ht="21.6" customHeight="1" x14ac:dyDescent="0.2">
      <c r="B394" s="1731"/>
      <c r="C394" s="1395"/>
      <c r="D394" s="1544"/>
      <c r="E394" s="1543"/>
      <c r="F394" s="1544"/>
      <c r="G394" s="1545"/>
      <c r="H394" s="1732"/>
    </row>
    <row r="395" spans="2:8" ht="34.5" customHeight="1" x14ac:dyDescent="0.2">
      <c r="B395" s="813" t="s">
        <v>1172</v>
      </c>
      <c r="C395" s="38" t="s">
        <v>2625</v>
      </c>
      <c r="D395" s="530" t="s">
        <v>1173</v>
      </c>
      <c r="E395" s="81" t="s">
        <v>1174</v>
      </c>
      <c r="F395" s="11">
        <v>10</v>
      </c>
      <c r="G395" s="962">
        <v>10</v>
      </c>
      <c r="H395" s="1732"/>
    </row>
    <row r="396" spans="2:8" ht="12.6" customHeight="1" x14ac:dyDescent="0.2">
      <c r="B396" s="1730" t="s">
        <v>1175</v>
      </c>
      <c r="C396" s="1480" t="s">
        <v>1176</v>
      </c>
      <c r="D396" s="1733" t="s">
        <v>463</v>
      </c>
      <c r="E396" s="1542" t="s">
        <v>273</v>
      </c>
      <c r="F396" s="1535">
        <v>0</v>
      </c>
      <c r="G396" s="1536">
        <v>0</v>
      </c>
      <c r="H396" s="774"/>
    </row>
    <row r="397" spans="2:8" ht="12.6" customHeight="1" x14ac:dyDescent="0.2">
      <c r="B397" s="1731"/>
      <c r="C397" s="1395"/>
      <c r="D397" s="1544"/>
      <c r="E397" s="1543"/>
      <c r="F397" s="1544"/>
      <c r="G397" s="1545"/>
    </row>
    <row r="398" spans="2:8" ht="21" customHeight="1" x14ac:dyDescent="0.2">
      <c r="B398" s="1730" t="s">
        <v>1177</v>
      </c>
      <c r="C398" s="1480" t="s">
        <v>1178</v>
      </c>
      <c r="D398" s="1535" t="s">
        <v>463</v>
      </c>
      <c r="E398" s="1542" t="s">
        <v>19</v>
      </c>
      <c r="F398" s="1481">
        <v>4</v>
      </c>
      <c r="G398" s="1536">
        <v>11</v>
      </c>
      <c r="H398" s="165"/>
    </row>
    <row r="399" spans="2:8" ht="21" customHeight="1" x14ac:dyDescent="0.2">
      <c r="B399" s="1731"/>
      <c r="C399" s="1395"/>
      <c r="D399" s="1544"/>
      <c r="E399" s="1543"/>
      <c r="F399" s="1482"/>
      <c r="G399" s="1545"/>
    </row>
    <row r="400" spans="2:8" ht="16.5" customHeight="1" x14ac:dyDescent="0.2">
      <c r="B400" s="1743" t="s">
        <v>1179</v>
      </c>
      <c r="C400" s="48" t="s">
        <v>1180</v>
      </c>
      <c r="D400" s="69"/>
      <c r="E400" s="66"/>
      <c r="F400" s="11"/>
      <c r="G400" s="962"/>
    </row>
    <row r="401" spans="2:8" ht="13.5" customHeight="1" x14ac:dyDescent="0.2">
      <c r="B401" s="1743"/>
      <c r="C401" s="1557" t="s">
        <v>1181</v>
      </c>
      <c r="D401" s="1745" t="s">
        <v>463</v>
      </c>
      <c r="E401" s="1747" t="s">
        <v>19</v>
      </c>
      <c r="F401" s="1745">
        <v>1</v>
      </c>
      <c r="G401" s="1691">
        <v>3</v>
      </c>
    </row>
    <row r="402" spans="2:8" ht="14.1" customHeight="1" x14ac:dyDescent="0.2">
      <c r="B402" s="1743"/>
      <c r="C402" s="1395"/>
      <c r="D402" s="1746"/>
      <c r="E402" s="1748"/>
      <c r="F402" s="1746"/>
      <c r="G402" s="1575"/>
    </row>
    <row r="403" spans="2:8" ht="21.6" customHeight="1" x14ac:dyDescent="0.2">
      <c r="B403" s="1743"/>
      <c r="C403" s="40" t="s">
        <v>1182</v>
      </c>
      <c r="D403" s="98" t="s">
        <v>463</v>
      </c>
      <c r="E403" s="89" t="s">
        <v>1183</v>
      </c>
      <c r="F403" s="98">
        <v>210</v>
      </c>
      <c r="G403" s="963">
        <v>731</v>
      </c>
      <c r="H403" s="1740"/>
    </row>
    <row r="404" spans="2:8" ht="21.6" customHeight="1" thickBot="1" x14ac:dyDescent="0.25">
      <c r="B404" s="1744"/>
      <c r="C404" s="102" t="s">
        <v>1184</v>
      </c>
      <c r="D404" s="531" t="s">
        <v>463</v>
      </c>
      <c r="E404" s="532" t="s">
        <v>1185</v>
      </c>
      <c r="F404" s="533">
        <v>16</v>
      </c>
      <c r="G404" s="970">
        <v>23</v>
      </c>
      <c r="H404" s="1740"/>
    </row>
    <row r="405" spans="2:8" ht="20.25" customHeight="1" thickBot="1" x14ac:dyDescent="0.25">
      <c r="B405" s="104" t="s">
        <v>1186</v>
      </c>
      <c r="C405" s="120" t="s">
        <v>1187</v>
      </c>
      <c r="D405" s="534"/>
      <c r="E405" s="535"/>
      <c r="F405" s="790">
        <v>1</v>
      </c>
      <c r="G405" s="971">
        <v>1</v>
      </c>
    </row>
    <row r="406" spans="2:8" ht="17.45" customHeight="1" x14ac:dyDescent="0.2">
      <c r="B406" s="1433" t="s">
        <v>1188</v>
      </c>
      <c r="C406" s="1499" t="s">
        <v>1189</v>
      </c>
      <c r="D406" s="1741" t="s">
        <v>432</v>
      </c>
      <c r="E406" s="1547" t="s">
        <v>237</v>
      </c>
      <c r="F406" s="1546">
        <v>2</v>
      </c>
      <c r="G406" s="1659">
        <v>3</v>
      </c>
    </row>
    <row r="407" spans="2:8" ht="17.45" customHeight="1" x14ac:dyDescent="0.2">
      <c r="B407" s="1428"/>
      <c r="C407" s="1395"/>
      <c r="D407" s="1742"/>
      <c r="E407" s="1544"/>
      <c r="F407" s="1543"/>
      <c r="G407" s="1643"/>
    </row>
    <row r="408" spans="2:8" ht="20.25" customHeight="1" x14ac:dyDescent="0.2">
      <c r="B408" s="775" t="s">
        <v>1190</v>
      </c>
      <c r="C408" s="38" t="s">
        <v>1191</v>
      </c>
      <c r="D408" s="11" t="s">
        <v>1192</v>
      </c>
      <c r="E408" s="798" t="s">
        <v>1193</v>
      </c>
      <c r="F408" s="81">
        <v>452</v>
      </c>
      <c r="G408" s="946">
        <v>537</v>
      </c>
    </row>
    <row r="409" spans="2:8" ht="18.600000000000001" customHeight="1" thickBot="1" x14ac:dyDescent="0.25">
      <c r="B409" s="776" t="s">
        <v>1194</v>
      </c>
      <c r="C409" s="206" t="s">
        <v>1195</v>
      </c>
      <c r="D409" s="787" t="s">
        <v>1196</v>
      </c>
      <c r="E409" s="798" t="s">
        <v>251</v>
      </c>
      <c r="F409" s="779">
        <v>198</v>
      </c>
      <c r="G409" s="972">
        <v>201</v>
      </c>
    </row>
    <row r="410" spans="2:8" ht="30.75" customHeight="1" thickBot="1" x14ac:dyDescent="0.25">
      <c r="B410" s="124" t="s">
        <v>1197</v>
      </c>
      <c r="C410" s="94" t="s">
        <v>1198</v>
      </c>
      <c r="D410" s="143"/>
      <c r="E410" s="144"/>
      <c r="F410" s="782">
        <v>1</v>
      </c>
      <c r="G410" s="932">
        <v>1</v>
      </c>
    </row>
    <row r="411" spans="2:8" ht="40.5" customHeight="1" x14ac:dyDescent="0.2">
      <c r="B411" s="207" t="s">
        <v>1199</v>
      </c>
      <c r="C411" s="113" t="s">
        <v>1200</v>
      </c>
      <c r="D411" s="115" t="s">
        <v>1201</v>
      </c>
      <c r="E411" s="115" t="s">
        <v>1202</v>
      </c>
      <c r="F411" s="114">
        <v>23.99</v>
      </c>
      <c r="G411" s="973">
        <v>32.15</v>
      </c>
    </row>
    <row r="412" spans="2:8" ht="30.6" customHeight="1" thickBot="1" x14ac:dyDescent="0.25">
      <c r="B412" s="814" t="s">
        <v>1203</v>
      </c>
      <c r="C412" s="116" t="s">
        <v>1204</v>
      </c>
      <c r="D412" s="103" t="s">
        <v>1205</v>
      </c>
      <c r="E412" s="142" t="s">
        <v>530</v>
      </c>
      <c r="F412" s="117">
        <v>11</v>
      </c>
      <c r="G412" s="974">
        <v>14</v>
      </c>
    </row>
    <row r="413" spans="2:8" ht="13.5" thickBot="1" x14ac:dyDescent="0.25">
      <c r="C413" s="34"/>
      <c r="D413" s="5"/>
      <c r="E413" s="5"/>
      <c r="F413"/>
      <c r="G413" s="15"/>
    </row>
    <row r="414" spans="2:8" ht="42.75" customHeight="1" thickBot="1" x14ac:dyDescent="0.25">
      <c r="C414" s="250" t="s">
        <v>296</v>
      </c>
      <c r="D414" s="243">
        <v>2021</v>
      </c>
      <c r="E414" s="242">
        <v>2022</v>
      </c>
      <c r="F414"/>
      <c r="G414"/>
    </row>
    <row r="415" spans="2:8" x14ac:dyDescent="0.2">
      <c r="C415" s="220" t="s">
        <v>715</v>
      </c>
      <c r="D415" s="216">
        <f>SUM(D416:D418)</f>
        <v>2</v>
      </c>
      <c r="E415" s="77">
        <f>SUM(E416:E418)</f>
        <v>2</v>
      </c>
      <c r="F415"/>
      <c r="G415"/>
    </row>
    <row r="416" spans="2:8" x14ac:dyDescent="0.2">
      <c r="C416" s="221" t="s">
        <v>716</v>
      </c>
      <c r="D416" s="217">
        <v>0</v>
      </c>
      <c r="E416" s="75">
        <v>0</v>
      </c>
      <c r="F416"/>
      <c r="G416"/>
    </row>
    <row r="417" spans="2:8" x14ac:dyDescent="0.2">
      <c r="C417" s="221" t="s">
        <v>717</v>
      </c>
      <c r="D417" s="217">
        <v>2</v>
      </c>
      <c r="E417" s="75">
        <v>2</v>
      </c>
      <c r="F417"/>
      <c r="G417"/>
    </row>
    <row r="418" spans="2:8" ht="13.5" thickBot="1" x14ac:dyDescent="0.25">
      <c r="C418" s="222" t="s">
        <v>718</v>
      </c>
      <c r="D418" s="218">
        <v>0</v>
      </c>
      <c r="E418" s="76">
        <v>0</v>
      </c>
      <c r="F418"/>
      <c r="G418"/>
    </row>
    <row r="419" spans="2:8" ht="13.5" thickBot="1" x14ac:dyDescent="0.25">
      <c r="C419" s="19"/>
      <c r="D419" s="2"/>
      <c r="E419" s="2"/>
      <c r="F419" s="15"/>
      <c r="G419"/>
    </row>
    <row r="420" spans="2:8" ht="55.5" customHeight="1" thickBot="1" x14ac:dyDescent="0.25">
      <c r="B420" s="26" t="s">
        <v>10</v>
      </c>
      <c r="C420" s="35" t="s">
        <v>719</v>
      </c>
      <c r="D420" s="212" t="s">
        <v>12</v>
      </c>
      <c r="E420" s="212" t="s">
        <v>13</v>
      </c>
      <c r="F420" s="208" t="s">
        <v>720</v>
      </c>
      <c r="G420" s="211" t="s">
        <v>721</v>
      </c>
    </row>
    <row r="421" spans="2:8" ht="28.5" customHeight="1" thickBot="1" x14ac:dyDescent="0.25">
      <c r="B421" s="43" t="s">
        <v>1206</v>
      </c>
      <c r="C421" s="37" t="s">
        <v>1207</v>
      </c>
      <c r="D421" s="59"/>
      <c r="E421" s="59"/>
      <c r="F421" s="13">
        <v>1</v>
      </c>
      <c r="G421" s="930">
        <v>1</v>
      </c>
    </row>
    <row r="422" spans="2:8" ht="35.450000000000003" customHeight="1" x14ac:dyDescent="0.2">
      <c r="B422" s="778" t="s">
        <v>1208</v>
      </c>
      <c r="C422" s="205" t="s">
        <v>1209</v>
      </c>
      <c r="D422" s="780" t="s">
        <v>1210</v>
      </c>
      <c r="E422" s="780" t="s">
        <v>1211</v>
      </c>
      <c r="F422" s="763" t="s">
        <v>374</v>
      </c>
      <c r="G422" s="878" t="s">
        <v>374</v>
      </c>
    </row>
    <row r="423" spans="2:8" ht="35.450000000000003" customHeight="1" x14ac:dyDescent="0.2">
      <c r="B423" s="775" t="s">
        <v>1212</v>
      </c>
      <c r="C423" s="38" t="s">
        <v>1213</v>
      </c>
      <c r="D423" s="81" t="s">
        <v>1214</v>
      </c>
      <c r="E423" s="81" t="s">
        <v>1215</v>
      </c>
      <c r="F423" s="81" t="s">
        <v>1216</v>
      </c>
      <c r="G423" s="946" t="s">
        <v>1216</v>
      </c>
    </row>
    <row r="424" spans="2:8" ht="15" customHeight="1" x14ac:dyDescent="0.2">
      <c r="B424" s="1479" t="s">
        <v>1217</v>
      </c>
      <c r="C424" s="1480" t="s">
        <v>1218</v>
      </c>
      <c r="D424" s="1542" t="s">
        <v>1219</v>
      </c>
      <c r="E424" s="1816" t="s">
        <v>1220</v>
      </c>
      <c r="F424" s="1636">
        <v>8385</v>
      </c>
      <c r="G424" s="1648">
        <v>8249</v>
      </c>
    </row>
    <row r="425" spans="2:8" ht="16.5" customHeight="1" x14ac:dyDescent="0.2">
      <c r="B425" s="1503"/>
      <c r="C425" s="1501"/>
      <c r="D425" s="1543"/>
      <c r="E425" s="1763"/>
      <c r="F425" s="1738"/>
      <c r="G425" s="1739"/>
    </row>
    <row r="426" spans="2:8" ht="35.450000000000003" customHeight="1" thickBot="1" x14ac:dyDescent="0.25">
      <c r="B426" s="891" t="s">
        <v>1221</v>
      </c>
      <c r="C426" s="892" t="s">
        <v>1222</v>
      </c>
      <c r="D426" s="851" t="s">
        <v>432</v>
      </c>
      <c r="E426" s="851" t="s">
        <v>1223</v>
      </c>
      <c r="F426" s="860">
        <v>13</v>
      </c>
      <c r="G426" s="879">
        <v>16</v>
      </c>
    </row>
    <row r="427" spans="2:8" ht="41.25" customHeight="1" thickBot="1" x14ac:dyDescent="0.25">
      <c r="B427" s="43" t="s">
        <v>1224</v>
      </c>
      <c r="C427" s="37" t="s">
        <v>2626</v>
      </c>
      <c r="D427" s="141"/>
      <c r="E427" s="141"/>
      <c r="F427" s="13">
        <v>1</v>
      </c>
      <c r="G427" s="927">
        <v>1</v>
      </c>
    </row>
    <row r="428" spans="2:8" ht="13.5" customHeight="1" x14ac:dyDescent="0.2">
      <c r="B428" s="1433" t="s">
        <v>1225</v>
      </c>
      <c r="C428" s="1500" t="s">
        <v>1226</v>
      </c>
      <c r="D428" s="1546" t="s">
        <v>463</v>
      </c>
      <c r="E428" s="1546" t="s">
        <v>226</v>
      </c>
      <c r="F428" s="1504">
        <v>2</v>
      </c>
      <c r="G428" s="1596">
        <v>2</v>
      </c>
      <c r="H428" s="919"/>
    </row>
    <row r="429" spans="2:8" ht="13.5" customHeight="1" x14ac:dyDescent="0.2">
      <c r="B429" s="1428"/>
      <c r="C429" s="1395"/>
      <c r="D429" s="1543"/>
      <c r="E429" s="1543"/>
      <c r="F429" s="1482"/>
      <c r="G429" s="1545"/>
      <c r="H429" s="919"/>
    </row>
    <row r="430" spans="2:8" ht="13.5" customHeight="1" x14ac:dyDescent="0.2">
      <c r="B430" s="1730" t="s">
        <v>1227</v>
      </c>
      <c r="C430" s="1480" t="s">
        <v>1228</v>
      </c>
      <c r="D430" s="1535" t="s">
        <v>463</v>
      </c>
      <c r="E430" s="1535" t="s">
        <v>589</v>
      </c>
      <c r="F430" s="1535">
        <v>1</v>
      </c>
      <c r="G430" s="1483">
        <v>2</v>
      </c>
      <c r="H430" s="919"/>
    </row>
    <row r="431" spans="2:8" ht="13.5" customHeight="1" x14ac:dyDescent="0.2">
      <c r="B431" s="1731"/>
      <c r="C431" s="1395"/>
      <c r="D431" s="1544"/>
      <c r="E431" s="1544"/>
      <c r="F431" s="1544"/>
      <c r="G431" s="1346"/>
      <c r="H431" s="919"/>
    </row>
    <row r="432" spans="2:8" ht="13.5" customHeight="1" x14ac:dyDescent="0.2">
      <c r="B432" s="1730" t="s">
        <v>1229</v>
      </c>
      <c r="C432" s="1480" t="s">
        <v>1230</v>
      </c>
      <c r="D432" s="1542" t="s">
        <v>463</v>
      </c>
      <c r="E432" s="1542" t="s">
        <v>1231</v>
      </c>
      <c r="F432" s="1535">
        <v>0</v>
      </c>
      <c r="G432" s="1536">
        <v>9</v>
      </c>
      <c r="H432" s="919"/>
    </row>
    <row r="433" spans="2:8" ht="13.5" customHeight="1" thickBot="1" x14ac:dyDescent="0.25">
      <c r="B433" s="1753"/>
      <c r="C433" s="1588"/>
      <c r="D433" s="1749"/>
      <c r="E433" s="1749"/>
      <c r="F433" s="1611"/>
      <c r="G433" s="1750"/>
      <c r="H433" s="919"/>
    </row>
    <row r="434" spans="2:8" x14ac:dyDescent="0.2">
      <c r="C434" s="34"/>
      <c r="D434" s="5"/>
      <c r="E434" s="5"/>
      <c r="F434" s="15"/>
      <c r="G434" s="15"/>
    </row>
    <row r="435" spans="2:8" ht="38.450000000000003" customHeight="1" x14ac:dyDescent="0.2">
      <c r="B435" s="1751" t="s">
        <v>1232</v>
      </c>
      <c r="C435" s="1751"/>
      <c r="D435" s="1751"/>
      <c r="E435" s="1751"/>
      <c r="F435" s="1751"/>
      <c r="G435" s="1751"/>
    </row>
    <row r="436" spans="2:8" ht="13.5" thickBot="1" x14ac:dyDescent="0.25">
      <c r="C436" s="24"/>
      <c r="D436" s="54"/>
      <c r="E436" s="54"/>
      <c r="F436"/>
      <c r="G436" s="177"/>
    </row>
    <row r="437" spans="2:8" ht="36.75" customHeight="1" thickBot="1" x14ac:dyDescent="0.25">
      <c r="C437" s="219" t="s">
        <v>310</v>
      </c>
      <c r="D437" s="286">
        <v>2021</v>
      </c>
      <c r="E437" s="231">
        <v>2022</v>
      </c>
      <c r="F437"/>
      <c r="G437" s="177"/>
    </row>
    <row r="438" spans="2:8" x14ac:dyDescent="0.2">
      <c r="C438" s="282" t="s">
        <v>715</v>
      </c>
      <c r="D438" s="287">
        <f t="shared" ref="D438:E441" si="3">D444+D481+D523</f>
        <v>12</v>
      </c>
      <c r="E438" s="287">
        <f t="shared" si="3"/>
        <v>12</v>
      </c>
      <c r="F438"/>
      <c r="G438" s="177"/>
    </row>
    <row r="439" spans="2:8" x14ac:dyDescent="0.2">
      <c r="C439" s="221" t="s">
        <v>716</v>
      </c>
      <c r="D439" s="288">
        <f t="shared" si="3"/>
        <v>0</v>
      </c>
      <c r="E439" s="288">
        <f t="shared" si="3"/>
        <v>0</v>
      </c>
      <c r="F439"/>
      <c r="G439" s="177"/>
    </row>
    <row r="440" spans="2:8" x14ac:dyDescent="0.2">
      <c r="C440" s="221" t="s">
        <v>717</v>
      </c>
      <c r="D440" s="288">
        <f t="shared" si="3"/>
        <v>12</v>
      </c>
      <c r="E440" s="288">
        <f t="shared" si="3"/>
        <v>12</v>
      </c>
      <c r="F440"/>
      <c r="G440" s="177"/>
    </row>
    <row r="441" spans="2:8" ht="13.5" thickBot="1" x14ac:dyDescent="0.25">
      <c r="C441" s="222" t="s">
        <v>718</v>
      </c>
      <c r="D441" s="289">
        <f t="shared" si="3"/>
        <v>0</v>
      </c>
      <c r="E441" s="289">
        <f t="shared" si="3"/>
        <v>0</v>
      </c>
      <c r="F441"/>
      <c r="G441" s="177"/>
    </row>
    <row r="442" spans="2:8" ht="13.5" thickBot="1" x14ac:dyDescent="0.25">
      <c r="D442" s="15"/>
      <c r="E442" s="23"/>
      <c r="F442"/>
      <c r="G442" s="177"/>
    </row>
    <row r="443" spans="2:8" ht="35.25" customHeight="1" thickBot="1" x14ac:dyDescent="0.25">
      <c r="C443" s="250" t="s">
        <v>316</v>
      </c>
      <c r="D443" s="286">
        <v>2021</v>
      </c>
      <c r="E443" s="231">
        <v>2022</v>
      </c>
      <c r="F443"/>
      <c r="G443" s="177"/>
    </row>
    <row r="444" spans="2:8" x14ac:dyDescent="0.2">
      <c r="C444" s="220" t="s">
        <v>715</v>
      </c>
      <c r="D444" s="238">
        <f>SUM(D445:D447)</f>
        <v>3</v>
      </c>
      <c r="E444" s="238">
        <f>SUM(E445:E447)</f>
        <v>3</v>
      </c>
      <c r="F444"/>
      <c r="G444" s="177"/>
    </row>
    <row r="445" spans="2:8" x14ac:dyDescent="0.2">
      <c r="C445" s="221" t="s">
        <v>716</v>
      </c>
      <c r="D445" s="239">
        <v>0</v>
      </c>
      <c r="E445" s="239">
        <v>0</v>
      </c>
      <c r="F445"/>
      <c r="G445" s="177"/>
    </row>
    <row r="446" spans="2:8" x14ac:dyDescent="0.2">
      <c r="C446" s="221" t="s">
        <v>717</v>
      </c>
      <c r="D446" s="239">
        <v>3</v>
      </c>
      <c r="E446" s="239">
        <v>3</v>
      </c>
      <c r="F446"/>
      <c r="G446" s="177"/>
    </row>
    <row r="447" spans="2:8" ht="13.5" thickBot="1" x14ac:dyDescent="0.25">
      <c r="C447" s="222" t="s">
        <v>718</v>
      </c>
      <c r="D447" s="240">
        <v>0</v>
      </c>
      <c r="E447" s="240">
        <v>0</v>
      </c>
      <c r="F447"/>
      <c r="G447" s="177"/>
    </row>
    <row r="448" spans="2:8" ht="13.5" thickBot="1" x14ac:dyDescent="0.25">
      <c r="C448" s="19"/>
      <c r="D448" s="2"/>
      <c r="E448" s="2"/>
      <c r="F448"/>
      <c r="G448" s="177"/>
    </row>
    <row r="449" spans="2:7" ht="55.5" customHeight="1" thickBot="1" x14ac:dyDescent="0.25">
      <c r="B449" s="26" t="s">
        <v>10</v>
      </c>
      <c r="C449" s="35" t="s">
        <v>719</v>
      </c>
      <c r="D449" s="212" t="s">
        <v>12</v>
      </c>
      <c r="E449" s="212" t="s">
        <v>13</v>
      </c>
      <c r="F449" s="208" t="s">
        <v>720</v>
      </c>
      <c r="G449" s="211" t="s">
        <v>721</v>
      </c>
    </row>
    <row r="450" spans="2:7" ht="13.5" thickBot="1" x14ac:dyDescent="0.25">
      <c r="B450" s="43" t="s">
        <v>1233</v>
      </c>
      <c r="C450" s="37" t="s">
        <v>2571</v>
      </c>
      <c r="D450" s="80"/>
      <c r="E450" s="84"/>
      <c r="F450" s="13">
        <v>1</v>
      </c>
      <c r="G450" s="930">
        <v>1</v>
      </c>
    </row>
    <row r="451" spans="2:7" ht="21" customHeight="1" x14ac:dyDescent="0.2">
      <c r="B451" s="1433" t="s">
        <v>1234</v>
      </c>
      <c r="C451" s="1499" t="s">
        <v>2627</v>
      </c>
      <c r="D451" s="1593" t="s">
        <v>609</v>
      </c>
      <c r="E451" s="1593" t="s">
        <v>1235</v>
      </c>
      <c r="F451" s="1593" t="s">
        <v>1236</v>
      </c>
      <c r="G451" s="1596" t="s">
        <v>1237</v>
      </c>
    </row>
    <row r="452" spans="2:7" ht="21" customHeight="1" x14ac:dyDescent="0.2">
      <c r="B452" s="1503"/>
      <c r="C452" s="1501"/>
      <c r="D452" s="1752"/>
      <c r="E452" s="1752"/>
      <c r="F452" s="1560"/>
      <c r="G452" s="1598"/>
    </row>
    <row r="453" spans="2:7" ht="21" customHeight="1" x14ac:dyDescent="0.2">
      <c r="B453" s="1479" t="s">
        <v>1238</v>
      </c>
      <c r="C453" s="1480" t="s">
        <v>1239</v>
      </c>
      <c r="D453" s="1758" t="s">
        <v>463</v>
      </c>
      <c r="E453" s="1758" t="s">
        <v>984</v>
      </c>
      <c r="F453" s="1535">
        <v>16</v>
      </c>
      <c r="G453" s="1536">
        <v>16</v>
      </c>
    </row>
    <row r="454" spans="2:7" ht="21" customHeight="1" x14ac:dyDescent="0.2">
      <c r="B454" s="1503"/>
      <c r="C454" s="1501"/>
      <c r="D454" s="1543"/>
      <c r="E454" s="1543"/>
      <c r="F454" s="1544"/>
      <c r="G454" s="1545"/>
    </row>
    <row r="455" spans="2:7" ht="21" customHeight="1" x14ac:dyDescent="0.2">
      <c r="B455" s="1479" t="s">
        <v>1240</v>
      </c>
      <c r="C455" s="1480" t="s">
        <v>1241</v>
      </c>
      <c r="D455" s="1542" t="s">
        <v>1242</v>
      </c>
      <c r="E455" s="1542" t="s">
        <v>107</v>
      </c>
      <c r="F455" s="1535">
        <v>7</v>
      </c>
      <c r="G455" s="1536">
        <v>7</v>
      </c>
    </row>
    <row r="456" spans="2:7" ht="21" customHeight="1" x14ac:dyDescent="0.2">
      <c r="B456" s="1503"/>
      <c r="C456" s="1501"/>
      <c r="D456" s="1543"/>
      <c r="E456" s="1543"/>
      <c r="F456" s="1544"/>
      <c r="G456" s="1545"/>
    </row>
    <row r="457" spans="2:7" ht="24.95" customHeight="1" x14ac:dyDescent="0.2">
      <c r="B457" s="1567" t="s">
        <v>1243</v>
      </c>
      <c r="C457" s="38" t="s">
        <v>865</v>
      </c>
      <c r="D457" s="81" t="s">
        <v>463</v>
      </c>
      <c r="E457" s="81" t="s">
        <v>1244</v>
      </c>
      <c r="F457" s="11">
        <v>0</v>
      </c>
      <c r="G457" s="962">
        <v>0</v>
      </c>
    </row>
    <row r="458" spans="2:7" ht="20.100000000000001" customHeight="1" x14ac:dyDescent="0.2">
      <c r="B458" s="1567"/>
      <c r="C458" s="1557" t="s">
        <v>1245</v>
      </c>
      <c r="D458" s="1542"/>
      <c r="E458" s="1756" t="s">
        <v>1057</v>
      </c>
      <c r="F458" s="1745">
        <v>0</v>
      </c>
      <c r="G458" s="1691">
        <v>0</v>
      </c>
    </row>
    <row r="459" spans="2:7" ht="20.100000000000001" customHeight="1" x14ac:dyDescent="0.2">
      <c r="B459" s="1567"/>
      <c r="C459" s="1558"/>
      <c r="D459" s="1543"/>
      <c r="E459" s="1757"/>
      <c r="F459" s="1746"/>
      <c r="G459" s="1575"/>
    </row>
    <row r="460" spans="2:7" ht="38.25" customHeight="1" thickBot="1" x14ac:dyDescent="0.25">
      <c r="B460" s="1660"/>
      <c r="C460" s="204" t="s">
        <v>1246</v>
      </c>
      <c r="D460" s="764"/>
      <c r="E460" s="801" t="s">
        <v>1247</v>
      </c>
      <c r="F460" s="787"/>
      <c r="G460" s="942"/>
    </row>
    <row r="461" spans="2:7" ht="39" customHeight="1" thickBot="1" x14ac:dyDescent="0.25">
      <c r="B461" s="90" t="s">
        <v>1248</v>
      </c>
      <c r="C461" s="547" t="s">
        <v>1249</v>
      </c>
      <c r="D461" s="92"/>
      <c r="E461" s="92"/>
      <c r="F461" s="93">
        <v>1</v>
      </c>
      <c r="G461" s="975">
        <v>1</v>
      </c>
    </row>
    <row r="462" spans="2:7" ht="16.5" customHeight="1" x14ac:dyDescent="0.2">
      <c r="B462" s="1759" t="s">
        <v>1250</v>
      </c>
      <c r="C462" s="1603" t="s">
        <v>2628</v>
      </c>
      <c r="D462" s="1761" t="s">
        <v>463</v>
      </c>
      <c r="E462" s="1762" t="s">
        <v>1251</v>
      </c>
      <c r="F462" s="1754">
        <v>0</v>
      </c>
      <c r="G462" s="1755">
        <v>0</v>
      </c>
    </row>
    <row r="463" spans="2:7" ht="16.5" customHeight="1" x14ac:dyDescent="0.2">
      <c r="B463" s="1760"/>
      <c r="C463" s="1501"/>
      <c r="D463" s="1560"/>
      <c r="E463" s="1763"/>
      <c r="F463" s="1754"/>
      <c r="G463" s="1755"/>
    </row>
    <row r="464" spans="2:7" ht="14.45" customHeight="1" x14ac:dyDescent="0.2">
      <c r="B464" s="1730" t="s">
        <v>1252</v>
      </c>
      <c r="C464" s="1480" t="s">
        <v>1253</v>
      </c>
      <c r="D464" s="1542" t="s">
        <v>1254</v>
      </c>
      <c r="E464" s="1768" t="s">
        <v>1255</v>
      </c>
      <c r="F464" s="1770">
        <v>152</v>
      </c>
      <c r="G464" s="1772">
        <v>0</v>
      </c>
    </row>
    <row r="465" spans="2:8" ht="14.45" customHeight="1" x14ac:dyDescent="0.2">
      <c r="B465" s="1765"/>
      <c r="C465" s="1501"/>
      <c r="D465" s="1543"/>
      <c r="E465" s="1769"/>
      <c r="F465" s="1771"/>
      <c r="G465" s="1773"/>
    </row>
    <row r="466" spans="2:8" ht="33" customHeight="1" x14ac:dyDescent="0.2">
      <c r="B466" s="813" t="s">
        <v>1256</v>
      </c>
      <c r="C466" s="38" t="s">
        <v>2627</v>
      </c>
      <c r="D466" s="81" t="s">
        <v>609</v>
      </c>
      <c r="E466" s="81" t="s">
        <v>1257</v>
      </c>
      <c r="F466" s="784" t="s">
        <v>1258</v>
      </c>
      <c r="G466" s="941">
        <v>0</v>
      </c>
      <c r="H466" t="s">
        <v>1259</v>
      </c>
    </row>
    <row r="467" spans="2:8" ht="24" customHeight="1" x14ac:dyDescent="0.2">
      <c r="B467" s="1743" t="s">
        <v>1260</v>
      </c>
      <c r="C467" s="38" t="s">
        <v>865</v>
      </c>
      <c r="D467" s="81" t="s">
        <v>463</v>
      </c>
      <c r="E467" s="81" t="s">
        <v>241</v>
      </c>
      <c r="F467" s="11">
        <v>0</v>
      </c>
      <c r="G467" s="962">
        <v>0</v>
      </c>
    </row>
    <row r="468" spans="2:8" ht="21.6" customHeight="1" x14ac:dyDescent="0.2">
      <c r="B468" s="1743"/>
      <c r="C468" s="1557" t="s">
        <v>2629</v>
      </c>
      <c r="D468" s="1542"/>
      <c r="E468" s="1756" t="s">
        <v>952</v>
      </c>
      <c r="F468" s="1766">
        <v>0</v>
      </c>
      <c r="G468" s="1691">
        <v>0</v>
      </c>
    </row>
    <row r="469" spans="2:8" ht="21.6" customHeight="1" x14ac:dyDescent="0.2">
      <c r="B469" s="1743"/>
      <c r="C469" s="1558"/>
      <c r="D469" s="1543"/>
      <c r="E469" s="1757"/>
      <c r="F469" s="1767"/>
      <c r="G469" s="1575"/>
    </row>
    <row r="470" spans="2:8" ht="33.6" customHeight="1" thickBot="1" x14ac:dyDescent="0.25">
      <c r="B470" s="1744"/>
      <c r="C470" s="102" t="s">
        <v>2630</v>
      </c>
      <c r="D470" s="97"/>
      <c r="E470" s="164" t="s">
        <v>1080</v>
      </c>
      <c r="F470" s="103"/>
      <c r="G470" s="976"/>
    </row>
    <row r="471" spans="2:8" ht="15.75" customHeight="1" thickBot="1" x14ac:dyDescent="0.25">
      <c r="B471" s="106" t="s">
        <v>1261</v>
      </c>
      <c r="C471" s="105" t="s">
        <v>1262</v>
      </c>
      <c r="D471" s="68"/>
      <c r="E471" s="68"/>
      <c r="F471" s="791">
        <v>1</v>
      </c>
      <c r="G471" s="977">
        <v>1</v>
      </c>
    </row>
    <row r="472" spans="2:8" ht="15.95" customHeight="1" x14ac:dyDescent="0.2">
      <c r="B472" s="1764" t="s">
        <v>1263</v>
      </c>
      <c r="C472" s="1499" t="s">
        <v>1264</v>
      </c>
      <c r="D472" s="1546" t="s">
        <v>463</v>
      </c>
      <c r="E472" s="1546" t="s">
        <v>920</v>
      </c>
      <c r="F472" s="1504">
        <v>0</v>
      </c>
      <c r="G472" s="1548">
        <v>1</v>
      </c>
    </row>
    <row r="473" spans="2:8" ht="14.1" customHeight="1" x14ac:dyDescent="0.2">
      <c r="B473" s="1765"/>
      <c r="C473" s="1501"/>
      <c r="D473" s="1543"/>
      <c r="E473" s="1543"/>
      <c r="F473" s="1482"/>
      <c r="G473" s="1549"/>
    </row>
    <row r="474" spans="2:8" ht="17.45" customHeight="1" x14ac:dyDescent="0.2">
      <c r="B474" s="1730" t="s">
        <v>1265</v>
      </c>
      <c r="C474" s="1480" t="s">
        <v>1253</v>
      </c>
      <c r="D474" s="1542" t="s">
        <v>1266</v>
      </c>
      <c r="E474" s="1542" t="s">
        <v>672</v>
      </c>
      <c r="F474" s="1481">
        <v>4</v>
      </c>
      <c r="G474" s="1483">
        <v>4</v>
      </c>
    </row>
    <row r="475" spans="2:8" ht="17.45" customHeight="1" x14ac:dyDescent="0.2">
      <c r="B475" s="1765"/>
      <c r="C475" s="1395"/>
      <c r="D475" s="1543"/>
      <c r="E475" s="1543"/>
      <c r="F475" s="1482"/>
      <c r="G475" s="1346"/>
    </row>
    <row r="476" spans="2:8" ht="22.5" customHeight="1" x14ac:dyDescent="0.2">
      <c r="B476" s="1743" t="s">
        <v>1267</v>
      </c>
      <c r="C476" s="38" t="s">
        <v>865</v>
      </c>
      <c r="D476" s="81" t="s">
        <v>463</v>
      </c>
      <c r="E476" s="81" t="s">
        <v>726</v>
      </c>
      <c r="F476" s="11">
        <v>0</v>
      </c>
      <c r="G476" s="962">
        <v>0</v>
      </c>
    </row>
    <row r="477" spans="2:8" ht="15.95" customHeight="1" x14ac:dyDescent="0.2">
      <c r="B477" s="1775"/>
      <c r="C477" s="1557" t="s">
        <v>2631</v>
      </c>
      <c r="D477" s="1542"/>
      <c r="E477" s="1756" t="s">
        <v>1268</v>
      </c>
      <c r="F477" s="1745">
        <v>0</v>
      </c>
      <c r="G477" s="1691">
        <v>0</v>
      </c>
    </row>
    <row r="478" spans="2:8" ht="15.95" customHeight="1" thickBot="1" x14ac:dyDescent="0.25">
      <c r="B478" s="1744"/>
      <c r="C478" s="1776"/>
      <c r="D478" s="1681"/>
      <c r="E478" s="1777"/>
      <c r="F478" s="1778"/>
      <c r="G478" s="1774"/>
    </row>
    <row r="479" spans="2:8" ht="13.5" thickBot="1" x14ac:dyDescent="0.25">
      <c r="C479" s="34"/>
      <c r="D479" s="5"/>
      <c r="E479" s="5"/>
      <c r="F479"/>
      <c r="G479" s="177"/>
    </row>
    <row r="480" spans="2:8" ht="36" customHeight="1" thickBot="1" x14ac:dyDescent="0.25">
      <c r="C480" s="1158" t="s">
        <v>323</v>
      </c>
      <c r="D480" s="286">
        <v>2021</v>
      </c>
      <c r="E480" s="231">
        <v>2022</v>
      </c>
      <c r="F480"/>
      <c r="G480" s="177"/>
    </row>
    <row r="481" spans="2:7" x14ac:dyDescent="0.2">
      <c r="C481" s="220" t="s">
        <v>715</v>
      </c>
      <c r="D481" s="290">
        <f>SUM(D482:D484)</f>
        <v>5</v>
      </c>
      <c r="E481" s="290">
        <f>SUM(E482:E484)</f>
        <v>5</v>
      </c>
      <c r="F481"/>
      <c r="G481" s="177"/>
    </row>
    <row r="482" spans="2:7" x14ac:dyDescent="0.2">
      <c r="C482" s="221" t="s">
        <v>716</v>
      </c>
      <c r="D482" s="291">
        <v>0</v>
      </c>
      <c r="E482" s="291">
        <v>0</v>
      </c>
      <c r="F482"/>
      <c r="G482" s="177"/>
    </row>
    <row r="483" spans="2:7" x14ac:dyDescent="0.2">
      <c r="C483" s="221" t="s">
        <v>717</v>
      </c>
      <c r="D483" s="291">
        <v>5</v>
      </c>
      <c r="E483" s="291">
        <v>5</v>
      </c>
      <c r="F483"/>
      <c r="G483" s="177"/>
    </row>
    <row r="484" spans="2:7" ht="13.5" thickBot="1" x14ac:dyDescent="0.25">
      <c r="C484" s="222" t="s">
        <v>718</v>
      </c>
      <c r="D484" s="292">
        <v>0</v>
      </c>
      <c r="E484" s="292">
        <v>0</v>
      </c>
      <c r="F484"/>
      <c r="G484" s="177"/>
    </row>
    <row r="485" spans="2:7" ht="13.5" thickBot="1" x14ac:dyDescent="0.25">
      <c r="C485" s="19"/>
      <c r="D485" s="2"/>
      <c r="E485" s="2"/>
      <c r="F485"/>
      <c r="G485" s="177"/>
    </row>
    <row r="486" spans="2:7" ht="58.5" customHeight="1" thickBot="1" x14ac:dyDescent="0.25">
      <c r="B486" s="26" t="s">
        <v>10</v>
      </c>
      <c r="C486" s="35" t="s">
        <v>719</v>
      </c>
      <c r="D486" s="212" t="s">
        <v>12</v>
      </c>
      <c r="E486" s="212" t="s">
        <v>13</v>
      </c>
      <c r="F486" s="208" t="s">
        <v>720</v>
      </c>
      <c r="G486" s="211" t="s">
        <v>721</v>
      </c>
    </row>
    <row r="487" spans="2:7" ht="26.25" thickBot="1" x14ac:dyDescent="0.25">
      <c r="B487" s="43" t="s">
        <v>1269</v>
      </c>
      <c r="C487" s="37" t="s">
        <v>2632</v>
      </c>
      <c r="D487" s="59"/>
      <c r="E487" s="59"/>
      <c r="F487" s="13">
        <v>1</v>
      </c>
      <c r="G487" s="930">
        <v>1</v>
      </c>
    </row>
    <row r="488" spans="2:7" ht="21" customHeight="1" x14ac:dyDescent="0.2">
      <c r="B488" s="1433" t="s">
        <v>1270</v>
      </c>
      <c r="C488" s="1499" t="s">
        <v>2633</v>
      </c>
      <c r="D488" s="1546" t="s">
        <v>225</v>
      </c>
      <c r="E488" s="1546" t="s">
        <v>237</v>
      </c>
      <c r="F488" s="1547">
        <v>2</v>
      </c>
      <c r="G488" s="1596">
        <v>4</v>
      </c>
    </row>
    <row r="489" spans="2:7" ht="21" customHeight="1" x14ac:dyDescent="0.2">
      <c r="B489" s="1503"/>
      <c r="C489" s="1501"/>
      <c r="D489" s="1543"/>
      <c r="E489" s="1543"/>
      <c r="F489" s="1544"/>
      <c r="G489" s="1545"/>
    </row>
    <row r="490" spans="2:7" ht="31.5" customHeight="1" x14ac:dyDescent="0.2">
      <c r="B490" s="1567" t="s">
        <v>1271</v>
      </c>
      <c r="C490" s="48" t="s">
        <v>1272</v>
      </c>
      <c r="D490" s="87"/>
      <c r="E490" s="81"/>
      <c r="F490" s="11"/>
      <c r="G490" s="962"/>
    </row>
    <row r="491" spans="2:7" ht="15" customHeight="1" x14ac:dyDescent="0.2">
      <c r="B491" s="1567"/>
      <c r="C491" s="1557" t="s">
        <v>1273</v>
      </c>
      <c r="D491" s="1745" t="s">
        <v>463</v>
      </c>
      <c r="E491" s="1747" t="s">
        <v>241</v>
      </c>
      <c r="F491" s="1745">
        <v>2</v>
      </c>
      <c r="G491" s="1691">
        <v>1</v>
      </c>
    </row>
    <row r="492" spans="2:7" ht="15" customHeight="1" x14ac:dyDescent="0.2">
      <c r="B492" s="1567"/>
      <c r="C492" s="1558"/>
      <c r="D492" s="1746"/>
      <c r="E492" s="1748"/>
      <c r="F492" s="1746"/>
      <c r="G492" s="1575"/>
    </row>
    <row r="493" spans="2:7" ht="15" customHeight="1" x14ac:dyDescent="0.2">
      <c r="B493" s="1567"/>
      <c r="C493" s="1557" t="s">
        <v>1274</v>
      </c>
      <c r="D493" s="1745" t="s">
        <v>463</v>
      </c>
      <c r="E493" s="1747" t="s">
        <v>241</v>
      </c>
      <c r="F493" s="1745">
        <v>1</v>
      </c>
      <c r="G493" s="1691">
        <v>3</v>
      </c>
    </row>
    <row r="494" spans="2:7" ht="15" customHeight="1" x14ac:dyDescent="0.2">
      <c r="B494" s="1567"/>
      <c r="C494" s="1558"/>
      <c r="D494" s="1746"/>
      <c r="E494" s="1748"/>
      <c r="F494" s="1746"/>
      <c r="G494" s="1575"/>
    </row>
    <row r="495" spans="2:7" ht="15" customHeight="1" x14ac:dyDescent="0.2">
      <c r="B495" s="1567"/>
      <c r="C495" s="1557" t="s">
        <v>1275</v>
      </c>
      <c r="D495" s="1745" t="s">
        <v>463</v>
      </c>
      <c r="E495" s="1747" t="s">
        <v>226</v>
      </c>
      <c r="F495" s="1745">
        <v>0</v>
      </c>
      <c r="G495" s="1691">
        <v>0</v>
      </c>
    </row>
    <row r="496" spans="2:7" ht="15" customHeight="1" x14ac:dyDescent="0.2">
      <c r="B496" s="1567"/>
      <c r="C496" s="1558"/>
      <c r="D496" s="1746"/>
      <c r="E496" s="1748"/>
      <c r="F496" s="1746"/>
      <c r="G496" s="1575"/>
    </row>
    <row r="497" spans="2:7" ht="18.600000000000001" customHeight="1" x14ac:dyDescent="0.2">
      <c r="B497" s="1479" t="s">
        <v>1276</v>
      </c>
      <c r="C497" s="1480" t="s">
        <v>1277</v>
      </c>
      <c r="D497" s="1542" t="s">
        <v>609</v>
      </c>
      <c r="E497" s="1542" t="s">
        <v>1278</v>
      </c>
      <c r="F497" s="1481" t="s">
        <v>1279</v>
      </c>
      <c r="G497" s="1536" t="s">
        <v>1280</v>
      </c>
    </row>
    <row r="498" spans="2:7" ht="18.600000000000001" customHeight="1" thickBot="1" x14ac:dyDescent="0.25">
      <c r="B498" s="1578"/>
      <c r="C498" s="1599"/>
      <c r="D498" s="1579"/>
      <c r="E498" s="1579"/>
      <c r="F498" s="1458"/>
      <c r="G498" s="1601"/>
    </row>
    <row r="499" spans="2:7" ht="30" customHeight="1" thickBot="1" x14ac:dyDescent="0.25">
      <c r="B499" s="43" t="s">
        <v>1281</v>
      </c>
      <c r="C499" s="37" t="s">
        <v>1282</v>
      </c>
      <c r="D499" s="59"/>
      <c r="E499" s="59"/>
      <c r="F499" s="13">
        <v>1</v>
      </c>
      <c r="G499" s="930">
        <v>1</v>
      </c>
    </row>
    <row r="500" spans="2:7" ht="14.45" customHeight="1" x14ac:dyDescent="0.2">
      <c r="B500" s="1433" t="s">
        <v>1283</v>
      </c>
      <c r="C500" s="1499" t="s">
        <v>1284</v>
      </c>
      <c r="D500" s="1546" t="s">
        <v>463</v>
      </c>
      <c r="E500" s="1546" t="s">
        <v>726</v>
      </c>
      <c r="F500" s="1547">
        <v>0</v>
      </c>
      <c r="G500" s="1596">
        <v>0</v>
      </c>
    </row>
    <row r="501" spans="2:7" ht="14.45" customHeight="1" x14ac:dyDescent="0.2">
      <c r="B501" s="1503"/>
      <c r="C501" s="1501"/>
      <c r="D501" s="1543"/>
      <c r="E501" s="1543"/>
      <c r="F501" s="1544"/>
      <c r="G501" s="1545"/>
    </row>
    <row r="502" spans="2:7" ht="14.45" customHeight="1" x14ac:dyDescent="0.2">
      <c r="B502" s="1479" t="s">
        <v>1285</v>
      </c>
      <c r="C502" s="1480" t="s">
        <v>1286</v>
      </c>
      <c r="D502" s="1542" t="s">
        <v>463</v>
      </c>
      <c r="E502" s="1542" t="s">
        <v>273</v>
      </c>
      <c r="F502" s="1535">
        <v>1</v>
      </c>
      <c r="G502" s="1536">
        <v>0</v>
      </c>
    </row>
    <row r="503" spans="2:7" ht="14.45" customHeight="1" thickBot="1" x14ac:dyDescent="0.25">
      <c r="B503" s="1578"/>
      <c r="C503" s="1599"/>
      <c r="D503" s="1579"/>
      <c r="E503" s="1579"/>
      <c r="F503" s="1580"/>
      <c r="G503" s="1601"/>
    </row>
    <row r="504" spans="2:7" ht="18.600000000000001" customHeight="1" thickBot="1" x14ac:dyDescent="0.25">
      <c r="B504" s="43" t="s">
        <v>1287</v>
      </c>
      <c r="C504" s="138" t="s">
        <v>1288</v>
      </c>
      <c r="D504" s="195"/>
      <c r="E504" s="195"/>
      <c r="F504" s="193">
        <v>1</v>
      </c>
      <c r="G504" s="151">
        <v>1</v>
      </c>
    </row>
    <row r="505" spans="2:7" ht="22.5" customHeight="1" x14ac:dyDescent="0.2">
      <c r="B505" s="1433" t="s">
        <v>1289</v>
      </c>
      <c r="C505" s="1499" t="s">
        <v>1290</v>
      </c>
      <c r="D505" s="1439" t="s">
        <v>463</v>
      </c>
      <c r="E505" s="1439" t="s">
        <v>107</v>
      </c>
      <c r="F505" s="1504"/>
      <c r="G505" s="1244">
        <v>0</v>
      </c>
    </row>
    <row r="506" spans="2:7" ht="22.5" customHeight="1" x14ac:dyDescent="0.2">
      <c r="B506" s="1503"/>
      <c r="C506" s="1501"/>
      <c r="D506" s="1445"/>
      <c r="E506" s="1445"/>
      <c r="F506" s="1482"/>
      <c r="G506" s="1345"/>
    </row>
    <row r="507" spans="2:7" ht="24" customHeight="1" x14ac:dyDescent="0.2">
      <c r="B507" s="1479" t="s">
        <v>1291</v>
      </c>
      <c r="C507" s="1480" t="s">
        <v>1292</v>
      </c>
      <c r="D507" s="1410" t="s">
        <v>463</v>
      </c>
      <c r="E507" s="1410" t="s">
        <v>757</v>
      </c>
      <c r="F507" s="1481"/>
      <c r="G507" s="1483">
        <v>0</v>
      </c>
    </row>
    <row r="508" spans="2:7" ht="22.5" customHeight="1" thickBot="1" x14ac:dyDescent="0.25">
      <c r="B508" s="1578"/>
      <c r="C508" s="1599"/>
      <c r="D508" s="1411"/>
      <c r="E508" s="1411"/>
      <c r="F508" s="1458"/>
      <c r="G508" s="1245"/>
    </row>
    <row r="509" spans="2:7" ht="28.5" customHeight="1" thickBot="1" x14ac:dyDescent="0.25">
      <c r="B509" s="43" t="s">
        <v>1293</v>
      </c>
      <c r="C509" s="138" t="s">
        <v>2634</v>
      </c>
      <c r="D509" s="195"/>
      <c r="E509" s="195"/>
      <c r="F509" s="193">
        <v>1</v>
      </c>
      <c r="G509" s="151">
        <v>1</v>
      </c>
    </row>
    <row r="510" spans="2:7" ht="17.45" customHeight="1" x14ac:dyDescent="0.2">
      <c r="B510" s="1433" t="s">
        <v>1294</v>
      </c>
      <c r="C510" s="1499" t="s">
        <v>1295</v>
      </c>
      <c r="D510" s="1439" t="s">
        <v>463</v>
      </c>
      <c r="E510" s="1439" t="s">
        <v>237</v>
      </c>
      <c r="F510" s="1504"/>
      <c r="G510" s="1244">
        <v>0</v>
      </c>
    </row>
    <row r="511" spans="2:7" ht="17.45" customHeight="1" x14ac:dyDescent="0.2">
      <c r="B511" s="1503"/>
      <c r="C511" s="1501"/>
      <c r="D511" s="1445"/>
      <c r="E511" s="1445"/>
      <c r="F511" s="1482"/>
      <c r="G511" s="1346"/>
    </row>
    <row r="512" spans="2:7" ht="17.45" customHeight="1" x14ac:dyDescent="0.2">
      <c r="B512" s="1479" t="s">
        <v>1296</v>
      </c>
      <c r="C512" s="1480" t="s">
        <v>1297</v>
      </c>
      <c r="D512" s="1410" t="s">
        <v>463</v>
      </c>
      <c r="E512" s="1410" t="s">
        <v>812</v>
      </c>
      <c r="F512" s="1481"/>
      <c r="G512" s="1483">
        <v>0</v>
      </c>
    </row>
    <row r="513" spans="1:8" ht="17.45" customHeight="1" thickBot="1" x14ac:dyDescent="0.25">
      <c r="B513" s="1578"/>
      <c r="C513" s="1599"/>
      <c r="D513" s="1411"/>
      <c r="E513" s="1411"/>
      <c r="F513" s="1458"/>
      <c r="G513" s="1245"/>
    </row>
    <row r="514" spans="1:8" ht="29.1" customHeight="1" thickBot="1" x14ac:dyDescent="0.25">
      <c r="B514" s="43" t="s">
        <v>1298</v>
      </c>
      <c r="C514" s="37" t="s">
        <v>1299</v>
      </c>
      <c r="D514" s="59"/>
      <c r="E514" s="59"/>
      <c r="F514" s="13">
        <v>1</v>
      </c>
      <c r="G514" s="930">
        <v>1</v>
      </c>
    </row>
    <row r="515" spans="1:8" ht="21" customHeight="1" x14ac:dyDescent="0.2">
      <c r="B515" s="1433" t="s">
        <v>1300</v>
      </c>
      <c r="C515" s="1779" t="s">
        <v>2635</v>
      </c>
      <c r="D515" s="1781" t="s">
        <v>971</v>
      </c>
      <c r="E515" s="1781" t="s">
        <v>1301</v>
      </c>
      <c r="F515" s="1782">
        <v>23</v>
      </c>
      <c r="G515" s="1784">
        <v>28</v>
      </c>
    </row>
    <row r="516" spans="1:8" ht="21" customHeight="1" x14ac:dyDescent="0.2">
      <c r="A516" t="s">
        <v>1259</v>
      </c>
      <c r="B516" s="1503"/>
      <c r="C516" s="1780"/>
      <c r="D516" s="1543"/>
      <c r="E516" s="1543"/>
      <c r="F516" s="1783"/>
      <c r="G516" s="1545"/>
      <c r="H516" s="4"/>
    </row>
    <row r="517" spans="1:8" ht="21" customHeight="1" x14ac:dyDescent="0.2">
      <c r="B517" s="1795" t="s">
        <v>1302</v>
      </c>
      <c r="C517" s="1480" t="s">
        <v>1303</v>
      </c>
      <c r="D517" s="1542" t="s">
        <v>1173</v>
      </c>
      <c r="E517" s="1542" t="s">
        <v>19</v>
      </c>
      <c r="F517" s="1535">
        <v>7</v>
      </c>
      <c r="G517" s="1796">
        <v>14</v>
      </c>
      <c r="H517" s="4"/>
    </row>
    <row r="518" spans="1:8" ht="21" customHeight="1" x14ac:dyDescent="0.2">
      <c r="B518" s="1765"/>
      <c r="C518" s="1501"/>
      <c r="D518" s="1543"/>
      <c r="E518" s="1543"/>
      <c r="F518" s="1544"/>
      <c r="G518" s="1797"/>
    </row>
    <row r="519" spans="1:8" ht="21" customHeight="1" x14ac:dyDescent="0.2">
      <c r="B519" s="1730" t="s">
        <v>1304</v>
      </c>
      <c r="C519" s="1480" t="s">
        <v>1305</v>
      </c>
      <c r="D519" s="1542" t="s">
        <v>463</v>
      </c>
      <c r="E519" s="1542" t="s">
        <v>798</v>
      </c>
      <c r="F519" s="1535">
        <v>0</v>
      </c>
      <c r="G519" s="1536">
        <v>0</v>
      </c>
    </row>
    <row r="520" spans="1:8" ht="21" customHeight="1" thickBot="1" x14ac:dyDescent="0.25">
      <c r="B520" s="1753"/>
      <c r="C520" s="1609"/>
      <c r="D520" s="1681"/>
      <c r="E520" s="1681"/>
      <c r="F520" s="1611"/>
      <c r="G520" s="1750"/>
    </row>
    <row r="521" spans="1:8" ht="13.5" thickBot="1" x14ac:dyDescent="0.25">
      <c r="C521" s="34"/>
      <c r="D521" s="71"/>
      <c r="E521" s="71"/>
      <c r="F521"/>
      <c r="G521" s="177"/>
    </row>
    <row r="522" spans="1:8" ht="36" customHeight="1" thickBot="1" x14ac:dyDescent="0.25">
      <c r="C522" s="219" t="s">
        <v>329</v>
      </c>
      <c r="D522" s="286">
        <v>2021</v>
      </c>
      <c r="E522" s="231">
        <v>2022</v>
      </c>
      <c r="F522"/>
      <c r="G522" s="177"/>
    </row>
    <row r="523" spans="1:8" x14ac:dyDescent="0.2">
      <c r="C523" s="220" t="s">
        <v>715</v>
      </c>
      <c r="D523" s="238">
        <f>SUM(D524:D526)</f>
        <v>4</v>
      </c>
      <c r="E523" s="238">
        <f>SUM(E524:E526)</f>
        <v>4</v>
      </c>
      <c r="F523"/>
      <c r="G523" s="177"/>
    </row>
    <row r="524" spans="1:8" x14ac:dyDescent="0.2">
      <c r="C524" s="221" t="s">
        <v>716</v>
      </c>
      <c r="D524" s="239">
        <v>0</v>
      </c>
      <c r="E524" s="239">
        <v>0</v>
      </c>
      <c r="F524"/>
      <c r="G524" s="177"/>
    </row>
    <row r="525" spans="1:8" x14ac:dyDescent="0.2">
      <c r="C525" s="221" t="s">
        <v>717</v>
      </c>
      <c r="D525" s="239">
        <v>4</v>
      </c>
      <c r="E525" s="239">
        <v>4</v>
      </c>
      <c r="F525"/>
      <c r="G525" s="177"/>
    </row>
    <row r="526" spans="1:8" ht="13.5" thickBot="1" x14ac:dyDescent="0.25">
      <c r="C526" s="222" t="s">
        <v>718</v>
      </c>
      <c r="D526" s="240">
        <v>0</v>
      </c>
      <c r="E526" s="240">
        <v>0</v>
      </c>
      <c r="F526"/>
      <c r="G526" s="177"/>
    </row>
    <row r="527" spans="1:8" ht="13.5" thickBot="1" x14ac:dyDescent="0.25">
      <c r="C527" s="34"/>
      <c r="D527" s="71"/>
      <c r="E527" s="71"/>
      <c r="F527"/>
      <c r="G527" s="177"/>
    </row>
    <row r="528" spans="1:8" ht="54.75" customHeight="1" thickBot="1" x14ac:dyDescent="0.25">
      <c r="B528" s="26" t="s">
        <v>10</v>
      </c>
      <c r="C528" s="35" t="s">
        <v>719</v>
      </c>
      <c r="D528" s="212" t="s">
        <v>12</v>
      </c>
      <c r="E528" s="212" t="s">
        <v>13</v>
      </c>
      <c r="F528" s="208" t="s">
        <v>720</v>
      </c>
      <c r="G528" s="211" t="s">
        <v>721</v>
      </c>
    </row>
    <row r="529" spans="2:7" ht="13.5" thickBot="1" x14ac:dyDescent="0.25">
      <c r="B529" s="43" t="s">
        <v>1306</v>
      </c>
      <c r="C529" s="6" t="s">
        <v>1307</v>
      </c>
      <c r="D529" s="59"/>
      <c r="E529" s="59"/>
      <c r="F529" s="13">
        <v>1</v>
      </c>
      <c r="G529" s="930">
        <v>1</v>
      </c>
    </row>
    <row r="530" spans="2:7" ht="19.5" customHeight="1" x14ac:dyDescent="0.2">
      <c r="B530" s="1785" t="s">
        <v>1308</v>
      </c>
      <c r="C530" s="1787" t="s">
        <v>2636</v>
      </c>
      <c r="D530" s="1789" t="s">
        <v>463</v>
      </c>
      <c r="E530" s="1789" t="s">
        <v>795</v>
      </c>
      <c r="F530" s="1791">
        <v>0</v>
      </c>
      <c r="G530" s="1793">
        <v>1</v>
      </c>
    </row>
    <row r="531" spans="2:7" ht="19.5" customHeight="1" x14ac:dyDescent="0.2">
      <c r="B531" s="1786"/>
      <c r="C531" s="1788"/>
      <c r="D531" s="1790"/>
      <c r="E531" s="1790"/>
      <c r="F531" s="1792"/>
      <c r="G531" s="1794"/>
    </row>
    <row r="532" spans="2:7" ht="19.5" customHeight="1" x14ac:dyDescent="0.2">
      <c r="B532" s="1479" t="s">
        <v>1309</v>
      </c>
      <c r="C532" s="1480" t="s">
        <v>2637</v>
      </c>
      <c r="D532" s="1410" t="s">
        <v>463</v>
      </c>
      <c r="E532" s="1410" t="s">
        <v>726</v>
      </c>
      <c r="F532" s="1481">
        <v>0</v>
      </c>
      <c r="G532" s="1483">
        <v>0</v>
      </c>
    </row>
    <row r="533" spans="2:7" ht="19.5" customHeight="1" x14ac:dyDescent="0.2">
      <c r="B533" s="1503"/>
      <c r="C533" s="1501"/>
      <c r="D533" s="1445"/>
      <c r="E533" s="1445"/>
      <c r="F533" s="1482"/>
      <c r="G533" s="1346"/>
    </row>
    <row r="534" spans="2:7" ht="19.5" customHeight="1" x14ac:dyDescent="0.2">
      <c r="B534" s="1479" t="s">
        <v>1310</v>
      </c>
      <c r="C534" s="1480" t="s">
        <v>2638</v>
      </c>
      <c r="D534" s="1481" t="s">
        <v>463</v>
      </c>
      <c r="E534" s="1481" t="s">
        <v>107</v>
      </c>
      <c r="F534" s="1481">
        <v>0</v>
      </c>
      <c r="G534" s="1483">
        <v>0</v>
      </c>
    </row>
    <row r="535" spans="2:7" ht="19.5" customHeight="1" x14ac:dyDescent="0.2">
      <c r="B535" s="1503"/>
      <c r="C535" s="1501"/>
      <c r="D535" s="1482"/>
      <c r="E535" s="1482"/>
      <c r="F535" s="1482"/>
      <c r="G535" s="1346"/>
    </row>
    <row r="536" spans="2:7" ht="19.5" customHeight="1" x14ac:dyDescent="0.2">
      <c r="B536" s="1802" t="s">
        <v>1311</v>
      </c>
      <c r="C536" s="1804" t="s">
        <v>1312</v>
      </c>
      <c r="D536" s="1806" t="s">
        <v>463</v>
      </c>
      <c r="E536" s="1806" t="s">
        <v>792</v>
      </c>
      <c r="F536" s="1808">
        <v>0</v>
      </c>
      <c r="G536" s="1810">
        <v>1</v>
      </c>
    </row>
    <row r="537" spans="2:7" ht="19.5" customHeight="1" thickBot="1" x14ac:dyDescent="0.25">
      <c r="B537" s="1803"/>
      <c r="C537" s="1805"/>
      <c r="D537" s="1807"/>
      <c r="E537" s="1807"/>
      <c r="F537" s="1809"/>
      <c r="G537" s="1811"/>
    </row>
    <row r="538" spans="2:7" ht="30" customHeight="1" thickBot="1" x14ac:dyDescent="0.25">
      <c r="B538" s="753" t="s">
        <v>1313</v>
      </c>
      <c r="C538" s="37" t="s">
        <v>1314</v>
      </c>
      <c r="D538" s="61"/>
      <c r="E538" s="61"/>
      <c r="F538" s="13">
        <v>1</v>
      </c>
      <c r="G538" s="930">
        <v>1</v>
      </c>
    </row>
    <row r="539" spans="2:7" ht="16.5" customHeight="1" x14ac:dyDescent="0.2">
      <c r="B539" s="1433" t="s">
        <v>1315</v>
      </c>
      <c r="C539" s="1499" t="s">
        <v>1316</v>
      </c>
      <c r="D539" s="1594" t="s">
        <v>1317</v>
      </c>
      <c r="E539" s="1594" t="s">
        <v>741</v>
      </c>
      <c r="F539" s="1799">
        <v>1</v>
      </c>
      <c r="G539" s="1800">
        <v>4</v>
      </c>
    </row>
    <row r="540" spans="2:7" ht="16.5" customHeight="1" x14ac:dyDescent="0.2">
      <c r="B540" s="1502"/>
      <c r="C540" s="1500"/>
      <c r="D540" s="1798"/>
      <c r="E540" s="1798"/>
      <c r="F540" s="1782"/>
      <c r="G540" s="1801"/>
    </row>
    <row r="541" spans="2:7" ht="16.5" customHeight="1" x14ac:dyDescent="0.2">
      <c r="B541" s="1503"/>
      <c r="C541" s="1501"/>
      <c r="D541" s="1595"/>
      <c r="E541" s="1595"/>
      <c r="F541" s="1783"/>
      <c r="G541" s="1797"/>
    </row>
    <row r="542" spans="2:7" ht="16.5" customHeight="1" x14ac:dyDescent="0.2">
      <c r="B542" s="1479" t="s">
        <v>1318</v>
      </c>
      <c r="C542" s="1480" t="s">
        <v>1319</v>
      </c>
      <c r="D542" s="1559" t="s">
        <v>463</v>
      </c>
      <c r="E542" s="1559" t="s">
        <v>589</v>
      </c>
      <c r="F542" s="1814">
        <v>0</v>
      </c>
      <c r="G542" s="1796">
        <v>1</v>
      </c>
    </row>
    <row r="543" spans="2:7" ht="16.5" customHeight="1" x14ac:dyDescent="0.2">
      <c r="B543" s="1502"/>
      <c r="C543" s="1500"/>
      <c r="D543" s="1569"/>
      <c r="E543" s="1569"/>
      <c r="F543" s="1782"/>
      <c r="G543" s="1801"/>
    </row>
    <row r="544" spans="2:7" ht="16.5" customHeight="1" x14ac:dyDescent="0.2">
      <c r="B544" s="1503"/>
      <c r="C544" s="1501"/>
      <c r="D544" s="1560"/>
      <c r="E544" s="1560"/>
      <c r="F544" s="1783"/>
      <c r="G544" s="1797"/>
    </row>
    <row r="545" spans="2:8" ht="17.100000000000001" customHeight="1" x14ac:dyDescent="0.2">
      <c r="B545" s="1479" t="s">
        <v>1320</v>
      </c>
      <c r="C545" s="1480" t="s">
        <v>1321</v>
      </c>
      <c r="D545" s="1559" t="s">
        <v>1317</v>
      </c>
      <c r="E545" s="1559" t="s">
        <v>741</v>
      </c>
      <c r="F545" s="1814">
        <v>1</v>
      </c>
      <c r="G545" s="1796">
        <v>3</v>
      </c>
    </row>
    <row r="546" spans="2:8" ht="17.100000000000001" customHeight="1" x14ac:dyDescent="0.2">
      <c r="B546" s="1502"/>
      <c r="C546" s="1500"/>
      <c r="D546" s="1569"/>
      <c r="E546" s="1569"/>
      <c r="F546" s="1782"/>
      <c r="G546" s="1801"/>
    </row>
    <row r="547" spans="2:8" ht="17.100000000000001" customHeight="1" thickBot="1" x14ac:dyDescent="0.25">
      <c r="B547" s="1608"/>
      <c r="C547" s="1500"/>
      <c r="D547" s="1589"/>
      <c r="E547" s="1589"/>
      <c r="F547" s="1782"/>
      <c r="G547" s="1815"/>
    </row>
    <row r="548" spans="2:8" ht="13.5" thickBot="1" x14ac:dyDescent="0.25">
      <c r="B548" s="90" t="s">
        <v>14</v>
      </c>
      <c r="C548" s="91" t="s">
        <v>15</v>
      </c>
      <c r="D548" s="140"/>
      <c r="E548" s="140"/>
      <c r="F548" s="191">
        <v>1</v>
      </c>
      <c r="G548" s="978">
        <v>1</v>
      </c>
    </row>
    <row r="549" spans="2:8" ht="41.25" customHeight="1" x14ac:dyDescent="0.2">
      <c r="B549" s="778" t="s">
        <v>1322</v>
      </c>
      <c r="C549" s="205" t="s">
        <v>17</v>
      </c>
      <c r="D549" s="784" t="s">
        <v>18</v>
      </c>
      <c r="E549" s="784" t="s">
        <v>19</v>
      </c>
      <c r="F549" s="794">
        <v>8</v>
      </c>
      <c r="G549" s="979">
        <v>7</v>
      </c>
    </row>
    <row r="550" spans="2:8" ht="17.100000000000001" customHeight="1" x14ac:dyDescent="0.2">
      <c r="B550" s="1479" t="s">
        <v>1323</v>
      </c>
      <c r="C550" s="1480" t="s">
        <v>21</v>
      </c>
      <c r="D550" s="1542" t="s">
        <v>18</v>
      </c>
      <c r="E550" s="1542" t="s">
        <v>19</v>
      </c>
      <c r="F550" s="1534">
        <v>8</v>
      </c>
      <c r="G550" s="1812">
        <v>7</v>
      </c>
    </row>
    <row r="551" spans="2:8" ht="17.100000000000001" customHeight="1" x14ac:dyDescent="0.2">
      <c r="B551" s="1503"/>
      <c r="C551" s="1501"/>
      <c r="D551" s="1543"/>
      <c r="E551" s="1543"/>
      <c r="F551" s="1658"/>
      <c r="G551" s="1813"/>
    </row>
    <row r="552" spans="2:8" ht="35.1" customHeight="1" thickBot="1" x14ac:dyDescent="0.25">
      <c r="B552" s="817"/>
      <c r="C552" s="204" t="s">
        <v>1324</v>
      </c>
      <c r="D552" s="764" t="s">
        <v>1325</v>
      </c>
      <c r="E552" s="779" t="s">
        <v>812</v>
      </c>
      <c r="F552" s="787">
        <v>80</v>
      </c>
      <c r="G552" s="882">
        <v>100</v>
      </c>
    </row>
    <row r="553" spans="2:8" ht="18.600000000000001" customHeight="1" thickBot="1" x14ac:dyDescent="0.25">
      <c r="B553" s="43" t="s">
        <v>1326</v>
      </c>
      <c r="C553" s="37" t="s">
        <v>1327</v>
      </c>
      <c r="D553" s="67"/>
      <c r="E553" s="67"/>
      <c r="F553" s="13">
        <v>1</v>
      </c>
      <c r="G553" s="930">
        <v>1</v>
      </c>
    </row>
    <row r="554" spans="2:8" ht="37.5" customHeight="1" x14ac:dyDescent="0.2">
      <c r="B554" s="745" t="s">
        <v>1328</v>
      </c>
      <c r="C554" s="746" t="s">
        <v>1329</v>
      </c>
      <c r="D554" s="772" t="s">
        <v>463</v>
      </c>
      <c r="E554" s="772" t="s">
        <v>936</v>
      </c>
      <c r="F554" s="757">
        <v>0</v>
      </c>
      <c r="G554" s="863">
        <v>0</v>
      </c>
      <c r="H554" s="178"/>
    </row>
    <row r="555" spans="2:8" ht="28.5" customHeight="1" x14ac:dyDescent="0.2">
      <c r="B555" s="1479" t="s">
        <v>1330</v>
      </c>
      <c r="C555" s="1480" t="s">
        <v>1331</v>
      </c>
      <c r="D555" s="1542" t="s">
        <v>463</v>
      </c>
      <c r="E555" s="1542" t="s">
        <v>273</v>
      </c>
      <c r="F555" s="1481">
        <v>1</v>
      </c>
      <c r="G555" s="1404">
        <v>2</v>
      </c>
      <c r="H555" s="178"/>
    </row>
    <row r="556" spans="2:8" ht="28.5" customHeight="1" thickBot="1" x14ac:dyDescent="0.25">
      <c r="B556" s="1578"/>
      <c r="C556" s="1599"/>
      <c r="D556" s="1579"/>
      <c r="E556" s="1579"/>
      <c r="F556" s="1458"/>
      <c r="G556" s="1270"/>
    </row>
    <row r="557" spans="2:8" ht="13.5" thickBot="1" x14ac:dyDescent="0.25">
      <c r="B557" s="45"/>
      <c r="C557" s="45"/>
      <c r="D557" s="72"/>
      <c r="E557" s="72"/>
      <c r="F557"/>
      <c r="G557" s="177"/>
    </row>
    <row r="558" spans="2:8" ht="34.5" customHeight="1" thickBot="1" x14ac:dyDescent="0.25">
      <c r="C558" s="219" t="s">
        <v>341</v>
      </c>
      <c r="D558" s="243">
        <v>2021</v>
      </c>
      <c r="E558" s="231">
        <v>2022</v>
      </c>
      <c r="F558"/>
      <c r="G558" s="177"/>
    </row>
    <row r="559" spans="2:8" x14ac:dyDescent="0.2">
      <c r="C559" s="220" t="s">
        <v>715</v>
      </c>
      <c r="D559" s="293">
        <f t="shared" ref="D559:E562" si="4">D565+D608+D664</f>
        <v>13</v>
      </c>
      <c r="E559" s="293">
        <f t="shared" si="4"/>
        <v>13</v>
      </c>
      <c r="F559"/>
      <c r="G559" s="177"/>
    </row>
    <row r="560" spans="2:8" x14ac:dyDescent="0.2">
      <c r="C560" s="221" t="s">
        <v>716</v>
      </c>
      <c r="D560" s="284">
        <f t="shared" si="4"/>
        <v>0</v>
      </c>
      <c r="E560" s="284">
        <f t="shared" si="4"/>
        <v>0</v>
      </c>
      <c r="F560"/>
      <c r="G560" s="177"/>
    </row>
    <row r="561" spans="2:7" x14ac:dyDescent="0.2">
      <c r="C561" s="221" t="s">
        <v>717</v>
      </c>
      <c r="D561" s="284">
        <f t="shared" si="4"/>
        <v>13</v>
      </c>
      <c r="E561" s="284">
        <f t="shared" si="4"/>
        <v>13</v>
      </c>
      <c r="F561"/>
      <c r="G561" s="177"/>
    </row>
    <row r="562" spans="2:7" ht="13.5" thickBot="1" x14ac:dyDescent="0.25">
      <c r="C562" s="222" t="s">
        <v>718</v>
      </c>
      <c r="D562" s="285">
        <f t="shared" si="4"/>
        <v>0</v>
      </c>
      <c r="E562" s="285">
        <f t="shared" si="4"/>
        <v>0</v>
      </c>
      <c r="F562"/>
      <c r="G562" s="177"/>
    </row>
    <row r="563" spans="2:7" ht="13.5" thickBot="1" x14ac:dyDescent="0.25">
      <c r="D563" s="18"/>
      <c r="E563" s="23"/>
      <c r="F563"/>
      <c r="G563" s="177"/>
    </row>
    <row r="564" spans="2:7" ht="35.25" customHeight="1" thickBot="1" x14ac:dyDescent="0.25">
      <c r="C564" s="219" t="s">
        <v>346</v>
      </c>
      <c r="D564" s="286">
        <v>2021</v>
      </c>
      <c r="E564" s="231">
        <v>2022</v>
      </c>
      <c r="F564"/>
      <c r="G564" s="177"/>
    </row>
    <row r="565" spans="2:7" x14ac:dyDescent="0.2">
      <c r="C565" s="220" t="s">
        <v>715</v>
      </c>
      <c r="D565" s="238">
        <f>SUM(D566:D568)</f>
        <v>3</v>
      </c>
      <c r="E565" s="238">
        <f>SUM(E566:E568)</f>
        <v>3</v>
      </c>
      <c r="F565"/>
      <c r="G565" s="177"/>
    </row>
    <row r="566" spans="2:7" x14ac:dyDescent="0.2">
      <c r="C566" s="221" t="s">
        <v>716</v>
      </c>
      <c r="D566" s="239">
        <v>0</v>
      </c>
      <c r="E566" s="239">
        <v>0</v>
      </c>
      <c r="F566"/>
      <c r="G566" s="177"/>
    </row>
    <row r="567" spans="2:7" x14ac:dyDescent="0.2">
      <c r="C567" s="221" t="s">
        <v>717</v>
      </c>
      <c r="D567" s="239">
        <v>3</v>
      </c>
      <c r="E567" s="239">
        <v>3</v>
      </c>
      <c r="F567"/>
      <c r="G567" s="177"/>
    </row>
    <row r="568" spans="2:7" ht="13.5" thickBot="1" x14ac:dyDescent="0.25">
      <c r="C568" s="222" t="s">
        <v>718</v>
      </c>
      <c r="D568" s="240">
        <v>0</v>
      </c>
      <c r="E568" s="240">
        <v>0</v>
      </c>
      <c r="F568"/>
      <c r="G568" s="177"/>
    </row>
    <row r="569" spans="2:7" ht="13.5" thickBot="1" x14ac:dyDescent="0.25">
      <c r="C569" s="19"/>
      <c r="D569" s="2"/>
      <c r="E569" s="2"/>
      <c r="F569"/>
      <c r="G569" s="177"/>
    </row>
    <row r="570" spans="2:7" ht="57.75" customHeight="1" thickBot="1" x14ac:dyDescent="0.25">
      <c r="B570" s="26" t="s">
        <v>10</v>
      </c>
      <c r="C570" s="35" t="s">
        <v>719</v>
      </c>
      <c r="D570" s="212" t="s">
        <v>12</v>
      </c>
      <c r="E570" s="212" t="s">
        <v>13</v>
      </c>
      <c r="F570" s="212" t="s">
        <v>720</v>
      </c>
      <c r="G570" s="242" t="s">
        <v>721</v>
      </c>
    </row>
    <row r="571" spans="2:7" ht="18.95" customHeight="1" thickBot="1" x14ac:dyDescent="0.25">
      <c r="B571" s="108" t="s">
        <v>1332</v>
      </c>
      <c r="C571" s="119" t="s">
        <v>1333</v>
      </c>
      <c r="D571" s="110"/>
      <c r="E571" s="110"/>
      <c r="F571" s="802">
        <v>1</v>
      </c>
      <c r="G571" s="949">
        <v>1</v>
      </c>
    </row>
    <row r="572" spans="2:7" ht="16.5" customHeight="1" x14ac:dyDescent="0.2">
      <c r="B572" s="1734" t="s">
        <v>1334</v>
      </c>
      <c r="C572" s="1603" t="s">
        <v>1335</v>
      </c>
      <c r="D572" s="1736" t="s">
        <v>971</v>
      </c>
      <c r="E572" s="1825" t="s">
        <v>1336</v>
      </c>
      <c r="F572" s="1826">
        <v>3</v>
      </c>
      <c r="G572" s="1827">
        <v>6</v>
      </c>
    </row>
    <row r="573" spans="2:7" ht="16.5" customHeight="1" x14ac:dyDescent="0.2">
      <c r="B573" s="1765"/>
      <c r="C573" s="1501"/>
      <c r="D573" s="1543"/>
      <c r="E573" s="1645"/>
      <c r="F573" s="1425"/>
      <c r="G573" s="1289"/>
    </row>
    <row r="574" spans="2:7" ht="16.5" customHeight="1" x14ac:dyDescent="0.2">
      <c r="B574" s="1730" t="s">
        <v>1337</v>
      </c>
      <c r="C574" s="1480" t="s">
        <v>1338</v>
      </c>
      <c r="D574" s="1559" t="s">
        <v>219</v>
      </c>
      <c r="E574" s="1816" t="s">
        <v>672</v>
      </c>
      <c r="F574" s="1819">
        <v>0</v>
      </c>
      <c r="G574" s="1822">
        <v>0</v>
      </c>
    </row>
    <row r="575" spans="2:7" ht="16.5" customHeight="1" x14ac:dyDescent="0.2">
      <c r="B575" s="1795"/>
      <c r="C575" s="1500"/>
      <c r="D575" s="1569"/>
      <c r="E575" s="1817"/>
      <c r="F575" s="1820"/>
      <c r="G575" s="1823"/>
    </row>
    <row r="576" spans="2:7" ht="16.5" customHeight="1" x14ac:dyDescent="0.2">
      <c r="B576" s="1765"/>
      <c r="C576" s="1501"/>
      <c r="D576" s="1752"/>
      <c r="E576" s="1818"/>
      <c r="F576" s="1821"/>
      <c r="G576" s="1824"/>
    </row>
    <row r="577" spans="2:12" ht="16.5" customHeight="1" x14ac:dyDescent="0.2">
      <c r="B577" s="1795" t="s">
        <v>1339</v>
      </c>
      <c r="C577" s="1500" t="s">
        <v>1340</v>
      </c>
      <c r="D577" s="1758" t="s">
        <v>1138</v>
      </c>
      <c r="E577" s="1838" t="s">
        <v>273</v>
      </c>
      <c r="F577" s="1770">
        <v>6</v>
      </c>
      <c r="G577" s="1335">
        <v>6</v>
      </c>
    </row>
    <row r="578" spans="2:12" ht="16.5" customHeight="1" x14ac:dyDescent="0.2">
      <c r="B578" s="1835"/>
      <c r="C578" s="1836"/>
      <c r="D578" s="1837"/>
      <c r="E578" s="1839"/>
      <c r="F578" s="1771"/>
      <c r="G578" s="1840"/>
    </row>
    <row r="579" spans="2:12" ht="48" customHeight="1" x14ac:dyDescent="0.2">
      <c r="B579" s="667" t="s">
        <v>1341</v>
      </c>
      <c r="C579" s="668" t="s">
        <v>1342</v>
      </c>
      <c r="D579" s="669"/>
      <c r="E579" s="669"/>
      <c r="F579" s="792">
        <v>1</v>
      </c>
      <c r="G579" s="980">
        <v>1</v>
      </c>
    </row>
    <row r="580" spans="2:12" ht="15" customHeight="1" x14ac:dyDescent="0.2">
      <c r="B580" s="1795" t="s">
        <v>1343</v>
      </c>
      <c r="C580" s="1500" t="s">
        <v>865</v>
      </c>
      <c r="D580" s="1569" t="s">
        <v>463</v>
      </c>
      <c r="E580" s="1569" t="s">
        <v>923</v>
      </c>
      <c r="F580" s="1798">
        <v>1</v>
      </c>
      <c r="G580" s="1830">
        <v>5</v>
      </c>
    </row>
    <row r="581" spans="2:12" ht="15" customHeight="1" x14ac:dyDescent="0.2">
      <c r="B581" s="1795"/>
      <c r="C581" s="1501"/>
      <c r="D581" s="1560"/>
      <c r="E581" s="1560"/>
      <c r="F581" s="1595"/>
      <c r="G581" s="1549"/>
    </row>
    <row r="582" spans="2:12" ht="20.100000000000001" customHeight="1" x14ac:dyDescent="0.2">
      <c r="B582" s="1795"/>
      <c r="C582" s="1557" t="s">
        <v>2639</v>
      </c>
      <c r="D582" s="1542"/>
      <c r="E582" s="1828" t="s">
        <v>1344</v>
      </c>
      <c r="F582" s="1745">
        <v>1</v>
      </c>
      <c r="G582" s="1691">
        <v>4</v>
      </c>
      <c r="I582" s="670"/>
    </row>
    <row r="583" spans="2:12" ht="20.100000000000001" customHeight="1" x14ac:dyDescent="0.2">
      <c r="B583" s="1795"/>
      <c r="C583" s="1558"/>
      <c r="D583" s="1543"/>
      <c r="E583" s="1829"/>
      <c r="F583" s="1746"/>
      <c r="G583" s="1575"/>
      <c r="I583" s="16"/>
      <c r="J583" s="754"/>
      <c r="K583" s="16"/>
      <c r="L583" s="16"/>
    </row>
    <row r="584" spans="2:12" ht="20.45" customHeight="1" x14ac:dyDescent="0.2">
      <c r="B584" s="1795"/>
      <c r="C584" s="1702" t="s">
        <v>1345</v>
      </c>
      <c r="D584" s="1806"/>
      <c r="E584" s="1831" t="s">
        <v>795</v>
      </c>
      <c r="F584" s="1833">
        <v>0</v>
      </c>
      <c r="G584" s="1710">
        <v>1</v>
      </c>
      <c r="I584" s="16"/>
      <c r="J584" s="754"/>
      <c r="K584" s="16"/>
      <c r="L584" s="16"/>
    </row>
    <row r="585" spans="2:12" ht="20.45" customHeight="1" x14ac:dyDescent="0.2">
      <c r="B585" s="1795"/>
      <c r="C585" s="1716"/>
      <c r="D585" s="1790"/>
      <c r="E585" s="1832"/>
      <c r="F585" s="1834"/>
      <c r="G585" s="1711"/>
    </row>
    <row r="586" spans="2:12" ht="20.100000000000001" customHeight="1" x14ac:dyDescent="0.2">
      <c r="B586" s="1795"/>
      <c r="C586" s="1557" t="s">
        <v>1346</v>
      </c>
      <c r="D586" s="1542"/>
      <c r="E586" s="1756" t="s">
        <v>868</v>
      </c>
      <c r="F586" s="1745">
        <v>0</v>
      </c>
      <c r="G586" s="1691">
        <v>0</v>
      </c>
    </row>
    <row r="587" spans="2:12" ht="20.100000000000001" customHeight="1" x14ac:dyDescent="0.2">
      <c r="B587" s="1795"/>
      <c r="C587" s="1558"/>
      <c r="D587" s="1543"/>
      <c r="E587" s="1757"/>
      <c r="F587" s="1746"/>
      <c r="G587" s="1575"/>
    </row>
    <row r="588" spans="2:12" ht="29.45" customHeight="1" x14ac:dyDescent="0.2">
      <c r="B588" s="1795"/>
      <c r="C588" s="40" t="s">
        <v>2640</v>
      </c>
      <c r="D588" s="89"/>
      <c r="E588" s="160" t="s">
        <v>1075</v>
      </c>
      <c r="F588" s="11"/>
      <c r="G588" s="963">
        <v>0</v>
      </c>
    </row>
    <row r="589" spans="2:12" ht="33" customHeight="1" x14ac:dyDescent="0.2">
      <c r="B589" s="1795"/>
      <c r="C589" s="40" t="s">
        <v>1347</v>
      </c>
      <c r="D589" s="89"/>
      <c r="E589" s="160" t="s">
        <v>1075</v>
      </c>
      <c r="F589" s="11"/>
      <c r="G589" s="962"/>
    </row>
    <row r="590" spans="2:12" ht="27" customHeight="1" x14ac:dyDescent="0.2">
      <c r="B590" s="1795"/>
      <c r="C590" s="40" t="s">
        <v>1348</v>
      </c>
      <c r="D590" s="89"/>
      <c r="E590" s="160" t="s">
        <v>1349</v>
      </c>
      <c r="F590" s="11"/>
      <c r="G590" s="962"/>
    </row>
    <row r="591" spans="2:12" ht="29.45" customHeight="1" x14ac:dyDescent="0.2">
      <c r="B591" s="1765"/>
      <c r="C591" s="40" t="s">
        <v>1350</v>
      </c>
      <c r="D591" s="89"/>
      <c r="E591" s="160" t="s">
        <v>1351</v>
      </c>
      <c r="F591" s="11"/>
      <c r="G591" s="963">
        <v>0</v>
      </c>
    </row>
    <row r="592" spans="2:12" ht="33.6" customHeight="1" x14ac:dyDescent="0.2">
      <c r="B592" s="1743" t="s">
        <v>1352</v>
      </c>
      <c r="C592" s="38" t="s">
        <v>2641</v>
      </c>
      <c r="D592" s="81" t="s">
        <v>463</v>
      </c>
      <c r="E592" s="81" t="s">
        <v>237</v>
      </c>
      <c r="F592" s="11">
        <v>0</v>
      </c>
      <c r="G592" s="962">
        <v>0</v>
      </c>
    </row>
    <row r="593" spans="2:7" ht="36" customHeight="1" x14ac:dyDescent="0.2">
      <c r="B593" s="1743"/>
      <c r="C593" s="40" t="s">
        <v>1353</v>
      </c>
      <c r="D593" s="66"/>
      <c r="E593" s="96" t="s">
        <v>1354</v>
      </c>
      <c r="F593" s="11"/>
      <c r="G593" s="962"/>
    </row>
    <row r="594" spans="2:7" ht="38.25" x14ac:dyDescent="0.2">
      <c r="B594" s="1743"/>
      <c r="C594" s="40" t="s">
        <v>1355</v>
      </c>
      <c r="D594" s="65"/>
      <c r="E594" s="161" t="s">
        <v>1354</v>
      </c>
      <c r="F594" s="11"/>
      <c r="G594" s="962"/>
    </row>
    <row r="595" spans="2:7" ht="38.25" x14ac:dyDescent="0.2">
      <c r="B595" s="1743"/>
      <c r="C595" s="40" t="s">
        <v>1356</v>
      </c>
      <c r="D595" s="65"/>
      <c r="E595" s="161" t="s">
        <v>1354</v>
      </c>
      <c r="F595" s="11"/>
      <c r="G595" s="962"/>
    </row>
    <row r="596" spans="2:7" ht="38.25" customHeight="1" x14ac:dyDescent="0.2">
      <c r="B596" s="1743"/>
      <c r="C596" s="40" t="s">
        <v>1357</v>
      </c>
      <c r="D596" s="65"/>
      <c r="E596" s="161" t="s">
        <v>1354</v>
      </c>
      <c r="F596" s="11"/>
      <c r="G596" s="963">
        <v>0</v>
      </c>
    </row>
    <row r="597" spans="2:7" ht="33.75" customHeight="1" thickBot="1" x14ac:dyDescent="0.25">
      <c r="B597" s="1775"/>
      <c r="C597" s="204" t="s">
        <v>1358</v>
      </c>
      <c r="D597" s="62"/>
      <c r="E597" s="796" t="s">
        <v>1354</v>
      </c>
      <c r="F597" s="787"/>
      <c r="G597" s="942"/>
    </row>
    <row r="598" spans="2:7" ht="30" customHeight="1" thickBot="1" x14ac:dyDescent="0.25">
      <c r="B598" s="43" t="s">
        <v>1359</v>
      </c>
      <c r="C598" s="6" t="s">
        <v>1360</v>
      </c>
      <c r="D598" s="59"/>
      <c r="E598" s="59"/>
      <c r="F598" s="13">
        <v>1</v>
      </c>
      <c r="G598" s="930">
        <v>1</v>
      </c>
    </row>
    <row r="599" spans="2:7" ht="15.75" customHeight="1" x14ac:dyDescent="0.2">
      <c r="B599" s="1764" t="s">
        <v>1361</v>
      </c>
      <c r="C599" s="1499" t="s">
        <v>1362</v>
      </c>
      <c r="D599" s="1546" t="s">
        <v>225</v>
      </c>
      <c r="E599" s="1546" t="s">
        <v>589</v>
      </c>
      <c r="F599" s="1504">
        <v>2</v>
      </c>
      <c r="G599" s="1244">
        <v>2</v>
      </c>
    </row>
    <row r="600" spans="2:7" ht="18.75" customHeight="1" x14ac:dyDescent="0.2">
      <c r="B600" s="1765"/>
      <c r="C600" s="1501"/>
      <c r="D600" s="1543"/>
      <c r="E600" s="1543"/>
      <c r="F600" s="1482"/>
      <c r="G600" s="1346"/>
    </row>
    <row r="601" spans="2:7" ht="12" customHeight="1" x14ac:dyDescent="0.2">
      <c r="B601" s="1730" t="s">
        <v>1363</v>
      </c>
      <c r="C601" s="1480" t="s">
        <v>1364</v>
      </c>
      <c r="D601" s="1542" t="s">
        <v>588</v>
      </c>
      <c r="E601" s="1542" t="s">
        <v>589</v>
      </c>
      <c r="F601" s="1481">
        <v>1</v>
      </c>
      <c r="G601" s="1483">
        <v>1</v>
      </c>
    </row>
    <row r="602" spans="2:7" ht="12" customHeight="1" x14ac:dyDescent="0.2">
      <c r="B602" s="1795"/>
      <c r="C602" s="1501"/>
      <c r="D602" s="1543"/>
      <c r="E602" s="1543"/>
      <c r="F602" s="1482"/>
      <c r="G602" s="1346"/>
    </row>
    <row r="603" spans="2:7" ht="18" customHeight="1" x14ac:dyDescent="0.2">
      <c r="B603" s="1765"/>
      <c r="C603" s="275" t="s">
        <v>1365</v>
      </c>
      <c r="D603" s="98" t="s">
        <v>463</v>
      </c>
      <c r="E603" s="98" t="s">
        <v>241</v>
      </c>
      <c r="F603" s="169">
        <v>0</v>
      </c>
      <c r="G603" s="981">
        <v>0</v>
      </c>
    </row>
    <row r="604" spans="2:7" ht="18.600000000000001" customHeight="1" x14ac:dyDescent="0.2">
      <c r="B604" s="1730" t="s">
        <v>1366</v>
      </c>
      <c r="C604" s="1480" t="s">
        <v>1367</v>
      </c>
      <c r="D604" s="1542" t="s">
        <v>200</v>
      </c>
      <c r="E604" s="1781" t="s">
        <v>1368</v>
      </c>
      <c r="F604" s="1620">
        <v>5</v>
      </c>
      <c r="G604" s="1845">
        <v>7</v>
      </c>
    </row>
    <row r="605" spans="2:7" ht="18.600000000000001" customHeight="1" thickBot="1" x14ac:dyDescent="0.25">
      <c r="B605" s="1753"/>
      <c r="C605" s="1609"/>
      <c r="D605" s="1681"/>
      <c r="E605" s="1681"/>
      <c r="F605" s="1844"/>
      <c r="G605" s="1846"/>
    </row>
    <row r="606" spans="2:7" ht="13.5" thickBot="1" x14ac:dyDescent="0.25">
      <c r="C606" s="34"/>
      <c r="D606" s="5"/>
      <c r="E606" s="5"/>
      <c r="F606"/>
      <c r="G606" s="177"/>
    </row>
    <row r="607" spans="2:7" ht="39.75" customHeight="1" thickBot="1" x14ac:dyDescent="0.25">
      <c r="C607" s="219" t="s">
        <v>1369</v>
      </c>
      <c r="D607" s="243">
        <v>2021</v>
      </c>
      <c r="E607" s="231">
        <v>2022</v>
      </c>
      <c r="F607"/>
      <c r="G607" s="177"/>
    </row>
    <row r="608" spans="2:7" x14ac:dyDescent="0.2">
      <c r="C608" s="220" t="s">
        <v>715</v>
      </c>
      <c r="D608" s="216">
        <f>SUM(D609:D611)</f>
        <v>6</v>
      </c>
      <c r="E608" s="216">
        <f>SUM(E609:E611)</f>
        <v>6</v>
      </c>
      <c r="F608"/>
      <c r="G608" s="177"/>
    </row>
    <row r="609" spans="2:7" x14ac:dyDescent="0.2">
      <c r="C609" s="221" t="s">
        <v>716</v>
      </c>
      <c r="D609" s="217">
        <v>0</v>
      </c>
      <c r="E609" s="217">
        <v>0</v>
      </c>
      <c r="F609"/>
      <c r="G609" s="177"/>
    </row>
    <row r="610" spans="2:7" x14ac:dyDescent="0.2">
      <c r="C610" s="221" t="s">
        <v>717</v>
      </c>
      <c r="D610" s="217">
        <v>6</v>
      </c>
      <c r="E610" s="217">
        <v>6</v>
      </c>
      <c r="F610"/>
      <c r="G610" s="177"/>
    </row>
    <row r="611" spans="2:7" ht="13.5" thickBot="1" x14ac:dyDescent="0.25">
      <c r="C611" s="222" t="s">
        <v>718</v>
      </c>
      <c r="D611" s="218">
        <v>0</v>
      </c>
      <c r="E611" s="218">
        <v>0</v>
      </c>
      <c r="F611"/>
      <c r="G611" s="177"/>
    </row>
    <row r="612" spans="2:7" ht="13.5" thickBot="1" x14ac:dyDescent="0.25">
      <c r="C612" s="19"/>
      <c r="D612" s="2"/>
      <c r="E612" s="2"/>
      <c r="F612"/>
      <c r="G612" s="177"/>
    </row>
    <row r="613" spans="2:7" ht="53.25" customHeight="1" thickBot="1" x14ac:dyDescent="0.25">
      <c r="B613" s="26" t="s">
        <v>10</v>
      </c>
      <c r="C613" s="35" t="s">
        <v>719</v>
      </c>
      <c r="D613" s="212" t="s">
        <v>12</v>
      </c>
      <c r="E613" s="212" t="s">
        <v>13</v>
      </c>
      <c r="F613" s="208" t="s">
        <v>720</v>
      </c>
      <c r="G613" s="211" t="s">
        <v>721</v>
      </c>
    </row>
    <row r="614" spans="2:7" ht="38.25" customHeight="1" thickBot="1" x14ac:dyDescent="0.25">
      <c r="B614" s="43" t="s">
        <v>1370</v>
      </c>
      <c r="C614" s="37" t="s">
        <v>1371</v>
      </c>
      <c r="D614" s="59"/>
      <c r="E614" s="59"/>
      <c r="F614" s="13">
        <v>1</v>
      </c>
      <c r="G614" s="930">
        <v>1</v>
      </c>
    </row>
    <row r="615" spans="2:7" ht="19.5" customHeight="1" x14ac:dyDescent="0.2">
      <c r="B615" s="1433" t="s">
        <v>1372</v>
      </c>
      <c r="C615" s="1499" t="s">
        <v>1373</v>
      </c>
      <c r="D615" s="1546" t="s">
        <v>1374</v>
      </c>
      <c r="E615" s="1546" t="s">
        <v>1375</v>
      </c>
      <c r="F615" s="1594">
        <v>8.1999999999999993</v>
      </c>
      <c r="G615" s="1548">
        <v>18.5</v>
      </c>
    </row>
    <row r="616" spans="2:7" ht="19.5" customHeight="1" x14ac:dyDescent="0.2">
      <c r="B616" s="1843"/>
      <c r="C616" s="1836"/>
      <c r="D616" s="1837"/>
      <c r="E616" s="1837"/>
      <c r="F616" s="1522"/>
      <c r="G616" s="1586"/>
    </row>
    <row r="617" spans="2:7" ht="18.95" customHeight="1" x14ac:dyDescent="0.2">
      <c r="B617" s="1841" t="s">
        <v>1376</v>
      </c>
      <c r="C617" s="1842" t="s">
        <v>1377</v>
      </c>
      <c r="D617" s="1758" t="s">
        <v>1378</v>
      </c>
      <c r="E617" s="1758" t="s">
        <v>1379</v>
      </c>
      <c r="F617" s="1610">
        <v>1585</v>
      </c>
      <c r="G617" s="1555">
        <v>1400</v>
      </c>
    </row>
    <row r="618" spans="2:7" ht="18.95" customHeight="1" x14ac:dyDescent="0.2">
      <c r="B618" s="1503"/>
      <c r="C618" s="1501"/>
      <c r="D618" s="1543"/>
      <c r="E618" s="1543"/>
      <c r="F618" s="1544"/>
      <c r="G618" s="1797"/>
    </row>
    <row r="619" spans="2:7" ht="19.5" customHeight="1" x14ac:dyDescent="0.2">
      <c r="B619" s="1479" t="s">
        <v>1380</v>
      </c>
      <c r="C619" s="1480" t="s">
        <v>1381</v>
      </c>
      <c r="D619" s="1542" t="s">
        <v>1382</v>
      </c>
      <c r="E619" s="1542" t="s">
        <v>1383</v>
      </c>
      <c r="F619" s="1535">
        <v>350</v>
      </c>
      <c r="G619" s="1483">
        <v>349</v>
      </c>
    </row>
    <row r="620" spans="2:7" ht="19.5" customHeight="1" x14ac:dyDescent="0.2">
      <c r="B620" s="1503"/>
      <c r="C620" s="1501"/>
      <c r="D620" s="1543"/>
      <c r="E620" s="1543"/>
      <c r="F620" s="1544"/>
      <c r="G620" s="1346"/>
    </row>
    <row r="621" spans="2:7" ht="34.5" customHeight="1" x14ac:dyDescent="0.2">
      <c r="B621" s="1479" t="s">
        <v>1384</v>
      </c>
      <c r="C621" s="1480" t="s">
        <v>1385</v>
      </c>
      <c r="D621" s="1542" t="s">
        <v>1386</v>
      </c>
      <c r="E621" s="1542" t="s">
        <v>1387</v>
      </c>
      <c r="F621" s="1590" t="s">
        <v>1388</v>
      </c>
      <c r="G621" s="1796" t="s">
        <v>1389</v>
      </c>
    </row>
    <row r="622" spans="2:7" ht="34.5" customHeight="1" thickBot="1" x14ac:dyDescent="0.25">
      <c r="B622" s="1578"/>
      <c r="C622" s="1599"/>
      <c r="D622" s="1579"/>
      <c r="E622" s="1579"/>
      <c r="F622" s="1671"/>
      <c r="G622" s="1851"/>
    </row>
    <row r="623" spans="2:7" ht="57.6" customHeight="1" thickBot="1" x14ac:dyDescent="0.25">
      <c r="B623" s="43" t="s">
        <v>1390</v>
      </c>
      <c r="C623" s="37" t="s">
        <v>2642</v>
      </c>
      <c r="D623" s="59"/>
      <c r="E623" s="59"/>
      <c r="F623" s="13">
        <v>1</v>
      </c>
      <c r="G623" s="930">
        <v>1</v>
      </c>
    </row>
    <row r="624" spans="2:7" ht="44.25" customHeight="1" x14ac:dyDescent="0.2">
      <c r="B624" s="1847" t="s">
        <v>1372</v>
      </c>
      <c r="C624" s="1849" t="s">
        <v>1391</v>
      </c>
      <c r="D624" s="1593" t="s">
        <v>833</v>
      </c>
      <c r="E624" s="1593" t="s">
        <v>1392</v>
      </c>
      <c r="F624" s="1594">
        <v>90</v>
      </c>
      <c r="G624" s="1800">
        <v>110</v>
      </c>
    </row>
    <row r="625" spans="2:7" ht="33.75" customHeight="1" x14ac:dyDescent="0.2">
      <c r="B625" s="1848"/>
      <c r="C625" s="1850"/>
      <c r="D625" s="1752"/>
      <c r="E625" s="1752"/>
      <c r="F625" s="1595"/>
      <c r="G625" s="1797"/>
    </row>
    <row r="626" spans="2:7" ht="57" customHeight="1" x14ac:dyDescent="0.2">
      <c r="B626" s="1852" t="s">
        <v>1376</v>
      </c>
      <c r="C626" s="1853" t="s">
        <v>1393</v>
      </c>
      <c r="D626" s="1758" t="s">
        <v>609</v>
      </c>
      <c r="E626" s="1758" t="s">
        <v>1394</v>
      </c>
      <c r="F626" s="1590">
        <v>0</v>
      </c>
      <c r="G626" s="1796">
        <v>0</v>
      </c>
    </row>
    <row r="627" spans="2:7" ht="21" customHeight="1" x14ac:dyDescent="0.2">
      <c r="B627" s="1848"/>
      <c r="C627" s="1850"/>
      <c r="D627" s="1543"/>
      <c r="E627" s="1543"/>
      <c r="F627" s="1595"/>
      <c r="G627" s="1797"/>
    </row>
    <row r="628" spans="2:7" ht="17.45" customHeight="1" x14ac:dyDescent="0.2">
      <c r="B628" s="1852" t="s">
        <v>1380</v>
      </c>
      <c r="C628" s="1853" t="s">
        <v>2643</v>
      </c>
      <c r="D628" s="1410" t="s">
        <v>1395</v>
      </c>
      <c r="E628" s="1410" t="s">
        <v>1396</v>
      </c>
      <c r="F628" s="1481" t="s">
        <v>1397</v>
      </c>
      <c r="G628" s="1796" t="s">
        <v>1398</v>
      </c>
    </row>
    <row r="629" spans="2:7" ht="17.45" customHeight="1" x14ac:dyDescent="0.2">
      <c r="B629" s="1848"/>
      <c r="C629" s="1850"/>
      <c r="D629" s="1445"/>
      <c r="E629" s="1445"/>
      <c r="F629" s="1482"/>
      <c r="G629" s="1797"/>
    </row>
    <row r="630" spans="2:7" ht="19.5" customHeight="1" x14ac:dyDescent="0.2">
      <c r="B630" s="1852" t="s">
        <v>1384</v>
      </c>
      <c r="C630" s="1853" t="s">
        <v>1399</v>
      </c>
      <c r="D630" s="1542" t="s">
        <v>609</v>
      </c>
      <c r="E630" s="1542" t="s">
        <v>1400</v>
      </c>
      <c r="F630" s="1590">
        <v>0</v>
      </c>
      <c r="G630" s="1796">
        <v>0</v>
      </c>
    </row>
    <row r="631" spans="2:7" ht="19.5" customHeight="1" x14ac:dyDescent="0.2">
      <c r="B631" s="1848"/>
      <c r="C631" s="1850"/>
      <c r="D631" s="1543"/>
      <c r="E631" s="1543"/>
      <c r="F631" s="1522"/>
      <c r="G631" s="1556"/>
    </row>
    <row r="632" spans="2:7" ht="19.5" customHeight="1" x14ac:dyDescent="0.2">
      <c r="B632" s="1852" t="s">
        <v>1401</v>
      </c>
      <c r="C632" s="1853" t="s">
        <v>1402</v>
      </c>
      <c r="D632" s="1542" t="s">
        <v>1403</v>
      </c>
      <c r="E632" s="1542" t="s">
        <v>1404</v>
      </c>
      <c r="F632" s="1860">
        <v>176</v>
      </c>
      <c r="G632" s="1861">
        <v>170</v>
      </c>
    </row>
    <row r="633" spans="2:7" ht="19.5" customHeight="1" x14ac:dyDescent="0.2">
      <c r="B633" s="1848"/>
      <c r="C633" s="1850"/>
      <c r="D633" s="1543"/>
      <c r="E633" s="1543"/>
      <c r="F633" s="1662"/>
      <c r="G633" s="1290"/>
    </row>
    <row r="634" spans="2:7" ht="20.100000000000001" customHeight="1" x14ac:dyDescent="0.2">
      <c r="B634" s="1852" t="s">
        <v>1405</v>
      </c>
      <c r="C634" s="1856" t="s">
        <v>2578</v>
      </c>
      <c r="D634" s="1542" t="s">
        <v>463</v>
      </c>
      <c r="E634" s="1542" t="s">
        <v>812</v>
      </c>
      <c r="F634" s="1534">
        <v>0</v>
      </c>
      <c r="G634" s="1858">
        <v>54.49</v>
      </c>
    </row>
    <row r="635" spans="2:7" ht="20.100000000000001" customHeight="1" x14ac:dyDescent="0.2">
      <c r="B635" s="1848"/>
      <c r="C635" s="1857"/>
      <c r="D635" s="1543"/>
      <c r="E635" s="1543"/>
      <c r="F635" s="1658"/>
      <c r="G635" s="1859"/>
    </row>
    <row r="636" spans="2:7" ht="20.45" customHeight="1" x14ac:dyDescent="0.2">
      <c r="B636" s="1852" t="s">
        <v>1406</v>
      </c>
      <c r="C636" s="1853" t="s">
        <v>1407</v>
      </c>
      <c r="D636" s="1542" t="s">
        <v>463</v>
      </c>
      <c r="E636" s="1542" t="s">
        <v>208</v>
      </c>
      <c r="F636" s="1590">
        <v>23</v>
      </c>
      <c r="G636" s="1796">
        <v>25</v>
      </c>
    </row>
    <row r="637" spans="2:7" ht="20.45" customHeight="1" thickBot="1" x14ac:dyDescent="0.25">
      <c r="B637" s="1854"/>
      <c r="C637" s="1855"/>
      <c r="D637" s="1681"/>
      <c r="E637" s="1681"/>
      <c r="F637" s="1591"/>
      <c r="G637" s="1815"/>
    </row>
    <row r="638" spans="2:7" ht="39" customHeight="1" thickBot="1" x14ac:dyDescent="0.25">
      <c r="B638" s="90" t="s">
        <v>1408</v>
      </c>
      <c r="C638" s="91" t="s">
        <v>1409</v>
      </c>
      <c r="D638" s="92"/>
      <c r="E638" s="92"/>
      <c r="F638" s="93">
        <v>1</v>
      </c>
      <c r="G638" s="975">
        <v>1</v>
      </c>
    </row>
    <row r="639" spans="2:7" ht="31.5" customHeight="1" x14ac:dyDescent="0.2">
      <c r="B639" s="1633" t="s">
        <v>1410</v>
      </c>
      <c r="C639" s="815" t="s">
        <v>1411</v>
      </c>
      <c r="D639" s="73"/>
      <c r="E639" s="63"/>
      <c r="F639" s="784"/>
      <c r="G639" s="941"/>
    </row>
    <row r="640" spans="2:7" ht="14.1" customHeight="1" x14ac:dyDescent="0.2">
      <c r="B640" s="1633"/>
      <c r="C640" s="1557" t="s">
        <v>1412</v>
      </c>
      <c r="D640" s="1745" t="s">
        <v>1413</v>
      </c>
      <c r="E640" s="1747" t="s">
        <v>1414</v>
      </c>
      <c r="F640" s="1745">
        <v>174</v>
      </c>
      <c r="G640" s="1863">
        <v>176</v>
      </c>
    </row>
    <row r="641" spans="2:7" ht="14.1" customHeight="1" x14ac:dyDescent="0.2">
      <c r="B641" s="1567"/>
      <c r="C641" s="1558"/>
      <c r="D641" s="1746"/>
      <c r="E641" s="1748"/>
      <c r="F641" s="1746"/>
      <c r="G641" s="1864"/>
    </row>
    <row r="642" spans="2:7" ht="14.1" customHeight="1" x14ac:dyDescent="0.2">
      <c r="B642" s="1567"/>
      <c r="C642" s="1557" t="s">
        <v>1415</v>
      </c>
      <c r="D642" s="1745" t="s">
        <v>1413</v>
      </c>
      <c r="E642" s="1747" t="s">
        <v>1414</v>
      </c>
      <c r="F642" s="1745" t="s">
        <v>374</v>
      </c>
      <c r="G642" s="1863">
        <v>223</v>
      </c>
    </row>
    <row r="643" spans="2:7" ht="14.1" customHeight="1" x14ac:dyDescent="0.2">
      <c r="B643" s="1567"/>
      <c r="C643" s="1558"/>
      <c r="D643" s="1746"/>
      <c r="E643" s="1748"/>
      <c r="F643" s="1746"/>
      <c r="G643" s="1864"/>
    </row>
    <row r="644" spans="2:7" ht="14.1" customHeight="1" x14ac:dyDescent="0.2">
      <c r="B644" s="1567"/>
      <c r="C644" s="1557" t="s">
        <v>1416</v>
      </c>
      <c r="D644" s="1745" t="s">
        <v>1417</v>
      </c>
      <c r="E644" s="1747" t="s">
        <v>1193</v>
      </c>
      <c r="F644" s="1745">
        <v>2615</v>
      </c>
      <c r="G644" s="1863">
        <v>2630</v>
      </c>
    </row>
    <row r="645" spans="2:7" ht="14.1" customHeight="1" x14ac:dyDescent="0.2">
      <c r="B645" s="1567"/>
      <c r="C645" s="1558"/>
      <c r="D645" s="1746"/>
      <c r="E645" s="1748"/>
      <c r="F645" s="1746"/>
      <c r="G645" s="1864"/>
    </row>
    <row r="646" spans="2:7" ht="23.45" customHeight="1" x14ac:dyDescent="0.2">
      <c r="B646" s="1479" t="s">
        <v>1418</v>
      </c>
      <c r="C646" s="1480" t="s">
        <v>1419</v>
      </c>
      <c r="D646" s="1535" t="s">
        <v>1420</v>
      </c>
      <c r="E646" s="1542" t="s">
        <v>1421</v>
      </c>
      <c r="F646" s="1535" t="s">
        <v>1422</v>
      </c>
      <c r="G646" s="1483" t="s">
        <v>1423</v>
      </c>
    </row>
    <row r="647" spans="2:7" ht="23.45" customHeight="1" thickBot="1" x14ac:dyDescent="0.25">
      <c r="B647" s="1608"/>
      <c r="C647" s="1609"/>
      <c r="D647" s="1611"/>
      <c r="E647" s="1681"/>
      <c r="F647" s="1611"/>
      <c r="G647" s="1862"/>
    </row>
    <row r="648" spans="2:7" ht="41.45" customHeight="1" thickBot="1" x14ac:dyDescent="0.25">
      <c r="B648" s="108" t="s">
        <v>1424</v>
      </c>
      <c r="C648" s="119" t="s">
        <v>1425</v>
      </c>
      <c r="D648" s="276"/>
      <c r="E648" s="276"/>
      <c r="F648" s="802">
        <v>1</v>
      </c>
      <c r="G648" s="949">
        <v>1</v>
      </c>
    </row>
    <row r="649" spans="2:7" ht="42.75" customHeight="1" x14ac:dyDescent="0.2">
      <c r="B649" s="1433" t="s">
        <v>1426</v>
      </c>
      <c r="C649" s="1499" t="s">
        <v>2644</v>
      </c>
      <c r="D649" s="1546" t="s">
        <v>1427</v>
      </c>
      <c r="E649" s="1546" t="s">
        <v>1428</v>
      </c>
      <c r="F649" s="1547" t="s">
        <v>1429</v>
      </c>
      <c r="G649" s="1244" t="s">
        <v>1430</v>
      </c>
    </row>
    <row r="650" spans="2:7" ht="40.5" customHeight="1" thickBot="1" x14ac:dyDescent="0.25">
      <c r="B650" s="1578"/>
      <c r="C650" s="1599"/>
      <c r="D650" s="1579"/>
      <c r="E650" s="1579"/>
      <c r="F650" s="1580"/>
      <c r="G650" s="1245"/>
    </row>
    <row r="651" spans="2:7" ht="27" customHeight="1" thickBot="1" x14ac:dyDescent="0.25">
      <c r="B651" s="43" t="s">
        <v>1431</v>
      </c>
      <c r="C651" s="6" t="s">
        <v>1432</v>
      </c>
      <c r="D651" s="67"/>
      <c r="E651" s="67"/>
      <c r="F651" s="13">
        <v>1</v>
      </c>
      <c r="G651" s="930">
        <v>1</v>
      </c>
    </row>
    <row r="652" spans="2:7" ht="17.45" customHeight="1" x14ac:dyDescent="0.2">
      <c r="B652" s="1433" t="s">
        <v>1433</v>
      </c>
      <c r="C652" s="1499" t="s">
        <v>1434</v>
      </c>
      <c r="D652" s="1546" t="s">
        <v>760</v>
      </c>
      <c r="E652" s="1546" t="s">
        <v>1435</v>
      </c>
      <c r="F652" s="1547">
        <v>9</v>
      </c>
      <c r="G652" s="1244">
        <v>9</v>
      </c>
    </row>
    <row r="653" spans="2:7" ht="21" customHeight="1" x14ac:dyDescent="0.2">
      <c r="B653" s="1503"/>
      <c r="C653" s="1501"/>
      <c r="D653" s="1543"/>
      <c r="E653" s="1543"/>
      <c r="F653" s="1544"/>
      <c r="G653" s="1346"/>
    </row>
    <row r="654" spans="2:7" ht="17.100000000000001" customHeight="1" x14ac:dyDescent="0.2">
      <c r="B654" s="1479" t="s">
        <v>1436</v>
      </c>
      <c r="C654" s="1480" t="s">
        <v>1437</v>
      </c>
      <c r="D654" s="1396" t="s">
        <v>432</v>
      </c>
      <c r="E654" s="1542" t="s">
        <v>201</v>
      </c>
      <c r="F654" s="1396">
        <v>4</v>
      </c>
      <c r="G654" s="1483">
        <v>5</v>
      </c>
    </row>
    <row r="655" spans="2:7" ht="17.100000000000001" customHeight="1" thickBot="1" x14ac:dyDescent="0.25">
      <c r="B655" s="1578"/>
      <c r="C655" s="1599"/>
      <c r="D655" s="1438"/>
      <c r="E655" s="1579"/>
      <c r="F655" s="1438"/>
      <c r="G655" s="1245"/>
    </row>
    <row r="656" spans="2:7" ht="23.1" customHeight="1" thickBot="1" x14ac:dyDescent="0.25">
      <c r="B656" s="43" t="s">
        <v>1438</v>
      </c>
      <c r="C656" s="6" t="s">
        <v>2645</v>
      </c>
      <c r="D656" s="67"/>
      <c r="E656" s="67"/>
      <c r="F656" s="13">
        <v>1</v>
      </c>
      <c r="G656" s="930">
        <v>1</v>
      </c>
    </row>
    <row r="657" spans="2:11" ht="17.100000000000001" customHeight="1" x14ac:dyDescent="0.2">
      <c r="B657" s="1433" t="s">
        <v>1439</v>
      </c>
      <c r="C657" s="1865" t="s">
        <v>1440</v>
      </c>
      <c r="D657" s="1867" t="s">
        <v>225</v>
      </c>
      <c r="E657" s="1644" t="s">
        <v>273</v>
      </c>
      <c r="F657" s="1868">
        <v>2</v>
      </c>
      <c r="G657" s="1244">
        <v>5</v>
      </c>
    </row>
    <row r="658" spans="2:11" ht="17.100000000000001" customHeight="1" x14ac:dyDescent="0.2">
      <c r="B658" s="1503"/>
      <c r="C658" s="1866"/>
      <c r="D658" s="1637"/>
      <c r="E658" s="1645"/>
      <c r="F658" s="1869"/>
      <c r="G658" s="1346"/>
    </row>
    <row r="659" spans="2:11" ht="26.1" customHeight="1" x14ac:dyDescent="0.2">
      <c r="B659" s="1479" t="s">
        <v>1441</v>
      </c>
      <c r="C659" s="1480" t="s">
        <v>1442</v>
      </c>
      <c r="D659" s="1542" t="s">
        <v>609</v>
      </c>
      <c r="E659" s="1542" t="s">
        <v>1443</v>
      </c>
      <c r="F659" s="1535">
        <v>0</v>
      </c>
      <c r="G659" s="1492" t="s">
        <v>2580</v>
      </c>
    </row>
    <row r="660" spans="2:11" ht="26.1" customHeight="1" thickBot="1" x14ac:dyDescent="0.25">
      <c r="B660" s="1578"/>
      <c r="C660" s="1599"/>
      <c r="D660" s="1579"/>
      <c r="E660" s="1579"/>
      <c r="F660" s="1580"/>
      <c r="G660" s="1871"/>
      <c r="J660" s="7"/>
      <c r="K660" s="7"/>
    </row>
    <row r="661" spans="2:11" ht="19.5" customHeight="1" x14ac:dyDescent="0.2">
      <c r="B661" s="1870" t="s">
        <v>2646</v>
      </c>
      <c r="C661" s="1870"/>
      <c r="D661" s="1870"/>
      <c r="E661" s="1870"/>
      <c r="F661" s="1870"/>
      <c r="G661" s="826"/>
      <c r="J661" s="7"/>
      <c r="K661" s="7"/>
    </row>
    <row r="662" spans="2:11" ht="13.5" thickBot="1" x14ac:dyDescent="0.25">
      <c r="C662" s="34"/>
      <c r="D662" s="5"/>
      <c r="E662" s="5"/>
      <c r="F662"/>
      <c r="G662" s="177"/>
    </row>
    <row r="663" spans="2:11" ht="36.75" customHeight="1" thickBot="1" x14ac:dyDescent="0.25">
      <c r="C663" s="219" t="s">
        <v>1444</v>
      </c>
      <c r="D663" s="286">
        <v>2021</v>
      </c>
      <c r="E663" s="231">
        <v>2022</v>
      </c>
      <c r="F663"/>
      <c r="G663" s="177"/>
    </row>
    <row r="664" spans="2:11" x14ac:dyDescent="0.2">
      <c r="C664" s="220" t="s">
        <v>715</v>
      </c>
      <c r="D664" s="238">
        <f>SUM(D665:D667)</f>
        <v>4</v>
      </c>
      <c r="E664" s="238">
        <f>SUM(E665:E667)</f>
        <v>4</v>
      </c>
      <c r="F664"/>
      <c r="G664" s="177"/>
    </row>
    <row r="665" spans="2:11" x14ac:dyDescent="0.2">
      <c r="C665" s="221" t="s">
        <v>716</v>
      </c>
      <c r="D665" s="239">
        <v>0</v>
      </c>
      <c r="E665" s="239">
        <v>0</v>
      </c>
      <c r="F665"/>
      <c r="G665" s="177"/>
    </row>
    <row r="666" spans="2:11" x14ac:dyDescent="0.2">
      <c r="C666" s="221" t="s">
        <v>717</v>
      </c>
      <c r="D666" s="239">
        <v>4</v>
      </c>
      <c r="E666" s="239">
        <v>4</v>
      </c>
      <c r="F666"/>
      <c r="G666" s="177"/>
    </row>
    <row r="667" spans="2:11" ht="13.5" thickBot="1" x14ac:dyDescent="0.25">
      <c r="C667" s="222" t="s">
        <v>718</v>
      </c>
      <c r="D667" s="240">
        <v>0</v>
      </c>
      <c r="E667" s="240">
        <v>0</v>
      </c>
      <c r="F667"/>
      <c r="G667" s="177"/>
    </row>
    <row r="668" spans="2:11" ht="13.5" thickBot="1" x14ac:dyDescent="0.25">
      <c r="C668" s="19"/>
      <c r="D668" s="2"/>
      <c r="E668" s="2"/>
      <c r="F668"/>
      <c r="G668" s="177"/>
    </row>
    <row r="669" spans="2:11" ht="51" customHeight="1" thickBot="1" x14ac:dyDescent="0.25">
      <c r="B669" s="26" t="s">
        <v>10</v>
      </c>
      <c r="C669" s="35" t="s">
        <v>719</v>
      </c>
      <c r="D669" s="783" t="s">
        <v>12</v>
      </c>
      <c r="E669" s="783" t="s">
        <v>13</v>
      </c>
      <c r="F669" s="8" t="s">
        <v>720</v>
      </c>
      <c r="G669" s="475" t="s">
        <v>721</v>
      </c>
    </row>
    <row r="670" spans="2:11" ht="26.25" customHeight="1" thickBot="1" x14ac:dyDescent="0.25">
      <c r="B670" s="43" t="s">
        <v>1445</v>
      </c>
      <c r="C670" s="6" t="s">
        <v>1446</v>
      </c>
      <c r="D670" s="59"/>
      <c r="E670" s="59"/>
      <c r="F670" s="13">
        <v>1</v>
      </c>
      <c r="G670" s="930">
        <v>1</v>
      </c>
    </row>
    <row r="671" spans="2:11" ht="13.5" customHeight="1" x14ac:dyDescent="0.2">
      <c r="B671" s="1433" t="s">
        <v>1447</v>
      </c>
      <c r="C671" s="1499" t="s">
        <v>1448</v>
      </c>
      <c r="D671" s="1546" t="s">
        <v>463</v>
      </c>
      <c r="E671" s="1546" t="s">
        <v>273</v>
      </c>
      <c r="F671" s="1547">
        <v>0</v>
      </c>
      <c r="G671" s="1244">
        <v>12</v>
      </c>
    </row>
    <row r="672" spans="2:11" ht="13.5" customHeight="1" x14ac:dyDescent="0.2">
      <c r="B672" s="1503"/>
      <c r="C672" s="1501"/>
      <c r="D672" s="1543"/>
      <c r="E672" s="1543"/>
      <c r="F672" s="1544"/>
      <c r="G672" s="1346"/>
    </row>
    <row r="673" spans="2:7" ht="21" customHeight="1" x14ac:dyDescent="0.2">
      <c r="B673" s="1479" t="s">
        <v>1449</v>
      </c>
      <c r="C673" s="1480" t="s">
        <v>1450</v>
      </c>
      <c r="D673" s="1542" t="s">
        <v>463</v>
      </c>
      <c r="E673" s="1542" t="s">
        <v>102</v>
      </c>
      <c r="F673" s="1535">
        <v>0</v>
      </c>
      <c r="G673" s="1483">
        <v>41</v>
      </c>
    </row>
    <row r="674" spans="2:7" ht="21" customHeight="1" x14ac:dyDescent="0.2">
      <c r="B674" s="1503"/>
      <c r="C674" s="1501"/>
      <c r="D674" s="1543"/>
      <c r="E674" s="1543"/>
      <c r="F674" s="1544"/>
      <c r="G674" s="1346"/>
    </row>
    <row r="675" spans="2:7" ht="16.5" customHeight="1" x14ac:dyDescent="0.2">
      <c r="B675" s="1479" t="s">
        <v>1451</v>
      </c>
      <c r="C675" s="1480" t="s">
        <v>1452</v>
      </c>
      <c r="D675" s="1559" t="s">
        <v>1453</v>
      </c>
      <c r="E675" s="1559" t="s">
        <v>1454</v>
      </c>
      <c r="F675" s="1590" t="s">
        <v>1455</v>
      </c>
      <c r="G675" s="1796" t="s">
        <v>2579</v>
      </c>
    </row>
    <row r="676" spans="2:7" ht="16.5" customHeight="1" x14ac:dyDescent="0.2">
      <c r="B676" s="1502"/>
      <c r="C676" s="1500"/>
      <c r="D676" s="1569"/>
      <c r="E676" s="1569"/>
      <c r="F676" s="1798"/>
      <c r="G676" s="1801"/>
    </row>
    <row r="677" spans="2:7" ht="16.5" customHeight="1" x14ac:dyDescent="0.2">
      <c r="B677" s="1503"/>
      <c r="C677" s="1501"/>
      <c r="D677" s="1560"/>
      <c r="E677" s="1560"/>
      <c r="F677" s="1595"/>
      <c r="G677" s="1797"/>
    </row>
    <row r="678" spans="2:7" ht="18" customHeight="1" x14ac:dyDescent="0.2">
      <c r="B678" s="1479" t="s">
        <v>1456</v>
      </c>
      <c r="C678" s="1480" t="s">
        <v>1457</v>
      </c>
      <c r="D678" s="1559" t="s">
        <v>1458</v>
      </c>
      <c r="E678" s="1559" t="s">
        <v>1459</v>
      </c>
      <c r="F678" s="1590">
        <v>81</v>
      </c>
      <c r="G678" s="1796">
        <v>52</v>
      </c>
    </row>
    <row r="679" spans="2:7" ht="18" customHeight="1" x14ac:dyDescent="0.2">
      <c r="B679" s="1503"/>
      <c r="C679" s="1501"/>
      <c r="D679" s="1560"/>
      <c r="E679" s="1560"/>
      <c r="F679" s="1595"/>
      <c r="G679" s="1797"/>
    </row>
    <row r="680" spans="2:7" ht="18" customHeight="1" x14ac:dyDescent="0.2">
      <c r="B680" s="1479" t="s">
        <v>1460</v>
      </c>
      <c r="C680" s="1480" t="s">
        <v>2647</v>
      </c>
      <c r="D680" s="1542" t="s">
        <v>463</v>
      </c>
      <c r="E680" s="1542" t="s">
        <v>1461</v>
      </c>
      <c r="F680" s="1535">
        <v>0</v>
      </c>
      <c r="G680" s="1872">
        <v>25</v>
      </c>
    </row>
    <row r="681" spans="2:7" ht="18" customHeight="1" x14ac:dyDescent="0.2">
      <c r="B681" s="1503"/>
      <c r="C681" s="1501"/>
      <c r="D681" s="1543"/>
      <c r="E681" s="1543"/>
      <c r="F681" s="1544"/>
      <c r="G681" s="1290"/>
    </row>
    <row r="682" spans="2:7" ht="21" customHeight="1" x14ac:dyDescent="0.2">
      <c r="B682" s="1479" t="s">
        <v>1462</v>
      </c>
      <c r="C682" s="1480" t="s">
        <v>2648</v>
      </c>
      <c r="D682" s="1542" t="s">
        <v>1463</v>
      </c>
      <c r="E682" s="1542" t="s">
        <v>1464</v>
      </c>
      <c r="F682" s="1535">
        <v>117</v>
      </c>
      <c r="G682" s="1483">
        <v>110</v>
      </c>
    </row>
    <row r="683" spans="2:7" ht="21" customHeight="1" x14ac:dyDescent="0.2">
      <c r="B683" s="1502"/>
      <c r="C683" s="1501"/>
      <c r="D683" s="1543"/>
      <c r="E683" s="1543"/>
      <c r="F683" s="1544"/>
      <c r="G683" s="1346"/>
    </row>
    <row r="684" spans="2:7" ht="21" customHeight="1" x14ac:dyDescent="0.2">
      <c r="B684" s="1502"/>
      <c r="C684" s="1557" t="s">
        <v>1465</v>
      </c>
      <c r="D684" s="1747" t="s">
        <v>712</v>
      </c>
      <c r="E684" s="1747" t="s">
        <v>713</v>
      </c>
      <c r="F684" s="1745">
        <v>3</v>
      </c>
      <c r="G684" s="1863">
        <v>6</v>
      </c>
    </row>
    <row r="685" spans="2:7" ht="21" customHeight="1" x14ac:dyDescent="0.2">
      <c r="B685" s="1503"/>
      <c r="C685" s="1558"/>
      <c r="D685" s="1748"/>
      <c r="E685" s="1748"/>
      <c r="F685" s="1746"/>
      <c r="G685" s="1864"/>
    </row>
    <row r="686" spans="2:7" ht="22.5" customHeight="1" x14ac:dyDescent="0.2">
      <c r="B686" s="1479" t="s">
        <v>1466</v>
      </c>
      <c r="C686" s="1480" t="s">
        <v>1467</v>
      </c>
      <c r="D686" s="1542" t="s">
        <v>609</v>
      </c>
      <c r="E686" s="1542" t="s">
        <v>1468</v>
      </c>
      <c r="F686" s="1535">
        <v>0</v>
      </c>
      <c r="G686" s="1483">
        <v>0</v>
      </c>
    </row>
    <row r="687" spans="2:7" ht="22.5" customHeight="1" x14ac:dyDescent="0.2">
      <c r="B687" s="1503"/>
      <c r="C687" s="1501"/>
      <c r="D687" s="1543"/>
      <c r="E687" s="1543"/>
      <c r="F687" s="1544"/>
      <c r="G687" s="1346"/>
    </row>
    <row r="688" spans="2:7" ht="29.45" customHeight="1" x14ac:dyDescent="0.2">
      <c r="B688" s="1479" t="s">
        <v>1469</v>
      </c>
      <c r="C688" s="1480" t="s">
        <v>1470</v>
      </c>
      <c r="D688" s="1542" t="s">
        <v>463</v>
      </c>
      <c r="E688" s="1542" t="s">
        <v>1471</v>
      </c>
      <c r="F688" s="1535">
        <v>0</v>
      </c>
      <c r="G688" s="1483">
        <v>0</v>
      </c>
    </row>
    <row r="689" spans="2:7" ht="29.45" customHeight="1" x14ac:dyDescent="0.2">
      <c r="B689" s="1503"/>
      <c r="C689" s="1501"/>
      <c r="D689" s="1543"/>
      <c r="E689" s="1543"/>
      <c r="F689" s="1544"/>
      <c r="G689" s="1346"/>
    </row>
    <row r="690" spans="2:7" ht="27" customHeight="1" x14ac:dyDescent="0.2">
      <c r="B690" s="1479" t="s">
        <v>1472</v>
      </c>
      <c r="C690" s="1480" t="s">
        <v>1473</v>
      </c>
      <c r="D690" s="1542" t="s">
        <v>584</v>
      </c>
      <c r="E690" s="1542" t="s">
        <v>672</v>
      </c>
      <c r="F690" s="1535">
        <v>56</v>
      </c>
      <c r="G690" s="1483">
        <v>68</v>
      </c>
    </row>
    <row r="691" spans="2:7" ht="23.25" customHeight="1" x14ac:dyDescent="0.2">
      <c r="B691" s="1503"/>
      <c r="C691" s="1501"/>
      <c r="D691" s="1543"/>
      <c r="E691" s="1543"/>
      <c r="F691" s="1544"/>
      <c r="G691" s="1346"/>
    </row>
    <row r="692" spans="2:7" ht="31.5" customHeight="1" x14ac:dyDescent="0.2">
      <c r="B692" s="1479" t="s">
        <v>1474</v>
      </c>
      <c r="C692" s="1480" t="s">
        <v>1475</v>
      </c>
      <c r="D692" s="1542" t="s">
        <v>609</v>
      </c>
      <c r="E692" s="1542" t="s">
        <v>1476</v>
      </c>
      <c r="F692" s="1535">
        <v>0</v>
      </c>
      <c r="G692" s="1483" t="s">
        <v>1477</v>
      </c>
    </row>
    <row r="693" spans="2:7" ht="21.75" customHeight="1" x14ac:dyDescent="0.2">
      <c r="B693" s="1503"/>
      <c r="C693" s="1501"/>
      <c r="D693" s="1543"/>
      <c r="E693" s="1543"/>
      <c r="F693" s="1544"/>
      <c r="G693" s="1346"/>
    </row>
    <row r="694" spans="2:7" ht="17.45" customHeight="1" x14ac:dyDescent="0.2">
      <c r="B694" s="1876" t="s">
        <v>1478</v>
      </c>
      <c r="C694" s="50" t="s">
        <v>1479</v>
      </c>
      <c r="D694" s="81"/>
      <c r="E694" s="81"/>
      <c r="F694" s="11"/>
      <c r="G694" s="100"/>
    </row>
    <row r="695" spans="2:7" ht="14.1" customHeight="1" x14ac:dyDescent="0.2">
      <c r="B695" s="1876"/>
      <c r="C695" s="1877" t="s">
        <v>1480</v>
      </c>
      <c r="D695" s="1747" t="s">
        <v>1242</v>
      </c>
      <c r="E695" s="1747" t="s">
        <v>273</v>
      </c>
      <c r="F695" s="1745">
        <v>8</v>
      </c>
      <c r="G695" s="1863">
        <v>8</v>
      </c>
    </row>
    <row r="696" spans="2:7" ht="14.1" customHeight="1" x14ac:dyDescent="0.2">
      <c r="B696" s="1876"/>
      <c r="C696" s="1878"/>
      <c r="D696" s="1748"/>
      <c r="E696" s="1748"/>
      <c r="F696" s="1746"/>
      <c r="G696" s="1864"/>
    </row>
    <row r="697" spans="2:7" ht="14.1" customHeight="1" x14ac:dyDescent="0.2">
      <c r="B697" s="1876"/>
      <c r="C697" s="1557" t="s">
        <v>1481</v>
      </c>
      <c r="D697" s="1828" t="s">
        <v>833</v>
      </c>
      <c r="E697" s="1747" t="s">
        <v>672</v>
      </c>
      <c r="F697" s="1745">
        <v>50</v>
      </c>
      <c r="G697" s="1863">
        <v>50</v>
      </c>
    </row>
    <row r="698" spans="2:7" ht="14.1" customHeight="1" x14ac:dyDescent="0.2">
      <c r="B698" s="1876"/>
      <c r="C698" s="1558"/>
      <c r="D698" s="1829"/>
      <c r="E698" s="1748"/>
      <c r="F698" s="1746"/>
      <c r="G698" s="1864"/>
    </row>
    <row r="699" spans="2:7" ht="14.1" customHeight="1" x14ac:dyDescent="0.2">
      <c r="B699" s="1479"/>
      <c r="C699" s="1557" t="s">
        <v>1482</v>
      </c>
      <c r="D699" s="1745" t="s">
        <v>1483</v>
      </c>
      <c r="E699" s="1747" t="s">
        <v>19</v>
      </c>
      <c r="F699" s="1745">
        <v>16</v>
      </c>
      <c r="G699" s="1863">
        <v>16</v>
      </c>
    </row>
    <row r="700" spans="2:7" ht="14.1" customHeight="1" thickBot="1" x14ac:dyDescent="0.25">
      <c r="B700" s="1479"/>
      <c r="C700" s="1873"/>
      <c r="D700" s="1874"/>
      <c r="E700" s="1875"/>
      <c r="F700" s="1874"/>
      <c r="G700" s="1879"/>
    </row>
    <row r="701" spans="2:7" ht="30" customHeight="1" thickBot="1" x14ac:dyDescent="0.25">
      <c r="B701" s="43" t="s">
        <v>1484</v>
      </c>
      <c r="C701" s="6" t="s">
        <v>1485</v>
      </c>
      <c r="D701" s="70"/>
      <c r="E701" s="59"/>
      <c r="F701" s="13">
        <v>1</v>
      </c>
      <c r="G701" s="930">
        <v>1</v>
      </c>
    </row>
    <row r="702" spans="2:7" ht="12.95" customHeight="1" x14ac:dyDescent="0.2">
      <c r="B702" s="1433" t="s">
        <v>1486</v>
      </c>
      <c r="C702" s="1499" t="s">
        <v>1487</v>
      </c>
      <c r="D702" s="1547" t="s">
        <v>588</v>
      </c>
      <c r="E702" s="1546" t="s">
        <v>1488</v>
      </c>
      <c r="F702" s="1547">
        <v>1</v>
      </c>
      <c r="G702" s="1244">
        <v>1</v>
      </c>
    </row>
    <row r="703" spans="2:7" ht="12.95" customHeight="1" x14ac:dyDescent="0.2">
      <c r="B703" s="1503"/>
      <c r="C703" s="1501"/>
      <c r="D703" s="1544"/>
      <c r="E703" s="1543"/>
      <c r="F703" s="1544"/>
      <c r="G703" s="1345"/>
    </row>
    <row r="704" spans="2:7" ht="12.95" customHeight="1" x14ac:dyDescent="0.2">
      <c r="B704" s="1479" t="s">
        <v>1489</v>
      </c>
      <c r="C704" s="1480" t="s">
        <v>1490</v>
      </c>
      <c r="D704" s="1535" t="s">
        <v>1483</v>
      </c>
      <c r="E704" s="1542" t="s">
        <v>1464</v>
      </c>
      <c r="F704" s="1535">
        <v>16</v>
      </c>
      <c r="G704" s="1483">
        <v>17</v>
      </c>
    </row>
    <row r="705" spans="2:7" ht="12.95" customHeight="1" x14ac:dyDescent="0.2">
      <c r="B705" s="1503"/>
      <c r="C705" s="1501"/>
      <c r="D705" s="1544"/>
      <c r="E705" s="1543"/>
      <c r="F705" s="1544"/>
      <c r="G705" s="1346"/>
    </row>
    <row r="706" spans="2:7" ht="15.6" customHeight="1" x14ac:dyDescent="0.2">
      <c r="B706" s="1479" t="s">
        <v>1491</v>
      </c>
      <c r="C706" s="1480" t="s">
        <v>1492</v>
      </c>
      <c r="D706" s="1535" t="s">
        <v>1493</v>
      </c>
      <c r="E706" s="1542" t="s">
        <v>1494</v>
      </c>
      <c r="F706" s="1535">
        <v>170</v>
      </c>
      <c r="G706" s="1483">
        <v>186</v>
      </c>
    </row>
    <row r="707" spans="2:7" ht="15.6" customHeight="1" x14ac:dyDescent="0.2">
      <c r="B707" s="1503"/>
      <c r="C707" s="1501"/>
      <c r="D707" s="1544"/>
      <c r="E707" s="1543"/>
      <c r="F707" s="1544"/>
      <c r="G707" s="1346"/>
    </row>
    <row r="708" spans="2:7" ht="15.6" customHeight="1" x14ac:dyDescent="0.2">
      <c r="B708" s="1479" t="s">
        <v>1495</v>
      </c>
      <c r="C708" s="1480" t="s">
        <v>1496</v>
      </c>
      <c r="D708" s="1535" t="s">
        <v>760</v>
      </c>
      <c r="E708" s="1542" t="s">
        <v>1497</v>
      </c>
      <c r="F708" s="1535">
        <v>27</v>
      </c>
      <c r="G708" s="1483">
        <v>34</v>
      </c>
    </row>
    <row r="709" spans="2:7" ht="15.6" customHeight="1" x14ac:dyDescent="0.2">
      <c r="B709" s="1503"/>
      <c r="C709" s="1501"/>
      <c r="D709" s="1544"/>
      <c r="E709" s="1543"/>
      <c r="F709" s="1544"/>
      <c r="G709" s="1346"/>
    </row>
    <row r="710" spans="2:7" ht="15.6" customHeight="1" x14ac:dyDescent="0.2">
      <c r="B710" s="1479" t="s">
        <v>1498</v>
      </c>
      <c r="C710" s="1480" t="s">
        <v>1499</v>
      </c>
      <c r="D710" s="1535" t="s">
        <v>890</v>
      </c>
      <c r="E710" s="1542" t="s">
        <v>1500</v>
      </c>
      <c r="F710" s="1535">
        <v>21</v>
      </c>
      <c r="G710" s="1483">
        <v>24</v>
      </c>
    </row>
    <row r="711" spans="2:7" ht="15.6" customHeight="1" x14ac:dyDescent="0.2">
      <c r="B711" s="1503"/>
      <c r="C711" s="1501"/>
      <c r="D711" s="1544"/>
      <c r="E711" s="1543"/>
      <c r="F711" s="1544"/>
      <c r="G711" s="1346"/>
    </row>
    <row r="712" spans="2:7" ht="15.6" customHeight="1" x14ac:dyDescent="0.2">
      <c r="B712" s="1479" t="s">
        <v>1501</v>
      </c>
      <c r="C712" s="1480" t="s">
        <v>1502</v>
      </c>
      <c r="D712" s="1481" t="s">
        <v>463</v>
      </c>
      <c r="E712" s="1410" t="s">
        <v>1497</v>
      </c>
      <c r="F712" s="1481">
        <v>0</v>
      </c>
      <c r="G712" s="1483">
        <v>0</v>
      </c>
    </row>
    <row r="713" spans="2:7" ht="15.6" customHeight="1" x14ac:dyDescent="0.2">
      <c r="B713" s="1503"/>
      <c r="C713" s="1501"/>
      <c r="D713" s="1482"/>
      <c r="E713" s="1445"/>
      <c r="F713" s="1482"/>
      <c r="G713" s="1346"/>
    </row>
    <row r="714" spans="2:7" ht="15.6" customHeight="1" x14ac:dyDescent="0.2">
      <c r="B714" s="1479" t="s">
        <v>1503</v>
      </c>
      <c r="C714" s="1480" t="s">
        <v>1504</v>
      </c>
      <c r="D714" s="1535" t="s">
        <v>463</v>
      </c>
      <c r="E714" s="1542" t="s">
        <v>273</v>
      </c>
      <c r="F714" s="1535">
        <v>0</v>
      </c>
      <c r="G714" s="1483">
        <v>29</v>
      </c>
    </row>
    <row r="715" spans="2:7" ht="15.6" customHeight="1" thickBot="1" x14ac:dyDescent="0.25">
      <c r="B715" s="1578"/>
      <c r="C715" s="1599"/>
      <c r="D715" s="1580"/>
      <c r="E715" s="1579"/>
      <c r="F715" s="1580"/>
      <c r="G715" s="1245"/>
    </row>
    <row r="716" spans="2:7" ht="20.45" customHeight="1" thickBot="1" x14ac:dyDescent="0.25">
      <c r="B716" s="43" t="s">
        <v>1505</v>
      </c>
      <c r="C716" s="6" t="s">
        <v>1506</v>
      </c>
      <c r="D716" s="70"/>
      <c r="E716" s="59"/>
      <c r="F716" s="13">
        <v>1</v>
      </c>
      <c r="G716" s="930">
        <v>1</v>
      </c>
    </row>
    <row r="717" spans="2:7" ht="19.5" customHeight="1" x14ac:dyDescent="0.2">
      <c r="B717" s="1433" t="s">
        <v>1507</v>
      </c>
      <c r="C717" s="1499" t="s">
        <v>1508</v>
      </c>
      <c r="D717" s="1547" t="s">
        <v>463</v>
      </c>
      <c r="E717" s="1546" t="s">
        <v>237</v>
      </c>
      <c r="F717" s="1547">
        <v>1</v>
      </c>
      <c r="G717" s="1244">
        <v>4</v>
      </c>
    </row>
    <row r="718" spans="2:7" ht="19.5" customHeight="1" x14ac:dyDescent="0.2">
      <c r="B718" s="1503"/>
      <c r="C718" s="1501"/>
      <c r="D718" s="1544"/>
      <c r="E718" s="1543"/>
      <c r="F718" s="1544"/>
      <c r="G718" s="1346"/>
    </row>
    <row r="719" spans="2:7" ht="19.5" customHeight="1" x14ac:dyDescent="0.2">
      <c r="B719" s="1479" t="s">
        <v>1509</v>
      </c>
      <c r="C719" s="1480" t="s">
        <v>1510</v>
      </c>
      <c r="D719" s="1535" t="s">
        <v>463</v>
      </c>
      <c r="E719" s="1542" t="s">
        <v>273</v>
      </c>
      <c r="F719" s="1535">
        <v>5</v>
      </c>
      <c r="G719" s="1483">
        <v>7</v>
      </c>
    </row>
    <row r="720" spans="2:7" ht="19.5" customHeight="1" x14ac:dyDescent="0.2">
      <c r="B720" s="1503"/>
      <c r="C720" s="1501"/>
      <c r="D720" s="1544"/>
      <c r="E720" s="1543"/>
      <c r="F720" s="1544"/>
      <c r="G720" s="1346"/>
    </row>
    <row r="721" spans="2:7" ht="19.5" customHeight="1" x14ac:dyDescent="0.2">
      <c r="B721" s="1479" t="s">
        <v>1511</v>
      </c>
      <c r="C721" s="1480" t="s">
        <v>2649</v>
      </c>
      <c r="D721" s="1535" t="s">
        <v>609</v>
      </c>
      <c r="E721" s="1542" t="s">
        <v>1512</v>
      </c>
      <c r="F721" s="1535">
        <v>0</v>
      </c>
      <c r="G721" s="1483">
        <v>0</v>
      </c>
    </row>
    <row r="722" spans="2:7" ht="19.5" customHeight="1" thickBot="1" x14ac:dyDescent="0.25">
      <c r="B722" s="1608"/>
      <c r="C722" s="1609"/>
      <c r="D722" s="1611"/>
      <c r="E722" s="1681"/>
      <c r="F722" s="1611"/>
      <c r="G722" s="1862"/>
    </row>
    <row r="723" spans="2:7" ht="26.25" thickBot="1" x14ac:dyDescent="0.25">
      <c r="B723" s="108" t="s">
        <v>1513</v>
      </c>
      <c r="C723" s="109" t="s">
        <v>1514</v>
      </c>
      <c r="D723" s="118"/>
      <c r="E723" s="110"/>
      <c r="F723" s="802">
        <v>1</v>
      </c>
      <c r="G723" s="949">
        <v>1</v>
      </c>
    </row>
    <row r="724" spans="2:7" ht="19.5" customHeight="1" x14ac:dyDescent="0.2">
      <c r="B724" s="1734" t="s">
        <v>1515</v>
      </c>
      <c r="C724" s="1603" t="s">
        <v>1516</v>
      </c>
      <c r="D724" s="1736" t="s">
        <v>1517</v>
      </c>
      <c r="E724" s="1736" t="s">
        <v>1518</v>
      </c>
      <c r="F724" s="1735">
        <v>251</v>
      </c>
      <c r="G724" s="1880">
        <v>207</v>
      </c>
    </row>
    <row r="725" spans="2:7" ht="19.5" customHeight="1" x14ac:dyDescent="0.2">
      <c r="B725" s="1765"/>
      <c r="C725" s="1501"/>
      <c r="D725" s="1543"/>
      <c r="E725" s="1543"/>
      <c r="F725" s="1544"/>
      <c r="G725" s="1346"/>
    </row>
    <row r="726" spans="2:7" ht="19.5" customHeight="1" x14ac:dyDescent="0.2">
      <c r="B726" s="1730" t="s">
        <v>1519</v>
      </c>
      <c r="C726" s="1480" t="s">
        <v>1520</v>
      </c>
      <c r="D726" s="1542" t="s">
        <v>463</v>
      </c>
      <c r="E726" s="1542" t="s">
        <v>1521</v>
      </c>
      <c r="F726" s="1535">
        <v>0</v>
      </c>
      <c r="G726" s="1483">
        <v>5</v>
      </c>
    </row>
    <row r="727" spans="2:7" ht="19.5" customHeight="1" x14ac:dyDescent="0.2">
      <c r="B727" s="1765"/>
      <c r="C727" s="1501"/>
      <c r="D727" s="1543"/>
      <c r="E727" s="1543"/>
      <c r="F727" s="1544"/>
      <c r="G727" s="1346"/>
    </row>
    <row r="728" spans="2:7" ht="19.5" customHeight="1" x14ac:dyDescent="0.2">
      <c r="B728" s="1730" t="s">
        <v>1522</v>
      </c>
      <c r="C728" s="1480" t="s">
        <v>2650</v>
      </c>
      <c r="D728" s="1481" t="s">
        <v>712</v>
      </c>
      <c r="E728" s="1535" t="s">
        <v>497</v>
      </c>
      <c r="F728" s="1481">
        <v>3</v>
      </c>
      <c r="G728" s="1483">
        <v>6</v>
      </c>
    </row>
    <row r="729" spans="2:7" ht="19.5" customHeight="1" x14ac:dyDescent="0.2">
      <c r="B729" s="1765"/>
      <c r="C729" s="1501"/>
      <c r="D729" s="1482"/>
      <c r="E729" s="1544"/>
      <c r="F729" s="1482"/>
      <c r="G729" s="1346"/>
    </row>
    <row r="730" spans="2:7" ht="19.5" customHeight="1" x14ac:dyDescent="0.2">
      <c r="B730" s="1730" t="s">
        <v>1523</v>
      </c>
      <c r="C730" s="1480" t="s">
        <v>1524</v>
      </c>
      <c r="D730" s="1542" t="s">
        <v>1525</v>
      </c>
      <c r="E730" s="1542" t="s">
        <v>1526</v>
      </c>
      <c r="F730" s="1535">
        <v>300</v>
      </c>
      <c r="G730" s="1483">
        <v>170</v>
      </c>
    </row>
    <row r="731" spans="2:7" ht="19.5" customHeight="1" x14ac:dyDescent="0.2">
      <c r="B731" s="1765"/>
      <c r="C731" s="1501"/>
      <c r="D731" s="1543"/>
      <c r="E731" s="1543"/>
      <c r="F731" s="1544"/>
      <c r="G731" s="1346"/>
    </row>
    <row r="732" spans="2:7" ht="19.5" customHeight="1" x14ac:dyDescent="0.2">
      <c r="B732" s="1730" t="s">
        <v>1527</v>
      </c>
      <c r="C732" s="1480" t="s">
        <v>1528</v>
      </c>
      <c r="D732" s="1542" t="s">
        <v>1529</v>
      </c>
      <c r="E732" s="1542" t="s">
        <v>1530</v>
      </c>
      <c r="F732" s="1535">
        <v>76</v>
      </c>
      <c r="G732" s="1483">
        <v>110</v>
      </c>
    </row>
    <row r="733" spans="2:7" ht="19.5" customHeight="1" thickBot="1" x14ac:dyDescent="0.25">
      <c r="B733" s="1753"/>
      <c r="C733" s="1609"/>
      <c r="D733" s="1681"/>
      <c r="E733" s="1681"/>
      <c r="F733" s="1611"/>
      <c r="G733" s="1245"/>
    </row>
    <row r="734" spans="2:7" ht="13.5" thickBot="1" x14ac:dyDescent="0.25">
      <c r="C734" s="34"/>
      <c r="D734" s="5"/>
      <c r="E734" s="5"/>
      <c r="F734"/>
      <c r="G734" s="177"/>
    </row>
    <row r="735" spans="2:7" ht="36.75" customHeight="1" thickBot="1" x14ac:dyDescent="0.25">
      <c r="C735" s="219" t="s">
        <v>369</v>
      </c>
      <c r="D735" s="286">
        <v>2021</v>
      </c>
      <c r="E735" s="231">
        <v>2022</v>
      </c>
      <c r="F735"/>
      <c r="G735" s="177"/>
    </row>
    <row r="736" spans="2:7" x14ac:dyDescent="0.2">
      <c r="C736" s="294" t="s">
        <v>715</v>
      </c>
      <c r="D736" s="287">
        <f t="shared" ref="D736:E739" si="5">D742+D785</f>
        <v>6</v>
      </c>
      <c r="E736" s="287">
        <f t="shared" si="5"/>
        <v>6</v>
      </c>
      <c r="F736"/>
      <c r="G736" s="177"/>
    </row>
    <row r="737" spans="2:7" x14ac:dyDescent="0.2">
      <c r="C737" s="229" t="s">
        <v>716</v>
      </c>
      <c r="D737" s="288">
        <f t="shared" si="5"/>
        <v>0</v>
      </c>
      <c r="E737" s="288">
        <f t="shared" si="5"/>
        <v>0</v>
      </c>
      <c r="F737"/>
      <c r="G737" s="177"/>
    </row>
    <row r="738" spans="2:7" x14ac:dyDescent="0.2">
      <c r="C738" s="229" t="s">
        <v>717</v>
      </c>
      <c r="D738" s="288">
        <f t="shared" si="5"/>
        <v>6</v>
      </c>
      <c r="E738" s="288">
        <f t="shared" si="5"/>
        <v>6</v>
      </c>
      <c r="F738"/>
      <c r="G738" s="177"/>
    </row>
    <row r="739" spans="2:7" ht="13.5" thickBot="1" x14ac:dyDescent="0.25">
      <c r="C739" s="230" t="s">
        <v>718</v>
      </c>
      <c r="D739" s="295">
        <f t="shared" si="5"/>
        <v>0</v>
      </c>
      <c r="E739" s="295">
        <f t="shared" si="5"/>
        <v>0</v>
      </c>
      <c r="F739"/>
      <c r="G739" s="177"/>
    </row>
    <row r="740" spans="2:7" ht="13.5" thickBot="1" x14ac:dyDescent="0.25">
      <c r="D740" s="15"/>
      <c r="E740" s="23"/>
      <c r="F740"/>
      <c r="G740" s="177"/>
    </row>
    <row r="741" spans="2:7" ht="36.75" customHeight="1" thickBot="1" x14ac:dyDescent="0.25">
      <c r="C741" s="219" t="s">
        <v>375</v>
      </c>
      <c r="D741" s="286">
        <v>2021</v>
      </c>
      <c r="E741" s="231">
        <v>2022</v>
      </c>
      <c r="F741"/>
      <c r="G741" s="177"/>
    </row>
    <row r="742" spans="2:7" x14ac:dyDescent="0.2">
      <c r="C742" s="220" t="s">
        <v>715</v>
      </c>
      <c r="D742" s="238">
        <f>SUM(D743:D745)</f>
        <v>4</v>
      </c>
      <c r="E742" s="238">
        <f>SUM(E743:E745)</f>
        <v>4</v>
      </c>
      <c r="F742"/>
      <c r="G742" s="177"/>
    </row>
    <row r="743" spans="2:7" x14ac:dyDescent="0.2">
      <c r="C743" s="221" t="s">
        <v>716</v>
      </c>
      <c r="D743" s="239">
        <v>0</v>
      </c>
      <c r="E743" s="239">
        <v>0</v>
      </c>
      <c r="F743"/>
      <c r="G743" s="177"/>
    </row>
    <row r="744" spans="2:7" x14ac:dyDescent="0.2">
      <c r="C744" s="221" t="s">
        <v>717</v>
      </c>
      <c r="D744" s="239">
        <v>4</v>
      </c>
      <c r="E744" s="239">
        <v>4</v>
      </c>
      <c r="F744"/>
      <c r="G744" s="177"/>
    </row>
    <row r="745" spans="2:7" ht="13.5" thickBot="1" x14ac:dyDescent="0.25">
      <c r="C745" s="222" t="s">
        <v>718</v>
      </c>
      <c r="D745" s="240">
        <v>0</v>
      </c>
      <c r="E745" s="240">
        <v>0</v>
      </c>
      <c r="F745"/>
      <c r="G745" s="177"/>
    </row>
    <row r="746" spans="2:7" ht="13.5" thickBot="1" x14ac:dyDescent="0.25">
      <c r="C746" s="19"/>
      <c r="D746" s="2"/>
      <c r="E746" s="2"/>
      <c r="F746"/>
      <c r="G746" s="177"/>
    </row>
    <row r="747" spans="2:7" ht="57" customHeight="1" thickBot="1" x14ac:dyDescent="0.25">
      <c r="B747" s="26" t="s">
        <v>10</v>
      </c>
      <c r="C747" s="35" t="s">
        <v>719</v>
      </c>
      <c r="D747" s="212" t="s">
        <v>12</v>
      </c>
      <c r="E747" s="212" t="s">
        <v>13</v>
      </c>
      <c r="F747" s="208" t="s">
        <v>720</v>
      </c>
      <c r="G747" s="211" t="s">
        <v>721</v>
      </c>
    </row>
    <row r="748" spans="2:7" ht="30.6" customHeight="1" thickBot="1" x14ac:dyDescent="0.25">
      <c r="B748" s="43" t="s">
        <v>1531</v>
      </c>
      <c r="C748" s="37" t="s">
        <v>1532</v>
      </c>
      <c r="D748" s="80"/>
      <c r="E748" s="80"/>
      <c r="F748" s="13">
        <v>1</v>
      </c>
      <c r="G748" s="930">
        <v>1</v>
      </c>
    </row>
    <row r="749" spans="2:7" ht="24.6" customHeight="1" x14ac:dyDescent="0.2">
      <c r="B749" s="1433" t="s">
        <v>1533</v>
      </c>
      <c r="C749" s="1499" t="s">
        <v>1534</v>
      </c>
      <c r="D749" s="1546" t="s">
        <v>463</v>
      </c>
      <c r="E749" s="1546" t="s">
        <v>107</v>
      </c>
      <c r="F749" s="1547">
        <v>0</v>
      </c>
      <c r="G749" s="1596">
        <v>0</v>
      </c>
    </row>
    <row r="750" spans="2:7" ht="24.6" customHeight="1" x14ac:dyDescent="0.2">
      <c r="B750" s="1503"/>
      <c r="C750" s="1501"/>
      <c r="D750" s="1543"/>
      <c r="E750" s="1543"/>
      <c r="F750" s="1544"/>
      <c r="G750" s="1545"/>
    </row>
    <row r="751" spans="2:7" ht="17.45" customHeight="1" x14ac:dyDescent="0.2">
      <c r="B751" s="1479" t="s">
        <v>1535</v>
      </c>
      <c r="C751" s="1480" t="s">
        <v>1536</v>
      </c>
      <c r="D751" s="1542" t="s">
        <v>240</v>
      </c>
      <c r="E751" s="1542" t="s">
        <v>866</v>
      </c>
      <c r="F751" s="1535">
        <v>1</v>
      </c>
      <c r="G751" s="1536">
        <v>1</v>
      </c>
    </row>
    <row r="752" spans="2:7" ht="17.45" customHeight="1" thickBot="1" x14ac:dyDescent="0.25">
      <c r="B752" s="1608"/>
      <c r="C752" s="1609"/>
      <c r="D752" s="1681"/>
      <c r="E752" s="1681"/>
      <c r="F752" s="1611"/>
      <c r="G752" s="1750"/>
    </row>
    <row r="753" spans="2:7" ht="33.6" customHeight="1" thickBot="1" x14ac:dyDescent="0.25">
      <c r="B753" s="108" t="s">
        <v>1537</v>
      </c>
      <c r="C753" s="119" t="s">
        <v>1538</v>
      </c>
      <c r="D753" s="811"/>
      <c r="E753" s="811"/>
      <c r="F753" s="802">
        <v>1</v>
      </c>
      <c r="G753" s="949">
        <v>1</v>
      </c>
    </row>
    <row r="754" spans="2:7" ht="15" customHeight="1" x14ac:dyDescent="0.2">
      <c r="B754" s="1734" t="s">
        <v>1539</v>
      </c>
      <c r="C754" s="1603" t="s">
        <v>2651</v>
      </c>
      <c r="D754" s="1604" t="s">
        <v>588</v>
      </c>
      <c r="E754" s="1604" t="s">
        <v>201</v>
      </c>
      <c r="F754" s="1886">
        <v>2</v>
      </c>
      <c r="G754" s="1887">
        <v>3</v>
      </c>
    </row>
    <row r="755" spans="2:7" ht="15" customHeight="1" x14ac:dyDescent="0.2">
      <c r="B755" s="1765"/>
      <c r="C755" s="1501"/>
      <c r="D755" s="1445"/>
      <c r="E755" s="1445"/>
      <c r="F755" s="1482"/>
      <c r="G755" s="1624"/>
    </row>
    <row r="756" spans="2:7" ht="15" customHeight="1" x14ac:dyDescent="0.2">
      <c r="B756" s="1881" t="s">
        <v>1540</v>
      </c>
      <c r="C756" s="1480" t="s">
        <v>865</v>
      </c>
      <c r="D756" s="1542" t="s">
        <v>463</v>
      </c>
      <c r="E756" s="1542" t="s">
        <v>273</v>
      </c>
      <c r="F756" s="1535">
        <v>1</v>
      </c>
      <c r="G756" s="1536">
        <v>1</v>
      </c>
    </row>
    <row r="757" spans="2:7" ht="15" customHeight="1" x14ac:dyDescent="0.2">
      <c r="B757" s="1882"/>
      <c r="C757" s="1501"/>
      <c r="D757" s="1543"/>
      <c r="E757" s="1543"/>
      <c r="F757" s="1544"/>
      <c r="G757" s="1545"/>
    </row>
    <row r="758" spans="2:7" ht="16.5" customHeight="1" x14ac:dyDescent="0.2">
      <c r="B758" s="1882"/>
      <c r="C758" s="1884" t="s">
        <v>2575</v>
      </c>
      <c r="D758" s="1328"/>
      <c r="E758" s="1563" t="s">
        <v>1268</v>
      </c>
      <c r="F758" s="1563">
        <v>0</v>
      </c>
      <c r="G758" s="1565">
        <v>0.3</v>
      </c>
    </row>
    <row r="759" spans="2:7" ht="16.5" customHeight="1" x14ac:dyDescent="0.2">
      <c r="B759" s="1882"/>
      <c r="C759" s="1885"/>
      <c r="D759" s="1285"/>
      <c r="E759" s="1564"/>
      <c r="F759" s="1564"/>
      <c r="G759" s="1566"/>
    </row>
    <row r="760" spans="2:7" ht="17.45" customHeight="1" x14ac:dyDescent="0.2">
      <c r="B760" s="1882"/>
      <c r="C760" s="1557" t="s">
        <v>1541</v>
      </c>
      <c r="D760" s="1542"/>
      <c r="E760" s="1756" t="s">
        <v>1542</v>
      </c>
      <c r="F760" s="1745">
        <v>0</v>
      </c>
      <c r="G760" s="1691">
        <v>0</v>
      </c>
    </row>
    <row r="761" spans="2:7" ht="17.45" customHeight="1" x14ac:dyDescent="0.2">
      <c r="B761" s="1882"/>
      <c r="C761" s="1558"/>
      <c r="D761" s="1543"/>
      <c r="E761" s="1757"/>
      <c r="F761" s="1746"/>
      <c r="G761" s="1575"/>
    </row>
    <row r="762" spans="2:7" ht="17.45" customHeight="1" x14ac:dyDescent="0.2">
      <c r="B762" s="1882"/>
      <c r="C762" s="1557" t="s">
        <v>1543</v>
      </c>
      <c r="D762" s="1542"/>
      <c r="E762" s="1756" t="s">
        <v>1057</v>
      </c>
      <c r="F762" s="1745">
        <v>0</v>
      </c>
      <c r="G762" s="1691">
        <v>0</v>
      </c>
    </row>
    <row r="763" spans="2:7" ht="17.45" customHeight="1" x14ac:dyDescent="0.2">
      <c r="B763" s="1882"/>
      <c r="C763" s="1558"/>
      <c r="D763" s="1543"/>
      <c r="E763" s="1757"/>
      <c r="F763" s="1746"/>
      <c r="G763" s="1575"/>
    </row>
    <row r="764" spans="2:7" ht="37.5" customHeight="1" x14ac:dyDescent="0.2">
      <c r="B764" s="1882"/>
      <c r="C764" s="730" t="s">
        <v>1544</v>
      </c>
      <c r="D764" s="731"/>
      <c r="E764" s="732" t="s">
        <v>792</v>
      </c>
      <c r="F764" s="733">
        <v>1</v>
      </c>
      <c r="G764" s="982"/>
    </row>
    <row r="765" spans="2:7" ht="17.45" customHeight="1" x14ac:dyDescent="0.2">
      <c r="B765" s="1882"/>
      <c r="C765" s="1694" t="s">
        <v>2652</v>
      </c>
      <c r="D765" s="1888"/>
      <c r="E765" s="1698" t="s">
        <v>795</v>
      </c>
      <c r="F765" s="1890">
        <v>0</v>
      </c>
      <c r="G765" s="1682">
        <v>0</v>
      </c>
    </row>
    <row r="766" spans="2:7" ht="17.45" customHeight="1" x14ac:dyDescent="0.2">
      <c r="B766" s="1882"/>
      <c r="C766" s="1695"/>
      <c r="D766" s="1889"/>
      <c r="E766" s="1699"/>
      <c r="F766" s="1891"/>
      <c r="G766" s="1683"/>
    </row>
    <row r="767" spans="2:7" ht="30.95" customHeight="1" x14ac:dyDescent="0.2">
      <c r="B767" s="1882"/>
      <c r="C767" s="40" t="s">
        <v>2653</v>
      </c>
      <c r="D767" s="60"/>
      <c r="E767" s="160" t="s">
        <v>930</v>
      </c>
      <c r="F767" s="11"/>
      <c r="G767" s="963">
        <v>0</v>
      </c>
    </row>
    <row r="768" spans="2:7" ht="28.5" customHeight="1" x14ac:dyDescent="0.2">
      <c r="B768" s="1882"/>
      <c r="C768" s="40" t="s">
        <v>2654</v>
      </c>
      <c r="D768" s="60"/>
      <c r="E768" s="160" t="s">
        <v>726</v>
      </c>
      <c r="F768" s="11"/>
      <c r="G768" s="962"/>
    </row>
    <row r="769" spans="2:7" ht="30" customHeight="1" x14ac:dyDescent="0.2">
      <c r="B769" s="1882"/>
      <c r="C769" s="40" t="s">
        <v>2655</v>
      </c>
      <c r="D769" s="60"/>
      <c r="E769" s="160" t="s">
        <v>726</v>
      </c>
      <c r="F769" s="11"/>
      <c r="G769" s="962"/>
    </row>
    <row r="770" spans="2:7" ht="41.45" customHeight="1" x14ac:dyDescent="0.2">
      <c r="B770" s="1882"/>
      <c r="C770" s="40" t="s">
        <v>2656</v>
      </c>
      <c r="D770" s="66"/>
      <c r="E770" s="160" t="s">
        <v>1063</v>
      </c>
      <c r="F770" s="11"/>
      <c r="G770" s="962"/>
    </row>
    <row r="771" spans="2:7" ht="42.95" customHeight="1" thickBot="1" x14ac:dyDescent="0.25">
      <c r="B771" s="1883"/>
      <c r="C771" s="204" t="s">
        <v>1545</v>
      </c>
      <c r="D771" s="62"/>
      <c r="E771" s="799" t="s">
        <v>932</v>
      </c>
      <c r="F771" s="787"/>
      <c r="G771" s="942"/>
    </row>
    <row r="772" spans="2:7" ht="27.75" customHeight="1" thickBot="1" x14ac:dyDescent="0.25">
      <c r="B772" s="123" t="s">
        <v>1546</v>
      </c>
      <c r="C772" s="6" t="s">
        <v>1547</v>
      </c>
      <c r="D772" s="61"/>
      <c r="E772" s="61"/>
      <c r="F772" s="13">
        <v>1</v>
      </c>
      <c r="G772" s="930">
        <v>1</v>
      </c>
    </row>
    <row r="773" spans="2:7" ht="19.5" customHeight="1" x14ac:dyDescent="0.2">
      <c r="B773" s="1764" t="s">
        <v>1548</v>
      </c>
      <c r="C773" s="1499" t="s">
        <v>1549</v>
      </c>
      <c r="D773" s="1547" t="s">
        <v>1550</v>
      </c>
      <c r="E773" s="1547" t="s">
        <v>1551</v>
      </c>
      <c r="F773" s="1547" t="s">
        <v>1552</v>
      </c>
      <c r="G773" s="1596" t="s">
        <v>1553</v>
      </c>
    </row>
    <row r="774" spans="2:7" ht="19.5" customHeight="1" x14ac:dyDescent="0.2">
      <c r="B774" s="1765"/>
      <c r="C774" s="1501"/>
      <c r="D774" s="1544"/>
      <c r="E774" s="1544"/>
      <c r="F774" s="1544"/>
      <c r="G774" s="1545"/>
    </row>
    <row r="775" spans="2:7" ht="24" customHeight="1" x14ac:dyDescent="0.2">
      <c r="B775" s="1743" t="s">
        <v>1554</v>
      </c>
      <c r="C775" s="38" t="s">
        <v>865</v>
      </c>
      <c r="D775" s="81" t="s">
        <v>463</v>
      </c>
      <c r="E775" s="81" t="s">
        <v>920</v>
      </c>
      <c r="F775" s="11">
        <v>0</v>
      </c>
      <c r="G775" s="962">
        <v>0</v>
      </c>
    </row>
    <row r="776" spans="2:7" ht="23.45" customHeight="1" x14ac:dyDescent="0.2">
      <c r="B776" s="1775"/>
      <c r="C776" s="1557" t="s">
        <v>1555</v>
      </c>
      <c r="D776" s="1542"/>
      <c r="E776" s="1756" t="s">
        <v>868</v>
      </c>
      <c r="F776" s="1745">
        <v>0</v>
      </c>
      <c r="G776" s="1691">
        <v>0</v>
      </c>
    </row>
    <row r="777" spans="2:7" ht="23.45" customHeight="1" thickBot="1" x14ac:dyDescent="0.25">
      <c r="B777" s="1775"/>
      <c r="C777" s="1776"/>
      <c r="D777" s="1681"/>
      <c r="E777" s="1777"/>
      <c r="F777" s="1778"/>
      <c r="G777" s="1774"/>
    </row>
    <row r="778" spans="2:7" ht="26.25" customHeight="1" thickBot="1" x14ac:dyDescent="0.25">
      <c r="B778" s="90" t="s">
        <v>1556</v>
      </c>
      <c r="C778" s="91" t="s">
        <v>1557</v>
      </c>
      <c r="D778" s="145"/>
      <c r="E778" s="145"/>
      <c r="F778" s="93">
        <v>1</v>
      </c>
      <c r="G778" s="975">
        <v>1</v>
      </c>
    </row>
    <row r="779" spans="2:7" ht="17.100000000000001" customHeight="1" x14ac:dyDescent="0.2">
      <c r="B779" s="1734" t="s">
        <v>1539</v>
      </c>
      <c r="C779" s="1603" t="s">
        <v>1558</v>
      </c>
      <c r="D779" s="1736" t="s">
        <v>1205</v>
      </c>
      <c r="E779" s="1736" t="s">
        <v>273</v>
      </c>
      <c r="F779" s="1735">
        <v>0.96</v>
      </c>
      <c r="G779" s="1737">
        <v>0.93</v>
      </c>
    </row>
    <row r="780" spans="2:7" ht="17.100000000000001" customHeight="1" x14ac:dyDescent="0.2">
      <c r="B780" s="1765"/>
      <c r="C780" s="1501"/>
      <c r="D780" s="1543"/>
      <c r="E780" s="1543"/>
      <c r="F780" s="1544"/>
      <c r="G780" s="1545"/>
    </row>
    <row r="781" spans="2:7" ht="21.6" customHeight="1" x14ac:dyDescent="0.2">
      <c r="B781" s="1730" t="s">
        <v>1540</v>
      </c>
      <c r="C781" s="1480" t="s">
        <v>1559</v>
      </c>
      <c r="D781" s="1542" t="s">
        <v>1560</v>
      </c>
      <c r="E781" s="1542" t="s">
        <v>1561</v>
      </c>
      <c r="F781" s="1535" t="s">
        <v>1562</v>
      </c>
      <c r="G781" s="1536" t="s">
        <v>1563</v>
      </c>
    </row>
    <row r="782" spans="2:7" ht="21.6" customHeight="1" thickBot="1" x14ac:dyDescent="0.25">
      <c r="B782" s="1753"/>
      <c r="C782" s="1609"/>
      <c r="D782" s="1681"/>
      <c r="E782" s="1681"/>
      <c r="F782" s="1611"/>
      <c r="G782" s="1601"/>
    </row>
    <row r="783" spans="2:7" ht="13.5" thickBot="1" x14ac:dyDescent="0.25">
      <c r="C783" s="34"/>
      <c r="D783" s="5"/>
      <c r="E783" s="5"/>
      <c r="F783"/>
      <c r="G783" s="177"/>
    </row>
    <row r="784" spans="2:7" ht="36" customHeight="1" thickBot="1" x14ac:dyDescent="0.25">
      <c r="C784" s="219" t="s">
        <v>391</v>
      </c>
      <c r="D784" s="286">
        <v>2021</v>
      </c>
      <c r="E784" s="231">
        <v>2022</v>
      </c>
      <c r="F784"/>
      <c r="G784" s="177"/>
    </row>
    <row r="785" spans="2:7" x14ac:dyDescent="0.2">
      <c r="C785" s="220" t="s">
        <v>715</v>
      </c>
      <c r="D785" s="238">
        <f>SUM(D786:D788)</f>
        <v>2</v>
      </c>
      <c r="E785" s="238">
        <f>SUM(E786:E788)</f>
        <v>2</v>
      </c>
      <c r="F785"/>
      <c r="G785" s="177"/>
    </row>
    <row r="786" spans="2:7" x14ac:dyDescent="0.2">
      <c r="C786" s="221" t="s">
        <v>716</v>
      </c>
      <c r="D786" s="239">
        <v>0</v>
      </c>
      <c r="E786" s="239">
        <v>0</v>
      </c>
      <c r="F786"/>
      <c r="G786" s="177"/>
    </row>
    <row r="787" spans="2:7" x14ac:dyDescent="0.2">
      <c r="C787" s="221" t="s">
        <v>717</v>
      </c>
      <c r="D787" s="239">
        <v>2</v>
      </c>
      <c r="E787" s="239">
        <v>2</v>
      </c>
      <c r="F787"/>
      <c r="G787" s="177"/>
    </row>
    <row r="788" spans="2:7" ht="13.5" thickBot="1" x14ac:dyDescent="0.25">
      <c r="C788" s="222" t="s">
        <v>718</v>
      </c>
      <c r="D788" s="240">
        <v>0</v>
      </c>
      <c r="E788" s="240">
        <v>0</v>
      </c>
      <c r="F788"/>
      <c r="G788" s="177"/>
    </row>
    <row r="789" spans="2:7" ht="13.5" thickBot="1" x14ac:dyDescent="0.25">
      <c r="C789" s="19"/>
      <c r="D789" s="2"/>
      <c r="E789" s="2"/>
      <c r="F789"/>
      <c r="G789" s="177"/>
    </row>
    <row r="790" spans="2:7" ht="60.6" customHeight="1" thickBot="1" x14ac:dyDescent="0.25">
      <c r="B790" s="26" t="s">
        <v>10</v>
      </c>
      <c r="C790" s="35" t="s">
        <v>719</v>
      </c>
      <c r="D790" s="212" t="s">
        <v>12</v>
      </c>
      <c r="E790" s="212" t="s">
        <v>13</v>
      </c>
      <c r="F790" s="208" t="s">
        <v>720</v>
      </c>
      <c r="G790" s="211" t="s">
        <v>721</v>
      </c>
    </row>
    <row r="791" spans="2:7" ht="28.5" customHeight="1" thickBot="1" x14ac:dyDescent="0.25">
      <c r="B791" s="43" t="s">
        <v>1564</v>
      </c>
      <c r="C791" s="37" t="s">
        <v>1565</v>
      </c>
      <c r="D791" s="59"/>
      <c r="E791" s="59"/>
      <c r="F791" s="13">
        <v>1</v>
      </c>
      <c r="G791" s="930">
        <v>1</v>
      </c>
    </row>
    <row r="792" spans="2:7" ht="27.95" customHeight="1" x14ac:dyDescent="0.2">
      <c r="B792" s="1433" t="s">
        <v>1566</v>
      </c>
      <c r="C792" s="1499" t="s">
        <v>1567</v>
      </c>
      <c r="D792" s="1546" t="s">
        <v>1568</v>
      </c>
      <c r="E792" s="1546" t="s">
        <v>1569</v>
      </c>
      <c r="F792" s="1547">
        <v>74</v>
      </c>
      <c r="G792" s="1596">
        <v>74.599999999999994</v>
      </c>
    </row>
    <row r="793" spans="2:7" ht="36.75" customHeight="1" x14ac:dyDescent="0.2">
      <c r="B793" s="1503"/>
      <c r="C793" s="1501"/>
      <c r="D793" s="1543"/>
      <c r="E793" s="1543"/>
      <c r="F793" s="1544"/>
      <c r="G793" s="1545"/>
    </row>
    <row r="794" spans="2:7" ht="27.95" customHeight="1" x14ac:dyDescent="0.2">
      <c r="B794" s="1479" t="s">
        <v>1570</v>
      </c>
      <c r="C794" s="1480" t="s">
        <v>1571</v>
      </c>
      <c r="D794" s="1535" t="s">
        <v>1572</v>
      </c>
      <c r="E794" s="1535" t="s">
        <v>1573</v>
      </c>
      <c r="F794" s="1535">
        <v>7</v>
      </c>
      <c r="G794" s="1536">
        <v>3</v>
      </c>
    </row>
    <row r="795" spans="2:7" ht="35.25" customHeight="1" x14ac:dyDescent="0.2">
      <c r="B795" s="1503"/>
      <c r="C795" s="1501"/>
      <c r="D795" s="1544"/>
      <c r="E795" s="1544"/>
      <c r="F795" s="1544"/>
      <c r="G795" s="1545"/>
    </row>
    <row r="796" spans="2:7" ht="17.45" customHeight="1" x14ac:dyDescent="0.2">
      <c r="B796" s="1479" t="s">
        <v>1574</v>
      </c>
      <c r="C796" s="1480" t="s">
        <v>1575</v>
      </c>
      <c r="D796" s="1542" t="s">
        <v>225</v>
      </c>
      <c r="E796" s="1542" t="s">
        <v>273</v>
      </c>
      <c r="F796" s="1535">
        <v>4</v>
      </c>
      <c r="G796" s="1536">
        <v>3</v>
      </c>
    </row>
    <row r="797" spans="2:7" ht="17.45" customHeight="1" x14ac:dyDescent="0.2">
      <c r="B797" s="1503"/>
      <c r="C797" s="1501"/>
      <c r="D797" s="1543"/>
      <c r="E797" s="1543"/>
      <c r="F797" s="1544"/>
      <c r="G797" s="1545"/>
    </row>
    <row r="798" spans="2:7" ht="13.5" customHeight="1" x14ac:dyDescent="0.2">
      <c r="B798" s="1479" t="s">
        <v>1576</v>
      </c>
      <c r="C798" s="1480" t="s">
        <v>1577</v>
      </c>
      <c r="D798" s="1542" t="s">
        <v>225</v>
      </c>
      <c r="E798" s="1535" t="s">
        <v>273</v>
      </c>
      <c r="F798" s="1481">
        <v>4</v>
      </c>
      <c r="G798" s="1536">
        <v>3</v>
      </c>
    </row>
    <row r="799" spans="2:7" ht="13.5" customHeight="1" x14ac:dyDescent="0.2">
      <c r="B799" s="1503"/>
      <c r="C799" s="1501"/>
      <c r="D799" s="1543"/>
      <c r="E799" s="1544"/>
      <c r="F799" s="1482"/>
      <c r="G799" s="1545"/>
    </row>
    <row r="800" spans="2:7" ht="13.5" customHeight="1" x14ac:dyDescent="0.2">
      <c r="B800" s="1479" t="s">
        <v>1578</v>
      </c>
      <c r="C800" s="1480" t="s">
        <v>1579</v>
      </c>
      <c r="D800" s="1410" t="s">
        <v>236</v>
      </c>
      <c r="E800" s="1542" t="s">
        <v>201</v>
      </c>
      <c r="F800" s="1481">
        <v>1</v>
      </c>
      <c r="G800" s="1483">
        <v>0</v>
      </c>
    </row>
    <row r="801" spans="2:7" ht="13.5" customHeight="1" thickBot="1" x14ac:dyDescent="0.25">
      <c r="B801" s="1578"/>
      <c r="C801" s="1599"/>
      <c r="D801" s="1411"/>
      <c r="E801" s="1579"/>
      <c r="F801" s="1458"/>
      <c r="G801" s="1245"/>
    </row>
    <row r="802" spans="2:7" ht="27.75" customHeight="1" thickBot="1" x14ac:dyDescent="0.25">
      <c r="B802" s="43" t="s">
        <v>1580</v>
      </c>
      <c r="C802" s="6" t="s">
        <v>1581</v>
      </c>
      <c r="D802" s="13"/>
      <c r="E802" s="13"/>
      <c r="F802" s="13">
        <v>1</v>
      </c>
      <c r="G802" s="930">
        <v>1</v>
      </c>
    </row>
    <row r="803" spans="2:7" ht="27" customHeight="1" x14ac:dyDescent="0.2">
      <c r="B803" s="1433" t="s">
        <v>1582</v>
      </c>
      <c r="C803" s="1499" t="s">
        <v>1583</v>
      </c>
      <c r="D803" s="1546" t="s">
        <v>1584</v>
      </c>
      <c r="E803" s="1546" t="s">
        <v>1585</v>
      </c>
      <c r="F803" s="1547">
        <v>52.1</v>
      </c>
      <c r="G803" s="1596">
        <v>52.2</v>
      </c>
    </row>
    <row r="804" spans="2:7" ht="27" customHeight="1" x14ac:dyDescent="0.2">
      <c r="B804" s="1503"/>
      <c r="C804" s="1501"/>
      <c r="D804" s="1543"/>
      <c r="E804" s="1543"/>
      <c r="F804" s="1544"/>
      <c r="G804" s="1545"/>
    </row>
    <row r="805" spans="2:7" ht="30.6" customHeight="1" x14ac:dyDescent="0.2">
      <c r="B805" s="1479" t="s">
        <v>1586</v>
      </c>
      <c r="C805" s="1480" t="s">
        <v>1587</v>
      </c>
      <c r="D805" s="1542" t="s">
        <v>1588</v>
      </c>
      <c r="E805" s="1542" t="s">
        <v>1589</v>
      </c>
      <c r="F805" s="1535">
        <v>52</v>
      </c>
      <c r="G805" s="1536">
        <v>71</v>
      </c>
    </row>
    <row r="806" spans="2:7" ht="30.6" customHeight="1" x14ac:dyDescent="0.2">
      <c r="B806" s="1503"/>
      <c r="C806" s="1501"/>
      <c r="D806" s="1543"/>
      <c r="E806" s="1543"/>
      <c r="F806" s="1544"/>
      <c r="G806" s="1545"/>
    </row>
    <row r="807" spans="2:7" ht="30.6" customHeight="1" x14ac:dyDescent="0.2">
      <c r="B807" s="1479" t="s">
        <v>1590</v>
      </c>
      <c r="C807" s="1480" t="s">
        <v>1591</v>
      </c>
      <c r="D807" s="1542" t="s">
        <v>1592</v>
      </c>
      <c r="E807" s="1542" t="s">
        <v>1593</v>
      </c>
      <c r="F807" s="1535">
        <v>56</v>
      </c>
      <c r="G807" s="1536">
        <v>48.7</v>
      </c>
    </row>
    <row r="808" spans="2:7" ht="30.6" customHeight="1" x14ac:dyDescent="0.2">
      <c r="B808" s="1503"/>
      <c r="C808" s="1501"/>
      <c r="D808" s="1543"/>
      <c r="E808" s="1543"/>
      <c r="F808" s="1544"/>
      <c r="G808" s="1545"/>
    </row>
    <row r="809" spans="2:7" ht="28.5" customHeight="1" x14ac:dyDescent="0.2">
      <c r="B809" s="1479" t="s">
        <v>1594</v>
      </c>
      <c r="C809" s="1480" t="s">
        <v>1595</v>
      </c>
      <c r="D809" s="1542" t="s">
        <v>1596</v>
      </c>
      <c r="E809" s="1542" t="s">
        <v>1597</v>
      </c>
      <c r="F809" s="1535">
        <v>48.6</v>
      </c>
      <c r="G809" s="1536">
        <v>46.8</v>
      </c>
    </row>
    <row r="810" spans="2:7" ht="28.5" customHeight="1" x14ac:dyDescent="0.2">
      <c r="B810" s="1503"/>
      <c r="C810" s="1501"/>
      <c r="D810" s="1543"/>
      <c r="E810" s="1543"/>
      <c r="F810" s="1544"/>
      <c r="G810" s="1545"/>
    </row>
    <row r="811" spans="2:7" ht="15" customHeight="1" x14ac:dyDescent="0.2">
      <c r="B811" s="1479" t="s">
        <v>1598</v>
      </c>
      <c r="C811" s="1480" t="s">
        <v>1599</v>
      </c>
      <c r="D811" s="1542" t="s">
        <v>1600</v>
      </c>
      <c r="E811" s="1542" t="s">
        <v>1601</v>
      </c>
      <c r="F811" s="1535">
        <v>730</v>
      </c>
      <c r="G811" s="1536">
        <v>648</v>
      </c>
    </row>
    <row r="812" spans="2:7" ht="15" customHeight="1" thickBot="1" x14ac:dyDescent="0.25">
      <c r="B812" s="1578"/>
      <c r="C812" s="1599"/>
      <c r="D812" s="1579"/>
      <c r="E812" s="1579"/>
      <c r="F812" s="1580"/>
      <c r="G812" s="1601"/>
    </row>
    <row r="813" spans="2:7" ht="13.5" thickBot="1" x14ac:dyDescent="0.25">
      <c r="C813" s="34"/>
      <c r="D813" s="5"/>
      <c r="E813" s="5"/>
      <c r="F813"/>
      <c r="G813" s="177"/>
    </row>
    <row r="814" spans="2:7" ht="35.25" customHeight="1" thickBot="1" x14ac:dyDescent="0.25">
      <c r="C814" s="219" t="s">
        <v>404</v>
      </c>
      <c r="D814" s="243">
        <v>2021</v>
      </c>
      <c r="E814" s="231">
        <v>2022</v>
      </c>
      <c r="F814"/>
      <c r="G814" s="177"/>
    </row>
    <row r="815" spans="2:7" x14ac:dyDescent="0.2">
      <c r="C815" s="294" t="s">
        <v>715</v>
      </c>
      <c r="D815" s="283">
        <f t="shared" ref="D815:E818" si="6">D821+D891+D912</f>
        <v>20</v>
      </c>
      <c r="E815" s="283">
        <f t="shared" si="6"/>
        <v>19</v>
      </c>
      <c r="F815"/>
      <c r="G815" s="177"/>
    </row>
    <row r="816" spans="2:7" x14ac:dyDescent="0.2">
      <c r="C816" s="229" t="s">
        <v>716</v>
      </c>
      <c r="D816" s="284">
        <f t="shared" si="6"/>
        <v>1</v>
      </c>
      <c r="E816" s="284">
        <f t="shared" si="6"/>
        <v>0</v>
      </c>
      <c r="F816"/>
      <c r="G816" s="177"/>
    </row>
    <row r="817" spans="2:7" x14ac:dyDescent="0.2">
      <c r="C817" s="229" t="s">
        <v>717</v>
      </c>
      <c r="D817" s="284">
        <f t="shared" si="6"/>
        <v>19</v>
      </c>
      <c r="E817" s="284">
        <f t="shared" si="6"/>
        <v>19</v>
      </c>
      <c r="F817"/>
      <c r="G817" s="177"/>
    </row>
    <row r="818" spans="2:7" ht="13.5" thickBot="1" x14ac:dyDescent="0.25">
      <c r="C818" s="230" t="s">
        <v>718</v>
      </c>
      <c r="D818" s="296">
        <f t="shared" si="6"/>
        <v>0</v>
      </c>
      <c r="E818" s="296">
        <f t="shared" si="6"/>
        <v>0</v>
      </c>
      <c r="F818"/>
      <c r="G818" s="177"/>
    </row>
    <row r="819" spans="2:7" ht="13.5" thickBot="1" x14ac:dyDescent="0.25">
      <c r="D819" s="15"/>
      <c r="E819" s="23"/>
      <c r="F819"/>
      <c r="G819" s="177"/>
    </row>
    <row r="820" spans="2:7" ht="36" customHeight="1" thickBot="1" x14ac:dyDescent="0.25">
      <c r="C820" s="219" t="s">
        <v>414</v>
      </c>
      <c r="D820" s="286">
        <v>2021</v>
      </c>
      <c r="E820" s="231">
        <v>2022</v>
      </c>
      <c r="F820"/>
      <c r="G820" s="177"/>
    </row>
    <row r="821" spans="2:7" x14ac:dyDescent="0.2">
      <c r="C821" s="220" t="s">
        <v>715</v>
      </c>
      <c r="D821" s="290">
        <f>SUM(D822:D824)</f>
        <v>10</v>
      </c>
      <c r="E821" s="290">
        <f>SUM(E822:E824)</f>
        <v>10</v>
      </c>
      <c r="F821"/>
      <c r="G821" s="177"/>
    </row>
    <row r="822" spans="2:7" x14ac:dyDescent="0.2">
      <c r="C822" s="221" t="s">
        <v>716</v>
      </c>
      <c r="D822" s="291">
        <v>0</v>
      </c>
      <c r="E822" s="291">
        <v>0</v>
      </c>
      <c r="F822"/>
      <c r="G822" s="177"/>
    </row>
    <row r="823" spans="2:7" x14ac:dyDescent="0.2">
      <c r="C823" s="221" t="s">
        <v>717</v>
      </c>
      <c r="D823" s="291">
        <v>10</v>
      </c>
      <c r="E823" s="291">
        <v>10</v>
      </c>
      <c r="F823"/>
      <c r="G823" s="177"/>
    </row>
    <row r="824" spans="2:7" ht="13.5" thickBot="1" x14ac:dyDescent="0.25">
      <c r="C824" s="222" t="s">
        <v>718</v>
      </c>
      <c r="D824" s="292">
        <v>0</v>
      </c>
      <c r="E824" s="292">
        <v>0</v>
      </c>
      <c r="F824"/>
      <c r="G824" s="177"/>
    </row>
    <row r="825" spans="2:7" ht="13.5" thickBot="1" x14ac:dyDescent="0.25">
      <c r="C825" s="19"/>
      <c r="D825" s="2"/>
      <c r="E825" s="2"/>
      <c r="F825"/>
      <c r="G825" s="177"/>
    </row>
    <row r="826" spans="2:7" ht="55.5" customHeight="1" thickBot="1" x14ac:dyDescent="0.25">
      <c r="B826" s="26" t="s">
        <v>10</v>
      </c>
      <c r="C826" s="35" t="s">
        <v>719</v>
      </c>
      <c r="D826" s="212" t="s">
        <v>12</v>
      </c>
      <c r="E826" s="212" t="s">
        <v>13</v>
      </c>
      <c r="F826" s="208" t="s">
        <v>720</v>
      </c>
      <c r="G826" s="211" t="s">
        <v>721</v>
      </c>
    </row>
    <row r="827" spans="2:7" ht="13.5" thickBot="1" x14ac:dyDescent="0.25">
      <c r="B827" s="43" t="s">
        <v>1602</v>
      </c>
      <c r="C827" s="6" t="s">
        <v>1603</v>
      </c>
      <c r="D827" s="59"/>
      <c r="E827" s="59"/>
      <c r="F827" s="13">
        <v>1</v>
      </c>
      <c r="G827" s="930">
        <v>1</v>
      </c>
    </row>
    <row r="828" spans="2:7" ht="33" customHeight="1" x14ac:dyDescent="0.2">
      <c r="B828" s="778" t="s">
        <v>1604</v>
      </c>
      <c r="C828" s="205" t="s">
        <v>1605</v>
      </c>
      <c r="D828" s="780" t="s">
        <v>1606</v>
      </c>
      <c r="E828" s="780" t="s">
        <v>1607</v>
      </c>
      <c r="F828" s="784">
        <v>70</v>
      </c>
      <c r="G828" s="941">
        <v>51</v>
      </c>
    </row>
    <row r="829" spans="2:7" ht="32.25" customHeight="1" x14ac:dyDescent="0.2">
      <c r="B829" s="775" t="s">
        <v>1608</v>
      </c>
      <c r="C829" s="38" t="s">
        <v>1609</v>
      </c>
      <c r="D829" s="11" t="s">
        <v>1610</v>
      </c>
      <c r="E829" s="11" t="s">
        <v>1611</v>
      </c>
      <c r="F829" s="11">
        <v>70</v>
      </c>
      <c r="G829" s="962">
        <v>20</v>
      </c>
    </row>
    <row r="830" spans="2:7" ht="31.5" customHeight="1" thickBot="1" x14ac:dyDescent="0.25">
      <c r="B830" s="776" t="s">
        <v>1612</v>
      </c>
      <c r="C830" s="206" t="s">
        <v>1613</v>
      </c>
      <c r="D830" s="779" t="s">
        <v>1614</v>
      </c>
      <c r="E830" s="779" t="s">
        <v>1615</v>
      </c>
      <c r="F830" s="787">
        <v>418</v>
      </c>
      <c r="G830" s="942">
        <v>543</v>
      </c>
    </row>
    <row r="831" spans="2:7" ht="19.5" customHeight="1" thickBot="1" x14ac:dyDescent="0.25">
      <c r="B831" s="43" t="s">
        <v>1616</v>
      </c>
      <c r="C831" s="6" t="s">
        <v>1617</v>
      </c>
      <c r="D831" s="59"/>
      <c r="E831" s="59"/>
      <c r="F831" s="13">
        <v>1</v>
      </c>
      <c r="G831" s="930">
        <v>1</v>
      </c>
    </row>
    <row r="832" spans="2:7" ht="33.950000000000003" customHeight="1" x14ac:dyDescent="0.2">
      <c r="B832" s="778" t="s">
        <v>1618</v>
      </c>
      <c r="C832" s="205" t="s">
        <v>1619</v>
      </c>
      <c r="D832" s="780" t="s">
        <v>1620</v>
      </c>
      <c r="E832" s="780" t="s">
        <v>1150</v>
      </c>
      <c r="F832" s="784">
        <v>29</v>
      </c>
      <c r="G832" s="941">
        <v>20</v>
      </c>
    </row>
    <row r="833" spans="2:7" ht="29.1" customHeight="1" x14ac:dyDescent="0.2">
      <c r="B833" s="775" t="s">
        <v>1621</v>
      </c>
      <c r="C833" s="38" t="s">
        <v>1622</v>
      </c>
      <c r="D833" s="81" t="s">
        <v>1623</v>
      </c>
      <c r="E833" s="81" t="s">
        <v>1624</v>
      </c>
      <c r="F833" s="11">
        <v>189</v>
      </c>
      <c r="G833" s="962">
        <v>285</v>
      </c>
    </row>
    <row r="834" spans="2:7" ht="21.6" customHeight="1" x14ac:dyDescent="0.2">
      <c r="B834" s="1895" t="s">
        <v>1625</v>
      </c>
      <c r="C834" s="677" t="s">
        <v>865</v>
      </c>
      <c r="D834" s="741" t="s">
        <v>463</v>
      </c>
      <c r="E834" s="741" t="s">
        <v>795</v>
      </c>
      <c r="F834" s="742">
        <v>0</v>
      </c>
      <c r="G834" s="743">
        <v>0</v>
      </c>
    </row>
    <row r="835" spans="2:7" ht="18.600000000000001" customHeight="1" x14ac:dyDescent="0.2">
      <c r="B835" s="1896"/>
      <c r="C835" s="1694" t="s">
        <v>2657</v>
      </c>
      <c r="D835" s="1898"/>
      <c r="E835" s="1698" t="s">
        <v>1053</v>
      </c>
      <c r="F835" s="1890">
        <v>0</v>
      </c>
      <c r="G835" s="1682">
        <v>0</v>
      </c>
    </row>
    <row r="836" spans="2:7" ht="23.45" customHeight="1" thickBot="1" x14ac:dyDescent="0.25">
      <c r="B836" s="1896"/>
      <c r="C836" s="1897"/>
      <c r="D836" s="1899"/>
      <c r="E836" s="1900"/>
      <c r="F836" s="1901"/>
      <c r="G836" s="1902"/>
    </row>
    <row r="837" spans="2:7" ht="19.5" customHeight="1" thickBot="1" x14ac:dyDescent="0.25">
      <c r="B837" s="43" t="s">
        <v>1626</v>
      </c>
      <c r="C837" s="6" t="s">
        <v>1627</v>
      </c>
      <c r="D837" s="59"/>
      <c r="E837" s="59"/>
      <c r="F837" s="13">
        <v>1</v>
      </c>
      <c r="G837" s="930">
        <v>1</v>
      </c>
    </row>
    <row r="838" spans="2:7" ht="32.1" customHeight="1" x14ac:dyDescent="0.2">
      <c r="B838" s="778" t="s">
        <v>1628</v>
      </c>
      <c r="C838" s="205" t="s">
        <v>1629</v>
      </c>
      <c r="D838" s="780" t="s">
        <v>1630</v>
      </c>
      <c r="E838" s="780" t="s">
        <v>1631</v>
      </c>
      <c r="F838" s="784">
        <v>67</v>
      </c>
      <c r="G838" s="941">
        <v>40</v>
      </c>
    </row>
    <row r="839" spans="2:7" ht="44.45" customHeight="1" x14ac:dyDescent="0.2">
      <c r="B839" s="775" t="s">
        <v>1632</v>
      </c>
      <c r="C839" s="38" t="s">
        <v>1633</v>
      </c>
      <c r="D839" s="81" t="s">
        <v>1634</v>
      </c>
      <c r="E839" s="81" t="s">
        <v>1631</v>
      </c>
      <c r="F839" s="11">
        <v>150</v>
      </c>
      <c r="G839" s="962">
        <v>21</v>
      </c>
    </row>
    <row r="840" spans="2:7" ht="27" customHeight="1" x14ac:dyDescent="0.2">
      <c r="B840" s="775" t="s">
        <v>1635</v>
      </c>
      <c r="C840" s="38" t="s">
        <v>1636</v>
      </c>
      <c r="D840" s="81" t="s">
        <v>463</v>
      </c>
      <c r="E840" s="81" t="s">
        <v>1637</v>
      </c>
      <c r="F840" s="11">
        <v>0</v>
      </c>
      <c r="G840" s="962">
        <v>0</v>
      </c>
    </row>
    <row r="841" spans="2:7" ht="47.1" customHeight="1" x14ac:dyDescent="0.2">
      <c r="B841" s="775" t="s">
        <v>1638</v>
      </c>
      <c r="C841" s="38" t="s">
        <v>1639</v>
      </c>
      <c r="D841" s="81" t="s">
        <v>240</v>
      </c>
      <c r="E841" s="81" t="s">
        <v>107</v>
      </c>
      <c r="F841" s="11">
        <v>2</v>
      </c>
      <c r="G841" s="962">
        <v>2</v>
      </c>
    </row>
    <row r="842" spans="2:7" ht="21.6" customHeight="1" x14ac:dyDescent="0.2">
      <c r="B842" s="1567" t="s">
        <v>1640</v>
      </c>
      <c r="C842" s="38" t="s">
        <v>865</v>
      </c>
      <c r="D842" s="81" t="s">
        <v>463</v>
      </c>
      <c r="E842" s="81" t="s">
        <v>726</v>
      </c>
      <c r="F842" s="11">
        <v>0</v>
      </c>
      <c r="G842" s="962">
        <v>0</v>
      </c>
    </row>
    <row r="843" spans="2:7" ht="21" customHeight="1" x14ac:dyDescent="0.2">
      <c r="B843" s="1660"/>
      <c r="C843" s="1894" t="s">
        <v>1641</v>
      </c>
      <c r="D843" s="1542"/>
      <c r="E843" s="1756" t="s">
        <v>1055</v>
      </c>
      <c r="F843" s="1745">
        <v>0</v>
      </c>
      <c r="G843" s="1863">
        <v>0</v>
      </c>
    </row>
    <row r="844" spans="2:7" ht="21" customHeight="1" thickBot="1" x14ac:dyDescent="0.25">
      <c r="B844" s="1660"/>
      <c r="C844" s="1873"/>
      <c r="D844" s="1579"/>
      <c r="E844" s="1892"/>
      <c r="F844" s="1874"/>
      <c r="G844" s="1879"/>
    </row>
    <row r="845" spans="2:7" ht="18.600000000000001" customHeight="1" thickBot="1" x14ac:dyDescent="0.25">
      <c r="B845" s="43" t="s">
        <v>1642</v>
      </c>
      <c r="C845" s="6" t="s">
        <v>1643</v>
      </c>
      <c r="D845" s="99"/>
      <c r="E845" s="99"/>
      <c r="F845" s="13">
        <v>1</v>
      </c>
      <c r="G845" s="930">
        <v>1</v>
      </c>
    </row>
    <row r="846" spans="2:7" ht="30.95" customHeight="1" x14ac:dyDescent="0.2">
      <c r="B846" s="778" t="s">
        <v>1644</v>
      </c>
      <c r="C846" s="205" t="s">
        <v>1645</v>
      </c>
      <c r="D846" s="780" t="s">
        <v>1458</v>
      </c>
      <c r="E846" s="780" t="s">
        <v>1646</v>
      </c>
      <c r="F846" s="784">
        <v>143</v>
      </c>
      <c r="G846" s="941">
        <v>221</v>
      </c>
    </row>
    <row r="847" spans="2:7" ht="18" customHeight="1" x14ac:dyDescent="0.2">
      <c r="B847" s="1567" t="s">
        <v>1647</v>
      </c>
      <c r="C847" s="38" t="s">
        <v>865</v>
      </c>
      <c r="D847" s="81" t="s">
        <v>463</v>
      </c>
      <c r="E847" s="81" t="s">
        <v>795</v>
      </c>
      <c r="F847" s="11">
        <v>0</v>
      </c>
      <c r="G847" s="962">
        <v>0</v>
      </c>
    </row>
    <row r="848" spans="2:7" ht="21" customHeight="1" x14ac:dyDescent="0.2">
      <c r="B848" s="1660"/>
      <c r="C848" s="1557" t="s">
        <v>1648</v>
      </c>
      <c r="D848" s="1542"/>
      <c r="E848" s="1756" t="s">
        <v>1053</v>
      </c>
      <c r="F848" s="1745">
        <v>0</v>
      </c>
      <c r="G848" s="1691">
        <v>0</v>
      </c>
    </row>
    <row r="849" spans="2:7" ht="21" customHeight="1" thickBot="1" x14ac:dyDescent="0.25">
      <c r="B849" s="1660"/>
      <c r="C849" s="1873"/>
      <c r="D849" s="1579"/>
      <c r="E849" s="1892"/>
      <c r="F849" s="1874"/>
      <c r="G849" s="1893"/>
    </row>
    <row r="850" spans="2:7" ht="16.350000000000001" customHeight="1" thickBot="1" x14ac:dyDescent="0.25">
      <c r="B850" s="43" t="s">
        <v>1649</v>
      </c>
      <c r="C850" s="197" t="s">
        <v>1650</v>
      </c>
      <c r="D850" s="201"/>
      <c r="E850" s="201"/>
      <c r="F850" s="193">
        <v>1</v>
      </c>
      <c r="G850" s="151">
        <v>1</v>
      </c>
    </row>
    <row r="851" spans="2:7" ht="48.6" customHeight="1" x14ac:dyDescent="0.2">
      <c r="B851" s="778" t="s">
        <v>1651</v>
      </c>
      <c r="C851" s="205" t="s">
        <v>1652</v>
      </c>
      <c r="D851" s="761" t="s">
        <v>463</v>
      </c>
      <c r="E851" s="761" t="s">
        <v>497</v>
      </c>
      <c r="F851" s="763">
        <v>0</v>
      </c>
      <c r="G851" s="878">
        <v>0</v>
      </c>
    </row>
    <row r="852" spans="2:7" ht="44.45" customHeight="1" x14ac:dyDescent="0.2">
      <c r="B852" s="775" t="s">
        <v>1653</v>
      </c>
      <c r="C852" s="38" t="s">
        <v>1654</v>
      </c>
      <c r="D852" s="112" t="s">
        <v>463</v>
      </c>
      <c r="E852" s="112" t="s">
        <v>1655</v>
      </c>
      <c r="F852" s="154">
        <v>0</v>
      </c>
      <c r="G852" s="100">
        <v>0</v>
      </c>
    </row>
    <row r="853" spans="2:7" ht="26.45" customHeight="1" x14ac:dyDescent="0.2">
      <c r="B853" s="1567" t="s">
        <v>1656</v>
      </c>
      <c r="C853" s="38" t="s">
        <v>865</v>
      </c>
      <c r="D853" s="112" t="s">
        <v>463</v>
      </c>
      <c r="E853" s="112" t="s">
        <v>950</v>
      </c>
      <c r="F853" s="154">
        <v>0</v>
      </c>
      <c r="G853" s="100">
        <v>0</v>
      </c>
    </row>
    <row r="854" spans="2:7" ht="45" customHeight="1" x14ac:dyDescent="0.2">
      <c r="B854" s="1567"/>
      <c r="C854" s="40" t="s">
        <v>1657</v>
      </c>
      <c r="D854" s="112"/>
      <c r="E854" s="96" t="s">
        <v>1247</v>
      </c>
      <c r="F854" s="169">
        <v>0</v>
      </c>
      <c r="G854" s="964">
        <v>0</v>
      </c>
    </row>
    <row r="855" spans="2:7" ht="45" customHeight="1" thickBot="1" x14ac:dyDescent="0.25">
      <c r="B855" s="1660"/>
      <c r="C855" s="204" t="s">
        <v>1658</v>
      </c>
      <c r="D855" s="764"/>
      <c r="E855" s="801" t="s">
        <v>1351</v>
      </c>
      <c r="F855" s="819">
        <v>0</v>
      </c>
      <c r="G855" s="266">
        <v>0</v>
      </c>
    </row>
    <row r="856" spans="2:7" ht="27" customHeight="1" thickBot="1" x14ac:dyDescent="0.25">
      <c r="B856" s="124" t="s">
        <v>1659</v>
      </c>
      <c r="C856" s="125" t="s">
        <v>1660</v>
      </c>
      <c r="D856" s="782"/>
      <c r="E856" s="782"/>
      <c r="F856" s="783">
        <v>1</v>
      </c>
      <c r="G856" s="927">
        <v>1</v>
      </c>
    </row>
    <row r="857" spans="2:7" ht="18.95" customHeight="1" x14ac:dyDescent="0.2">
      <c r="B857" s="1734" t="s">
        <v>1661</v>
      </c>
      <c r="C857" s="1603" t="s">
        <v>1662</v>
      </c>
      <c r="D857" s="1736" t="s">
        <v>463</v>
      </c>
      <c r="E857" s="1736" t="s">
        <v>812</v>
      </c>
      <c r="F857" s="1907">
        <v>44</v>
      </c>
      <c r="G857" s="1908">
        <v>15</v>
      </c>
    </row>
    <row r="858" spans="2:7" ht="18.95" customHeight="1" x14ac:dyDescent="0.2">
      <c r="B858" s="1765"/>
      <c r="C858" s="1501"/>
      <c r="D858" s="1837"/>
      <c r="E858" s="1837"/>
      <c r="F858" s="1783"/>
      <c r="G858" s="1797"/>
    </row>
    <row r="859" spans="2:7" ht="18.95" customHeight="1" x14ac:dyDescent="0.2">
      <c r="B859" s="1730" t="s">
        <v>1663</v>
      </c>
      <c r="C859" s="1480" t="s">
        <v>1664</v>
      </c>
      <c r="D859" s="1903" t="s">
        <v>463</v>
      </c>
      <c r="E859" s="1904" t="s">
        <v>112</v>
      </c>
      <c r="F859" s="1814">
        <v>0</v>
      </c>
      <c r="G859" s="1796">
        <v>55</v>
      </c>
    </row>
    <row r="860" spans="2:7" ht="18.95" customHeight="1" thickBot="1" x14ac:dyDescent="0.25">
      <c r="B860" s="1753"/>
      <c r="C860" s="1609"/>
      <c r="D860" s="1844"/>
      <c r="E860" s="1905"/>
      <c r="F860" s="1906"/>
      <c r="G860" s="1815"/>
    </row>
    <row r="861" spans="2:7" ht="18.600000000000001" customHeight="1" thickBot="1" x14ac:dyDescent="0.25">
      <c r="B861" s="104" t="s">
        <v>1665</v>
      </c>
      <c r="C861" s="120" t="s">
        <v>1666</v>
      </c>
      <c r="D861" s="791"/>
      <c r="E861" s="791"/>
      <c r="F861" s="791">
        <v>1</v>
      </c>
      <c r="G861" s="977">
        <v>1</v>
      </c>
    </row>
    <row r="862" spans="2:7" ht="23.25" customHeight="1" x14ac:dyDescent="0.2">
      <c r="B862" s="778" t="s">
        <v>1667</v>
      </c>
      <c r="C862" s="205" t="s">
        <v>1668</v>
      </c>
      <c r="D862" s="784" t="s">
        <v>1242</v>
      </c>
      <c r="E862" s="784" t="s">
        <v>1669</v>
      </c>
      <c r="F862" s="784">
        <v>6</v>
      </c>
      <c r="G862" s="941">
        <v>5.5</v>
      </c>
    </row>
    <row r="863" spans="2:7" ht="12" customHeight="1" x14ac:dyDescent="0.2">
      <c r="B863" s="1479" t="s">
        <v>1670</v>
      </c>
      <c r="C863" s="1480" t="s">
        <v>2658</v>
      </c>
      <c r="D863" s="1535" t="s">
        <v>1671</v>
      </c>
      <c r="E863" s="1535" t="s">
        <v>1672</v>
      </c>
      <c r="F863" s="1534">
        <v>32</v>
      </c>
      <c r="G863" s="1536">
        <v>23</v>
      </c>
    </row>
    <row r="864" spans="2:7" ht="12" customHeight="1" x14ac:dyDescent="0.2">
      <c r="B864" s="1503"/>
      <c r="C864" s="1501"/>
      <c r="D864" s="1544"/>
      <c r="E864" s="1544"/>
      <c r="F864" s="1658"/>
      <c r="G864" s="1545"/>
    </row>
    <row r="865" spans="2:7" ht="18.600000000000001" customHeight="1" x14ac:dyDescent="0.2">
      <c r="B865" s="1567" t="s">
        <v>1673</v>
      </c>
      <c r="C865" s="38" t="s">
        <v>865</v>
      </c>
      <c r="D865" s="11" t="s">
        <v>463</v>
      </c>
      <c r="E865" s="11" t="s">
        <v>241</v>
      </c>
      <c r="F865" s="11">
        <v>0</v>
      </c>
      <c r="G865" s="100">
        <v>3</v>
      </c>
    </row>
    <row r="866" spans="2:7" ht="18.600000000000001" customHeight="1" x14ac:dyDescent="0.2">
      <c r="B866" s="1567"/>
      <c r="C866" s="1557" t="s">
        <v>2659</v>
      </c>
      <c r="D866" s="1535"/>
      <c r="E866" s="1756" t="s">
        <v>1542</v>
      </c>
      <c r="F866" s="1745">
        <v>0</v>
      </c>
      <c r="G866" s="1863">
        <v>0</v>
      </c>
    </row>
    <row r="867" spans="2:7" ht="18.600000000000001" customHeight="1" x14ac:dyDescent="0.2">
      <c r="B867" s="1567"/>
      <c r="C867" s="1558"/>
      <c r="D867" s="1544"/>
      <c r="E867" s="1757"/>
      <c r="F867" s="1746"/>
      <c r="G867" s="1864"/>
    </row>
    <row r="868" spans="2:7" ht="13.5" customHeight="1" x14ac:dyDescent="0.2">
      <c r="B868" s="1660"/>
      <c r="C868" s="1557" t="s">
        <v>2660</v>
      </c>
      <c r="D868" s="1535"/>
      <c r="E868" s="1756" t="s">
        <v>1674</v>
      </c>
      <c r="F868" s="1745">
        <v>0</v>
      </c>
      <c r="G868" s="1863">
        <v>3</v>
      </c>
    </row>
    <row r="869" spans="2:7" ht="18" customHeight="1" thickBot="1" x14ac:dyDescent="0.25">
      <c r="B869" s="1660"/>
      <c r="C869" s="1873"/>
      <c r="D869" s="1580"/>
      <c r="E869" s="1892"/>
      <c r="F869" s="1874"/>
      <c r="G869" s="1879"/>
    </row>
    <row r="870" spans="2:7" ht="26.25" customHeight="1" thickBot="1" x14ac:dyDescent="0.25">
      <c r="B870" s="43" t="s">
        <v>1675</v>
      </c>
      <c r="C870" s="6" t="s">
        <v>1676</v>
      </c>
      <c r="D870" s="99"/>
      <c r="E870" s="99"/>
      <c r="F870" s="13">
        <v>1</v>
      </c>
      <c r="G870" s="930">
        <v>1</v>
      </c>
    </row>
    <row r="871" spans="2:7" ht="36" customHeight="1" thickBot="1" x14ac:dyDescent="0.25">
      <c r="B871" s="804" t="s">
        <v>1677</v>
      </c>
      <c r="C871" s="42" t="s">
        <v>1678</v>
      </c>
      <c r="D871" s="800" t="s">
        <v>1679</v>
      </c>
      <c r="E871" s="800" t="s">
        <v>112</v>
      </c>
      <c r="F871" s="809">
        <v>100</v>
      </c>
      <c r="G871" s="983">
        <v>100</v>
      </c>
    </row>
    <row r="872" spans="2:7" ht="30" customHeight="1" thickBot="1" x14ac:dyDescent="0.25">
      <c r="B872" s="43" t="s">
        <v>1680</v>
      </c>
      <c r="C872" s="6" t="s">
        <v>1681</v>
      </c>
      <c r="D872" s="99"/>
      <c r="E872" s="99"/>
      <c r="F872" s="13">
        <v>1</v>
      </c>
      <c r="G872" s="930">
        <v>1</v>
      </c>
    </row>
    <row r="873" spans="2:7" ht="32.1" customHeight="1" thickBot="1" x14ac:dyDescent="0.25">
      <c r="B873" s="804" t="s">
        <v>1682</v>
      </c>
      <c r="C873" s="42" t="s">
        <v>1683</v>
      </c>
      <c r="D873" s="800" t="s">
        <v>1679</v>
      </c>
      <c r="E873" s="800" t="s">
        <v>112</v>
      </c>
      <c r="F873" s="809">
        <v>100</v>
      </c>
      <c r="G873" s="983">
        <v>100</v>
      </c>
    </row>
    <row r="874" spans="2:7" ht="24.75" customHeight="1" thickBot="1" x14ac:dyDescent="0.25">
      <c r="B874" s="43" t="s">
        <v>1684</v>
      </c>
      <c r="C874" s="6" t="s">
        <v>1685</v>
      </c>
      <c r="D874" s="99"/>
      <c r="E874" s="99"/>
      <c r="F874" s="13">
        <v>1</v>
      </c>
      <c r="G874" s="930">
        <v>1</v>
      </c>
    </row>
    <row r="875" spans="2:7" ht="21.6" customHeight="1" x14ac:dyDescent="0.2">
      <c r="B875" s="1909" t="s">
        <v>1686</v>
      </c>
      <c r="C875" s="1911" t="s">
        <v>1687</v>
      </c>
      <c r="D875" s="1546" t="s">
        <v>1688</v>
      </c>
      <c r="E875" s="1546" t="s">
        <v>1689</v>
      </c>
      <c r="F875" s="1547">
        <v>32</v>
      </c>
      <c r="G875" s="1596">
        <v>30</v>
      </c>
    </row>
    <row r="876" spans="2:7" ht="21.6" customHeight="1" x14ac:dyDescent="0.2">
      <c r="B876" s="1910"/>
      <c r="C876" s="1912"/>
      <c r="D876" s="1543"/>
      <c r="E876" s="1543"/>
      <c r="F876" s="1544"/>
      <c r="G876" s="1545"/>
    </row>
    <row r="877" spans="2:7" ht="14.45" customHeight="1" x14ac:dyDescent="0.2">
      <c r="B877" s="1479" t="s">
        <v>1690</v>
      </c>
      <c r="C877" s="1480" t="s">
        <v>1691</v>
      </c>
      <c r="D877" s="1542" t="s">
        <v>1149</v>
      </c>
      <c r="E877" s="1542" t="s">
        <v>757</v>
      </c>
      <c r="F877" s="1535">
        <v>20</v>
      </c>
      <c r="G877" s="1536">
        <v>25</v>
      </c>
    </row>
    <row r="878" spans="2:7" ht="14.45" customHeight="1" x14ac:dyDescent="0.2">
      <c r="B878" s="1503"/>
      <c r="C878" s="1501"/>
      <c r="D878" s="1543"/>
      <c r="E878" s="1543"/>
      <c r="F878" s="1544"/>
      <c r="G878" s="1545"/>
    </row>
    <row r="879" spans="2:7" ht="45.6" customHeight="1" x14ac:dyDescent="0.2">
      <c r="B879" s="1567" t="s">
        <v>1692</v>
      </c>
      <c r="C879" s="38" t="s">
        <v>865</v>
      </c>
      <c r="D879" s="112" t="s">
        <v>1693</v>
      </c>
      <c r="E879" s="112" t="s">
        <v>1694</v>
      </c>
      <c r="F879" s="11">
        <v>0</v>
      </c>
      <c r="G879" s="962">
        <v>0</v>
      </c>
    </row>
    <row r="880" spans="2:7" ht="12.6" customHeight="1" x14ac:dyDescent="0.2">
      <c r="B880" s="1567"/>
      <c r="C880" s="1557" t="s">
        <v>1695</v>
      </c>
      <c r="D880" s="1918"/>
      <c r="E880" s="1918"/>
      <c r="F880" s="1745"/>
      <c r="G880" s="1691"/>
    </row>
    <row r="881" spans="2:7" ht="12.6" customHeight="1" x14ac:dyDescent="0.2">
      <c r="B881" s="1567"/>
      <c r="C881" s="1558"/>
      <c r="D881" s="1395"/>
      <c r="E881" s="1395"/>
      <c r="F881" s="1919"/>
      <c r="G881" s="1920"/>
    </row>
    <row r="882" spans="2:7" ht="12.6" customHeight="1" x14ac:dyDescent="0.2">
      <c r="B882" s="1567"/>
      <c r="C882" s="1557" t="s">
        <v>1696</v>
      </c>
      <c r="D882" s="1542"/>
      <c r="E882" s="1542"/>
      <c r="F882" s="1535"/>
      <c r="G882" s="1536"/>
    </row>
    <row r="883" spans="2:7" ht="12.6" customHeight="1" x14ac:dyDescent="0.2">
      <c r="B883" s="1567"/>
      <c r="C883" s="1558"/>
      <c r="D883" s="1543"/>
      <c r="E883" s="1543"/>
      <c r="F883" s="1544"/>
      <c r="G883" s="1545"/>
    </row>
    <row r="884" spans="2:7" ht="18.95" customHeight="1" x14ac:dyDescent="0.2">
      <c r="B884" s="1660"/>
      <c r="C884" s="1557" t="s">
        <v>1697</v>
      </c>
      <c r="D884" s="1542"/>
      <c r="E884" s="1542"/>
      <c r="F884" s="1535"/>
      <c r="G884" s="1536"/>
    </row>
    <row r="885" spans="2:7" ht="18.95" customHeight="1" thickBot="1" x14ac:dyDescent="0.25">
      <c r="B885" s="1661"/>
      <c r="C885" s="1873"/>
      <c r="D885" s="1579"/>
      <c r="E885" s="1579"/>
      <c r="F885" s="1580"/>
      <c r="G885" s="1601"/>
    </row>
    <row r="886" spans="2:7" ht="45.95" customHeight="1" x14ac:dyDescent="0.2">
      <c r="B886" s="1870" t="s">
        <v>2662</v>
      </c>
      <c r="C886" s="1870"/>
      <c r="D886" s="1870"/>
      <c r="E886" s="1870"/>
      <c r="F886" s="1870"/>
      <c r="G886" s="1870"/>
    </row>
    <row r="887" spans="2:7" ht="27" customHeight="1" x14ac:dyDescent="0.2">
      <c r="B887" s="1917" t="s">
        <v>2663</v>
      </c>
      <c r="C887" s="1917"/>
      <c r="D887" s="1917"/>
      <c r="E887" s="1917"/>
      <c r="F887" s="1917"/>
      <c r="G887" s="1917"/>
    </row>
    <row r="888" spans="2:7" ht="19.5" customHeight="1" x14ac:dyDescent="0.2">
      <c r="B888" s="1917" t="s">
        <v>2661</v>
      </c>
      <c r="C888" s="1917"/>
      <c r="D888" s="1917"/>
      <c r="E888" s="1917"/>
      <c r="F888" s="1917"/>
      <c r="G888" s="1917"/>
    </row>
    <row r="889" spans="2:7" ht="12.75" customHeight="1" thickBot="1" x14ac:dyDescent="0.25">
      <c r="C889" s="34"/>
      <c r="D889" s="5"/>
      <c r="E889" s="5"/>
      <c r="F889"/>
      <c r="G889" s="177"/>
    </row>
    <row r="890" spans="2:7" ht="38.25" customHeight="1" thickBot="1" x14ac:dyDescent="0.25">
      <c r="C890" s="219" t="s">
        <v>429</v>
      </c>
      <c r="D890" s="243">
        <v>2021</v>
      </c>
      <c r="E890" s="231">
        <v>2022</v>
      </c>
      <c r="F890"/>
      <c r="G890" s="177"/>
    </row>
    <row r="891" spans="2:7" x14ac:dyDescent="0.2">
      <c r="C891" s="220" t="s">
        <v>715</v>
      </c>
      <c r="D891" s="216">
        <f>SUM(D892:D894)</f>
        <v>3</v>
      </c>
      <c r="E891" s="738">
        <f>SUM(E892:E894)</f>
        <v>2</v>
      </c>
      <c r="F891"/>
      <c r="G891" s="177"/>
    </row>
    <row r="892" spans="2:7" ht="15" customHeight="1" x14ac:dyDescent="0.2">
      <c r="C892" s="221" t="s">
        <v>716</v>
      </c>
      <c r="D892" s="217">
        <v>1</v>
      </c>
      <c r="E892" s="739">
        <v>0</v>
      </c>
      <c r="F892"/>
      <c r="G892" s="177"/>
    </row>
    <row r="893" spans="2:7" x14ac:dyDescent="0.2">
      <c r="C893" s="221" t="s">
        <v>717</v>
      </c>
      <c r="D893" s="217">
        <v>2</v>
      </c>
      <c r="E893" s="739">
        <v>2</v>
      </c>
      <c r="F893"/>
      <c r="G893" s="177"/>
    </row>
    <row r="894" spans="2:7" ht="15" customHeight="1" thickBot="1" x14ac:dyDescent="0.25">
      <c r="C894" s="222" t="s">
        <v>718</v>
      </c>
      <c r="D894" s="218">
        <v>0</v>
      </c>
      <c r="E894" s="740">
        <v>0</v>
      </c>
      <c r="F894"/>
      <c r="G894" s="177"/>
    </row>
    <row r="895" spans="2:7" ht="13.5" thickBot="1" x14ac:dyDescent="0.25">
      <c r="C895" s="19"/>
      <c r="D895" s="2"/>
      <c r="E895" s="2"/>
      <c r="F895"/>
      <c r="G895" s="177"/>
    </row>
    <row r="896" spans="2:7" ht="54" customHeight="1" thickBot="1" x14ac:dyDescent="0.25">
      <c r="B896" s="26" t="s">
        <v>10</v>
      </c>
      <c r="C896" s="35" t="s">
        <v>719</v>
      </c>
      <c r="D896" s="212" t="s">
        <v>12</v>
      </c>
      <c r="E896" s="212" t="s">
        <v>13</v>
      </c>
      <c r="F896" s="208" t="s">
        <v>720</v>
      </c>
      <c r="G896" s="211" t="s">
        <v>721</v>
      </c>
    </row>
    <row r="897" spans="2:7" ht="33" customHeight="1" thickBot="1" x14ac:dyDescent="0.25">
      <c r="B897" s="43" t="s">
        <v>1698</v>
      </c>
      <c r="C897" s="37" t="s">
        <v>1699</v>
      </c>
      <c r="D897" s="59"/>
      <c r="E897" s="59"/>
      <c r="F897" s="13">
        <v>1</v>
      </c>
      <c r="G897" s="930">
        <v>1</v>
      </c>
    </row>
    <row r="898" spans="2:7" ht="21.6" customHeight="1" x14ac:dyDescent="0.2">
      <c r="B898" s="894" t="s">
        <v>1700</v>
      </c>
      <c r="C898" s="895" t="s">
        <v>1701</v>
      </c>
      <c r="D898" s="890" t="s">
        <v>432</v>
      </c>
      <c r="E898" s="890" t="s">
        <v>237</v>
      </c>
      <c r="F898" s="874">
        <v>3</v>
      </c>
      <c r="G898" s="927">
        <v>1</v>
      </c>
    </row>
    <row r="899" spans="2:7" ht="23.25" customHeight="1" x14ac:dyDescent="0.2">
      <c r="B899" s="1486" t="s">
        <v>1702</v>
      </c>
      <c r="C899" s="1488" t="s">
        <v>2664</v>
      </c>
      <c r="D899" s="1913" t="s">
        <v>463</v>
      </c>
      <c r="E899" s="1913" t="s">
        <v>226</v>
      </c>
      <c r="F899" s="1913">
        <v>0</v>
      </c>
      <c r="G899" s="1915">
        <v>0</v>
      </c>
    </row>
    <row r="900" spans="2:7" ht="23.25" customHeight="1" x14ac:dyDescent="0.2">
      <c r="B900" s="1462"/>
      <c r="C900" s="1921"/>
      <c r="D900" s="1922"/>
      <c r="E900" s="1922"/>
      <c r="F900" s="1914"/>
      <c r="G900" s="1916"/>
    </row>
    <row r="901" spans="2:7" ht="13.5" customHeight="1" x14ac:dyDescent="0.2">
      <c r="B901" s="1479" t="s">
        <v>1703</v>
      </c>
      <c r="C901" s="1480" t="s">
        <v>1704</v>
      </c>
      <c r="D901" s="1542" t="s">
        <v>1705</v>
      </c>
      <c r="E901" s="1542" t="s">
        <v>1706</v>
      </c>
      <c r="F901" s="1650">
        <v>0</v>
      </c>
      <c r="G901" s="1872">
        <v>0</v>
      </c>
    </row>
    <row r="902" spans="2:7" ht="13.5" customHeight="1" thickBot="1" x14ac:dyDescent="0.25">
      <c r="B902" s="1578"/>
      <c r="C902" s="1419"/>
      <c r="D902" s="1579"/>
      <c r="E902" s="1579"/>
      <c r="F902" s="1925"/>
      <c r="G902" s="1235"/>
    </row>
    <row r="903" spans="2:7" ht="30.95" customHeight="1" thickBot="1" x14ac:dyDescent="0.25">
      <c r="B903" s="726" t="s">
        <v>1707</v>
      </c>
      <c r="C903" s="727" t="s">
        <v>2665</v>
      </c>
      <c r="D903" s="737"/>
      <c r="E903" s="737"/>
      <c r="F903" s="728">
        <v>2</v>
      </c>
      <c r="G903" s="729"/>
    </row>
    <row r="904" spans="2:7" ht="30" customHeight="1" x14ac:dyDescent="0.2">
      <c r="B904" s="1923" t="s">
        <v>1708</v>
      </c>
      <c r="C904" s="734" t="s">
        <v>865</v>
      </c>
      <c r="D904" s="806" t="s">
        <v>463</v>
      </c>
      <c r="E904" s="806" t="s">
        <v>792</v>
      </c>
      <c r="F904" s="807">
        <v>1</v>
      </c>
      <c r="G904" s="735"/>
    </row>
    <row r="905" spans="2:7" ht="48.95" customHeight="1" thickBot="1" x14ac:dyDescent="0.25">
      <c r="B905" s="1924"/>
      <c r="C905" s="736" t="s">
        <v>1709</v>
      </c>
      <c r="D905" s="820"/>
      <c r="E905" s="821" t="s">
        <v>792</v>
      </c>
      <c r="F905" s="805">
        <v>1</v>
      </c>
      <c r="G905" s="984"/>
    </row>
    <row r="906" spans="2:7" ht="18" customHeight="1" thickBot="1" x14ac:dyDescent="0.25">
      <c r="B906" s="43" t="s">
        <v>1710</v>
      </c>
      <c r="C906" s="37" t="s">
        <v>1711</v>
      </c>
      <c r="D906" s="13"/>
      <c r="E906" s="13"/>
      <c r="F906" s="13">
        <v>1</v>
      </c>
      <c r="G906" s="930">
        <v>1</v>
      </c>
    </row>
    <row r="907" spans="2:7" ht="21.6" customHeight="1" x14ac:dyDescent="0.2">
      <c r="B907" s="1433" t="s">
        <v>1712</v>
      </c>
      <c r="C907" s="1499" t="s">
        <v>2666</v>
      </c>
      <c r="D907" s="1547" t="s">
        <v>1266</v>
      </c>
      <c r="E907" s="1547" t="s">
        <v>1713</v>
      </c>
      <c r="F907" s="1547">
        <v>17</v>
      </c>
      <c r="G907" s="1244">
        <v>16</v>
      </c>
    </row>
    <row r="908" spans="2:7" ht="21.6" customHeight="1" x14ac:dyDescent="0.2">
      <c r="B908" s="1503"/>
      <c r="C908" s="1395"/>
      <c r="D908" s="1544"/>
      <c r="E908" s="1544"/>
      <c r="F908" s="1544"/>
      <c r="G908" s="1346"/>
    </row>
    <row r="909" spans="2:7" ht="39.6" customHeight="1" thickBot="1" x14ac:dyDescent="0.25">
      <c r="B909" s="777" t="s">
        <v>1714</v>
      </c>
      <c r="C909" s="41" t="s">
        <v>1715</v>
      </c>
      <c r="D909" s="22" t="s">
        <v>1716</v>
      </c>
      <c r="E909" s="22" t="s">
        <v>184</v>
      </c>
      <c r="F909" s="22">
        <v>33</v>
      </c>
      <c r="G909" s="153">
        <v>46</v>
      </c>
    </row>
    <row r="910" spans="2:7" ht="13.5" thickBot="1" x14ac:dyDescent="0.25">
      <c r="C910" s="34"/>
      <c r="D910" s="5"/>
      <c r="E910" s="5"/>
      <c r="F910"/>
      <c r="G910" s="177"/>
    </row>
    <row r="911" spans="2:7" ht="41.1" customHeight="1" thickBot="1" x14ac:dyDescent="0.25">
      <c r="C911" s="219" t="s">
        <v>436</v>
      </c>
      <c r="D911" s="243">
        <v>2021</v>
      </c>
      <c r="E911" s="231">
        <v>2022</v>
      </c>
      <c r="F911"/>
      <c r="G911" s="177"/>
    </row>
    <row r="912" spans="2:7" x14ac:dyDescent="0.2">
      <c r="C912" s="220" t="s">
        <v>715</v>
      </c>
      <c r="D912" s="298">
        <f>SUM(D913:D915)</f>
        <v>7</v>
      </c>
      <c r="E912" s="298">
        <f>SUM(E913:E915)</f>
        <v>7</v>
      </c>
      <c r="F912"/>
      <c r="G912" s="177"/>
    </row>
    <row r="913" spans="2:7" x14ac:dyDescent="0.2">
      <c r="C913" s="221" t="s">
        <v>716</v>
      </c>
      <c r="D913" s="299">
        <v>0</v>
      </c>
      <c r="E913" s="299">
        <v>0</v>
      </c>
      <c r="F913"/>
      <c r="G913" s="177"/>
    </row>
    <row r="914" spans="2:7" x14ac:dyDescent="0.2">
      <c r="C914" s="221" t="s">
        <v>717</v>
      </c>
      <c r="D914" s="299">
        <v>7</v>
      </c>
      <c r="E914" s="299">
        <v>7</v>
      </c>
      <c r="F914"/>
      <c r="G914" s="177"/>
    </row>
    <row r="915" spans="2:7" ht="13.5" thickBot="1" x14ac:dyDescent="0.25">
      <c r="C915" s="222" t="s">
        <v>718</v>
      </c>
      <c r="D915" s="300">
        <v>0</v>
      </c>
      <c r="E915" s="300">
        <v>0</v>
      </c>
      <c r="F915"/>
      <c r="G915" s="177"/>
    </row>
    <row r="916" spans="2:7" ht="13.5" thickBot="1" x14ac:dyDescent="0.25">
      <c r="C916" s="19"/>
      <c r="D916" s="2"/>
      <c r="E916" s="2"/>
      <c r="F916"/>
      <c r="G916" s="177"/>
    </row>
    <row r="917" spans="2:7" ht="55.5" customHeight="1" thickBot="1" x14ac:dyDescent="0.25">
      <c r="B917" s="26" t="s">
        <v>10</v>
      </c>
      <c r="C917" s="35" t="s">
        <v>719</v>
      </c>
      <c r="D917" s="212" t="s">
        <v>12</v>
      </c>
      <c r="E917" s="212" t="s">
        <v>13</v>
      </c>
      <c r="F917" s="208" t="s">
        <v>720</v>
      </c>
      <c r="G917" s="211" t="s">
        <v>721</v>
      </c>
    </row>
    <row r="918" spans="2:7" ht="16.5" customHeight="1" thickBot="1" x14ac:dyDescent="0.25">
      <c r="B918" s="43" t="s">
        <v>1717</v>
      </c>
      <c r="C918" s="138" t="s">
        <v>1718</v>
      </c>
      <c r="D918" s="195"/>
      <c r="E918" s="195"/>
      <c r="F918" s="193">
        <v>1</v>
      </c>
      <c r="G918" s="151">
        <v>1</v>
      </c>
    </row>
    <row r="919" spans="2:7" ht="30.95" customHeight="1" x14ac:dyDescent="0.2">
      <c r="B919" s="745" t="s">
        <v>1719</v>
      </c>
      <c r="C919" s="746" t="s">
        <v>1720</v>
      </c>
      <c r="D919" s="756" t="s">
        <v>463</v>
      </c>
      <c r="E919" s="756" t="s">
        <v>107</v>
      </c>
      <c r="F919" s="756">
        <v>0</v>
      </c>
      <c r="G919" s="840">
        <v>0</v>
      </c>
    </row>
    <row r="920" spans="2:7" ht="25.5" customHeight="1" x14ac:dyDescent="0.2">
      <c r="B920" s="773" t="s">
        <v>1721</v>
      </c>
      <c r="C920" s="30" t="s">
        <v>1722</v>
      </c>
      <c r="D920" s="322" t="s">
        <v>463</v>
      </c>
      <c r="E920" s="322" t="s">
        <v>107</v>
      </c>
      <c r="F920" s="322">
        <v>0</v>
      </c>
      <c r="G920" s="297">
        <v>0</v>
      </c>
    </row>
    <row r="921" spans="2:7" ht="20.45" customHeight="1" thickBot="1" x14ac:dyDescent="0.25">
      <c r="B921" s="776" t="s">
        <v>1723</v>
      </c>
      <c r="C921" s="206" t="s">
        <v>1724</v>
      </c>
      <c r="D921" s="762" t="s">
        <v>463</v>
      </c>
      <c r="E921" s="762" t="s">
        <v>226</v>
      </c>
      <c r="F921" s="762">
        <v>0</v>
      </c>
      <c r="G921" s="882">
        <v>1</v>
      </c>
    </row>
    <row r="922" spans="2:7" ht="48.6" customHeight="1" thickBot="1" x14ac:dyDescent="0.25">
      <c r="B922" s="43" t="s">
        <v>1725</v>
      </c>
      <c r="C922" s="6" t="s">
        <v>1726</v>
      </c>
      <c r="D922" s="67"/>
      <c r="E922" s="67"/>
      <c r="F922" s="13">
        <v>1</v>
      </c>
      <c r="G922" s="930">
        <v>1</v>
      </c>
    </row>
    <row r="923" spans="2:7" ht="32.1" customHeight="1" x14ac:dyDescent="0.2">
      <c r="B923" s="778" t="s">
        <v>1727</v>
      </c>
      <c r="C923" s="205" t="s">
        <v>1728</v>
      </c>
      <c r="D923" s="784" t="s">
        <v>335</v>
      </c>
      <c r="E923" s="784" t="s">
        <v>231</v>
      </c>
      <c r="F923" s="784">
        <v>73</v>
      </c>
      <c r="G923" s="878">
        <v>90</v>
      </c>
    </row>
    <row r="924" spans="2:7" ht="14.1" customHeight="1" x14ac:dyDescent="0.2">
      <c r="B924" s="1479" t="s">
        <v>1729</v>
      </c>
      <c r="C924" s="1480" t="s">
        <v>1730</v>
      </c>
      <c r="D924" s="1535" t="s">
        <v>463</v>
      </c>
      <c r="E924" s="1535" t="s">
        <v>1731</v>
      </c>
      <c r="F924" s="1590">
        <v>0</v>
      </c>
      <c r="G924" s="1581">
        <v>14</v>
      </c>
    </row>
    <row r="925" spans="2:7" ht="14.1" customHeight="1" x14ac:dyDescent="0.2">
      <c r="B925" s="1502"/>
      <c r="C925" s="1500"/>
      <c r="D925" s="1733"/>
      <c r="E925" s="1733"/>
      <c r="F925" s="1798"/>
      <c r="G925" s="1830"/>
    </row>
    <row r="926" spans="2:7" ht="14.1" customHeight="1" x14ac:dyDescent="0.2">
      <c r="B926" s="1479" t="s">
        <v>1732</v>
      </c>
      <c r="C926" s="1480" t="s">
        <v>1733</v>
      </c>
      <c r="D926" s="1535" t="s">
        <v>588</v>
      </c>
      <c r="E926" s="1535" t="s">
        <v>1734</v>
      </c>
      <c r="F926" s="1590">
        <v>0</v>
      </c>
      <c r="G926" s="1581">
        <v>34</v>
      </c>
    </row>
    <row r="927" spans="2:7" ht="14.1" customHeight="1" thickBot="1" x14ac:dyDescent="0.25">
      <c r="B927" s="1502"/>
      <c r="C927" s="1500"/>
      <c r="D927" s="1733"/>
      <c r="E927" s="1733"/>
      <c r="F927" s="1798"/>
      <c r="G927" s="1830"/>
    </row>
    <row r="928" spans="2:7" ht="48" customHeight="1" thickBot="1" x14ac:dyDescent="0.25">
      <c r="B928" s="108" t="s">
        <v>1735</v>
      </c>
      <c r="C928" s="109" t="s">
        <v>1736</v>
      </c>
      <c r="D928" s="802"/>
      <c r="E928" s="802"/>
      <c r="F928" s="802">
        <v>1</v>
      </c>
      <c r="G928" s="949">
        <v>1</v>
      </c>
    </row>
    <row r="929" spans="2:7" ht="77.45" customHeight="1" x14ac:dyDescent="0.2">
      <c r="B929" s="902" t="s">
        <v>1737</v>
      </c>
      <c r="C929" s="901" t="s">
        <v>1738</v>
      </c>
      <c r="D929" s="871" t="s">
        <v>463</v>
      </c>
      <c r="E929" s="871" t="s">
        <v>1739</v>
      </c>
      <c r="F929" s="871">
        <v>719</v>
      </c>
      <c r="G929" s="949">
        <v>573</v>
      </c>
    </row>
    <row r="930" spans="2:7" ht="15.6" customHeight="1" x14ac:dyDescent="0.2">
      <c r="B930" s="1730" t="s">
        <v>1740</v>
      </c>
      <c r="C930" s="1480" t="s">
        <v>2667</v>
      </c>
      <c r="D930" s="1535" t="s">
        <v>1741</v>
      </c>
      <c r="E930" s="1535" t="s">
        <v>1742</v>
      </c>
      <c r="F930" s="1509" t="s">
        <v>1743</v>
      </c>
      <c r="G930" s="1492" t="s">
        <v>1744</v>
      </c>
    </row>
    <row r="931" spans="2:7" ht="15.6" customHeight="1" x14ac:dyDescent="0.2">
      <c r="B931" s="1795"/>
      <c r="C931" s="1500"/>
      <c r="D931" s="1733"/>
      <c r="E931" s="1733"/>
      <c r="F931" s="1928"/>
      <c r="G931" s="1929"/>
    </row>
    <row r="932" spans="2:7" ht="15.6" customHeight="1" x14ac:dyDescent="0.2">
      <c r="B932" s="1795"/>
      <c r="C932" s="1500"/>
      <c r="D932" s="1733"/>
      <c r="E932" s="1733"/>
      <c r="F932" s="1926" t="s">
        <v>1745</v>
      </c>
      <c r="G932" s="1927" t="s">
        <v>1745</v>
      </c>
    </row>
    <row r="933" spans="2:7" ht="15.6" customHeight="1" thickBot="1" x14ac:dyDescent="0.25">
      <c r="B933" s="1753"/>
      <c r="C933" s="1609"/>
      <c r="D933" s="1611"/>
      <c r="E933" s="1611"/>
      <c r="F933" s="1201"/>
      <c r="G933" s="1381"/>
    </row>
    <row r="934" spans="2:7" ht="39.75" customHeight="1" thickBot="1" x14ac:dyDescent="0.25">
      <c r="B934" s="108" t="s">
        <v>1746</v>
      </c>
      <c r="C934" s="119" t="s">
        <v>1747</v>
      </c>
      <c r="D934" s="802"/>
      <c r="E934" s="802"/>
      <c r="F934" s="802">
        <v>1</v>
      </c>
      <c r="G934" s="949">
        <v>1</v>
      </c>
    </row>
    <row r="935" spans="2:7" ht="44.25" customHeight="1" x14ac:dyDescent="0.2">
      <c r="B935" s="1433" t="s">
        <v>1748</v>
      </c>
      <c r="C935" s="1499" t="s">
        <v>1749</v>
      </c>
      <c r="D935" s="1547" t="s">
        <v>463</v>
      </c>
      <c r="E935" s="1547" t="s">
        <v>757</v>
      </c>
      <c r="F935" s="1547">
        <v>5</v>
      </c>
      <c r="G935" s="1596">
        <v>15</v>
      </c>
    </row>
    <row r="936" spans="2:7" ht="36.75" customHeight="1" thickBot="1" x14ac:dyDescent="0.25">
      <c r="B936" s="1578"/>
      <c r="C936" s="1419"/>
      <c r="D936" s="1580"/>
      <c r="E936" s="1580"/>
      <c r="F936" s="1580"/>
      <c r="G936" s="1601"/>
    </row>
    <row r="937" spans="2:7" ht="47.45" customHeight="1" x14ac:dyDescent="0.2">
      <c r="B937" s="274" t="s">
        <v>1750</v>
      </c>
      <c r="C937" s="887" t="s">
        <v>2668</v>
      </c>
      <c r="D937" s="885" t="s">
        <v>1751</v>
      </c>
      <c r="E937" s="885" t="s">
        <v>1752</v>
      </c>
      <c r="F937" s="872" t="s">
        <v>1753</v>
      </c>
      <c r="G937" s="888" t="s">
        <v>1754</v>
      </c>
    </row>
    <row r="938" spans="2:7" ht="27.6" customHeight="1" x14ac:dyDescent="0.2">
      <c r="B938" s="1930" t="s">
        <v>1755</v>
      </c>
      <c r="C938" s="1932" t="s">
        <v>1756</v>
      </c>
      <c r="D938" s="1535" t="s">
        <v>1757</v>
      </c>
      <c r="E938" s="1535" t="s">
        <v>1758</v>
      </c>
      <c r="F938" s="1535" t="s">
        <v>1759</v>
      </c>
      <c r="G938" s="1483" t="s">
        <v>1760</v>
      </c>
    </row>
    <row r="939" spans="2:7" ht="27.6" customHeight="1" x14ac:dyDescent="0.2">
      <c r="B939" s="1931"/>
      <c r="C939" s="1933"/>
      <c r="D939" s="1544"/>
      <c r="E939" s="1544"/>
      <c r="F939" s="1544"/>
      <c r="G939" s="1346"/>
    </row>
    <row r="940" spans="2:7" ht="66.599999999999994" customHeight="1" x14ac:dyDescent="0.2">
      <c r="B940" s="775" t="s">
        <v>1761</v>
      </c>
      <c r="C940" s="38" t="s">
        <v>1762</v>
      </c>
      <c r="D940" s="11" t="s">
        <v>1763</v>
      </c>
      <c r="E940" s="11" t="s">
        <v>1764</v>
      </c>
      <c r="F940" s="11" t="s">
        <v>1765</v>
      </c>
      <c r="G940" s="985" t="s">
        <v>1766</v>
      </c>
    </row>
    <row r="941" spans="2:7" ht="50.45" customHeight="1" x14ac:dyDescent="0.2">
      <c r="B941" s="775" t="s">
        <v>1767</v>
      </c>
      <c r="C941" s="38" t="s">
        <v>1768</v>
      </c>
      <c r="D941" s="81" t="s">
        <v>1769</v>
      </c>
      <c r="E941" s="81" t="s">
        <v>1770</v>
      </c>
      <c r="F941" s="11" t="s">
        <v>1771</v>
      </c>
      <c r="G941" s="962" t="s">
        <v>1772</v>
      </c>
    </row>
    <row r="942" spans="2:7" ht="33.950000000000003" customHeight="1" x14ac:dyDescent="0.2">
      <c r="B942" s="775" t="s">
        <v>1773</v>
      </c>
      <c r="C942" s="38" t="s">
        <v>1774</v>
      </c>
      <c r="D942" s="81" t="s">
        <v>463</v>
      </c>
      <c r="E942" s="81" t="s">
        <v>273</v>
      </c>
      <c r="F942" s="11">
        <v>3</v>
      </c>
      <c r="G942" s="962">
        <v>0</v>
      </c>
    </row>
    <row r="943" spans="2:7" ht="20.45" customHeight="1" x14ac:dyDescent="0.2">
      <c r="B943" s="1479" t="s">
        <v>1775</v>
      </c>
      <c r="C943" s="1480" t="s">
        <v>1776</v>
      </c>
      <c r="D943" s="1535" t="s">
        <v>1777</v>
      </c>
      <c r="E943" s="1535" t="s">
        <v>418</v>
      </c>
      <c r="F943" s="1535">
        <v>0</v>
      </c>
      <c r="G943" s="1483">
        <v>1.2</v>
      </c>
    </row>
    <row r="944" spans="2:7" ht="20.45" customHeight="1" thickBot="1" x14ac:dyDescent="0.25">
      <c r="B944" s="1578"/>
      <c r="C944" s="1419"/>
      <c r="D944" s="1580"/>
      <c r="E944" s="1580"/>
      <c r="F944" s="1580"/>
      <c r="G944" s="1245"/>
    </row>
    <row r="945" spans="2:7" ht="20.45" customHeight="1" thickBot="1" x14ac:dyDescent="0.25">
      <c r="B945" s="43" t="s">
        <v>1778</v>
      </c>
      <c r="C945" s="37" t="s">
        <v>1779</v>
      </c>
      <c r="D945" s="59"/>
      <c r="E945" s="59"/>
      <c r="F945" s="13">
        <v>1</v>
      </c>
      <c r="G945" s="930">
        <v>1</v>
      </c>
    </row>
    <row r="946" spans="2:7" ht="18" customHeight="1" x14ac:dyDescent="0.2">
      <c r="B946" s="1433" t="s">
        <v>1780</v>
      </c>
      <c r="C946" s="1499" t="s">
        <v>1781</v>
      </c>
      <c r="D946" s="1546" t="s">
        <v>1782</v>
      </c>
      <c r="E946" s="1546" t="s">
        <v>1783</v>
      </c>
      <c r="F946" s="1546">
        <v>52</v>
      </c>
      <c r="G946" s="1596">
        <v>53</v>
      </c>
    </row>
    <row r="947" spans="2:7" ht="18" customHeight="1" x14ac:dyDescent="0.2">
      <c r="B947" s="1503"/>
      <c r="C947" s="1395"/>
      <c r="D947" s="1543"/>
      <c r="E947" s="1543"/>
      <c r="F947" s="1543"/>
      <c r="G947" s="1545"/>
    </row>
    <row r="948" spans="2:7" ht="23.45" customHeight="1" x14ac:dyDescent="0.2">
      <c r="B948" s="1567" t="s">
        <v>1784</v>
      </c>
      <c r="C948" s="38" t="s">
        <v>865</v>
      </c>
      <c r="D948" s="81" t="s">
        <v>463</v>
      </c>
      <c r="E948" s="81" t="s">
        <v>107</v>
      </c>
      <c r="F948" s="81">
        <v>0</v>
      </c>
      <c r="G948" s="946">
        <v>0</v>
      </c>
    </row>
    <row r="949" spans="2:7" ht="16.5" customHeight="1" x14ac:dyDescent="0.2">
      <c r="B949" s="1567"/>
      <c r="C949" s="1557" t="s">
        <v>1785</v>
      </c>
      <c r="D949" s="1542"/>
      <c r="E949" s="1756" t="s">
        <v>926</v>
      </c>
      <c r="F949" s="1756">
        <v>0</v>
      </c>
      <c r="G949" s="1648">
        <v>0</v>
      </c>
    </row>
    <row r="950" spans="2:7" ht="16.5" customHeight="1" x14ac:dyDescent="0.2">
      <c r="B950" s="1567"/>
      <c r="C950" s="1558"/>
      <c r="D950" s="1543"/>
      <c r="E950" s="1757"/>
      <c r="F950" s="1757"/>
      <c r="G950" s="1643"/>
    </row>
    <row r="951" spans="2:7" ht="18" customHeight="1" x14ac:dyDescent="0.2">
      <c r="B951" s="1479" t="s">
        <v>1786</v>
      </c>
      <c r="C951" s="1480" t="s">
        <v>2669</v>
      </c>
      <c r="D951" s="1542" t="s">
        <v>1138</v>
      </c>
      <c r="E951" s="1542" t="s">
        <v>237</v>
      </c>
      <c r="F951" s="1535">
        <v>6</v>
      </c>
      <c r="G951" s="1623">
        <v>6</v>
      </c>
    </row>
    <row r="952" spans="2:7" ht="18" customHeight="1" x14ac:dyDescent="0.2">
      <c r="B952" s="1428"/>
      <c r="C952" s="1395"/>
      <c r="D952" s="1543"/>
      <c r="E952" s="1543"/>
      <c r="F952" s="1937"/>
      <c r="G952" s="1938"/>
    </row>
    <row r="953" spans="2:7" ht="18.600000000000001" customHeight="1" x14ac:dyDescent="0.2">
      <c r="B953" s="1479" t="s">
        <v>1787</v>
      </c>
      <c r="C953" s="1480" t="s">
        <v>1788</v>
      </c>
      <c r="D953" s="1542" t="s">
        <v>1789</v>
      </c>
      <c r="E953" s="1542" t="s">
        <v>812</v>
      </c>
      <c r="F953" s="1934">
        <v>123</v>
      </c>
      <c r="G953" s="1936">
        <v>123</v>
      </c>
    </row>
    <row r="954" spans="2:7" ht="18.600000000000001" customHeight="1" x14ac:dyDescent="0.2">
      <c r="B954" s="1428"/>
      <c r="C954" s="1395"/>
      <c r="D954" s="1543"/>
      <c r="E954" s="1543"/>
      <c r="F954" s="1935"/>
      <c r="G954" s="1598"/>
    </row>
    <row r="955" spans="2:7" ht="19.5" customHeight="1" x14ac:dyDescent="0.2">
      <c r="B955" s="1479" t="s">
        <v>1790</v>
      </c>
      <c r="C955" s="1480" t="s">
        <v>1791</v>
      </c>
      <c r="D955" s="1542" t="s">
        <v>1792</v>
      </c>
      <c r="E955" s="1542" t="s">
        <v>1793</v>
      </c>
      <c r="F955" s="1610">
        <v>468</v>
      </c>
      <c r="G955" s="1940">
        <v>472</v>
      </c>
    </row>
    <row r="956" spans="2:7" ht="19.5" customHeight="1" x14ac:dyDescent="0.2">
      <c r="B956" s="1428"/>
      <c r="C956" s="1395"/>
      <c r="D956" s="1543"/>
      <c r="E956" s="1543"/>
      <c r="F956" s="1544"/>
      <c r="G956" s="1941"/>
    </row>
    <row r="957" spans="2:7" ht="19.5" customHeight="1" x14ac:dyDescent="0.2">
      <c r="B957" s="1479" t="s">
        <v>1794</v>
      </c>
      <c r="C957" s="1480" t="s">
        <v>1795</v>
      </c>
      <c r="D957" s="1542" t="s">
        <v>1796</v>
      </c>
      <c r="E957" s="1542" t="s">
        <v>757</v>
      </c>
      <c r="F957" s="1535">
        <v>25.1</v>
      </c>
      <c r="G957" s="1536">
        <v>25.2</v>
      </c>
    </row>
    <row r="958" spans="2:7" ht="19.5" customHeight="1" thickBot="1" x14ac:dyDescent="0.25">
      <c r="B958" s="1418"/>
      <c r="C958" s="1419"/>
      <c r="D958" s="1579"/>
      <c r="E958" s="1579"/>
      <c r="F958" s="1580"/>
      <c r="G958" s="1601"/>
    </row>
    <row r="959" spans="2:7" ht="26.25" customHeight="1" thickBot="1" x14ac:dyDescent="0.25">
      <c r="B959" s="43" t="s">
        <v>1797</v>
      </c>
      <c r="C959" s="138" t="s">
        <v>1798</v>
      </c>
      <c r="D959" s="196"/>
      <c r="E959" s="196"/>
      <c r="F959" s="193">
        <v>1</v>
      </c>
      <c r="G959" s="151">
        <v>1</v>
      </c>
    </row>
    <row r="960" spans="2:7" ht="20.100000000000001" customHeight="1" x14ac:dyDescent="0.2">
      <c r="B960" s="778" t="s">
        <v>1799</v>
      </c>
      <c r="C960" s="205" t="s">
        <v>1800</v>
      </c>
      <c r="D960" s="761" t="s">
        <v>463</v>
      </c>
      <c r="E960" s="761" t="s">
        <v>241</v>
      </c>
      <c r="F960" s="763">
        <v>0</v>
      </c>
      <c r="G960" s="878">
        <v>1</v>
      </c>
    </row>
    <row r="961" spans="2:7" ht="20.100000000000001" customHeight="1" x14ac:dyDescent="0.2">
      <c r="B961" s="1486" t="s">
        <v>1801</v>
      </c>
      <c r="C961" s="1488" t="s">
        <v>1802</v>
      </c>
      <c r="D961" s="1898" t="s">
        <v>463</v>
      </c>
      <c r="E961" s="1898" t="s">
        <v>795</v>
      </c>
      <c r="F961" s="1490">
        <v>0</v>
      </c>
      <c r="G961" s="1491">
        <v>0</v>
      </c>
    </row>
    <row r="962" spans="2:7" ht="20.100000000000001" customHeight="1" x14ac:dyDescent="0.2">
      <c r="B962" s="1462"/>
      <c r="C962" s="1464"/>
      <c r="D962" s="1939"/>
      <c r="E962" s="1939"/>
      <c r="F962" s="1470"/>
      <c r="G962" s="1485"/>
    </row>
    <row r="963" spans="2:7" ht="21" customHeight="1" x14ac:dyDescent="0.2">
      <c r="B963" s="1479" t="s">
        <v>1803</v>
      </c>
      <c r="C963" s="1480" t="s">
        <v>1804</v>
      </c>
      <c r="D963" s="1410" t="s">
        <v>463</v>
      </c>
      <c r="E963" s="1410" t="s">
        <v>1805</v>
      </c>
      <c r="F963" s="1481">
        <v>0</v>
      </c>
      <c r="G963" s="1483">
        <v>0</v>
      </c>
    </row>
    <row r="964" spans="2:7" ht="21" customHeight="1" thickBot="1" x14ac:dyDescent="0.25">
      <c r="B964" s="1418"/>
      <c r="C964" s="1419"/>
      <c r="D964" s="1411"/>
      <c r="E964" s="1411"/>
      <c r="F964" s="1458"/>
      <c r="G964" s="1245"/>
    </row>
    <row r="965" spans="2:7" ht="17.25" customHeight="1" thickBot="1" x14ac:dyDescent="0.25">
      <c r="B965" s="43" t="s">
        <v>1806</v>
      </c>
      <c r="C965" s="37" t="s">
        <v>1807</v>
      </c>
      <c r="D965" s="80"/>
      <c r="E965" s="80"/>
      <c r="F965" s="13">
        <v>1</v>
      </c>
      <c r="G965" s="930">
        <v>1</v>
      </c>
    </row>
    <row r="966" spans="2:7" ht="29.45" customHeight="1" x14ac:dyDescent="0.2">
      <c r="B966" s="778" t="s">
        <v>1808</v>
      </c>
      <c r="C966" s="205" t="s">
        <v>1809</v>
      </c>
      <c r="D966" s="784" t="s">
        <v>463</v>
      </c>
      <c r="E966" s="784" t="s">
        <v>344</v>
      </c>
      <c r="F966" s="784">
        <v>104</v>
      </c>
      <c r="G966" s="878">
        <v>170</v>
      </c>
    </row>
    <row r="967" spans="2:7" ht="32.1" customHeight="1" x14ac:dyDescent="0.2">
      <c r="B967" s="775" t="s">
        <v>1810</v>
      </c>
      <c r="C967" s="38" t="s">
        <v>1811</v>
      </c>
      <c r="D967" s="81" t="s">
        <v>463</v>
      </c>
      <c r="E967" s="81" t="s">
        <v>726</v>
      </c>
      <c r="F967" s="11">
        <v>0</v>
      </c>
      <c r="G967" s="100">
        <v>0</v>
      </c>
    </row>
    <row r="968" spans="2:7" ht="20.45" customHeight="1" x14ac:dyDescent="0.2">
      <c r="B968" s="1567" t="s">
        <v>1812</v>
      </c>
      <c r="C968" s="38" t="s">
        <v>865</v>
      </c>
      <c r="D968" s="81" t="s">
        <v>463</v>
      </c>
      <c r="E968" s="81" t="s">
        <v>726</v>
      </c>
      <c r="F968" s="11">
        <v>0</v>
      </c>
      <c r="G968" s="100">
        <v>0</v>
      </c>
    </row>
    <row r="969" spans="2:7" ht="27.95" customHeight="1" thickBot="1" x14ac:dyDescent="0.25">
      <c r="B969" s="1661"/>
      <c r="C969" s="44" t="s">
        <v>1813</v>
      </c>
      <c r="D969" s="82"/>
      <c r="E969" s="162" t="s">
        <v>1063</v>
      </c>
      <c r="F969" s="22"/>
      <c r="G969" s="153"/>
    </row>
    <row r="970" spans="2:7" ht="27" customHeight="1" x14ac:dyDescent="0.2">
      <c r="B970" s="1870" t="s">
        <v>2670</v>
      </c>
      <c r="C970" s="1870"/>
      <c r="D970" s="1870"/>
      <c r="E970" s="1870"/>
      <c r="F970" s="1870"/>
      <c r="G970" s="1870"/>
    </row>
    <row r="971" spans="2:7" ht="13.5" thickBot="1" x14ac:dyDescent="0.25">
      <c r="B971" s="301"/>
      <c r="C971" s="301"/>
      <c r="D971" s="301"/>
      <c r="E971" s="301"/>
      <c r="F971"/>
      <c r="G971" s="177"/>
    </row>
    <row r="972" spans="2:7" ht="35.25" customHeight="1" thickBot="1" x14ac:dyDescent="0.25">
      <c r="B972" s="45"/>
      <c r="C972" s="246" t="s">
        <v>450</v>
      </c>
      <c r="D972" s="302">
        <v>2021</v>
      </c>
      <c r="E972" s="231">
        <v>2022</v>
      </c>
      <c r="F972"/>
      <c r="G972" s="177"/>
    </row>
    <row r="973" spans="2:7" x14ac:dyDescent="0.2">
      <c r="B973" s="45"/>
      <c r="C973" s="294" t="s">
        <v>715</v>
      </c>
      <c r="D973" s="303">
        <f t="shared" ref="D973:E976" si="7">D979+D1001</f>
        <v>8</v>
      </c>
      <c r="E973" s="303">
        <f t="shared" si="7"/>
        <v>8</v>
      </c>
      <c r="F973"/>
      <c r="G973" s="177"/>
    </row>
    <row r="974" spans="2:7" x14ac:dyDescent="0.2">
      <c r="B974" s="45"/>
      <c r="C974" s="229" t="s">
        <v>716</v>
      </c>
      <c r="D974" s="304">
        <f t="shared" si="7"/>
        <v>0</v>
      </c>
      <c r="E974" s="304">
        <f t="shared" si="7"/>
        <v>0</v>
      </c>
      <c r="F974"/>
      <c r="G974" s="177"/>
    </row>
    <row r="975" spans="2:7" x14ac:dyDescent="0.2">
      <c r="B975" s="45"/>
      <c r="C975" s="229" t="s">
        <v>717</v>
      </c>
      <c r="D975" s="304">
        <f t="shared" si="7"/>
        <v>8</v>
      </c>
      <c r="E975" s="304">
        <f t="shared" si="7"/>
        <v>8</v>
      </c>
      <c r="F975"/>
      <c r="G975" s="177"/>
    </row>
    <row r="976" spans="2:7" ht="13.5" thickBot="1" x14ac:dyDescent="0.25">
      <c r="B976" s="45"/>
      <c r="C976" s="230" t="s">
        <v>718</v>
      </c>
      <c r="D976" s="295">
        <f t="shared" si="7"/>
        <v>0</v>
      </c>
      <c r="E976" s="295">
        <f t="shared" si="7"/>
        <v>0</v>
      </c>
      <c r="F976"/>
      <c r="G976" s="177"/>
    </row>
    <row r="977" spans="2:7" ht="13.5" thickBot="1" x14ac:dyDescent="0.25">
      <c r="B977" s="45"/>
      <c r="C977" s="46"/>
      <c r="D977" s="16"/>
      <c r="E977" s="16"/>
      <c r="F977"/>
      <c r="G977" s="177"/>
    </row>
    <row r="978" spans="2:7" ht="34.5" customHeight="1" thickBot="1" x14ac:dyDescent="0.25">
      <c r="C978" s="219" t="s">
        <v>455</v>
      </c>
      <c r="D978" s="286">
        <v>2021</v>
      </c>
      <c r="E978" s="231">
        <v>2022</v>
      </c>
      <c r="F978"/>
      <c r="G978" s="177"/>
    </row>
    <row r="979" spans="2:7" x14ac:dyDescent="0.2">
      <c r="C979" s="220" t="s">
        <v>715</v>
      </c>
      <c r="D979" s="238">
        <f>SUM(D980:D982)</f>
        <v>2</v>
      </c>
      <c r="E979" s="238">
        <f>SUM(E980:E982)</f>
        <v>2</v>
      </c>
      <c r="F979"/>
      <c r="G979" s="177"/>
    </row>
    <row r="980" spans="2:7" x14ac:dyDescent="0.2">
      <c r="C980" s="221" t="s">
        <v>716</v>
      </c>
      <c r="D980" s="239">
        <v>0</v>
      </c>
      <c r="E980" s="239">
        <v>0</v>
      </c>
      <c r="F980"/>
      <c r="G980" s="177"/>
    </row>
    <row r="981" spans="2:7" x14ac:dyDescent="0.2">
      <c r="C981" s="221" t="s">
        <v>717</v>
      </c>
      <c r="D981" s="239">
        <v>2</v>
      </c>
      <c r="E981" s="239">
        <v>2</v>
      </c>
      <c r="F981"/>
      <c r="G981" s="177"/>
    </row>
    <row r="982" spans="2:7" ht="13.5" thickBot="1" x14ac:dyDescent="0.25">
      <c r="C982" s="222" t="s">
        <v>718</v>
      </c>
      <c r="D982" s="240">
        <v>0</v>
      </c>
      <c r="E982" s="240">
        <v>0</v>
      </c>
      <c r="F982"/>
      <c r="G982" s="177"/>
    </row>
    <row r="983" spans="2:7" ht="13.5" thickBot="1" x14ac:dyDescent="0.25">
      <c r="C983" s="19"/>
      <c r="D983" s="2"/>
      <c r="E983" s="2"/>
      <c r="F983"/>
      <c r="G983" s="177"/>
    </row>
    <row r="984" spans="2:7" ht="56.25" customHeight="1" thickBot="1" x14ac:dyDescent="0.25">
      <c r="B984" s="26" t="s">
        <v>10</v>
      </c>
      <c r="C984" s="35" t="s">
        <v>719</v>
      </c>
      <c r="D984" s="212" t="s">
        <v>12</v>
      </c>
      <c r="E984" s="212" t="s">
        <v>13</v>
      </c>
      <c r="F984" s="208" t="s">
        <v>720</v>
      </c>
      <c r="G984" s="211" t="s">
        <v>721</v>
      </c>
    </row>
    <row r="985" spans="2:7" ht="26.25" thickBot="1" x14ac:dyDescent="0.25">
      <c r="B985" s="43" t="s">
        <v>1814</v>
      </c>
      <c r="C985" s="6" t="s">
        <v>1815</v>
      </c>
      <c r="D985" s="80"/>
      <c r="E985" s="80"/>
      <c r="F985" s="13">
        <v>1</v>
      </c>
      <c r="G985" s="930">
        <v>1</v>
      </c>
    </row>
    <row r="986" spans="2:7" ht="15.6" customHeight="1" x14ac:dyDescent="0.2">
      <c r="B986" s="1433" t="s">
        <v>1816</v>
      </c>
      <c r="C986" s="1499" t="s">
        <v>1817</v>
      </c>
      <c r="D986" s="1547" t="s">
        <v>432</v>
      </c>
      <c r="E986" s="1547" t="s">
        <v>237</v>
      </c>
      <c r="F986" s="1547">
        <v>3</v>
      </c>
      <c r="G986" s="1596">
        <v>3</v>
      </c>
    </row>
    <row r="987" spans="2:7" ht="15.6" customHeight="1" x14ac:dyDescent="0.2">
      <c r="B987" s="1503"/>
      <c r="C987" s="1501"/>
      <c r="D987" s="1544"/>
      <c r="E987" s="1544"/>
      <c r="F987" s="1544"/>
      <c r="G987" s="1545"/>
    </row>
    <row r="988" spans="2:7" ht="15.6" customHeight="1" x14ac:dyDescent="0.2">
      <c r="B988" s="1479" t="s">
        <v>1818</v>
      </c>
      <c r="C988" s="1480" t="s">
        <v>1819</v>
      </c>
      <c r="D988" s="1328" t="s">
        <v>1820</v>
      </c>
      <c r="E988" s="1535" t="s">
        <v>1821</v>
      </c>
      <c r="F988" s="1481" t="s">
        <v>1822</v>
      </c>
      <c r="G988" s="1536">
        <v>0</v>
      </c>
    </row>
    <row r="989" spans="2:7" ht="15.6" customHeight="1" x14ac:dyDescent="0.2">
      <c r="B989" s="1428"/>
      <c r="C989" s="1395"/>
      <c r="D989" s="1285"/>
      <c r="E989" s="1544"/>
      <c r="F989" s="1482"/>
      <c r="G989" s="1545"/>
    </row>
    <row r="990" spans="2:7" ht="24" customHeight="1" x14ac:dyDescent="0.2">
      <c r="B990" s="1479" t="s">
        <v>1823</v>
      </c>
      <c r="C990" s="1480" t="s">
        <v>1824</v>
      </c>
      <c r="D990" s="1535" t="s">
        <v>463</v>
      </c>
      <c r="E990" s="1535" t="s">
        <v>792</v>
      </c>
      <c r="F990" s="1534">
        <v>1</v>
      </c>
      <c r="G990" s="1483"/>
    </row>
    <row r="991" spans="2:7" ht="24" customHeight="1" x14ac:dyDescent="0.2">
      <c r="B991" s="1428"/>
      <c r="C991" s="1395"/>
      <c r="D991" s="1544"/>
      <c r="E991" s="1544"/>
      <c r="F991" s="1658"/>
      <c r="G991" s="1346"/>
    </row>
    <row r="992" spans="2:7" ht="23.1" customHeight="1" x14ac:dyDescent="0.2">
      <c r="B992" s="775" t="s">
        <v>1825</v>
      </c>
      <c r="C992" s="38" t="s">
        <v>1826</v>
      </c>
      <c r="D992" s="154" t="s">
        <v>463</v>
      </c>
      <c r="E992" s="154" t="s">
        <v>107</v>
      </c>
      <c r="F992" s="154">
        <v>0</v>
      </c>
      <c r="G992" s="100">
        <v>0</v>
      </c>
    </row>
    <row r="993" spans="2:7" ht="21.95" customHeight="1" x14ac:dyDescent="0.2">
      <c r="B993" s="1567" t="s">
        <v>1827</v>
      </c>
      <c r="C993" s="38" t="s">
        <v>865</v>
      </c>
      <c r="D993" s="154" t="s">
        <v>463</v>
      </c>
      <c r="E993" s="154" t="s">
        <v>107</v>
      </c>
      <c r="F993" s="154">
        <v>0</v>
      </c>
      <c r="G993" s="100">
        <v>0</v>
      </c>
    </row>
    <row r="994" spans="2:7" ht="27.75" customHeight="1" thickBot="1" x14ac:dyDescent="0.25">
      <c r="B994" s="1660"/>
      <c r="C994" s="204" t="s">
        <v>1828</v>
      </c>
      <c r="D994" s="762"/>
      <c r="E994" s="801" t="s">
        <v>926</v>
      </c>
      <c r="F994" s="819">
        <v>0</v>
      </c>
      <c r="G994" s="266">
        <v>0</v>
      </c>
    </row>
    <row r="995" spans="2:7" ht="17.25" customHeight="1" thickBot="1" x14ac:dyDescent="0.25">
      <c r="B995" s="108" t="s">
        <v>1829</v>
      </c>
      <c r="C995" s="119" t="s">
        <v>1830</v>
      </c>
      <c r="D995" s="802"/>
      <c r="E995" s="802"/>
      <c r="F995" s="802">
        <v>1</v>
      </c>
      <c r="G995" s="949">
        <v>1</v>
      </c>
    </row>
    <row r="996" spans="2:7" ht="15.95" customHeight="1" x14ac:dyDescent="0.2">
      <c r="B996" s="1433" t="s">
        <v>1831</v>
      </c>
      <c r="C996" s="1499" t="s">
        <v>1832</v>
      </c>
      <c r="D996" s="1547" t="s">
        <v>463</v>
      </c>
      <c r="E996" s="1547" t="s">
        <v>559</v>
      </c>
      <c r="F996" s="1547">
        <v>1</v>
      </c>
      <c r="G996" s="1244">
        <v>1</v>
      </c>
    </row>
    <row r="997" spans="2:7" ht="15.95" customHeight="1" x14ac:dyDescent="0.2">
      <c r="B997" s="1503"/>
      <c r="C997" s="1395"/>
      <c r="D997" s="1544"/>
      <c r="E997" s="1544"/>
      <c r="F997" s="1544"/>
      <c r="G997" s="1346"/>
    </row>
    <row r="998" spans="2:7" ht="22.5" customHeight="1" thickBot="1" x14ac:dyDescent="0.25">
      <c r="B998" s="777" t="s">
        <v>1833</v>
      </c>
      <c r="C998" s="41" t="s">
        <v>1834</v>
      </c>
      <c r="D998" s="22" t="s">
        <v>463</v>
      </c>
      <c r="E998" s="22" t="s">
        <v>860</v>
      </c>
      <c r="F998" s="22">
        <v>37</v>
      </c>
      <c r="G998" s="986">
        <v>25</v>
      </c>
    </row>
    <row r="999" spans="2:7" ht="13.5" thickBot="1" x14ac:dyDescent="0.25">
      <c r="B999" s="45"/>
      <c r="C999" s="46"/>
      <c r="D999" s="74"/>
      <c r="E999" s="74"/>
      <c r="F999"/>
      <c r="G999" s="177"/>
    </row>
    <row r="1000" spans="2:7" ht="39" customHeight="1" thickBot="1" x14ac:dyDescent="0.25">
      <c r="C1000" s="219" t="s">
        <v>460</v>
      </c>
      <c r="D1000" s="243">
        <v>2021</v>
      </c>
      <c r="E1000" s="231">
        <v>2022</v>
      </c>
      <c r="F1000"/>
      <c r="G1000" s="177"/>
    </row>
    <row r="1001" spans="2:7" x14ac:dyDescent="0.2">
      <c r="C1001" s="220" t="s">
        <v>715</v>
      </c>
      <c r="D1001" s="216">
        <f>SUM(D1002:D1004)</f>
        <v>6</v>
      </c>
      <c r="E1001" s="216">
        <f>SUM(E1002:E1004)</f>
        <v>6</v>
      </c>
      <c r="F1001"/>
      <c r="G1001" s="177"/>
    </row>
    <row r="1002" spans="2:7" x14ac:dyDescent="0.2">
      <c r="C1002" s="221" t="s">
        <v>716</v>
      </c>
      <c r="D1002" s="217">
        <v>0</v>
      </c>
      <c r="E1002" s="217">
        <v>0</v>
      </c>
      <c r="F1002"/>
      <c r="G1002" s="177"/>
    </row>
    <row r="1003" spans="2:7" x14ac:dyDescent="0.2">
      <c r="C1003" s="221" t="s">
        <v>717</v>
      </c>
      <c r="D1003" s="217">
        <v>6</v>
      </c>
      <c r="E1003" s="217">
        <v>6</v>
      </c>
      <c r="F1003"/>
      <c r="G1003" s="177"/>
    </row>
    <row r="1004" spans="2:7" ht="13.5" thickBot="1" x14ac:dyDescent="0.25">
      <c r="C1004" s="222" t="s">
        <v>718</v>
      </c>
      <c r="D1004" s="218">
        <v>0</v>
      </c>
      <c r="E1004" s="218">
        <v>0</v>
      </c>
      <c r="F1004"/>
      <c r="G1004" s="177"/>
    </row>
    <row r="1005" spans="2:7" ht="13.5" thickBot="1" x14ac:dyDescent="0.25">
      <c r="C1005" s="19"/>
      <c r="D1005" s="2"/>
      <c r="E1005" s="2"/>
      <c r="F1005"/>
      <c r="G1005" s="177"/>
    </row>
    <row r="1006" spans="2:7" ht="57.75" customHeight="1" thickBot="1" x14ac:dyDescent="0.25">
      <c r="B1006" s="26" t="s">
        <v>10</v>
      </c>
      <c r="C1006" s="35" t="s">
        <v>719</v>
      </c>
      <c r="D1006" s="212" t="s">
        <v>12</v>
      </c>
      <c r="E1006" s="212" t="s">
        <v>13</v>
      </c>
      <c r="F1006" s="208" t="s">
        <v>720</v>
      </c>
      <c r="G1006" s="211" t="s">
        <v>721</v>
      </c>
    </row>
    <row r="1007" spans="2:7" ht="30.75" customHeight="1" thickBot="1" x14ac:dyDescent="0.25">
      <c r="B1007" s="43" t="s">
        <v>1835</v>
      </c>
      <c r="C1007" s="37" t="s">
        <v>1836</v>
      </c>
      <c r="D1007" s="80"/>
      <c r="E1007" s="80"/>
      <c r="F1007" s="13">
        <v>1</v>
      </c>
      <c r="G1007" s="930">
        <v>1</v>
      </c>
    </row>
    <row r="1008" spans="2:7" ht="21" customHeight="1" x14ac:dyDescent="0.2">
      <c r="B1008" s="1433" t="s">
        <v>1837</v>
      </c>
      <c r="C1008" s="1499" t="s">
        <v>1838</v>
      </c>
      <c r="D1008" s="1240" t="s">
        <v>588</v>
      </c>
      <c r="E1008" s="1547" t="s">
        <v>589</v>
      </c>
      <c r="F1008" s="1504">
        <v>2</v>
      </c>
      <c r="G1008" s="1596">
        <v>0</v>
      </c>
    </row>
    <row r="1009" spans="2:7" ht="21" customHeight="1" x14ac:dyDescent="0.2">
      <c r="B1009" s="1503"/>
      <c r="C1009" s="1395"/>
      <c r="D1009" s="1285"/>
      <c r="E1009" s="1544"/>
      <c r="F1009" s="1482"/>
      <c r="G1009" s="1545"/>
    </row>
    <row r="1010" spans="2:7" ht="33" customHeight="1" x14ac:dyDescent="0.2">
      <c r="B1010" s="1942" t="s">
        <v>1839</v>
      </c>
      <c r="C1010" s="49" t="s">
        <v>2671</v>
      </c>
      <c r="D1010" s="11"/>
      <c r="E1010" s="11"/>
      <c r="F1010" s="11"/>
      <c r="G1010" s="962"/>
    </row>
    <row r="1011" spans="2:7" ht="12.6" customHeight="1" x14ac:dyDescent="0.2">
      <c r="B1011" s="1942"/>
      <c r="C1011" s="1557" t="s">
        <v>1840</v>
      </c>
      <c r="D1011" s="1745" t="s">
        <v>1138</v>
      </c>
      <c r="E1011" s="1745" t="s">
        <v>273</v>
      </c>
      <c r="F1011" s="1766">
        <v>6</v>
      </c>
      <c r="G1011" s="1691">
        <v>18</v>
      </c>
    </row>
    <row r="1012" spans="2:7" ht="12.6" customHeight="1" x14ac:dyDescent="0.2">
      <c r="B1012" s="1942"/>
      <c r="C1012" s="1395"/>
      <c r="D1012" s="1746"/>
      <c r="E1012" s="1746"/>
      <c r="F1012" s="1767"/>
      <c r="G1012" s="1575"/>
    </row>
    <row r="1013" spans="2:7" ht="21.6" customHeight="1" x14ac:dyDescent="0.2">
      <c r="B1013" s="1942"/>
      <c r="C1013" s="40" t="s">
        <v>1841</v>
      </c>
      <c r="D1013" s="98" t="s">
        <v>1173</v>
      </c>
      <c r="E1013" s="98" t="s">
        <v>19</v>
      </c>
      <c r="F1013" s="98">
        <v>6</v>
      </c>
      <c r="G1013" s="963">
        <v>41</v>
      </c>
    </row>
    <row r="1014" spans="2:7" ht="16.5" customHeight="1" x14ac:dyDescent="0.2">
      <c r="B1014" s="1479" t="s">
        <v>1842</v>
      </c>
      <c r="C1014" s="1480" t="s">
        <v>1843</v>
      </c>
      <c r="D1014" s="1328" t="s">
        <v>588</v>
      </c>
      <c r="E1014" s="1535" t="s">
        <v>589</v>
      </c>
      <c r="F1014" s="1481">
        <v>1</v>
      </c>
      <c r="G1014" s="1536">
        <v>3</v>
      </c>
    </row>
    <row r="1015" spans="2:7" ht="16.5" customHeight="1" thickBot="1" x14ac:dyDescent="0.25">
      <c r="B1015" s="1418"/>
      <c r="C1015" s="1419"/>
      <c r="D1015" s="1241"/>
      <c r="E1015" s="1580"/>
      <c r="F1015" s="1458"/>
      <c r="G1015" s="1601"/>
    </row>
    <row r="1016" spans="2:7" ht="30.6" customHeight="1" thickBot="1" x14ac:dyDescent="0.25">
      <c r="B1016" s="43" t="s">
        <v>1844</v>
      </c>
      <c r="C1016" s="197" t="s">
        <v>1845</v>
      </c>
      <c r="D1016" s="193"/>
      <c r="E1016" s="193"/>
      <c r="F1016" s="193">
        <v>1</v>
      </c>
      <c r="G1016" s="151">
        <v>1</v>
      </c>
    </row>
    <row r="1017" spans="2:7" ht="12.6" customHeight="1" x14ac:dyDescent="0.2">
      <c r="B1017" s="1433" t="s">
        <v>1846</v>
      </c>
      <c r="C1017" s="1499" t="s">
        <v>1847</v>
      </c>
      <c r="D1017" s="1504" t="s">
        <v>463</v>
      </c>
      <c r="E1017" s="1504" t="s">
        <v>226</v>
      </c>
      <c r="F1017" s="1504">
        <v>0</v>
      </c>
      <c r="G1017" s="1244">
        <v>0</v>
      </c>
    </row>
    <row r="1018" spans="2:7" ht="12.6" customHeight="1" x14ac:dyDescent="0.2">
      <c r="B1018" s="1503"/>
      <c r="C1018" s="1395"/>
      <c r="D1018" s="1482"/>
      <c r="E1018" s="1482"/>
      <c r="F1018" s="1482"/>
      <c r="G1018" s="1346"/>
    </row>
    <row r="1019" spans="2:7" ht="12.6" customHeight="1" x14ac:dyDescent="0.2">
      <c r="B1019" s="1479" t="s">
        <v>1848</v>
      </c>
      <c r="C1019" s="1480" t="s">
        <v>1849</v>
      </c>
      <c r="D1019" s="1481" t="s">
        <v>463</v>
      </c>
      <c r="E1019" s="1481" t="s">
        <v>672</v>
      </c>
      <c r="F1019" s="1481">
        <v>0</v>
      </c>
      <c r="G1019" s="1483">
        <v>0</v>
      </c>
    </row>
    <row r="1020" spans="2:7" ht="12.6" customHeight="1" thickBot="1" x14ac:dyDescent="0.25">
      <c r="B1020" s="1418"/>
      <c r="C1020" s="1419"/>
      <c r="D1020" s="1458"/>
      <c r="E1020" s="1458"/>
      <c r="F1020" s="1458"/>
      <c r="G1020" s="1245"/>
    </row>
    <row r="1021" spans="2:7" ht="22.5" customHeight="1" thickBot="1" x14ac:dyDescent="0.25">
      <c r="B1021" s="43" t="s">
        <v>1850</v>
      </c>
      <c r="C1021" s="6" t="s">
        <v>1851</v>
      </c>
      <c r="D1021" s="13"/>
      <c r="E1021" s="13"/>
      <c r="F1021" s="13">
        <v>1</v>
      </c>
      <c r="G1021" s="930">
        <v>1</v>
      </c>
    </row>
    <row r="1022" spans="2:7" ht="40.5" customHeight="1" thickBot="1" x14ac:dyDescent="0.25">
      <c r="B1022" s="804" t="s">
        <v>1852</v>
      </c>
      <c r="C1022" s="42" t="s">
        <v>1853</v>
      </c>
      <c r="D1022" s="809" t="s">
        <v>1854</v>
      </c>
      <c r="E1022" s="809" t="s">
        <v>1185</v>
      </c>
      <c r="F1022" s="809">
        <v>185</v>
      </c>
      <c r="G1022" s="983">
        <v>200</v>
      </c>
    </row>
    <row r="1023" spans="2:7" ht="30" customHeight="1" thickBot="1" x14ac:dyDescent="0.25">
      <c r="B1023" s="43" t="s">
        <v>1855</v>
      </c>
      <c r="C1023" s="6" t="s">
        <v>1856</v>
      </c>
      <c r="D1023" s="13"/>
      <c r="E1023" s="13"/>
      <c r="F1023" s="13">
        <v>1</v>
      </c>
      <c r="G1023" s="930">
        <v>1</v>
      </c>
    </row>
    <row r="1024" spans="2:7" ht="21.95" customHeight="1" x14ac:dyDescent="0.2">
      <c r="B1024" s="778" t="s">
        <v>1857</v>
      </c>
      <c r="C1024" s="205" t="s">
        <v>1858</v>
      </c>
      <c r="D1024" s="784" t="s">
        <v>225</v>
      </c>
      <c r="E1024" s="784" t="s">
        <v>273</v>
      </c>
      <c r="F1024" s="784">
        <v>2</v>
      </c>
      <c r="G1024" s="941">
        <v>1</v>
      </c>
    </row>
    <row r="1025" spans="2:7" ht="30.95" customHeight="1" thickBot="1" x14ac:dyDescent="0.25">
      <c r="B1025" s="776" t="s">
        <v>1859</v>
      </c>
      <c r="C1025" s="206" t="s">
        <v>1860</v>
      </c>
      <c r="D1025" s="787" t="s">
        <v>1861</v>
      </c>
      <c r="E1025" s="787" t="s">
        <v>1862</v>
      </c>
      <c r="F1025" s="787">
        <v>518</v>
      </c>
      <c r="G1025" s="942">
        <v>819</v>
      </c>
    </row>
    <row r="1026" spans="2:7" ht="19.5" customHeight="1" thickBot="1" x14ac:dyDescent="0.25">
      <c r="B1026" s="43" t="s">
        <v>1863</v>
      </c>
      <c r="C1026" s="6" t="s">
        <v>1864</v>
      </c>
      <c r="D1026" s="13"/>
      <c r="E1026" s="13"/>
      <c r="F1026" s="13">
        <v>1</v>
      </c>
      <c r="G1026" s="930">
        <v>1</v>
      </c>
    </row>
    <row r="1027" spans="2:7" ht="17.100000000000001" customHeight="1" x14ac:dyDescent="0.2">
      <c r="B1027" s="1433" t="s">
        <v>1865</v>
      </c>
      <c r="C1027" s="1499" t="s">
        <v>1866</v>
      </c>
      <c r="D1027" s="1547" t="s">
        <v>1867</v>
      </c>
      <c r="E1027" s="1547" t="s">
        <v>757</v>
      </c>
      <c r="F1027" s="1547">
        <v>23</v>
      </c>
      <c r="G1027" s="1596">
        <v>19</v>
      </c>
    </row>
    <row r="1028" spans="2:7" ht="17.100000000000001" customHeight="1" x14ac:dyDescent="0.2">
      <c r="B1028" s="1502"/>
      <c r="C1028" s="1395"/>
      <c r="D1028" s="1544"/>
      <c r="E1028" s="1544"/>
      <c r="F1028" s="1544"/>
      <c r="G1028" s="1545"/>
    </row>
    <row r="1029" spans="2:7" ht="17.100000000000001" customHeight="1" x14ac:dyDescent="0.2">
      <c r="B1029" s="1679"/>
      <c r="C1029" s="1684" t="s">
        <v>1868</v>
      </c>
      <c r="D1029" s="1944" t="s">
        <v>588</v>
      </c>
      <c r="E1029" s="1946" t="s">
        <v>237</v>
      </c>
      <c r="F1029" s="1944">
        <v>5</v>
      </c>
      <c r="G1029" s="1948">
        <v>4</v>
      </c>
    </row>
    <row r="1030" spans="2:7" ht="17.100000000000001" customHeight="1" x14ac:dyDescent="0.2">
      <c r="B1030" s="1531"/>
      <c r="C1030" s="1685"/>
      <c r="D1030" s="1945"/>
      <c r="E1030" s="1947"/>
      <c r="F1030" s="1945"/>
      <c r="G1030" s="1949"/>
    </row>
    <row r="1031" spans="2:7" ht="18" customHeight="1" x14ac:dyDescent="0.2">
      <c r="B1031" s="1479" t="s">
        <v>1869</v>
      </c>
      <c r="C1031" s="1480" t="s">
        <v>1870</v>
      </c>
      <c r="D1031" s="1481" t="s">
        <v>712</v>
      </c>
      <c r="E1031" s="1535" t="s">
        <v>489</v>
      </c>
      <c r="F1031" s="1481">
        <v>3</v>
      </c>
      <c r="G1031" s="1483">
        <v>5</v>
      </c>
    </row>
    <row r="1032" spans="2:7" ht="18" customHeight="1" x14ac:dyDescent="0.2">
      <c r="B1032" s="1428"/>
      <c r="C1032" s="1395"/>
      <c r="D1032" s="1482"/>
      <c r="E1032" s="1544"/>
      <c r="F1032" s="1482"/>
      <c r="G1032" s="1346"/>
    </row>
    <row r="1033" spans="2:7" ht="15.6" customHeight="1" x14ac:dyDescent="0.2">
      <c r="B1033" s="1479" t="s">
        <v>1871</v>
      </c>
      <c r="C1033" s="1480" t="s">
        <v>1872</v>
      </c>
      <c r="D1033" s="1535" t="s">
        <v>1873</v>
      </c>
      <c r="E1033" s="1535" t="s">
        <v>1874</v>
      </c>
      <c r="F1033" s="1396" t="s">
        <v>1875</v>
      </c>
      <c r="G1033" s="1483" t="s">
        <v>1876</v>
      </c>
    </row>
    <row r="1034" spans="2:7" ht="15.6" customHeight="1" x14ac:dyDescent="0.2">
      <c r="B1034" s="1428"/>
      <c r="C1034" s="1395"/>
      <c r="D1034" s="1544"/>
      <c r="E1034" s="1544"/>
      <c r="F1034" s="1397"/>
      <c r="G1034" s="1346"/>
    </row>
    <row r="1035" spans="2:7" ht="14.45" customHeight="1" x14ac:dyDescent="0.2">
      <c r="B1035" s="1479" t="s">
        <v>1877</v>
      </c>
      <c r="C1035" s="1480" t="s">
        <v>1878</v>
      </c>
      <c r="D1035" s="1535" t="s">
        <v>463</v>
      </c>
      <c r="E1035" s="1535" t="s">
        <v>237</v>
      </c>
      <c r="F1035" s="1481">
        <v>2</v>
      </c>
      <c r="G1035" s="1404">
        <v>3</v>
      </c>
    </row>
    <row r="1036" spans="2:7" ht="14.45" customHeight="1" thickBot="1" x14ac:dyDescent="0.25">
      <c r="B1036" s="1418"/>
      <c r="C1036" s="1419"/>
      <c r="D1036" s="1580"/>
      <c r="E1036" s="1580"/>
      <c r="F1036" s="1458"/>
      <c r="G1036" s="1422"/>
    </row>
    <row r="1037" spans="2:7" ht="30.6" customHeight="1" thickBot="1" x14ac:dyDescent="0.25">
      <c r="B1037" s="43" t="s">
        <v>1879</v>
      </c>
      <c r="C1037" s="6" t="s">
        <v>1880</v>
      </c>
      <c r="D1037" s="13"/>
      <c r="E1037" s="13"/>
      <c r="F1037" s="13">
        <v>1</v>
      </c>
      <c r="G1037" s="930">
        <v>1</v>
      </c>
    </row>
    <row r="1038" spans="2:7" ht="39.950000000000003" customHeight="1" x14ac:dyDescent="0.2">
      <c r="B1038" s="1502" t="s">
        <v>1881</v>
      </c>
      <c r="C1038" s="1500" t="s">
        <v>1882</v>
      </c>
      <c r="D1038" s="1733" t="s">
        <v>1883</v>
      </c>
      <c r="E1038" s="1733" t="s">
        <v>1884</v>
      </c>
      <c r="F1038" s="1950" t="s">
        <v>1885</v>
      </c>
      <c r="G1038" s="1943" t="s">
        <v>1886</v>
      </c>
    </row>
    <row r="1039" spans="2:7" ht="39.950000000000003" customHeight="1" x14ac:dyDescent="0.2">
      <c r="B1039" s="1503"/>
      <c r="C1039" s="1395"/>
      <c r="D1039" s="1544"/>
      <c r="E1039" s="1544"/>
      <c r="F1039" s="1397"/>
      <c r="G1039" s="1346"/>
    </row>
    <row r="1040" spans="2:7" ht="42" customHeight="1" thickBot="1" x14ac:dyDescent="0.25">
      <c r="B1040" s="777" t="s">
        <v>1887</v>
      </c>
      <c r="C1040" s="41" t="s">
        <v>1888</v>
      </c>
      <c r="D1040" s="22" t="s">
        <v>522</v>
      </c>
      <c r="E1040" s="22" t="s">
        <v>1889</v>
      </c>
      <c r="F1040" s="22">
        <v>432</v>
      </c>
      <c r="G1040" s="986">
        <v>35</v>
      </c>
    </row>
    <row r="1041" spans="2:7" ht="13.5" thickBot="1" x14ac:dyDescent="0.25">
      <c r="B1041" s="45"/>
      <c r="C1041" s="46"/>
      <c r="D1041" s="74"/>
      <c r="E1041" s="74"/>
      <c r="F1041"/>
      <c r="G1041" s="177"/>
    </row>
    <row r="1042" spans="2:7" ht="40.5" customHeight="1" thickBot="1" x14ac:dyDescent="0.25">
      <c r="B1042" s="45"/>
      <c r="C1042" s="219" t="s">
        <v>469</v>
      </c>
      <c r="D1042" s="286">
        <v>2021</v>
      </c>
      <c r="E1042" s="231">
        <v>2022</v>
      </c>
      <c r="F1042"/>
      <c r="G1042" s="177"/>
    </row>
    <row r="1043" spans="2:7" x14ac:dyDescent="0.2">
      <c r="B1043" s="45"/>
      <c r="C1043" s="294" t="s">
        <v>715</v>
      </c>
      <c r="D1043" s="305">
        <f t="shared" ref="D1043:E1046" si="8">D1049+D1096+D1135+D1164</f>
        <v>16</v>
      </c>
      <c r="E1043" s="305">
        <f t="shared" si="8"/>
        <v>16</v>
      </c>
      <c r="F1043"/>
      <c r="G1043" s="177"/>
    </row>
    <row r="1044" spans="2:7" x14ac:dyDescent="0.2">
      <c r="B1044" s="45"/>
      <c r="C1044" s="229" t="s">
        <v>716</v>
      </c>
      <c r="D1044" s="306">
        <f t="shared" si="8"/>
        <v>0</v>
      </c>
      <c r="E1044" s="306">
        <f t="shared" si="8"/>
        <v>0</v>
      </c>
      <c r="F1044"/>
      <c r="G1044" s="177"/>
    </row>
    <row r="1045" spans="2:7" x14ac:dyDescent="0.2">
      <c r="B1045" s="45"/>
      <c r="C1045" s="229" t="s">
        <v>717</v>
      </c>
      <c r="D1045" s="306">
        <f t="shared" si="8"/>
        <v>16</v>
      </c>
      <c r="E1045" s="306">
        <f t="shared" si="8"/>
        <v>16</v>
      </c>
      <c r="F1045"/>
      <c r="G1045" s="177"/>
    </row>
    <row r="1046" spans="2:7" ht="13.5" thickBot="1" x14ac:dyDescent="0.25">
      <c r="B1046" s="45"/>
      <c r="C1046" s="230" t="s">
        <v>718</v>
      </c>
      <c r="D1046" s="307">
        <f t="shared" si="8"/>
        <v>0</v>
      </c>
      <c r="E1046" s="307">
        <f t="shared" si="8"/>
        <v>0</v>
      </c>
      <c r="F1046"/>
      <c r="G1046" s="177"/>
    </row>
    <row r="1047" spans="2:7" ht="13.5" thickBot="1" x14ac:dyDescent="0.25">
      <c r="B1047" s="45"/>
      <c r="C1047" s="46"/>
      <c r="D1047" s="16"/>
      <c r="E1047" s="16"/>
      <c r="F1047"/>
      <c r="G1047" s="177"/>
    </row>
    <row r="1048" spans="2:7" ht="39" thickBot="1" x14ac:dyDescent="0.25">
      <c r="C1048" s="219" t="s">
        <v>476</v>
      </c>
      <c r="D1048" s="243">
        <v>2021</v>
      </c>
      <c r="E1048" s="231">
        <v>2022</v>
      </c>
      <c r="F1048"/>
      <c r="G1048" s="177"/>
    </row>
    <row r="1049" spans="2:7" x14ac:dyDescent="0.2">
      <c r="C1049" s="220" t="s">
        <v>715</v>
      </c>
      <c r="D1049" s="216">
        <f>D1050+D1051+D1052</f>
        <v>5</v>
      </c>
      <c r="E1049" s="216">
        <f>E1050+E1051+E1052</f>
        <v>5</v>
      </c>
      <c r="F1049"/>
      <c r="G1049" s="177"/>
    </row>
    <row r="1050" spans="2:7" x14ac:dyDescent="0.2">
      <c r="C1050" s="221" t="s">
        <v>716</v>
      </c>
      <c r="D1050" s="217">
        <v>0</v>
      </c>
      <c r="E1050" s="217">
        <v>0</v>
      </c>
      <c r="F1050"/>
      <c r="G1050" s="177"/>
    </row>
    <row r="1051" spans="2:7" x14ac:dyDescent="0.2">
      <c r="C1051" s="221" t="s">
        <v>717</v>
      </c>
      <c r="D1051" s="217">
        <v>5</v>
      </c>
      <c r="E1051" s="217">
        <v>5</v>
      </c>
      <c r="F1051"/>
      <c r="G1051" s="177"/>
    </row>
    <row r="1052" spans="2:7" ht="13.5" thickBot="1" x14ac:dyDescent="0.25">
      <c r="C1052" s="222" t="s">
        <v>718</v>
      </c>
      <c r="D1052" s="218">
        <v>0</v>
      </c>
      <c r="E1052" s="218">
        <v>0</v>
      </c>
      <c r="F1052"/>
      <c r="G1052" s="177"/>
    </row>
    <row r="1053" spans="2:7" ht="13.5" thickBot="1" x14ac:dyDescent="0.25">
      <c r="C1053" s="19"/>
      <c r="D1053" s="2"/>
      <c r="E1053" s="2"/>
      <c r="F1053"/>
      <c r="G1053" s="177"/>
    </row>
    <row r="1054" spans="2:7" ht="50.25" customHeight="1" thickBot="1" x14ac:dyDescent="0.25">
      <c r="B1054" s="26" t="s">
        <v>10</v>
      </c>
      <c r="C1054" s="35" t="s">
        <v>719</v>
      </c>
      <c r="D1054" s="212" t="s">
        <v>12</v>
      </c>
      <c r="E1054" s="212" t="s">
        <v>13</v>
      </c>
      <c r="F1054" s="208" t="s">
        <v>720</v>
      </c>
      <c r="G1054" s="211" t="s">
        <v>721</v>
      </c>
    </row>
    <row r="1055" spans="2:7" ht="26.25" thickBot="1" x14ac:dyDescent="0.25">
      <c r="B1055" s="43" t="s">
        <v>1890</v>
      </c>
      <c r="C1055" s="37" t="s">
        <v>1891</v>
      </c>
      <c r="D1055" s="59"/>
      <c r="E1055" s="59"/>
      <c r="F1055" s="13">
        <v>1</v>
      </c>
      <c r="G1055" s="930">
        <v>1</v>
      </c>
    </row>
    <row r="1056" spans="2:7" ht="26.1" customHeight="1" x14ac:dyDescent="0.2">
      <c r="B1056" s="1433" t="s">
        <v>1892</v>
      </c>
      <c r="C1056" s="1499" t="s">
        <v>1893</v>
      </c>
      <c r="D1056" s="1547" t="s">
        <v>1894</v>
      </c>
      <c r="E1056" s="1547" t="s">
        <v>1111</v>
      </c>
      <c r="F1056" s="1547">
        <v>60</v>
      </c>
      <c r="G1056" s="1596">
        <v>62</v>
      </c>
    </row>
    <row r="1057" spans="2:8" ht="26.1" customHeight="1" x14ac:dyDescent="0.2">
      <c r="B1057" s="1503"/>
      <c r="C1057" s="1395"/>
      <c r="D1057" s="1544"/>
      <c r="E1057" s="1544"/>
      <c r="F1057" s="1544"/>
      <c r="G1057" s="1545"/>
    </row>
    <row r="1058" spans="2:8" ht="18" customHeight="1" x14ac:dyDescent="0.2">
      <c r="B1058" s="1479" t="s">
        <v>1895</v>
      </c>
      <c r="C1058" s="1480" t="s">
        <v>1896</v>
      </c>
      <c r="D1058" s="1535" t="s">
        <v>463</v>
      </c>
      <c r="E1058" s="1535" t="s">
        <v>226</v>
      </c>
      <c r="F1058" s="1535">
        <v>1</v>
      </c>
      <c r="G1058" s="1536">
        <v>0</v>
      </c>
    </row>
    <row r="1059" spans="2:8" ht="18" customHeight="1" x14ac:dyDescent="0.2">
      <c r="B1059" s="1428"/>
      <c r="C1059" s="1395"/>
      <c r="D1059" s="1544"/>
      <c r="E1059" s="1544"/>
      <c r="F1059" s="1544"/>
      <c r="G1059" s="1545"/>
    </row>
    <row r="1060" spans="2:8" ht="20.45" customHeight="1" x14ac:dyDescent="0.2">
      <c r="B1060" s="1479" t="s">
        <v>1897</v>
      </c>
      <c r="C1060" s="1480" t="s">
        <v>1898</v>
      </c>
      <c r="D1060" s="1535" t="s">
        <v>432</v>
      </c>
      <c r="E1060" s="1535" t="s">
        <v>226</v>
      </c>
      <c r="F1060" s="1535">
        <v>4</v>
      </c>
      <c r="G1060" s="1536">
        <v>1</v>
      </c>
    </row>
    <row r="1061" spans="2:8" ht="20.45" customHeight="1" x14ac:dyDescent="0.2">
      <c r="B1061" s="1503"/>
      <c r="C1061" s="1395"/>
      <c r="D1061" s="1544"/>
      <c r="E1061" s="1544"/>
      <c r="F1061" s="1544"/>
      <c r="G1061" s="1545"/>
    </row>
    <row r="1062" spans="2:8" ht="21.95" customHeight="1" x14ac:dyDescent="0.2">
      <c r="B1062" s="1479" t="s">
        <v>1899</v>
      </c>
      <c r="C1062" s="1480" t="s">
        <v>2672</v>
      </c>
      <c r="D1062" s="1535" t="s">
        <v>463</v>
      </c>
      <c r="E1062" s="1535" t="s">
        <v>920</v>
      </c>
      <c r="F1062" s="1535">
        <v>0</v>
      </c>
      <c r="G1062" s="1536">
        <v>1</v>
      </c>
    </row>
    <row r="1063" spans="2:8" ht="21.95" customHeight="1" x14ac:dyDescent="0.2">
      <c r="B1063" s="1428"/>
      <c r="C1063" s="1395"/>
      <c r="D1063" s="1544"/>
      <c r="E1063" s="1544"/>
      <c r="F1063" s="1544"/>
      <c r="G1063" s="1545"/>
      <c r="H1063" s="159"/>
    </row>
    <row r="1064" spans="2:8" ht="18.95" customHeight="1" x14ac:dyDescent="0.2">
      <c r="B1064" s="1567" t="s">
        <v>1900</v>
      </c>
      <c r="C1064" s="38" t="s">
        <v>865</v>
      </c>
      <c r="D1064" s="11" t="s">
        <v>463</v>
      </c>
      <c r="E1064" s="11" t="s">
        <v>920</v>
      </c>
      <c r="F1064" s="11">
        <v>0</v>
      </c>
      <c r="G1064" s="962">
        <v>1</v>
      </c>
    </row>
    <row r="1065" spans="2:8" ht="18.600000000000001" customHeight="1" x14ac:dyDescent="0.2">
      <c r="B1065" s="1660"/>
      <c r="C1065" s="1557" t="s">
        <v>2673</v>
      </c>
      <c r="D1065" s="1535"/>
      <c r="E1065" s="1756" t="s">
        <v>868</v>
      </c>
      <c r="F1065" s="1756">
        <v>0</v>
      </c>
      <c r="G1065" s="1691">
        <v>1</v>
      </c>
    </row>
    <row r="1066" spans="2:8" ht="18.600000000000001" customHeight="1" thickBot="1" x14ac:dyDescent="0.25">
      <c r="B1066" s="1660"/>
      <c r="C1066" s="1419"/>
      <c r="D1066" s="1580"/>
      <c r="E1066" s="1892"/>
      <c r="F1066" s="1892"/>
      <c r="G1066" s="1893"/>
    </row>
    <row r="1067" spans="2:8" ht="35.1" customHeight="1" thickBot="1" x14ac:dyDescent="0.25">
      <c r="B1067" s="43" t="s">
        <v>1901</v>
      </c>
      <c r="C1067" s="37" t="s">
        <v>2674</v>
      </c>
      <c r="D1067" s="13"/>
      <c r="E1067" s="13"/>
      <c r="F1067" s="13">
        <v>1</v>
      </c>
      <c r="G1067" s="930">
        <v>1</v>
      </c>
    </row>
    <row r="1068" spans="2:8" ht="21.6" customHeight="1" x14ac:dyDescent="0.2">
      <c r="B1068" s="1433" t="s">
        <v>1902</v>
      </c>
      <c r="C1068" s="1499" t="s">
        <v>1903</v>
      </c>
      <c r="D1068" s="1546" t="s">
        <v>463</v>
      </c>
      <c r="E1068" s="1546" t="s">
        <v>613</v>
      </c>
      <c r="F1068" s="1547">
        <v>0</v>
      </c>
      <c r="G1068" s="1596">
        <v>1</v>
      </c>
    </row>
    <row r="1069" spans="2:8" ht="21.6" customHeight="1" x14ac:dyDescent="0.2">
      <c r="B1069" s="1503"/>
      <c r="C1069" s="1395"/>
      <c r="D1069" s="1543"/>
      <c r="E1069" s="1543"/>
      <c r="F1069" s="1544"/>
      <c r="G1069" s="1545"/>
    </row>
    <row r="1070" spans="2:8" ht="20.100000000000001" customHeight="1" x14ac:dyDescent="0.2">
      <c r="B1070" s="1479" t="s">
        <v>1904</v>
      </c>
      <c r="C1070" s="38" t="s">
        <v>865</v>
      </c>
      <c r="D1070" s="81" t="s">
        <v>463</v>
      </c>
      <c r="E1070" s="81" t="s">
        <v>107</v>
      </c>
      <c r="F1070" s="11">
        <v>0</v>
      </c>
      <c r="G1070" s="962">
        <v>1</v>
      </c>
    </row>
    <row r="1071" spans="2:8" ht="21.95" customHeight="1" x14ac:dyDescent="0.2">
      <c r="B1071" s="1502"/>
      <c r="C1071" s="1557" t="s">
        <v>1905</v>
      </c>
      <c r="D1071" s="1542"/>
      <c r="E1071" s="1756" t="s">
        <v>926</v>
      </c>
      <c r="F1071" s="1561">
        <v>0</v>
      </c>
      <c r="G1071" s="1952">
        <v>1</v>
      </c>
    </row>
    <row r="1072" spans="2:8" ht="21.95" customHeight="1" thickBot="1" x14ac:dyDescent="0.25">
      <c r="B1072" s="1578"/>
      <c r="C1072" s="1873"/>
      <c r="D1072" s="1579"/>
      <c r="E1072" s="1892"/>
      <c r="F1072" s="1951"/>
      <c r="G1072" s="1953"/>
    </row>
    <row r="1073" spans="2:9" ht="30.95" customHeight="1" thickBot="1" x14ac:dyDescent="0.25">
      <c r="B1073" s="43" t="s">
        <v>1906</v>
      </c>
      <c r="C1073" s="37" t="s">
        <v>2675</v>
      </c>
      <c r="D1073" s="80"/>
      <c r="E1073" s="80"/>
      <c r="F1073" s="13">
        <v>1</v>
      </c>
      <c r="G1073" s="930">
        <v>1</v>
      </c>
    </row>
    <row r="1074" spans="2:9" ht="57" customHeight="1" x14ac:dyDescent="0.2">
      <c r="B1074" s="775" t="s">
        <v>1907</v>
      </c>
      <c r="C1074" s="205" t="s">
        <v>2676</v>
      </c>
      <c r="D1074" s="780" t="s">
        <v>609</v>
      </c>
      <c r="E1074" s="780" t="s">
        <v>1908</v>
      </c>
      <c r="F1074" s="277">
        <v>0</v>
      </c>
      <c r="G1074" s="987">
        <v>1</v>
      </c>
    </row>
    <row r="1075" spans="2:9" ht="28.5" customHeight="1" x14ac:dyDescent="0.2">
      <c r="B1075" s="1479" t="s">
        <v>1909</v>
      </c>
      <c r="C1075" s="1480" t="s">
        <v>2677</v>
      </c>
      <c r="D1075" s="1542" t="s">
        <v>609</v>
      </c>
      <c r="E1075" s="1652" t="s">
        <v>1910</v>
      </c>
      <c r="F1075" s="1509">
        <v>0</v>
      </c>
      <c r="G1075" s="1492">
        <v>0</v>
      </c>
    </row>
    <row r="1076" spans="2:9" ht="28.5" customHeight="1" x14ac:dyDescent="0.2">
      <c r="B1076" s="1503"/>
      <c r="C1076" s="1395"/>
      <c r="D1076" s="1543"/>
      <c r="E1076" s="1645"/>
      <c r="F1076" s="1958"/>
      <c r="G1076" s="1289"/>
    </row>
    <row r="1077" spans="2:9" ht="51.6" customHeight="1" thickBot="1" x14ac:dyDescent="0.25">
      <c r="B1077" s="776" t="s">
        <v>1911</v>
      </c>
      <c r="C1077" s="206" t="s">
        <v>2678</v>
      </c>
      <c r="D1077" s="764" t="s">
        <v>463</v>
      </c>
      <c r="E1077" s="764" t="s">
        <v>19</v>
      </c>
      <c r="F1077" s="1156"/>
      <c r="G1077" s="1157"/>
      <c r="H1077" s="176"/>
    </row>
    <row r="1078" spans="2:9" ht="51" customHeight="1" thickBot="1" x14ac:dyDescent="0.25">
      <c r="B1078" s="90" t="s">
        <v>1912</v>
      </c>
      <c r="C1078" s="91" t="s">
        <v>2679</v>
      </c>
      <c r="D1078" s="145"/>
      <c r="E1078" s="145"/>
      <c r="F1078" s="93">
        <v>1</v>
      </c>
      <c r="G1078" s="975">
        <v>1</v>
      </c>
    </row>
    <row r="1079" spans="2:9" ht="20.45" customHeight="1" x14ac:dyDescent="0.2">
      <c r="B1079" s="1734" t="s">
        <v>1913</v>
      </c>
      <c r="C1079" s="1603" t="s">
        <v>1914</v>
      </c>
      <c r="D1079" s="1736" t="s">
        <v>483</v>
      </c>
      <c r="E1079" s="1736" t="s">
        <v>484</v>
      </c>
      <c r="F1079" s="1956">
        <v>76</v>
      </c>
      <c r="G1079" s="1737">
        <v>81</v>
      </c>
    </row>
    <row r="1080" spans="2:9" ht="20.45" customHeight="1" x14ac:dyDescent="0.2">
      <c r="B1080" s="1765"/>
      <c r="C1080" s="1395"/>
      <c r="D1080" s="1543"/>
      <c r="E1080" s="1543"/>
      <c r="F1080" s="1957"/>
      <c r="G1080" s="1545"/>
      <c r="H1080" s="190"/>
      <c r="I1080" s="190"/>
    </row>
    <row r="1081" spans="2:9" ht="21.6" customHeight="1" x14ac:dyDescent="0.2">
      <c r="B1081" s="1730" t="s">
        <v>1915</v>
      </c>
      <c r="C1081" s="1480" t="s">
        <v>1916</v>
      </c>
      <c r="D1081" s="1542" t="s">
        <v>1917</v>
      </c>
      <c r="E1081" s="1542" t="s">
        <v>1918</v>
      </c>
      <c r="F1081" s="1954">
        <v>46</v>
      </c>
      <c r="G1081" s="1536">
        <v>43</v>
      </c>
      <c r="H1081" s="190"/>
      <c r="I1081" s="190"/>
    </row>
    <row r="1082" spans="2:9" ht="21.6" customHeight="1" x14ac:dyDescent="0.2">
      <c r="B1082" s="1765"/>
      <c r="C1082" s="1395"/>
      <c r="D1082" s="1543"/>
      <c r="E1082" s="1543"/>
      <c r="F1082" s="1955"/>
      <c r="G1082" s="1545"/>
      <c r="H1082" s="190"/>
      <c r="I1082" s="190"/>
    </row>
    <row r="1083" spans="2:9" ht="21.75" customHeight="1" x14ac:dyDescent="0.2">
      <c r="B1083" s="1730" t="s">
        <v>1919</v>
      </c>
      <c r="C1083" s="1480" t="s">
        <v>1920</v>
      </c>
      <c r="D1083" s="1542" t="s">
        <v>609</v>
      </c>
      <c r="E1083" s="1542" t="s">
        <v>1921</v>
      </c>
      <c r="F1083" s="1481" t="s">
        <v>1922</v>
      </c>
      <c r="G1083" s="1536" t="s">
        <v>1922</v>
      </c>
      <c r="H1083" s="190"/>
      <c r="I1083" s="190"/>
    </row>
    <row r="1084" spans="2:9" ht="49.5" customHeight="1" x14ac:dyDescent="0.2">
      <c r="B1084" s="1765"/>
      <c r="C1084" s="1395"/>
      <c r="D1084" s="1543"/>
      <c r="E1084" s="1543"/>
      <c r="F1084" s="1482"/>
      <c r="G1084" s="1545"/>
      <c r="H1084" s="177"/>
    </row>
    <row r="1085" spans="2:9" ht="22.5" customHeight="1" x14ac:dyDescent="0.2">
      <c r="B1085" s="1730" t="s">
        <v>1923</v>
      </c>
      <c r="C1085" s="1480" t="s">
        <v>1924</v>
      </c>
      <c r="D1085" s="1542" t="s">
        <v>1917</v>
      </c>
      <c r="E1085" s="1542" t="s">
        <v>1925</v>
      </c>
      <c r="F1085" s="1535">
        <v>103</v>
      </c>
      <c r="G1085" s="1536">
        <v>104</v>
      </c>
      <c r="H1085" s="177"/>
    </row>
    <row r="1086" spans="2:9" ht="22.5" customHeight="1" thickBot="1" x14ac:dyDescent="0.25">
      <c r="B1086" s="1753"/>
      <c r="C1086" s="1588"/>
      <c r="D1086" s="1681"/>
      <c r="E1086" s="1681"/>
      <c r="F1086" s="1611"/>
      <c r="G1086" s="1750"/>
    </row>
    <row r="1087" spans="2:9" ht="30.6" customHeight="1" thickBot="1" x14ac:dyDescent="0.25">
      <c r="B1087" s="146" t="s">
        <v>1926</v>
      </c>
      <c r="C1087" s="147" t="s">
        <v>1927</v>
      </c>
      <c r="D1087" s="803"/>
      <c r="E1087" s="803"/>
      <c r="F1087" s="789">
        <v>1</v>
      </c>
      <c r="G1087" s="988">
        <v>1</v>
      </c>
    </row>
    <row r="1088" spans="2:9" ht="15.95" customHeight="1" x14ac:dyDescent="0.2">
      <c r="B1088" s="1734" t="s">
        <v>1928</v>
      </c>
      <c r="C1088" s="1603" t="s">
        <v>1929</v>
      </c>
      <c r="D1088" s="1736" t="s">
        <v>463</v>
      </c>
      <c r="E1088" s="1736" t="s">
        <v>726</v>
      </c>
      <c r="F1088" s="1735">
        <v>0</v>
      </c>
      <c r="G1088" s="1737">
        <v>0</v>
      </c>
    </row>
    <row r="1089" spans="2:8" ht="15.95" customHeight="1" x14ac:dyDescent="0.2">
      <c r="B1089" s="1765"/>
      <c r="C1089" s="1395"/>
      <c r="D1089" s="1543"/>
      <c r="E1089" s="1543"/>
      <c r="F1089" s="1544"/>
      <c r="G1089" s="1545"/>
    </row>
    <row r="1090" spans="2:8" ht="18.600000000000001" customHeight="1" x14ac:dyDescent="0.2">
      <c r="B1090" s="1730" t="s">
        <v>1930</v>
      </c>
      <c r="C1090" s="1480" t="s">
        <v>1931</v>
      </c>
      <c r="D1090" s="1552" t="s">
        <v>463</v>
      </c>
      <c r="E1090" s="1552" t="s">
        <v>726</v>
      </c>
      <c r="F1090" s="1814">
        <v>0</v>
      </c>
      <c r="G1090" s="879">
        <v>0</v>
      </c>
      <c r="H1090" s="178"/>
    </row>
    <row r="1091" spans="2:8" ht="18.600000000000001" customHeight="1" thickBot="1" x14ac:dyDescent="0.25">
      <c r="B1091" s="1795"/>
      <c r="C1091" s="1500"/>
      <c r="D1091" s="1960"/>
      <c r="E1091" s="1960"/>
      <c r="F1091" s="1782"/>
      <c r="G1091" s="876">
        <v>0</v>
      </c>
    </row>
    <row r="1092" spans="2:8" ht="16.5" customHeight="1" x14ac:dyDescent="0.2">
      <c r="B1092" s="1734" t="s">
        <v>1932</v>
      </c>
      <c r="C1092" s="1603" t="s">
        <v>1933</v>
      </c>
      <c r="D1092" s="1761" t="s">
        <v>1934</v>
      </c>
      <c r="E1092" s="1761" t="s">
        <v>1935</v>
      </c>
      <c r="F1092" s="1959" t="s">
        <v>2581</v>
      </c>
      <c r="G1092" s="1908" t="s">
        <v>2582</v>
      </c>
    </row>
    <row r="1093" spans="2:8" ht="16.5" customHeight="1" thickBot="1" x14ac:dyDescent="0.25">
      <c r="B1093" s="1753"/>
      <c r="C1093" s="1609"/>
      <c r="D1093" s="1589"/>
      <c r="E1093" s="1589"/>
      <c r="F1093" s="1591"/>
      <c r="G1093" s="1815"/>
    </row>
    <row r="1094" spans="2:8" ht="13.5" thickBot="1" x14ac:dyDescent="0.25">
      <c r="B1094" s="45"/>
      <c r="C1094" s="46"/>
      <c r="D1094" s="74"/>
      <c r="E1094" s="74"/>
      <c r="F1094"/>
      <c r="G1094" s="177"/>
    </row>
    <row r="1095" spans="2:8" ht="36.75" customHeight="1" thickBot="1" x14ac:dyDescent="0.25">
      <c r="C1095" s="219" t="s">
        <v>490</v>
      </c>
      <c r="D1095" s="243">
        <v>2021</v>
      </c>
      <c r="E1095" s="231">
        <v>2022</v>
      </c>
      <c r="F1095"/>
      <c r="G1095" s="177"/>
    </row>
    <row r="1096" spans="2:8" x14ac:dyDescent="0.2">
      <c r="C1096" s="220" t="s">
        <v>715</v>
      </c>
      <c r="D1096" s="298">
        <f>D1097+D1098+D1099</f>
        <v>4</v>
      </c>
      <c r="E1096" s="298">
        <f>E1097+E1098+E1099</f>
        <v>4</v>
      </c>
      <c r="F1096"/>
      <c r="G1096" s="177"/>
    </row>
    <row r="1097" spans="2:8" x14ac:dyDescent="0.2">
      <c r="C1097" s="221" t="s">
        <v>716</v>
      </c>
      <c r="D1097" s="299">
        <v>0</v>
      </c>
      <c r="E1097" s="299">
        <v>0</v>
      </c>
      <c r="F1097"/>
      <c r="G1097" s="177"/>
    </row>
    <row r="1098" spans="2:8" x14ac:dyDescent="0.2">
      <c r="C1098" s="221" t="s">
        <v>717</v>
      </c>
      <c r="D1098" s="299">
        <v>4</v>
      </c>
      <c r="E1098" s="299">
        <v>4</v>
      </c>
      <c r="F1098"/>
      <c r="G1098" s="177"/>
    </row>
    <row r="1099" spans="2:8" ht="13.5" thickBot="1" x14ac:dyDescent="0.25">
      <c r="C1099" s="222" t="s">
        <v>718</v>
      </c>
      <c r="D1099" s="300">
        <v>0</v>
      </c>
      <c r="E1099" s="300">
        <v>0</v>
      </c>
      <c r="F1099"/>
      <c r="G1099" s="177"/>
    </row>
    <row r="1100" spans="2:8" ht="13.5" thickBot="1" x14ac:dyDescent="0.25">
      <c r="C1100" s="19"/>
      <c r="D1100" s="2"/>
      <c r="E1100" s="2"/>
      <c r="F1100"/>
      <c r="G1100" s="177"/>
    </row>
    <row r="1101" spans="2:8" ht="54" customHeight="1" thickBot="1" x14ac:dyDescent="0.25">
      <c r="B1101" s="26" t="s">
        <v>10</v>
      </c>
      <c r="C1101" s="35" t="s">
        <v>719</v>
      </c>
      <c r="D1101" s="212" t="s">
        <v>12</v>
      </c>
      <c r="E1101" s="212" t="s">
        <v>13</v>
      </c>
      <c r="F1101" s="208" t="s">
        <v>720</v>
      </c>
      <c r="G1101" s="211" t="s">
        <v>721</v>
      </c>
    </row>
    <row r="1102" spans="2:8" ht="13.5" thickBot="1" x14ac:dyDescent="0.25">
      <c r="B1102" s="43" t="s">
        <v>1936</v>
      </c>
      <c r="C1102" s="6" t="s">
        <v>2680</v>
      </c>
      <c r="D1102" s="59"/>
      <c r="E1102" s="59"/>
      <c r="F1102" s="13">
        <v>1</v>
      </c>
      <c r="G1102" s="930">
        <v>1</v>
      </c>
    </row>
    <row r="1103" spans="2:8" ht="20.45" customHeight="1" x14ac:dyDescent="0.2">
      <c r="B1103" s="1433" t="s">
        <v>1937</v>
      </c>
      <c r="C1103" s="1499" t="s">
        <v>1938</v>
      </c>
      <c r="D1103" s="1547" t="s">
        <v>1705</v>
      </c>
      <c r="E1103" s="1547" t="s">
        <v>920</v>
      </c>
      <c r="F1103" s="1547">
        <v>0</v>
      </c>
      <c r="G1103" s="1244">
        <v>0</v>
      </c>
    </row>
    <row r="1104" spans="2:8" ht="20.45" customHeight="1" x14ac:dyDescent="0.2">
      <c r="B1104" s="1503"/>
      <c r="C1104" s="1395"/>
      <c r="D1104" s="1544"/>
      <c r="E1104" s="1544"/>
      <c r="F1104" s="1544"/>
      <c r="G1104" s="1346"/>
    </row>
    <row r="1105" spans="2:7" ht="20.45" customHeight="1" x14ac:dyDescent="0.2">
      <c r="B1105" s="1479" t="s">
        <v>1939</v>
      </c>
      <c r="C1105" s="1480" t="s">
        <v>1940</v>
      </c>
      <c r="D1105" s="1535" t="s">
        <v>463</v>
      </c>
      <c r="E1105" s="1535" t="s">
        <v>107</v>
      </c>
      <c r="F1105" s="1535">
        <v>0</v>
      </c>
      <c r="G1105" s="1483">
        <v>1</v>
      </c>
    </row>
    <row r="1106" spans="2:7" ht="20.45" customHeight="1" x14ac:dyDescent="0.2">
      <c r="B1106" s="1428"/>
      <c r="C1106" s="1395"/>
      <c r="D1106" s="1544"/>
      <c r="E1106" s="1544"/>
      <c r="F1106" s="1544"/>
      <c r="G1106" s="1346"/>
    </row>
    <row r="1107" spans="2:7" ht="26.1" customHeight="1" x14ac:dyDescent="0.2">
      <c r="B1107" s="1479" t="s">
        <v>1941</v>
      </c>
      <c r="C1107" s="1532" t="s">
        <v>2681</v>
      </c>
      <c r="D1107" s="1535" t="s">
        <v>463</v>
      </c>
      <c r="E1107" s="1535" t="s">
        <v>112</v>
      </c>
      <c r="F1107" s="1535">
        <v>90.8</v>
      </c>
      <c r="G1107" s="1404">
        <v>90.8</v>
      </c>
    </row>
    <row r="1108" spans="2:7" ht="26.1" customHeight="1" thickBot="1" x14ac:dyDescent="0.25">
      <c r="B1108" s="1587"/>
      <c r="C1108" s="1588"/>
      <c r="D1108" s="1611"/>
      <c r="E1108" s="1611"/>
      <c r="F1108" s="1611"/>
      <c r="G1108" s="1270"/>
    </row>
    <row r="1109" spans="2:7" ht="44.1" customHeight="1" thickBot="1" x14ac:dyDescent="0.25">
      <c r="B1109" s="278" t="s">
        <v>1942</v>
      </c>
      <c r="C1109" s="279" t="s">
        <v>2682</v>
      </c>
      <c r="D1109" s="793"/>
      <c r="E1109" s="793"/>
      <c r="F1109" s="793">
        <v>1</v>
      </c>
      <c r="G1109" s="898">
        <v>1</v>
      </c>
    </row>
    <row r="1110" spans="2:7" ht="17.45" customHeight="1" x14ac:dyDescent="0.2">
      <c r="B1110" s="1727" t="s">
        <v>1943</v>
      </c>
      <c r="C1110" s="1499" t="s">
        <v>2683</v>
      </c>
      <c r="D1110" s="1504" t="s">
        <v>463</v>
      </c>
      <c r="E1110" s="1504" t="s">
        <v>920</v>
      </c>
      <c r="F1110" s="1504">
        <v>0</v>
      </c>
      <c r="G1110" s="1244">
        <v>0</v>
      </c>
    </row>
    <row r="1111" spans="2:7" s="165" customFormat="1" ht="17.45" customHeight="1" x14ac:dyDescent="0.2">
      <c r="B1111" s="1961"/>
      <c r="C1111" s="1395"/>
      <c r="D1111" s="1482"/>
      <c r="E1111" s="1482"/>
      <c r="F1111" s="1482"/>
      <c r="G1111" s="1346"/>
    </row>
    <row r="1112" spans="2:7" s="165" customFormat="1" ht="21" customHeight="1" x14ac:dyDescent="0.2">
      <c r="B1112" s="1486" t="s">
        <v>1944</v>
      </c>
      <c r="C1112" s="1488" t="s">
        <v>1945</v>
      </c>
      <c r="D1112" s="1490" t="s">
        <v>463</v>
      </c>
      <c r="E1112" s="1490" t="s">
        <v>920</v>
      </c>
      <c r="F1112" s="1490">
        <v>0</v>
      </c>
      <c r="G1112" s="1491">
        <v>0</v>
      </c>
    </row>
    <row r="1113" spans="2:7" s="165" customFormat="1" ht="21" customHeight="1" x14ac:dyDescent="0.2">
      <c r="B1113" s="1968"/>
      <c r="C1113" s="1969"/>
      <c r="D1113" s="1970"/>
      <c r="E1113" s="1970"/>
      <c r="F1113" s="1970"/>
      <c r="G1113" s="1971"/>
    </row>
    <row r="1114" spans="2:7" s="165" customFormat="1" ht="21" customHeight="1" x14ac:dyDescent="0.2">
      <c r="B1114" s="1972" t="s">
        <v>1946</v>
      </c>
      <c r="C1114" s="1962" t="s">
        <v>2684</v>
      </c>
      <c r="D1114" s="1964" t="s">
        <v>463</v>
      </c>
      <c r="E1114" s="1964" t="s">
        <v>112</v>
      </c>
      <c r="F1114" s="1964">
        <v>0</v>
      </c>
      <c r="G1114" s="1966">
        <v>0</v>
      </c>
    </row>
    <row r="1115" spans="2:7" s="165" customFormat="1" ht="21" customHeight="1" thickBot="1" x14ac:dyDescent="0.25">
      <c r="B1115" s="1973"/>
      <c r="C1115" s="1963"/>
      <c r="D1115" s="1965"/>
      <c r="E1115" s="1965"/>
      <c r="F1115" s="1965"/>
      <c r="G1115" s="1967"/>
    </row>
    <row r="1116" spans="2:7" ht="30" customHeight="1" thickBot="1" x14ac:dyDescent="0.25">
      <c r="B1116" s="104" t="s">
        <v>1947</v>
      </c>
      <c r="C1116" s="120" t="s">
        <v>2685</v>
      </c>
      <c r="D1116" s="791"/>
      <c r="E1116" s="791"/>
      <c r="F1116" s="791">
        <v>1</v>
      </c>
      <c r="G1116" s="977">
        <v>1</v>
      </c>
    </row>
    <row r="1117" spans="2:7" ht="27.6" customHeight="1" x14ac:dyDescent="0.2">
      <c r="B1117" s="1433" t="s">
        <v>1948</v>
      </c>
      <c r="C1117" s="1499" t="s">
        <v>2686</v>
      </c>
      <c r="D1117" s="1546" t="s">
        <v>584</v>
      </c>
      <c r="E1117" s="1546" t="s">
        <v>1949</v>
      </c>
      <c r="F1117" s="1547">
        <v>31</v>
      </c>
      <c r="G1117" s="1596">
        <v>33</v>
      </c>
    </row>
    <row r="1118" spans="2:7" ht="27.6" customHeight="1" x14ac:dyDescent="0.2">
      <c r="B1118" s="1503"/>
      <c r="C1118" s="1395"/>
      <c r="D1118" s="1543"/>
      <c r="E1118" s="1543"/>
      <c r="F1118" s="1544"/>
      <c r="G1118" s="1545"/>
    </row>
    <row r="1119" spans="2:7" ht="16.5" customHeight="1" x14ac:dyDescent="0.2">
      <c r="B1119" s="1479" t="s">
        <v>1950</v>
      </c>
      <c r="C1119" s="1480" t="s">
        <v>1951</v>
      </c>
      <c r="D1119" s="1542" t="s">
        <v>200</v>
      </c>
      <c r="E1119" s="1542" t="s">
        <v>1952</v>
      </c>
      <c r="F1119" s="1535">
        <v>5</v>
      </c>
      <c r="G1119" s="1536">
        <v>5</v>
      </c>
    </row>
    <row r="1120" spans="2:7" ht="16.5" customHeight="1" x14ac:dyDescent="0.2">
      <c r="B1120" s="1428"/>
      <c r="C1120" s="1395"/>
      <c r="D1120" s="1543"/>
      <c r="E1120" s="1543"/>
      <c r="F1120" s="1544"/>
      <c r="G1120" s="1545"/>
    </row>
    <row r="1121" spans="2:7" ht="21.6" customHeight="1" x14ac:dyDescent="0.2">
      <c r="B1121" s="1479" t="s">
        <v>1953</v>
      </c>
      <c r="C1121" s="1480" t="s">
        <v>1954</v>
      </c>
      <c r="D1121" s="1542" t="s">
        <v>588</v>
      </c>
      <c r="E1121" s="1542" t="s">
        <v>237</v>
      </c>
      <c r="F1121" s="1535">
        <v>1</v>
      </c>
      <c r="G1121" s="1536">
        <v>1</v>
      </c>
    </row>
    <row r="1122" spans="2:7" ht="21.6" customHeight="1" x14ac:dyDescent="0.2">
      <c r="B1122" s="1428"/>
      <c r="C1122" s="1395"/>
      <c r="D1122" s="1543"/>
      <c r="E1122" s="1543"/>
      <c r="F1122" s="1544"/>
      <c r="G1122" s="1545"/>
    </row>
    <row r="1123" spans="2:7" ht="21.6" customHeight="1" x14ac:dyDescent="0.2">
      <c r="B1123" s="1479" t="s">
        <v>1955</v>
      </c>
      <c r="C1123" s="1480" t="s">
        <v>1956</v>
      </c>
      <c r="D1123" s="1542" t="s">
        <v>463</v>
      </c>
      <c r="E1123" s="1542" t="s">
        <v>726</v>
      </c>
      <c r="F1123" s="1535">
        <v>0</v>
      </c>
      <c r="G1123" s="1536">
        <v>0</v>
      </c>
    </row>
    <row r="1124" spans="2:7" ht="21.6" customHeight="1" x14ac:dyDescent="0.2">
      <c r="B1124" s="1428"/>
      <c r="C1124" s="1395"/>
      <c r="D1124" s="1543"/>
      <c r="E1124" s="1543"/>
      <c r="F1124" s="1544"/>
      <c r="G1124" s="1545"/>
    </row>
    <row r="1125" spans="2:7" ht="21.6" customHeight="1" x14ac:dyDescent="0.2">
      <c r="B1125" s="1479" t="s">
        <v>1957</v>
      </c>
      <c r="C1125" s="1480" t="s">
        <v>1958</v>
      </c>
      <c r="D1125" s="1542" t="s">
        <v>1959</v>
      </c>
      <c r="E1125" s="1542" t="s">
        <v>1960</v>
      </c>
      <c r="F1125" s="1535">
        <v>450</v>
      </c>
      <c r="G1125" s="1536">
        <v>400</v>
      </c>
    </row>
    <row r="1126" spans="2:7" ht="21.6" customHeight="1" x14ac:dyDescent="0.2">
      <c r="B1126" s="1428"/>
      <c r="C1126" s="1395"/>
      <c r="D1126" s="1543"/>
      <c r="E1126" s="1543"/>
      <c r="F1126" s="1544"/>
      <c r="G1126" s="1545"/>
    </row>
    <row r="1127" spans="2:7" ht="21.6" customHeight="1" x14ac:dyDescent="0.2">
      <c r="B1127" s="1479" t="s">
        <v>1961</v>
      </c>
      <c r="C1127" s="1480" t="s">
        <v>1962</v>
      </c>
      <c r="D1127" s="1542" t="s">
        <v>1205</v>
      </c>
      <c r="E1127" s="1542" t="s">
        <v>237</v>
      </c>
      <c r="F1127" s="1535">
        <v>9</v>
      </c>
      <c r="G1127" s="1536">
        <v>7</v>
      </c>
    </row>
    <row r="1128" spans="2:7" ht="21.6" customHeight="1" thickBot="1" x14ac:dyDescent="0.25">
      <c r="B1128" s="1578"/>
      <c r="C1128" s="1419"/>
      <c r="D1128" s="1579"/>
      <c r="E1128" s="1579"/>
      <c r="F1128" s="1580"/>
      <c r="G1128" s="1601"/>
    </row>
    <row r="1129" spans="2:7" ht="16.5" customHeight="1" thickBot="1" x14ac:dyDescent="0.25">
      <c r="B1129" s="124" t="s">
        <v>1963</v>
      </c>
      <c r="C1129" s="94" t="s">
        <v>1964</v>
      </c>
      <c r="D1129" s="782"/>
      <c r="E1129" s="782"/>
      <c r="F1129" s="783">
        <v>1</v>
      </c>
      <c r="G1129" s="927">
        <v>1</v>
      </c>
    </row>
    <row r="1130" spans="2:7" ht="24" customHeight="1" x14ac:dyDescent="0.2">
      <c r="B1130" s="207" t="s">
        <v>1965</v>
      </c>
      <c r="C1130" s="113" t="s">
        <v>1966</v>
      </c>
      <c r="D1130" s="171" t="s">
        <v>463</v>
      </c>
      <c r="E1130" s="171" t="s">
        <v>107</v>
      </c>
      <c r="F1130" s="172">
        <v>0</v>
      </c>
      <c r="G1130" s="989">
        <v>0</v>
      </c>
    </row>
    <row r="1131" spans="2:7" ht="12.6" customHeight="1" x14ac:dyDescent="0.2">
      <c r="B1131" s="1730" t="s">
        <v>1967</v>
      </c>
      <c r="C1131" s="1480" t="s">
        <v>1968</v>
      </c>
      <c r="D1131" s="1410" t="s">
        <v>1969</v>
      </c>
      <c r="E1131" s="1410" t="s">
        <v>1970</v>
      </c>
      <c r="F1131" s="1396">
        <v>85.71</v>
      </c>
      <c r="G1131" s="1404">
        <v>89</v>
      </c>
    </row>
    <row r="1132" spans="2:7" ht="12.6" customHeight="1" thickBot="1" x14ac:dyDescent="0.25">
      <c r="B1132" s="1753"/>
      <c r="C1132" s="1588"/>
      <c r="D1132" s="1974"/>
      <c r="E1132" s="1974"/>
      <c r="F1132" s="1975"/>
      <c r="G1132" s="1270"/>
    </row>
    <row r="1133" spans="2:7" ht="93" customHeight="1" thickBot="1" x14ac:dyDescent="0.25">
      <c r="B1133" s="1917" t="s">
        <v>2687</v>
      </c>
      <c r="C1133" s="1917"/>
      <c r="D1133" s="126"/>
      <c r="E1133" s="126"/>
      <c r="F1133" s="16"/>
      <c r="G1133" s="16"/>
    </row>
    <row r="1134" spans="2:7" ht="37.5" customHeight="1" thickBot="1" x14ac:dyDescent="0.25">
      <c r="C1134" s="219" t="s">
        <v>502</v>
      </c>
      <c r="D1134" s="286">
        <v>2021</v>
      </c>
      <c r="E1134" s="231">
        <v>2022</v>
      </c>
      <c r="F1134"/>
      <c r="G1134" s="177"/>
    </row>
    <row r="1135" spans="2:7" x14ac:dyDescent="0.2">
      <c r="C1135" s="220" t="s">
        <v>715</v>
      </c>
      <c r="D1135" s="238">
        <f>D1136+D1137+D1138</f>
        <v>2</v>
      </c>
      <c r="E1135" s="238">
        <f>E1136+E1137+E1138</f>
        <v>2</v>
      </c>
      <c r="F1135"/>
      <c r="G1135" s="177"/>
    </row>
    <row r="1136" spans="2:7" x14ac:dyDescent="0.2">
      <c r="C1136" s="221" t="s">
        <v>716</v>
      </c>
      <c r="D1136" s="239">
        <v>0</v>
      </c>
      <c r="E1136" s="239">
        <v>0</v>
      </c>
      <c r="F1136"/>
      <c r="G1136" s="177"/>
    </row>
    <row r="1137" spans="2:8" x14ac:dyDescent="0.2">
      <c r="C1137" s="221" t="s">
        <v>717</v>
      </c>
      <c r="D1137" s="239">
        <v>2</v>
      </c>
      <c r="E1137" s="239">
        <v>2</v>
      </c>
      <c r="F1137"/>
      <c r="G1137" s="177"/>
    </row>
    <row r="1138" spans="2:8" ht="13.5" thickBot="1" x14ac:dyDescent="0.25">
      <c r="C1138" s="222" t="s">
        <v>718</v>
      </c>
      <c r="D1138" s="240">
        <v>0</v>
      </c>
      <c r="E1138" s="240">
        <v>0</v>
      </c>
      <c r="F1138"/>
      <c r="G1138" s="177"/>
    </row>
    <row r="1139" spans="2:8" ht="13.5" thickBot="1" x14ac:dyDescent="0.25">
      <c r="C1139" s="19"/>
      <c r="D1139" s="2"/>
      <c r="E1139" s="2"/>
      <c r="F1139"/>
      <c r="G1139" s="177"/>
    </row>
    <row r="1140" spans="2:8" ht="57" customHeight="1" thickBot="1" x14ac:dyDescent="0.25">
      <c r="B1140" s="26" t="s">
        <v>10</v>
      </c>
      <c r="C1140" s="35" t="s">
        <v>719</v>
      </c>
      <c r="D1140" s="212" t="s">
        <v>12</v>
      </c>
      <c r="E1140" s="212" t="s">
        <v>13</v>
      </c>
      <c r="F1140" s="208" t="s">
        <v>720</v>
      </c>
      <c r="G1140" s="211" t="s">
        <v>721</v>
      </c>
    </row>
    <row r="1141" spans="2:8" ht="26.25" thickBot="1" x14ac:dyDescent="0.25">
      <c r="B1141" s="43" t="s">
        <v>1971</v>
      </c>
      <c r="C1141" s="6" t="s">
        <v>1972</v>
      </c>
      <c r="D1141" s="59"/>
      <c r="E1141" s="59"/>
      <c r="F1141" s="13">
        <v>1</v>
      </c>
      <c r="G1141" s="930">
        <v>1</v>
      </c>
    </row>
    <row r="1142" spans="2:8" ht="30.95" customHeight="1" x14ac:dyDescent="0.2">
      <c r="B1142" s="778" t="s">
        <v>1973</v>
      </c>
      <c r="C1142" s="205" t="s">
        <v>1974</v>
      </c>
      <c r="D1142" s="784" t="s">
        <v>1205</v>
      </c>
      <c r="E1142" s="784" t="s">
        <v>1975</v>
      </c>
      <c r="F1142" s="784">
        <v>9</v>
      </c>
      <c r="G1142" s="878">
        <v>9</v>
      </c>
    </row>
    <row r="1143" spans="2:8" ht="31.5" customHeight="1" x14ac:dyDescent="0.2">
      <c r="B1143" s="775" t="s">
        <v>1976</v>
      </c>
      <c r="C1143" s="38" t="s">
        <v>1977</v>
      </c>
      <c r="D1143" s="11" t="s">
        <v>1978</v>
      </c>
      <c r="E1143" s="11" t="s">
        <v>860</v>
      </c>
      <c r="F1143" s="11">
        <v>69</v>
      </c>
      <c r="G1143" s="100">
        <v>32</v>
      </c>
    </row>
    <row r="1144" spans="2:8" ht="29.45" customHeight="1" x14ac:dyDescent="0.2">
      <c r="B1144" s="775" t="s">
        <v>1979</v>
      </c>
      <c r="C1144" s="38" t="s">
        <v>1980</v>
      </c>
      <c r="D1144" s="154" t="s">
        <v>463</v>
      </c>
      <c r="E1144" s="154" t="s">
        <v>107</v>
      </c>
      <c r="F1144" s="154">
        <v>0</v>
      </c>
      <c r="G1144" s="100">
        <v>0</v>
      </c>
      <c r="H1144" s="165"/>
    </row>
    <row r="1145" spans="2:8" ht="32.1" customHeight="1" x14ac:dyDescent="0.2">
      <c r="B1145" s="775" t="s">
        <v>1981</v>
      </c>
      <c r="C1145" s="38" t="s">
        <v>1982</v>
      </c>
      <c r="D1145" s="154" t="s">
        <v>675</v>
      </c>
      <c r="E1145" s="154" t="s">
        <v>530</v>
      </c>
      <c r="F1145" s="322">
        <v>10</v>
      </c>
      <c r="G1145" s="297">
        <v>10</v>
      </c>
    </row>
    <row r="1146" spans="2:8" ht="18.600000000000001" customHeight="1" x14ac:dyDescent="0.2">
      <c r="B1146" s="1479" t="s">
        <v>1983</v>
      </c>
      <c r="C1146" s="1480" t="s">
        <v>1984</v>
      </c>
      <c r="D1146" s="1481" t="s">
        <v>609</v>
      </c>
      <c r="E1146" s="1481" t="s">
        <v>1985</v>
      </c>
      <c r="F1146" s="1481" t="s">
        <v>1986</v>
      </c>
      <c r="G1146" s="1483" t="s">
        <v>1986</v>
      </c>
    </row>
    <row r="1147" spans="2:8" ht="21" customHeight="1" x14ac:dyDescent="0.2">
      <c r="B1147" s="1503"/>
      <c r="C1147" s="1395"/>
      <c r="D1147" s="1482"/>
      <c r="E1147" s="1482"/>
      <c r="F1147" s="1482"/>
      <c r="G1147" s="1346"/>
    </row>
    <row r="1148" spans="2:8" ht="18.600000000000001" customHeight="1" x14ac:dyDescent="0.2">
      <c r="B1148" s="1479" t="s">
        <v>1987</v>
      </c>
      <c r="C1148" s="1480" t="s">
        <v>1988</v>
      </c>
      <c r="D1148" s="1481" t="s">
        <v>463</v>
      </c>
      <c r="E1148" s="1481" t="s">
        <v>726</v>
      </c>
      <c r="F1148" s="1481">
        <v>0</v>
      </c>
      <c r="G1148" s="1483">
        <v>1</v>
      </c>
    </row>
    <row r="1149" spans="2:8" ht="18.600000000000001" customHeight="1" x14ac:dyDescent="0.2">
      <c r="B1149" s="1428"/>
      <c r="C1149" s="1395"/>
      <c r="D1149" s="1482"/>
      <c r="E1149" s="1482"/>
      <c r="F1149" s="1482"/>
      <c r="G1149" s="1346"/>
    </row>
    <row r="1150" spans="2:8" ht="18.95" customHeight="1" x14ac:dyDescent="0.2">
      <c r="B1150" s="1479" t="s">
        <v>1989</v>
      </c>
      <c r="C1150" s="1480" t="s">
        <v>1990</v>
      </c>
      <c r="D1150" s="1481" t="s">
        <v>463</v>
      </c>
      <c r="E1150" s="1481" t="s">
        <v>237</v>
      </c>
      <c r="F1150" s="1481">
        <v>3</v>
      </c>
      <c r="G1150" s="1483">
        <v>4</v>
      </c>
    </row>
    <row r="1151" spans="2:8" ht="18.95" customHeight="1" thickBot="1" x14ac:dyDescent="0.25">
      <c r="B1151" s="1418"/>
      <c r="C1151" s="1419"/>
      <c r="D1151" s="1458"/>
      <c r="E1151" s="1458"/>
      <c r="F1151" s="1458"/>
      <c r="G1151" s="1245"/>
    </row>
    <row r="1152" spans="2:8" ht="15" customHeight="1" x14ac:dyDescent="0.2">
      <c r="B1152" s="124" t="s">
        <v>1991</v>
      </c>
      <c r="C1152" s="125" t="s">
        <v>1992</v>
      </c>
      <c r="D1152" s="1546"/>
      <c r="E1152" s="1546"/>
      <c r="F1152" s="1547">
        <v>1</v>
      </c>
      <c r="G1152" s="1596">
        <v>1</v>
      </c>
    </row>
    <row r="1153" spans="2:7" ht="15" customHeight="1" thickBot="1" x14ac:dyDescent="0.25">
      <c r="B1153" s="280"/>
      <c r="C1153" s="281"/>
      <c r="D1153" s="1579"/>
      <c r="E1153" s="1579"/>
      <c r="F1153" s="1580"/>
      <c r="G1153" s="1601"/>
    </row>
    <row r="1154" spans="2:7" ht="18.600000000000001" customHeight="1" x14ac:dyDescent="0.2">
      <c r="B1154" s="1433" t="s">
        <v>1993</v>
      </c>
      <c r="C1154" s="1980" t="s">
        <v>1994</v>
      </c>
      <c r="D1154" s="1546" t="s">
        <v>588</v>
      </c>
      <c r="E1154" s="1546" t="s">
        <v>241</v>
      </c>
      <c r="F1154" s="1547">
        <v>0</v>
      </c>
      <c r="G1154" s="1596">
        <v>0</v>
      </c>
    </row>
    <row r="1155" spans="2:7" ht="18.600000000000001" customHeight="1" x14ac:dyDescent="0.2">
      <c r="B1155" s="1503"/>
      <c r="C1155" s="1395"/>
      <c r="D1155" s="1543"/>
      <c r="E1155" s="1543"/>
      <c r="F1155" s="1544"/>
      <c r="G1155" s="1545"/>
    </row>
    <row r="1156" spans="2:7" ht="24.6" customHeight="1" x14ac:dyDescent="0.2">
      <c r="B1156" s="1479" t="s">
        <v>1995</v>
      </c>
      <c r="C1156" s="1480" t="s">
        <v>1996</v>
      </c>
      <c r="D1156" s="1559" t="s">
        <v>1997</v>
      </c>
      <c r="E1156" s="1559" t="s">
        <v>1998</v>
      </c>
      <c r="F1156" s="1976" t="s">
        <v>1999</v>
      </c>
      <c r="G1156" s="1978" t="s">
        <v>1999</v>
      </c>
    </row>
    <row r="1157" spans="2:7" ht="24.6" customHeight="1" x14ac:dyDescent="0.2">
      <c r="B1157" s="1503"/>
      <c r="C1157" s="1501"/>
      <c r="D1157" s="1560"/>
      <c r="E1157" s="1560"/>
      <c r="F1157" s="1977"/>
      <c r="G1157" s="1979"/>
    </row>
    <row r="1158" spans="2:7" ht="12.95" customHeight="1" x14ac:dyDescent="0.2">
      <c r="B1158" s="1479" t="s">
        <v>2000</v>
      </c>
      <c r="C1158" s="1480" t="s">
        <v>2001</v>
      </c>
      <c r="D1158" s="1559" t="s">
        <v>225</v>
      </c>
      <c r="E1158" s="1559" t="s">
        <v>237</v>
      </c>
      <c r="F1158" s="1521">
        <v>1</v>
      </c>
      <c r="G1158" s="1981">
        <v>1</v>
      </c>
    </row>
    <row r="1159" spans="2:7" ht="12.95" customHeight="1" x14ac:dyDescent="0.2">
      <c r="B1159" s="1502"/>
      <c r="C1159" s="1500"/>
      <c r="D1159" s="1569"/>
      <c r="E1159" s="1569"/>
      <c r="F1159" s="1798"/>
      <c r="G1159" s="1830"/>
    </row>
    <row r="1160" spans="2:7" ht="12.95" customHeight="1" x14ac:dyDescent="0.2">
      <c r="B1160" s="1502"/>
      <c r="C1160" s="1500"/>
      <c r="D1160" s="1569"/>
      <c r="E1160" s="1569"/>
      <c r="F1160" s="1798"/>
      <c r="G1160" s="1830"/>
    </row>
    <row r="1161" spans="2:7" ht="12.95" customHeight="1" thickBot="1" x14ac:dyDescent="0.25">
      <c r="B1161" s="1578"/>
      <c r="C1161" s="1599"/>
      <c r="D1161" s="1600"/>
      <c r="E1161" s="1600"/>
      <c r="F1161" s="1671"/>
      <c r="G1161" s="1582"/>
    </row>
    <row r="1162" spans="2:7" ht="13.5" thickBot="1" x14ac:dyDescent="0.25">
      <c r="B1162" s="45"/>
      <c r="C1162" s="46"/>
      <c r="D1162" s="74"/>
      <c r="E1162" s="74"/>
      <c r="F1162"/>
      <c r="G1162" s="177"/>
    </row>
    <row r="1163" spans="2:7" ht="38.25" customHeight="1" thickBot="1" x14ac:dyDescent="0.25">
      <c r="C1163" s="219" t="s">
        <v>525</v>
      </c>
      <c r="D1163" s="286">
        <v>2021</v>
      </c>
      <c r="E1163" s="231">
        <v>2022</v>
      </c>
      <c r="F1163"/>
      <c r="G1163" s="177"/>
    </row>
    <row r="1164" spans="2:7" x14ac:dyDescent="0.2">
      <c r="C1164" s="220" t="s">
        <v>715</v>
      </c>
      <c r="D1164" s="290">
        <f>D1165+D1166+D1167</f>
        <v>5</v>
      </c>
      <c r="E1164" s="290">
        <f>E1165+E1166+E1167</f>
        <v>5</v>
      </c>
      <c r="F1164"/>
      <c r="G1164" s="177"/>
    </row>
    <row r="1165" spans="2:7" x14ac:dyDescent="0.2">
      <c r="C1165" s="221" t="s">
        <v>716</v>
      </c>
      <c r="D1165" s="291">
        <v>0</v>
      </c>
      <c r="E1165" s="291">
        <v>0</v>
      </c>
      <c r="F1165"/>
      <c r="G1165" s="177"/>
    </row>
    <row r="1166" spans="2:7" x14ac:dyDescent="0.2">
      <c r="C1166" s="221" t="s">
        <v>717</v>
      </c>
      <c r="D1166" s="291">
        <v>5</v>
      </c>
      <c r="E1166" s="291">
        <v>5</v>
      </c>
      <c r="F1166"/>
      <c r="G1166" s="177"/>
    </row>
    <row r="1167" spans="2:7" ht="13.5" thickBot="1" x14ac:dyDescent="0.25">
      <c r="C1167" s="222" t="s">
        <v>718</v>
      </c>
      <c r="D1167" s="292">
        <v>0</v>
      </c>
      <c r="E1167" s="292">
        <v>0</v>
      </c>
      <c r="F1167"/>
      <c r="G1167" s="177"/>
    </row>
    <row r="1168" spans="2:7" ht="13.5" thickBot="1" x14ac:dyDescent="0.25">
      <c r="C1168" s="19"/>
      <c r="D1168" s="2"/>
      <c r="E1168" s="2"/>
      <c r="F1168"/>
      <c r="G1168" s="177"/>
    </row>
    <row r="1169" spans="2:7" ht="54.75" customHeight="1" thickBot="1" x14ac:dyDescent="0.25">
      <c r="B1169" s="26" t="s">
        <v>10</v>
      </c>
      <c r="C1169" s="35" t="s">
        <v>719</v>
      </c>
      <c r="D1169" s="212" t="s">
        <v>12</v>
      </c>
      <c r="E1169" s="212" t="s">
        <v>13</v>
      </c>
      <c r="F1169" s="208" t="s">
        <v>720</v>
      </c>
      <c r="G1169" s="211" t="s">
        <v>721</v>
      </c>
    </row>
    <row r="1170" spans="2:7" ht="28.5" customHeight="1" thickBot="1" x14ac:dyDescent="0.25">
      <c r="B1170" s="124" t="s">
        <v>2002</v>
      </c>
      <c r="C1170" s="125" t="s">
        <v>2003</v>
      </c>
      <c r="D1170" s="782"/>
      <c r="E1170" s="782"/>
      <c r="F1170" s="783">
        <v>1</v>
      </c>
      <c r="G1170" s="927">
        <v>1</v>
      </c>
    </row>
    <row r="1171" spans="2:7" ht="13.5" customHeight="1" x14ac:dyDescent="0.2">
      <c r="B1171" s="1734" t="s">
        <v>2004</v>
      </c>
      <c r="C1171" s="1982" t="s">
        <v>2005</v>
      </c>
      <c r="D1171" s="1959" t="s">
        <v>219</v>
      </c>
      <c r="E1171" s="1959" t="s">
        <v>545</v>
      </c>
      <c r="F1171" s="1983">
        <v>9.89</v>
      </c>
      <c r="G1171" s="1985">
        <v>9.6999999999999993</v>
      </c>
    </row>
    <row r="1172" spans="2:7" ht="15.95" customHeight="1" x14ac:dyDescent="0.2">
      <c r="B1172" s="1765"/>
      <c r="C1172" s="1912"/>
      <c r="D1172" s="1595"/>
      <c r="E1172" s="1595"/>
      <c r="F1172" s="1984"/>
      <c r="G1172" s="1986"/>
    </row>
    <row r="1173" spans="2:7" ht="34.5" customHeight="1" thickBot="1" x14ac:dyDescent="0.25">
      <c r="B1173" s="903" t="s">
        <v>2006</v>
      </c>
      <c r="C1173" s="892" t="s">
        <v>2007</v>
      </c>
      <c r="D1173" s="875" t="s">
        <v>2008</v>
      </c>
      <c r="E1173" s="875" t="s">
        <v>757</v>
      </c>
      <c r="F1173" s="866">
        <v>7</v>
      </c>
      <c r="G1173" s="990">
        <v>8</v>
      </c>
    </row>
    <row r="1174" spans="2:7" ht="33.950000000000003" customHeight="1" thickBot="1" x14ac:dyDescent="0.25">
      <c r="B1174" s="123" t="s">
        <v>2009</v>
      </c>
      <c r="C1174" s="6" t="s">
        <v>2688</v>
      </c>
      <c r="D1174" s="13"/>
      <c r="E1174" s="13"/>
      <c r="F1174" s="13">
        <v>1</v>
      </c>
      <c r="G1174" s="930">
        <v>1</v>
      </c>
    </row>
    <row r="1175" spans="2:7" ht="25.5" customHeight="1" x14ac:dyDescent="0.2">
      <c r="B1175" s="1764" t="s">
        <v>2010</v>
      </c>
      <c r="C1175" s="1499" t="s">
        <v>2011</v>
      </c>
      <c r="D1175" s="1547" t="s">
        <v>463</v>
      </c>
      <c r="E1175" s="1547" t="s">
        <v>2012</v>
      </c>
      <c r="F1175" s="1547">
        <v>0</v>
      </c>
      <c r="G1175" s="1596">
        <v>0</v>
      </c>
    </row>
    <row r="1176" spans="2:7" ht="25.5" customHeight="1" x14ac:dyDescent="0.2">
      <c r="B1176" s="1765"/>
      <c r="C1176" s="1395"/>
      <c r="D1176" s="1544"/>
      <c r="E1176" s="1544"/>
      <c r="F1176" s="1544"/>
      <c r="G1176" s="1545"/>
    </row>
    <row r="1177" spans="2:7" ht="17.100000000000001" customHeight="1" x14ac:dyDescent="0.2">
      <c r="B1177" s="1730" t="s">
        <v>2013</v>
      </c>
      <c r="C1177" s="1480" t="s">
        <v>2014</v>
      </c>
      <c r="D1177" s="1481" t="s">
        <v>1138</v>
      </c>
      <c r="E1177" s="1481" t="s">
        <v>464</v>
      </c>
      <c r="F1177" s="1481">
        <v>5</v>
      </c>
      <c r="G1177" s="1492">
        <v>3</v>
      </c>
    </row>
    <row r="1178" spans="2:7" ht="17.100000000000001" customHeight="1" x14ac:dyDescent="0.2">
      <c r="B1178" s="1731"/>
      <c r="C1178" s="1577"/>
      <c r="D1178" s="1482"/>
      <c r="E1178" s="1482"/>
      <c r="F1178" s="1482"/>
      <c r="G1178" s="1493"/>
    </row>
    <row r="1179" spans="2:7" ht="30.6" customHeight="1" thickBot="1" x14ac:dyDescent="0.25">
      <c r="B1179" s="818" t="s">
        <v>2015</v>
      </c>
      <c r="C1179" s="206" t="s">
        <v>2016</v>
      </c>
      <c r="D1179" s="787" t="s">
        <v>2017</v>
      </c>
      <c r="E1179" s="787" t="s">
        <v>2018</v>
      </c>
      <c r="F1179" s="787">
        <v>60</v>
      </c>
      <c r="G1179" s="942">
        <v>60</v>
      </c>
    </row>
    <row r="1180" spans="2:7" ht="22.5" customHeight="1" thickBot="1" x14ac:dyDescent="0.25">
      <c r="B1180" s="123" t="s">
        <v>2019</v>
      </c>
      <c r="C1180" s="6" t="s">
        <v>2020</v>
      </c>
      <c r="D1180" s="13"/>
      <c r="E1180" s="13"/>
      <c r="F1180" s="13">
        <v>1</v>
      </c>
      <c r="G1180" s="930">
        <v>1</v>
      </c>
    </row>
    <row r="1181" spans="2:7" ht="41.45" customHeight="1" x14ac:dyDescent="0.2">
      <c r="B1181" s="904" t="s">
        <v>2021</v>
      </c>
      <c r="C1181" s="895" t="s">
        <v>2689</v>
      </c>
      <c r="D1181" s="873" t="s">
        <v>463</v>
      </c>
      <c r="E1181" s="873" t="s">
        <v>542</v>
      </c>
      <c r="F1181" s="874">
        <v>0</v>
      </c>
      <c r="G1181" s="927">
        <v>0</v>
      </c>
    </row>
    <row r="1182" spans="2:7" ht="27" customHeight="1" x14ac:dyDescent="0.2">
      <c r="B1182" s="1730" t="s">
        <v>2022</v>
      </c>
      <c r="C1182" s="1480" t="s">
        <v>2690</v>
      </c>
      <c r="D1182" s="1410" t="s">
        <v>463</v>
      </c>
      <c r="E1182" s="1410" t="s">
        <v>880</v>
      </c>
      <c r="F1182" s="1481">
        <v>0</v>
      </c>
      <c r="G1182" s="1483">
        <v>0.5</v>
      </c>
    </row>
    <row r="1183" spans="2:7" ht="27" customHeight="1" thickBot="1" x14ac:dyDescent="0.25">
      <c r="B1183" s="1988"/>
      <c r="C1183" s="1419"/>
      <c r="D1183" s="1411"/>
      <c r="E1183" s="1411"/>
      <c r="F1183" s="1458"/>
      <c r="G1183" s="1245"/>
    </row>
    <row r="1184" spans="2:7" ht="28.5" customHeight="1" thickBot="1" x14ac:dyDescent="0.25">
      <c r="B1184" s="148" t="s">
        <v>2023</v>
      </c>
      <c r="C1184" s="131" t="s">
        <v>2024</v>
      </c>
      <c r="D1184" s="149"/>
      <c r="E1184" s="149"/>
      <c r="F1184" s="133">
        <v>1</v>
      </c>
      <c r="G1184" s="948">
        <v>1</v>
      </c>
    </row>
    <row r="1185" spans="2:7" ht="13.5" customHeight="1" x14ac:dyDescent="0.2">
      <c r="B1185" s="1734" t="s">
        <v>2025</v>
      </c>
      <c r="C1185" s="1603" t="s">
        <v>2026</v>
      </c>
      <c r="D1185" s="1604" t="s">
        <v>609</v>
      </c>
      <c r="E1185" s="1604" t="s">
        <v>2027</v>
      </c>
      <c r="F1185" s="1886" t="s">
        <v>1922</v>
      </c>
      <c r="G1185" s="1737" t="s">
        <v>1922</v>
      </c>
    </row>
    <row r="1186" spans="2:7" ht="13.5" customHeight="1" x14ac:dyDescent="0.2">
      <c r="B1186" s="1765"/>
      <c r="C1186" s="1395"/>
      <c r="D1186" s="1445"/>
      <c r="E1186" s="1445"/>
      <c r="F1186" s="1482"/>
      <c r="G1186" s="1545"/>
    </row>
    <row r="1187" spans="2:7" ht="19.5" customHeight="1" x14ac:dyDescent="0.2">
      <c r="B1187" s="1730" t="s">
        <v>2028</v>
      </c>
      <c r="C1187" s="1480" t="s">
        <v>2029</v>
      </c>
      <c r="D1187" s="1410" t="s">
        <v>2030</v>
      </c>
      <c r="E1187" s="1410" t="s">
        <v>530</v>
      </c>
      <c r="F1187" s="1481">
        <v>1.1000000000000001</v>
      </c>
      <c r="G1187" s="1345">
        <v>3.6</v>
      </c>
    </row>
    <row r="1188" spans="2:7" ht="19.5" customHeight="1" thickBot="1" x14ac:dyDescent="0.25">
      <c r="B1188" s="1987"/>
      <c r="C1188" s="1419"/>
      <c r="D1188" s="1411"/>
      <c r="E1188" s="1411"/>
      <c r="F1188" s="1458"/>
      <c r="G1188" s="1245"/>
    </row>
    <row r="1189" spans="2:7" ht="42" customHeight="1" thickBot="1" x14ac:dyDescent="0.25">
      <c r="B1189" s="123" t="s">
        <v>2031</v>
      </c>
      <c r="C1189" s="6" t="s">
        <v>2691</v>
      </c>
      <c r="D1189" s="80"/>
      <c r="E1189" s="80"/>
      <c r="F1189" s="13">
        <v>1</v>
      </c>
      <c r="G1189" s="930">
        <v>1</v>
      </c>
    </row>
    <row r="1190" spans="2:7" ht="42" customHeight="1" thickBot="1" x14ac:dyDescent="0.25">
      <c r="B1190" s="136" t="s">
        <v>2032</v>
      </c>
      <c r="C1190" s="543" t="s">
        <v>2033</v>
      </c>
      <c r="D1190" s="803" t="s">
        <v>2034</v>
      </c>
      <c r="E1190" s="803" t="s">
        <v>2035</v>
      </c>
      <c r="F1190" s="824">
        <v>172</v>
      </c>
      <c r="G1190" s="881">
        <v>200</v>
      </c>
    </row>
    <row r="1191" spans="2:7" ht="26.25" customHeight="1" x14ac:dyDescent="0.2">
      <c r="B1191" s="1917" t="s">
        <v>2692</v>
      </c>
      <c r="C1191" s="1917"/>
      <c r="D1191" s="1917"/>
      <c r="E1191" s="1917"/>
      <c r="F1191" s="1917"/>
      <c r="G1191" s="826"/>
    </row>
    <row r="1193" spans="2:7" s="554" customFormat="1" x14ac:dyDescent="0.2">
      <c r="B1193" s="552"/>
      <c r="C1193" s="553"/>
      <c r="D1193" s="552"/>
      <c r="E1193" s="552"/>
      <c r="F1193" s="553"/>
      <c r="G1193" s="553"/>
    </row>
    <row r="1194" spans="2:7" s="554" customFormat="1" ht="23.25" customHeight="1" x14ac:dyDescent="0.2">
      <c r="B1194" s="1751" t="s">
        <v>2036</v>
      </c>
      <c r="C1194" s="1751"/>
      <c r="D1194" s="1751"/>
      <c r="E1194" s="1751"/>
      <c r="F1194" s="1751"/>
      <c r="G1194" s="1751"/>
    </row>
    <row r="1195" spans="2:7" s="554" customFormat="1" ht="13.5" thickBot="1" x14ac:dyDescent="0.25">
      <c r="B1195" s="555"/>
      <c r="C1195" s="556"/>
      <c r="D1195" s="557"/>
      <c r="E1195" s="557"/>
    </row>
    <row r="1196" spans="2:7" s="554" customFormat="1" ht="37.5" customHeight="1" thickBot="1" x14ac:dyDescent="0.25">
      <c r="B1196" s="555"/>
      <c r="C1196" s="558" t="s">
        <v>549</v>
      </c>
      <c r="D1196" s="559">
        <v>2021</v>
      </c>
      <c r="E1196" s="560">
        <v>2022</v>
      </c>
    </row>
    <row r="1197" spans="2:7" s="554" customFormat="1" x14ac:dyDescent="0.2">
      <c r="B1197" s="555"/>
      <c r="C1197" s="562" t="s">
        <v>715</v>
      </c>
      <c r="D1197" s="563">
        <f t="shared" ref="D1197:E1200" si="9">D1203+D1274+D1309</f>
        <v>17</v>
      </c>
      <c r="E1197" s="564">
        <f t="shared" si="9"/>
        <v>17</v>
      </c>
    </row>
    <row r="1198" spans="2:7" s="554" customFormat="1" x14ac:dyDescent="0.2">
      <c r="B1198" s="555"/>
      <c r="C1198" s="565" t="s">
        <v>716</v>
      </c>
      <c r="D1198" s="566">
        <f t="shared" si="9"/>
        <v>0</v>
      </c>
      <c r="E1198" s="567">
        <f t="shared" si="9"/>
        <v>0</v>
      </c>
    </row>
    <row r="1199" spans="2:7" s="554" customFormat="1" x14ac:dyDescent="0.2">
      <c r="B1199" s="555"/>
      <c r="C1199" s="565" t="s">
        <v>717</v>
      </c>
      <c r="D1199" s="566">
        <f t="shared" si="9"/>
        <v>17</v>
      </c>
      <c r="E1199" s="567">
        <f t="shared" si="9"/>
        <v>17</v>
      </c>
    </row>
    <row r="1200" spans="2:7" s="554" customFormat="1" ht="13.5" thickBot="1" x14ac:dyDescent="0.25">
      <c r="B1200" s="555"/>
      <c r="C1200" s="568" t="s">
        <v>718</v>
      </c>
      <c r="D1200" s="569">
        <f t="shared" si="9"/>
        <v>0</v>
      </c>
      <c r="E1200" s="570">
        <f t="shared" si="9"/>
        <v>0</v>
      </c>
    </row>
    <row r="1201" spans="2:7" s="554" customFormat="1" ht="13.5" thickBot="1" x14ac:dyDescent="0.25">
      <c r="B1201" s="555"/>
      <c r="C1201" s="53"/>
      <c r="D1201" s="571"/>
      <c r="E1201" s="571"/>
    </row>
    <row r="1202" spans="2:7" s="554" customFormat="1" ht="38.25" customHeight="1" thickBot="1" x14ac:dyDescent="0.25">
      <c r="B1202" s="555"/>
      <c r="C1202" s="572" t="s">
        <v>565</v>
      </c>
      <c r="D1202" s="573">
        <v>2021</v>
      </c>
      <c r="E1202" s="560">
        <v>2022</v>
      </c>
    </row>
    <row r="1203" spans="2:7" s="554" customFormat="1" x14ac:dyDescent="0.2">
      <c r="B1203" s="555"/>
      <c r="C1203" s="562" t="s">
        <v>715</v>
      </c>
      <c r="D1203" s="574">
        <f>D1204+D1205+D1206</f>
        <v>7</v>
      </c>
      <c r="E1203" s="575">
        <f>E1204+E1205+E1206</f>
        <v>7</v>
      </c>
    </row>
    <row r="1204" spans="2:7" s="554" customFormat="1" x14ac:dyDescent="0.2">
      <c r="B1204" s="555"/>
      <c r="C1204" s="565" t="s">
        <v>716</v>
      </c>
      <c r="D1204" s="576">
        <v>0</v>
      </c>
      <c r="E1204" s="577">
        <v>0</v>
      </c>
    </row>
    <row r="1205" spans="2:7" s="554" customFormat="1" x14ac:dyDescent="0.2">
      <c r="B1205" s="555"/>
      <c r="C1205" s="565" t="s">
        <v>717</v>
      </c>
      <c r="D1205" s="576">
        <v>7</v>
      </c>
      <c r="E1205" s="577">
        <v>7</v>
      </c>
    </row>
    <row r="1206" spans="2:7" s="554" customFormat="1" ht="13.5" thickBot="1" x14ac:dyDescent="0.25">
      <c r="B1206" s="555"/>
      <c r="C1206" s="568" t="s">
        <v>718</v>
      </c>
      <c r="D1206" s="578">
        <v>0</v>
      </c>
      <c r="E1206" s="579">
        <v>0</v>
      </c>
    </row>
    <row r="1207" spans="2:7" s="554" customFormat="1" ht="13.5" thickBot="1" x14ac:dyDescent="0.25">
      <c r="B1207" s="555"/>
      <c r="C1207" s="580"/>
      <c r="D1207" s="581"/>
      <c r="E1207" s="581"/>
    </row>
    <row r="1208" spans="2:7" s="554" customFormat="1" ht="60" customHeight="1" thickBot="1" x14ac:dyDescent="0.25">
      <c r="B1208" s="582" t="s">
        <v>10</v>
      </c>
      <c r="C1208" s="583" t="s">
        <v>719</v>
      </c>
      <c r="D1208" s="584" t="s">
        <v>12</v>
      </c>
      <c r="E1208" s="584" t="s">
        <v>13</v>
      </c>
      <c r="F1208" s="209" t="s">
        <v>720</v>
      </c>
      <c r="G1208" s="920" t="s">
        <v>721</v>
      </c>
    </row>
    <row r="1209" spans="2:7" s="554" customFormat="1" ht="23.25" customHeight="1" thickBot="1" x14ac:dyDescent="0.25">
      <c r="B1209" s="585" t="s">
        <v>2037</v>
      </c>
      <c r="C1209" s="37" t="s">
        <v>2038</v>
      </c>
      <c r="D1209" s="586"/>
      <c r="E1209" s="586"/>
      <c r="F1209" s="587">
        <v>1</v>
      </c>
      <c r="G1209" s="991">
        <v>1</v>
      </c>
    </row>
    <row r="1210" spans="2:7" s="554" customFormat="1" ht="12.95" customHeight="1" x14ac:dyDescent="0.2">
      <c r="B1210" s="1433" t="s">
        <v>2039</v>
      </c>
      <c r="C1210" s="1499" t="s">
        <v>2040</v>
      </c>
      <c r="D1210" s="1989" t="s">
        <v>971</v>
      </c>
      <c r="E1210" s="1989" t="s">
        <v>2041</v>
      </c>
      <c r="F1210" s="1437">
        <v>21</v>
      </c>
      <c r="G1210" s="1991">
        <v>21</v>
      </c>
    </row>
    <row r="1211" spans="2:7" s="589" customFormat="1" ht="12.95" customHeight="1" x14ac:dyDescent="0.2">
      <c r="B1211" s="1503"/>
      <c r="C1211" s="1514"/>
      <c r="D1211" s="1990"/>
      <c r="E1211" s="1990"/>
      <c r="F1211" s="1397"/>
      <c r="G1211" s="1624"/>
    </row>
    <row r="1212" spans="2:7" s="589" customFormat="1" ht="12.95" customHeight="1" x14ac:dyDescent="0.2">
      <c r="B1212" s="1479" t="s">
        <v>2042</v>
      </c>
      <c r="C1212" s="1480" t="s">
        <v>2043</v>
      </c>
      <c r="D1212" s="2011" t="s">
        <v>843</v>
      </c>
      <c r="E1212" s="2013" t="s">
        <v>2044</v>
      </c>
      <c r="F1212" s="1534">
        <v>22</v>
      </c>
      <c r="G1212" s="1623">
        <v>22</v>
      </c>
    </row>
    <row r="1213" spans="2:7" s="554" customFormat="1" ht="12.95" customHeight="1" thickBot="1" x14ac:dyDescent="0.25">
      <c r="B1213" s="1578"/>
      <c r="C1213" s="1649"/>
      <c r="D1213" s="2012"/>
      <c r="E1213" s="2012"/>
      <c r="F1213" s="2012"/>
      <c r="G1213" s="2014"/>
    </row>
    <row r="1214" spans="2:7" s="554" customFormat="1" ht="44.1" customHeight="1" thickBot="1" x14ac:dyDescent="0.25">
      <c r="B1214" s="585" t="s">
        <v>2045</v>
      </c>
      <c r="C1214" s="37" t="s">
        <v>2693</v>
      </c>
      <c r="D1214" s="587"/>
      <c r="E1214" s="587"/>
      <c r="F1214" s="587">
        <v>1</v>
      </c>
      <c r="G1214" s="991">
        <v>1</v>
      </c>
    </row>
    <row r="1215" spans="2:7" s="554" customFormat="1" ht="25.5" customHeight="1" x14ac:dyDescent="0.2">
      <c r="B1215" s="778" t="s">
        <v>2046</v>
      </c>
      <c r="C1215" s="205" t="s">
        <v>2694</v>
      </c>
      <c r="D1215" s="83" t="s">
        <v>2047</v>
      </c>
      <c r="E1215" s="251" t="s">
        <v>2048</v>
      </c>
      <c r="F1215" s="781">
        <v>42.3</v>
      </c>
      <c r="G1215" s="992">
        <v>42.3</v>
      </c>
    </row>
    <row r="1216" spans="2:7" s="554" customFormat="1" ht="26.45" customHeight="1" x14ac:dyDescent="0.2">
      <c r="B1216" s="891" t="s">
        <v>2049</v>
      </c>
      <c r="C1216" s="892" t="s">
        <v>2050</v>
      </c>
      <c r="D1216" s="905" t="s">
        <v>2051</v>
      </c>
      <c r="E1216" s="906" t="s">
        <v>2052</v>
      </c>
      <c r="F1216" s="834">
        <v>7.7279999999999998</v>
      </c>
      <c r="G1216" s="993">
        <v>4.899</v>
      </c>
    </row>
    <row r="1217" spans="2:7" s="554" customFormat="1" ht="30.95" customHeight="1" x14ac:dyDescent="0.2">
      <c r="B1217" s="1567" t="s">
        <v>2053</v>
      </c>
      <c r="C1217" s="38" t="s">
        <v>865</v>
      </c>
      <c r="D1217" s="252" t="s">
        <v>463</v>
      </c>
      <c r="E1217" s="252" t="s">
        <v>1150</v>
      </c>
      <c r="F1217" s="590">
        <v>1</v>
      </c>
      <c r="G1217" s="994">
        <v>1</v>
      </c>
    </row>
    <row r="1218" spans="2:7" s="554" customFormat="1" ht="20.45" customHeight="1" x14ac:dyDescent="0.2">
      <c r="B1218" s="1567"/>
      <c r="C1218" s="1557" t="s">
        <v>2695</v>
      </c>
      <c r="D1218" s="2011"/>
      <c r="E1218" s="1996" t="s">
        <v>1268</v>
      </c>
      <c r="F1218" s="1756">
        <v>0</v>
      </c>
      <c r="G1218" s="1623">
        <v>0</v>
      </c>
    </row>
    <row r="1219" spans="2:7" s="554" customFormat="1" ht="20.45" customHeight="1" x14ac:dyDescent="0.2">
      <c r="B1219" s="1567"/>
      <c r="C1219" s="1558"/>
      <c r="D1219" s="1990"/>
      <c r="E1219" s="1997"/>
      <c r="F1219" s="1757"/>
      <c r="G1219" s="1624"/>
    </row>
    <row r="1220" spans="2:7" s="554" customFormat="1" ht="27.95" customHeight="1" x14ac:dyDescent="0.2">
      <c r="B1220" s="1567"/>
      <c r="C1220" s="1557" t="s">
        <v>2054</v>
      </c>
      <c r="D1220" s="1994"/>
      <c r="E1220" s="1996" t="s">
        <v>1268</v>
      </c>
      <c r="F1220" s="1756">
        <v>0</v>
      </c>
      <c r="G1220" s="1992">
        <v>0</v>
      </c>
    </row>
    <row r="1221" spans="2:7" s="554" customFormat="1" ht="27.95" customHeight="1" x14ac:dyDescent="0.2">
      <c r="B1221" s="1567"/>
      <c r="C1221" s="1568"/>
      <c r="D1221" s="1998"/>
      <c r="E1221" s="1999"/>
      <c r="F1221" s="1757"/>
      <c r="G1221" s="1993"/>
    </row>
    <row r="1222" spans="2:7" s="554" customFormat="1" ht="21" customHeight="1" x14ac:dyDescent="0.2">
      <c r="B1222" s="1567"/>
      <c r="C1222" s="1557" t="s">
        <v>2696</v>
      </c>
      <c r="D1222" s="1994"/>
      <c r="E1222" s="1996" t="s">
        <v>2055</v>
      </c>
      <c r="F1222" s="1756">
        <v>1</v>
      </c>
      <c r="G1222" s="1992">
        <v>0</v>
      </c>
    </row>
    <row r="1223" spans="2:7" s="554" customFormat="1" ht="21" customHeight="1" x14ac:dyDescent="0.2">
      <c r="B1223" s="1567"/>
      <c r="C1223" s="1558"/>
      <c r="D1223" s="1995"/>
      <c r="E1223" s="1997"/>
      <c r="F1223" s="1757"/>
      <c r="G1223" s="1993"/>
    </row>
    <row r="1224" spans="2:7" s="554" customFormat="1" ht="30.95" customHeight="1" x14ac:dyDescent="0.2">
      <c r="B1224" s="1567"/>
      <c r="C1224" s="40" t="s">
        <v>2697</v>
      </c>
      <c r="D1224" s="591"/>
      <c r="E1224" s="253" t="s">
        <v>926</v>
      </c>
      <c r="F1224" s="160"/>
      <c r="G1224" s="943">
        <v>0</v>
      </c>
    </row>
    <row r="1225" spans="2:7" s="554" customFormat="1" ht="31.5" customHeight="1" x14ac:dyDescent="0.2">
      <c r="B1225" s="1567"/>
      <c r="C1225" s="40" t="s">
        <v>2698</v>
      </c>
      <c r="D1225" s="591"/>
      <c r="E1225" s="253" t="s">
        <v>926</v>
      </c>
      <c r="F1225" s="160"/>
      <c r="G1225" s="943">
        <v>0</v>
      </c>
    </row>
    <row r="1226" spans="2:7" s="554" customFormat="1" ht="26.1" customHeight="1" x14ac:dyDescent="0.2">
      <c r="B1226" s="1567"/>
      <c r="C1226" s="1557" t="s">
        <v>2701</v>
      </c>
      <c r="D1226" s="1994"/>
      <c r="E1226" s="1996" t="s">
        <v>2055</v>
      </c>
      <c r="F1226" s="1756">
        <v>0</v>
      </c>
      <c r="G1226" s="1992">
        <v>1</v>
      </c>
    </row>
    <row r="1227" spans="2:7" s="554" customFormat="1" ht="26.1" customHeight="1" x14ac:dyDescent="0.2">
      <c r="B1227" s="1567"/>
      <c r="C1227" s="1558"/>
      <c r="D1227" s="1995"/>
      <c r="E1227" s="1997"/>
      <c r="F1227" s="1757"/>
      <c r="G1227" s="1993"/>
    </row>
    <row r="1228" spans="2:7" s="554" customFormat="1" ht="34.5" customHeight="1" x14ac:dyDescent="0.2">
      <c r="B1228" s="1567"/>
      <c r="C1228" s="40" t="s">
        <v>2056</v>
      </c>
      <c r="D1228" s="163"/>
      <c r="E1228" s="253" t="s">
        <v>926</v>
      </c>
      <c r="F1228" s="160">
        <v>0</v>
      </c>
      <c r="G1228" s="943">
        <v>0</v>
      </c>
    </row>
    <row r="1229" spans="2:7" s="554" customFormat="1" ht="37.5" customHeight="1" x14ac:dyDescent="0.2">
      <c r="B1229" s="1567"/>
      <c r="C1229" s="40" t="s">
        <v>2699</v>
      </c>
      <c r="D1229" s="591"/>
      <c r="E1229" s="253" t="s">
        <v>926</v>
      </c>
      <c r="F1229" s="160">
        <v>0</v>
      </c>
      <c r="G1229" s="943">
        <v>0</v>
      </c>
    </row>
    <row r="1230" spans="2:7" s="554" customFormat="1" ht="42.6" customHeight="1" x14ac:dyDescent="0.2">
      <c r="B1230" s="1567"/>
      <c r="C1230" s="40" t="s">
        <v>2700</v>
      </c>
      <c r="D1230" s="163"/>
      <c r="E1230" s="253" t="s">
        <v>926</v>
      </c>
      <c r="F1230" s="160">
        <v>0</v>
      </c>
      <c r="G1230" s="943">
        <v>0</v>
      </c>
    </row>
    <row r="1231" spans="2:7" s="554" customFormat="1" ht="35.450000000000003" customHeight="1" x14ac:dyDescent="0.2">
      <c r="B1231" s="1567"/>
      <c r="C1231" s="40" t="s">
        <v>2057</v>
      </c>
      <c r="D1231" s="163"/>
      <c r="E1231" s="253" t="s">
        <v>1055</v>
      </c>
      <c r="F1231" s="160">
        <v>0</v>
      </c>
      <c r="G1231" s="943">
        <v>0</v>
      </c>
    </row>
    <row r="1232" spans="2:7" s="554" customFormat="1" ht="31.5" customHeight="1" x14ac:dyDescent="0.2">
      <c r="B1232" s="1567"/>
      <c r="C1232" s="1557" t="s">
        <v>2702</v>
      </c>
      <c r="D1232" s="2015"/>
      <c r="E1232" s="1996" t="s">
        <v>2058</v>
      </c>
      <c r="F1232" s="1756"/>
      <c r="G1232" s="1992">
        <v>0</v>
      </c>
    </row>
    <row r="1233" spans="2:7" s="554" customFormat="1" ht="31.5" customHeight="1" x14ac:dyDescent="0.2">
      <c r="B1233" s="1567"/>
      <c r="C1233" s="1558"/>
      <c r="D1233" s="2016"/>
      <c r="E1233" s="1997"/>
      <c r="F1233" s="1757"/>
      <c r="G1233" s="1993"/>
    </row>
    <row r="1234" spans="2:7" s="554" customFormat="1" ht="42.6" customHeight="1" x14ac:dyDescent="0.2">
      <c r="B1234" s="1567"/>
      <c r="C1234" s="40" t="s">
        <v>2059</v>
      </c>
      <c r="D1234" s="163"/>
      <c r="E1234" s="253" t="s">
        <v>1674</v>
      </c>
      <c r="F1234" s="160"/>
      <c r="G1234" s="943">
        <v>0</v>
      </c>
    </row>
    <row r="1235" spans="2:7" s="554" customFormat="1" ht="18.600000000000001" customHeight="1" x14ac:dyDescent="0.2">
      <c r="B1235" s="1567"/>
      <c r="C1235" s="1702" t="s">
        <v>2060</v>
      </c>
      <c r="D1235" s="2007"/>
      <c r="E1235" s="2009" t="s">
        <v>2061</v>
      </c>
      <c r="F1235" s="1831">
        <v>1.1000000000000001</v>
      </c>
      <c r="G1235" s="2022">
        <v>0.6</v>
      </c>
    </row>
    <row r="1236" spans="2:7" s="554" customFormat="1" ht="18.600000000000001" customHeight="1" x14ac:dyDescent="0.2">
      <c r="B1236" s="1567"/>
      <c r="C1236" s="1716"/>
      <c r="D1236" s="2008"/>
      <c r="E1236" s="2010"/>
      <c r="F1236" s="1832"/>
      <c r="G1236" s="2023"/>
    </row>
    <row r="1237" spans="2:7" s="554" customFormat="1" ht="40.5" customHeight="1" x14ac:dyDescent="0.2">
      <c r="B1237" s="1567"/>
      <c r="C1237" s="40" t="s">
        <v>2062</v>
      </c>
      <c r="D1237" s="592"/>
      <c r="E1237" s="253" t="s">
        <v>2063</v>
      </c>
      <c r="F1237" s="170"/>
      <c r="G1237" s="995"/>
    </row>
    <row r="1238" spans="2:7" s="554" customFormat="1" ht="33" customHeight="1" x14ac:dyDescent="0.2">
      <c r="B1238" s="1567"/>
      <c r="C1238" s="40" t="s">
        <v>2064</v>
      </c>
      <c r="D1238" s="593"/>
      <c r="E1238" s="253" t="s">
        <v>932</v>
      </c>
      <c r="F1238" s="160"/>
      <c r="G1238" s="943"/>
    </row>
    <row r="1239" spans="2:7" s="554" customFormat="1" ht="36" customHeight="1" thickBot="1" x14ac:dyDescent="0.25">
      <c r="B1239" s="1660"/>
      <c r="C1239" s="204" t="s">
        <v>2065</v>
      </c>
      <c r="D1239" s="551"/>
      <c r="E1239" s="253" t="s">
        <v>932</v>
      </c>
      <c r="F1239" s="835"/>
      <c r="G1239" s="996"/>
    </row>
    <row r="1240" spans="2:7" s="554" customFormat="1" ht="26.25" thickBot="1" x14ac:dyDescent="0.25">
      <c r="B1240" s="585" t="s">
        <v>2066</v>
      </c>
      <c r="C1240" s="37" t="s">
        <v>2067</v>
      </c>
      <c r="D1240" s="594"/>
      <c r="E1240" s="594"/>
      <c r="F1240" s="595">
        <v>1</v>
      </c>
      <c r="G1240" s="997">
        <v>1</v>
      </c>
    </row>
    <row r="1241" spans="2:7" s="554" customFormat="1" ht="12" customHeight="1" x14ac:dyDescent="0.2">
      <c r="B1241" s="1433" t="s">
        <v>2068</v>
      </c>
      <c r="C1241" s="1499" t="s">
        <v>2069</v>
      </c>
      <c r="D1241" s="1989" t="s">
        <v>463</v>
      </c>
      <c r="E1241" s="1989" t="s">
        <v>672</v>
      </c>
      <c r="F1241" s="2002">
        <v>14</v>
      </c>
      <c r="G1241" s="2005">
        <v>2.5</v>
      </c>
    </row>
    <row r="1242" spans="2:7" s="554" customFormat="1" ht="12" customHeight="1" x14ac:dyDescent="0.2">
      <c r="B1242" s="1502"/>
      <c r="C1242" s="1500"/>
      <c r="D1242" s="2000"/>
      <c r="E1242" s="2000"/>
      <c r="F1242" s="2003"/>
      <c r="G1242" s="2005"/>
    </row>
    <row r="1243" spans="2:7" s="554" customFormat="1" ht="12" customHeight="1" x14ac:dyDescent="0.2">
      <c r="B1243" s="1502"/>
      <c r="C1243" s="1500"/>
      <c r="D1243" s="2000"/>
      <c r="E1243" s="2000"/>
      <c r="F1243" s="2003"/>
      <c r="G1243" s="2005"/>
    </row>
    <row r="1244" spans="2:7" s="554" customFormat="1" ht="12" customHeight="1" x14ac:dyDescent="0.2">
      <c r="B1244" s="1503"/>
      <c r="C1244" s="1501"/>
      <c r="D1244" s="2001"/>
      <c r="E1244" s="2001"/>
      <c r="F1244" s="2004"/>
      <c r="G1244" s="2006"/>
    </row>
    <row r="1245" spans="2:7" s="554" customFormat="1" ht="19.5" customHeight="1" x14ac:dyDescent="0.2">
      <c r="B1245" s="1479" t="s">
        <v>2070</v>
      </c>
      <c r="C1245" s="1480" t="s">
        <v>2703</v>
      </c>
      <c r="D1245" s="2033" t="s">
        <v>463</v>
      </c>
      <c r="E1245" s="2033" t="s">
        <v>107</v>
      </c>
      <c r="F1245" s="2035">
        <v>0</v>
      </c>
      <c r="G1245" s="2036">
        <v>0</v>
      </c>
    </row>
    <row r="1246" spans="2:7" s="554" customFormat="1" ht="19.5" customHeight="1" thickBot="1" x14ac:dyDescent="0.25">
      <c r="B1246" s="1578"/>
      <c r="C1246" s="1649"/>
      <c r="D1246" s="2034"/>
      <c r="E1246" s="2034"/>
      <c r="F1246" s="2019"/>
      <c r="G1246" s="2037"/>
    </row>
    <row r="1247" spans="2:7" s="554" customFormat="1" ht="37.5" customHeight="1" thickBot="1" x14ac:dyDescent="0.25">
      <c r="B1247" s="585" t="s">
        <v>22</v>
      </c>
      <c r="C1247" s="138" t="s">
        <v>2704</v>
      </c>
      <c r="D1247" s="597"/>
      <c r="E1247" s="597"/>
      <c r="F1247" s="598">
        <v>1</v>
      </c>
      <c r="G1247" s="596">
        <v>1</v>
      </c>
    </row>
    <row r="1248" spans="2:7" s="554" customFormat="1" ht="21.95" customHeight="1" x14ac:dyDescent="0.2">
      <c r="B1248" s="1433" t="s">
        <v>2071</v>
      </c>
      <c r="C1248" s="1499" t="s">
        <v>2072</v>
      </c>
      <c r="D1248" s="1989" t="s">
        <v>463</v>
      </c>
      <c r="E1248" s="1989" t="s">
        <v>226</v>
      </c>
      <c r="F1248" s="2002">
        <v>0</v>
      </c>
      <c r="G1248" s="2031">
        <v>0</v>
      </c>
    </row>
    <row r="1249" spans="2:9" s="554" customFormat="1" ht="21.95" customHeight="1" x14ac:dyDescent="0.2">
      <c r="B1249" s="1503"/>
      <c r="C1249" s="1514"/>
      <c r="D1249" s="1990"/>
      <c r="E1249" s="1990"/>
      <c r="F1249" s="2030"/>
      <c r="G1249" s="2032"/>
    </row>
    <row r="1250" spans="2:9" s="554" customFormat="1" ht="60.6" customHeight="1" x14ac:dyDescent="0.2">
      <c r="B1250" s="891" t="s">
        <v>2073</v>
      </c>
      <c r="C1250" s="892" t="s">
        <v>2074</v>
      </c>
      <c r="D1250" s="849" t="s">
        <v>463</v>
      </c>
      <c r="E1250" s="849" t="s">
        <v>2075</v>
      </c>
      <c r="F1250" s="870">
        <v>0</v>
      </c>
      <c r="G1250" s="998">
        <v>0</v>
      </c>
      <c r="I1250" s="836"/>
    </row>
    <row r="1251" spans="2:9" s="554" customFormat="1" ht="34.5" customHeight="1" x14ac:dyDescent="0.2">
      <c r="B1251" s="1567" t="s">
        <v>2076</v>
      </c>
      <c r="C1251" s="38" t="s">
        <v>865</v>
      </c>
      <c r="D1251" s="83" t="s">
        <v>463</v>
      </c>
      <c r="E1251" s="83" t="s">
        <v>589</v>
      </c>
      <c r="F1251" s="599">
        <v>0</v>
      </c>
      <c r="G1251" s="999">
        <v>0</v>
      </c>
    </row>
    <row r="1252" spans="2:9" s="554" customFormat="1" ht="17.45" customHeight="1" x14ac:dyDescent="0.2">
      <c r="B1252" s="1567"/>
      <c r="C1252" s="1557" t="s">
        <v>2077</v>
      </c>
      <c r="D1252" s="2011"/>
      <c r="E1252" s="1996" t="s">
        <v>1268</v>
      </c>
      <c r="F1252" s="2026">
        <v>0</v>
      </c>
      <c r="G1252" s="2028">
        <v>0</v>
      </c>
    </row>
    <row r="1253" spans="2:9" s="554" customFormat="1" ht="17.45" customHeight="1" x14ac:dyDescent="0.2">
      <c r="B1253" s="1567"/>
      <c r="C1253" s="1558"/>
      <c r="D1253" s="1990"/>
      <c r="E1253" s="1997"/>
      <c r="F1253" s="2027"/>
      <c r="G1253" s="2029"/>
    </row>
    <row r="1254" spans="2:9" s="554" customFormat="1" ht="25.5" customHeight="1" x14ac:dyDescent="0.2">
      <c r="B1254" s="1567"/>
      <c r="C1254" s="40" t="s">
        <v>2078</v>
      </c>
      <c r="D1254" s="600"/>
      <c r="E1254" s="253" t="s">
        <v>932</v>
      </c>
      <c r="F1254" s="185">
        <v>0</v>
      </c>
      <c r="G1254" s="1000">
        <v>0</v>
      </c>
    </row>
    <row r="1255" spans="2:9" s="554" customFormat="1" ht="15.6" customHeight="1" x14ac:dyDescent="0.2">
      <c r="B1255" s="1567"/>
      <c r="C1255" s="1557" t="s">
        <v>2079</v>
      </c>
      <c r="D1255" s="2024"/>
      <c r="E1255" s="1996" t="s">
        <v>1055</v>
      </c>
      <c r="F1255" s="2026">
        <v>0</v>
      </c>
      <c r="G1255" s="2028">
        <v>0</v>
      </c>
    </row>
    <row r="1256" spans="2:9" s="554" customFormat="1" ht="15.6" customHeight="1" x14ac:dyDescent="0.2">
      <c r="B1256" s="1567"/>
      <c r="C1256" s="1558"/>
      <c r="D1256" s="2025"/>
      <c r="E1256" s="1997"/>
      <c r="F1256" s="2027"/>
      <c r="G1256" s="2029"/>
    </row>
    <row r="1257" spans="2:9" s="554" customFormat="1" ht="30.6" customHeight="1" thickBot="1" x14ac:dyDescent="0.25">
      <c r="B1257" s="1660"/>
      <c r="C1257" s="204" t="s">
        <v>2080</v>
      </c>
      <c r="D1257" s="601"/>
      <c r="E1257" s="253" t="s">
        <v>934</v>
      </c>
      <c r="F1257" s="808"/>
      <c r="G1257" s="869"/>
    </row>
    <row r="1258" spans="2:9" s="554" customFormat="1" ht="39" thickBot="1" x14ac:dyDescent="0.25">
      <c r="B1258" s="585" t="s">
        <v>2081</v>
      </c>
      <c r="C1258" s="37" t="s">
        <v>2082</v>
      </c>
      <c r="D1258" s="594"/>
      <c r="E1258" s="594"/>
      <c r="F1258" s="595">
        <v>1</v>
      </c>
      <c r="G1258" s="1001">
        <v>1</v>
      </c>
    </row>
    <row r="1259" spans="2:9" s="554" customFormat="1" ht="17.100000000000001" customHeight="1" x14ac:dyDescent="0.2">
      <c r="B1259" s="1433" t="s">
        <v>2083</v>
      </c>
      <c r="C1259" s="1499" t="s">
        <v>2084</v>
      </c>
      <c r="D1259" s="1989" t="s">
        <v>463</v>
      </c>
      <c r="E1259" s="1989" t="s">
        <v>241</v>
      </c>
      <c r="F1259" s="2018">
        <v>1</v>
      </c>
      <c r="G1259" s="2020">
        <v>0</v>
      </c>
    </row>
    <row r="1260" spans="2:9" s="554" customFormat="1" ht="17.100000000000001" customHeight="1" thickBot="1" x14ac:dyDescent="0.25">
      <c r="B1260" s="1578"/>
      <c r="C1260" s="1649"/>
      <c r="D1260" s="2017"/>
      <c r="E1260" s="2017"/>
      <c r="F1260" s="2019"/>
      <c r="G1260" s="2021"/>
    </row>
    <row r="1261" spans="2:9" s="554" customFormat="1" ht="39.950000000000003" customHeight="1" thickBot="1" x14ac:dyDescent="0.25">
      <c r="B1261" s="585" t="s">
        <v>2085</v>
      </c>
      <c r="C1261" s="138" t="s">
        <v>2086</v>
      </c>
      <c r="D1261" s="86"/>
      <c r="E1261" s="86"/>
      <c r="F1261" s="598">
        <v>0</v>
      </c>
      <c r="G1261" s="596">
        <v>0</v>
      </c>
    </row>
    <row r="1262" spans="2:9" s="554" customFormat="1" ht="21.6" customHeight="1" x14ac:dyDescent="0.2">
      <c r="B1262" s="1433" t="s">
        <v>2087</v>
      </c>
      <c r="C1262" s="1499" t="s">
        <v>2088</v>
      </c>
      <c r="D1262" s="2043" t="s">
        <v>463</v>
      </c>
      <c r="E1262" s="2043" t="s">
        <v>237</v>
      </c>
      <c r="F1262" s="2199">
        <v>0</v>
      </c>
      <c r="G1262" s="2201">
        <v>0</v>
      </c>
    </row>
    <row r="1263" spans="2:9" s="554" customFormat="1" ht="21.6" customHeight="1" thickBot="1" x14ac:dyDescent="0.25">
      <c r="B1263" s="1578"/>
      <c r="C1263" s="1599"/>
      <c r="D1263" s="2034"/>
      <c r="E1263" s="2034"/>
      <c r="F1263" s="2200"/>
      <c r="G1263" s="2202"/>
    </row>
    <row r="1264" spans="2:9" s="554" customFormat="1" ht="24" customHeight="1" thickBot="1" x14ac:dyDescent="0.25">
      <c r="B1264" s="585" t="s">
        <v>2089</v>
      </c>
      <c r="C1264" s="37" t="s">
        <v>2090</v>
      </c>
      <c r="D1264" s="594"/>
      <c r="E1264" s="594"/>
      <c r="F1264" s="595">
        <v>1</v>
      </c>
      <c r="G1264" s="1001">
        <v>1</v>
      </c>
    </row>
    <row r="1265" spans="1:12" s="554" customFormat="1" ht="15.95" customHeight="1" x14ac:dyDescent="0.2">
      <c r="B1265" s="1433" t="s">
        <v>2091</v>
      </c>
      <c r="C1265" s="1499" t="s">
        <v>2092</v>
      </c>
      <c r="D1265" s="1989" t="s">
        <v>1138</v>
      </c>
      <c r="E1265" s="1989" t="s">
        <v>418</v>
      </c>
      <c r="F1265" s="2002">
        <v>7</v>
      </c>
      <c r="G1265" s="2020">
        <v>2</v>
      </c>
    </row>
    <row r="1266" spans="1:12" s="589" customFormat="1" ht="18.75" customHeight="1" x14ac:dyDescent="0.2">
      <c r="B1266" s="1503"/>
      <c r="C1266" s="1514"/>
      <c r="D1266" s="1990"/>
      <c r="E1266" s="1990"/>
      <c r="F1266" s="2004"/>
      <c r="G1266" s="2041"/>
      <c r="H1266" s="554"/>
      <c r="I1266" s="554"/>
      <c r="J1266" s="554"/>
      <c r="K1266" s="554"/>
      <c r="L1266" s="554"/>
    </row>
    <row r="1267" spans="1:12" s="589" customFormat="1" ht="20.45" customHeight="1" x14ac:dyDescent="0.2">
      <c r="B1267" s="1479" t="s">
        <v>2093</v>
      </c>
      <c r="C1267" s="1480" t="s">
        <v>2094</v>
      </c>
      <c r="D1267" s="2011" t="s">
        <v>2095</v>
      </c>
      <c r="E1267" s="2011" t="s">
        <v>2096</v>
      </c>
      <c r="F1267" s="2035" t="s">
        <v>2097</v>
      </c>
      <c r="G1267" s="2036" t="s">
        <v>2583</v>
      </c>
      <c r="H1267" s="554"/>
      <c r="I1267" s="554"/>
      <c r="J1267" s="554"/>
      <c r="K1267" s="554"/>
      <c r="L1267" s="554"/>
    </row>
    <row r="1268" spans="1:12" s="554" customFormat="1" ht="20.45" customHeight="1" thickBot="1" x14ac:dyDescent="0.25">
      <c r="B1268" s="2042"/>
      <c r="C1268" s="1649"/>
      <c r="D1268" s="2017"/>
      <c r="E1268" s="2017"/>
      <c r="F1268" s="2019"/>
      <c r="G1268" s="2037"/>
    </row>
    <row r="1269" spans="1:12" s="554" customFormat="1" ht="53.45" customHeight="1" x14ac:dyDescent="0.2">
      <c r="A1269" s="602"/>
      <c r="B1269" s="2038" t="s">
        <v>2705</v>
      </c>
      <c r="C1269" s="2038"/>
      <c r="D1269" s="2038"/>
      <c r="E1269" s="2038"/>
      <c r="F1269" s="2038"/>
      <c r="G1269" s="2038"/>
    </row>
    <row r="1270" spans="1:12" s="554" customFormat="1" ht="44.1" customHeight="1" x14ac:dyDescent="0.2">
      <c r="B1270" s="2038" t="s">
        <v>2706</v>
      </c>
      <c r="C1270" s="2038"/>
      <c r="D1270" s="2038"/>
      <c r="E1270" s="2038"/>
      <c r="F1270" s="2038"/>
      <c r="G1270" s="2038"/>
    </row>
    <row r="1271" spans="1:12" s="554" customFormat="1" ht="68.45" customHeight="1" x14ac:dyDescent="0.2">
      <c r="A1271" s="602"/>
      <c r="B1271" s="2038" t="s">
        <v>2707</v>
      </c>
      <c r="C1271" s="2038"/>
      <c r="D1271" s="2038"/>
      <c r="E1271" s="2038"/>
      <c r="F1271" s="2038"/>
      <c r="G1271" s="2038"/>
    </row>
    <row r="1272" spans="1:12" s="554" customFormat="1" ht="13.5" thickBot="1" x14ac:dyDescent="0.25">
      <c r="B1272" s="555"/>
      <c r="C1272" s="46"/>
      <c r="D1272" s="581"/>
      <c r="E1272" s="581"/>
      <c r="F1272" s="603"/>
      <c r="G1272" s="603"/>
    </row>
    <row r="1273" spans="1:12" s="554" customFormat="1" ht="36" customHeight="1" thickBot="1" x14ac:dyDescent="0.25">
      <c r="B1273" s="555"/>
      <c r="C1273" s="604" t="s">
        <v>577</v>
      </c>
      <c r="D1273" s="605">
        <v>2021</v>
      </c>
      <c r="E1273" s="606">
        <v>2022</v>
      </c>
    </row>
    <row r="1274" spans="1:12" s="554" customFormat="1" x14ac:dyDescent="0.2">
      <c r="B1274" s="555"/>
      <c r="C1274" s="607" t="s">
        <v>715</v>
      </c>
      <c r="D1274" s="608">
        <f>D1275+D1276+D1277</f>
        <v>3</v>
      </c>
      <c r="E1274" s="609">
        <f>E1275+E1276+E1277</f>
        <v>3</v>
      </c>
    </row>
    <row r="1275" spans="1:12" s="554" customFormat="1" x14ac:dyDescent="0.2">
      <c r="B1275" s="555"/>
      <c r="C1275" s="610" t="s">
        <v>716</v>
      </c>
      <c r="D1275" s="611">
        <v>0</v>
      </c>
      <c r="E1275" s="612">
        <v>0</v>
      </c>
    </row>
    <row r="1276" spans="1:12" s="554" customFormat="1" x14ac:dyDescent="0.2">
      <c r="B1276" s="555"/>
      <c r="C1276" s="610" t="s">
        <v>717</v>
      </c>
      <c r="D1276" s="611">
        <v>3</v>
      </c>
      <c r="E1276" s="612">
        <v>3</v>
      </c>
    </row>
    <row r="1277" spans="1:12" s="554" customFormat="1" ht="13.5" thickBot="1" x14ac:dyDescent="0.25">
      <c r="B1277" s="555"/>
      <c r="C1277" s="613" t="s">
        <v>718</v>
      </c>
      <c r="D1277" s="614">
        <v>0</v>
      </c>
      <c r="E1277" s="615">
        <v>0</v>
      </c>
    </row>
    <row r="1278" spans="1:12" s="554" customFormat="1" ht="13.5" thickBot="1" x14ac:dyDescent="0.25">
      <c r="B1278" s="555"/>
      <c r="C1278" s="580"/>
      <c r="D1278" s="581"/>
      <c r="E1278" s="581"/>
    </row>
    <row r="1279" spans="1:12" s="554" customFormat="1" ht="59.1" customHeight="1" thickBot="1" x14ac:dyDescent="0.25">
      <c r="B1279" s="582" t="s">
        <v>10</v>
      </c>
      <c r="C1279" s="583" t="s">
        <v>719</v>
      </c>
      <c r="D1279" s="584" t="s">
        <v>12</v>
      </c>
      <c r="E1279" s="584" t="s">
        <v>13</v>
      </c>
      <c r="F1279" s="209" t="s">
        <v>720</v>
      </c>
      <c r="G1279" s="920" t="s">
        <v>721</v>
      </c>
    </row>
    <row r="1280" spans="1:12" s="554" customFormat="1" ht="17.25" customHeight="1" thickBot="1" x14ac:dyDescent="0.25">
      <c r="B1280" s="585" t="s">
        <v>2098</v>
      </c>
      <c r="C1280" s="37" t="s">
        <v>2708</v>
      </c>
      <c r="D1280" s="586"/>
      <c r="E1280" s="586"/>
      <c r="F1280" s="587">
        <v>1</v>
      </c>
      <c r="G1280" s="991">
        <v>1</v>
      </c>
    </row>
    <row r="1281" spans="2:7" s="554" customFormat="1" ht="35.25" customHeight="1" x14ac:dyDescent="0.2">
      <c r="B1281" s="526" t="s">
        <v>2099</v>
      </c>
      <c r="C1281" s="527" t="s">
        <v>2100</v>
      </c>
      <c r="D1281" s="528" t="s">
        <v>2101</v>
      </c>
      <c r="E1281" s="528" t="s">
        <v>2102</v>
      </c>
      <c r="F1281" s="810">
        <v>122</v>
      </c>
      <c r="G1281" s="1002">
        <v>122.5</v>
      </c>
    </row>
    <row r="1282" spans="2:7" s="554" customFormat="1" ht="21.95" customHeight="1" x14ac:dyDescent="0.2">
      <c r="B1282" s="1841" t="s">
        <v>2103</v>
      </c>
      <c r="C1282" s="1842" t="s">
        <v>2104</v>
      </c>
      <c r="D1282" s="2033" t="s">
        <v>1705</v>
      </c>
      <c r="E1282" s="2033" t="s">
        <v>107</v>
      </c>
      <c r="F1282" s="1441">
        <v>0</v>
      </c>
      <c r="G1282" s="2039">
        <v>0</v>
      </c>
    </row>
    <row r="1283" spans="2:7" s="554" customFormat="1" ht="21.95" customHeight="1" thickBot="1" x14ac:dyDescent="0.25">
      <c r="B1283" s="1578"/>
      <c r="C1283" s="1599"/>
      <c r="D1283" s="2034"/>
      <c r="E1283" s="2034"/>
      <c r="F1283" s="1438"/>
      <c r="G1283" s="2040"/>
    </row>
    <row r="1284" spans="2:7" s="554" customFormat="1" ht="55.7" customHeight="1" thickBot="1" x14ac:dyDescent="0.25">
      <c r="B1284" s="585" t="s">
        <v>2105</v>
      </c>
      <c r="C1284" s="37" t="s">
        <v>2709</v>
      </c>
      <c r="D1284" s="616"/>
      <c r="E1284" s="616"/>
      <c r="F1284" s="587">
        <v>1</v>
      </c>
      <c r="G1284" s="991">
        <v>1</v>
      </c>
    </row>
    <row r="1285" spans="2:7" s="554" customFormat="1" ht="23.45" customHeight="1" x14ac:dyDescent="0.2">
      <c r="B1285" s="1633" t="s">
        <v>2106</v>
      </c>
      <c r="C1285" s="205" t="s">
        <v>865</v>
      </c>
      <c r="D1285" s="85" t="s">
        <v>463</v>
      </c>
      <c r="E1285" s="85" t="s">
        <v>241</v>
      </c>
      <c r="F1285" s="781">
        <v>0</v>
      </c>
      <c r="G1285" s="992">
        <v>0</v>
      </c>
    </row>
    <row r="1286" spans="2:7" s="554" customFormat="1" ht="27" customHeight="1" x14ac:dyDescent="0.2">
      <c r="B1286" s="2051"/>
      <c r="C1286" s="900" t="s">
        <v>2107</v>
      </c>
      <c r="D1286" s="867"/>
      <c r="E1286" s="855" t="s">
        <v>926</v>
      </c>
      <c r="F1286" s="848">
        <v>0</v>
      </c>
      <c r="G1286" s="1003">
        <v>0</v>
      </c>
    </row>
    <row r="1287" spans="2:7" s="554" customFormat="1" ht="14.45" customHeight="1" x14ac:dyDescent="0.2">
      <c r="B1287" s="2051"/>
      <c r="C1287" s="1557" t="s">
        <v>2108</v>
      </c>
      <c r="D1287" s="2011"/>
      <c r="E1287" s="1996" t="s">
        <v>2109</v>
      </c>
      <c r="F1287" s="2203">
        <v>5</v>
      </c>
      <c r="G1287" s="1623">
        <v>9</v>
      </c>
    </row>
    <row r="1288" spans="2:7" s="554" customFormat="1" ht="14.45" customHeight="1" x14ac:dyDescent="0.2">
      <c r="B1288" s="1567"/>
      <c r="C1288" s="1568"/>
      <c r="D1288" s="2000"/>
      <c r="E1288" s="1999"/>
      <c r="F1288" s="2204"/>
      <c r="G1288" s="2111"/>
    </row>
    <row r="1289" spans="2:7" s="554" customFormat="1" ht="14.45" customHeight="1" x14ac:dyDescent="0.2">
      <c r="B1289" s="1567"/>
      <c r="C1289" s="1568"/>
      <c r="D1289" s="2000"/>
      <c r="E1289" s="1999"/>
      <c r="F1289" s="2204"/>
      <c r="G1289" s="2111"/>
    </row>
    <row r="1290" spans="2:7" s="554" customFormat="1" ht="14.45" customHeight="1" x14ac:dyDescent="0.2">
      <c r="B1290" s="1567"/>
      <c r="C1290" s="1558"/>
      <c r="D1290" s="1990"/>
      <c r="E1290" s="1997"/>
      <c r="F1290" s="2205"/>
      <c r="G1290" s="1624"/>
    </row>
    <row r="1291" spans="2:7" s="554" customFormat="1" ht="19.5" customHeight="1" x14ac:dyDescent="0.2">
      <c r="B1291" s="1479" t="s">
        <v>2110</v>
      </c>
      <c r="C1291" s="1480" t="s">
        <v>2111</v>
      </c>
      <c r="D1291" s="2011" t="s">
        <v>2112</v>
      </c>
      <c r="E1291" s="2011" t="s">
        <v>112</v>
      </c>
      <c r="F1291" s="1517">
        <v>89</v>
      </c>
      <c r="G1291" s="2050">
        <v>89</v>
      </c>
    </row>
    <row r="1292" spans="2:7" s="554" customFormat="1" ht="19.5" customHeight="1" x14ac:dyDescent="0.2">
      <c r="B1292" s="1503"/>
      <c r="C1292" s="1514"/>
      <c r="D1292" s="1990"/>
      <c r="E1292" s="1990"/>
      <c r="F1292" s="1984"/>
      <c r="G1292" s="1524"/>
    </row>
    <row r="1293" spans="2:7" s="554" customFormat="1" ht="24" customHeight="1" x14ac:dyDescent="0.2">
      <c r="B1293" s="1479" t="s">
        <v>2113</v>
      </c>
      <c r="C1293" s="1480" t="s">
        <v>2710</v>
      </c>
      <c r="D1293" s="2011" t="s">
        <v>463</v>
      </c>
      <c r="E1293" s="2011" t="s">
        <v>112</v>
      </c>
      <c r="F1293" s="2046">
        <v>0</v>
      </c>
      <c r="G1293" s="2048">
        <v>0</v>
      </c>
    </row>
    <row r="1294" spans="2:7" s="554" customFormat="1" ht="24" customHeight="1" thickBot="1" x14ac:dyDescent="0.25">
      <c r="B1294" s="2042"/>
      <c r="C1294" s="1649"/>
      <c r="D1294" s="2034"/>
      <c r="E1294" s="2034"/>
      <c r="F1294" s="2047"/>
      <c r="G1294" s="2049"/>
    </row>
    <row r="1295" spans="2:7" s="554" customFormat="1" ht="21" customHeight="1" thickBot="1" x14ac:dyDescent="0.25">
      <c r="B1295" s="585" t="s">
        <v>2114</v>
      </c>
      <c r="C1295" s="138" t="s">
        <v>2115</v>
      </c>
      <c r="D1295" s="198"/>
      <c r="E1295" s="198"/>
      <c r="F1295" s="617">
        <v>1</v>
      </c>
      <c r="G1295" s="588">
        <v>1</v>
      </c>
    </row>
    <row r="1296" spans="2:7" s="554" customFormat="1" ht="25.5" customHeight="1" x14ac:dyDescent="0.2">
      <c r="B1296" s="2076" t="s">
        <v>2116</v>
      </c>
      <c r="C1296" s="263" t="s">
        <v>865</v>
      </c>
      <c r="D1296" s="264" t="s">
        <v>463</v>
      </c>
      <c r="E1296" s="264" t="s">
        <v>2117</v>
      </c>
      <c r="F1296" s="828">
        <v>0</v>
      </c>
      <c r="G1296" s="678">
        <v>0</v>
      </c>
    </row>
    <row r="1297" spans="2:7" s="554" customFormat="1" ht="21" customHeight="1" x14ac:dyDescent="0.2">
      <c r="B1297" s="1633"/>
      <c r="C1297" s="1634" t="s">
        <v>2711</v>
      </c>
      <c r="D1297" s="2011"/>
      <c r="E1297" s="2078" t="s">
        <v>952</v>
      </c>
      <c r="F1297" s="1828">
        <v>0</v>
      </c>
      <c r="G1297" s="1631">
        <v>0</v>
      </c>
    </row>
    <row r="1298" spans="2:7" s="554" customFormat="1" ht="21" customHeight="1" x14ac:dyDescent="0.2">
      <c r="B1298" s="1567"/>
      <c r="C1298" s="2077"/>
      <c r="D1298" s="2001"/>
      <c r="E1298" s="2079"/>
      <c r="F1298" s="2080"/>
      <c r="G1298" s="2081"/>
    </row>
    <row r="1299" spans="2:7" s="554" customFormat="1" ht="23.45" customHeight="1" x14ac:dyDescent="0.2">
      <c r="B1299" s="1567"/>
      <c r="C1299" s="2082" t="s">
        <v>2118</v>
      </c>
      <c r="D1299" s="2068"/>
      <c r="E1299" s="2068" t="s">
        <v>952</v>
      </c>
      <c r="F1299" s="2068">
        <v>0</v>
      </c>
      <c r="G1299" s="2052">
        <v>1</v>
      </c>
    </row>
    <row r="1300" spans="2:7" s="554" customFormat="1" ht="23.45" customHeight="1" x14ac:dyDescent="0.2">
      <c r="B1300" s="1567"/>
      <c r="C1300" s="2083"/>
      <c r="D1300" s="2069"/>
      <c r="E1300" s="2069"/>
      <c r="F1300" s="2069"/>
      <c r="G1300" s="1340"/>
    </row>
    <row r="1301" spans="2:7" s="554" customFormat="1" ht="24" customHeight="1" x14ac:dyDescent="0.2">
      <c r="B1301" s="1567"/>
      <c r="C1301" s="2070" t="s">
        <v>2119</v>
      </c>
      <c r="D1301" s="2053"/>
      <c r="E1301" s="2053" t="s">
        <v>952</v>
      </c>
      <c r="F1301" s="2053">
        <v>0</v>
      </c>
      <c r="G1301" s="2055">
        <v>0</v>
      </c>
    </row>
    <row r="1302" spans="2:7" s="554" customFormat="1" ht="24" customHeight="1" x14ac:dyDescent="0.2">
      <c r="B1302" s="1567"/>
      <c r="C1302" s="2071"/>
      <c r="D1302" s="2054"/>
      <c r="E1302" s="2054"/>
      <c r="F1302" s="2054"/>
      <c r="G1302" s="2056"/>
    </row>
    <row r="1303" spans="2:7" s="554" customFormat="1" ht="21.6" customHeight="1" x14ac:dyDescent="0.2">
      <c r="B1303" s="2072" t="s">
        <v>2120</v>
      </c>
      <c r="C1303" s="2073" t="s">
        <v>2121</v>
      </c>
      <c r="D1303" s="2060" t="s">
        <v>609</v>
      </c>
      <c r="E1303" s="2060" t="s">
        <v>2122</v>
      </c>
      <c r="F1303" s="2065">
        <v>0</v>
      </c>
      <c r="G1303" s="2044">
        <v>0</v>
      </c>
    </row>
    <row r="1304" spans="2:7" s="554" customFormat="1" ht="21.6" customHeight="1" x14ac:dyDescent="0.2">
      <c r="B1304" s="1531"/>
      <c r="C1304" s="2074"/>
      <c r="D1304" s="2075"/>
      <c r="E1304" s="2075"/>
      <c r="F1304" s="2084"/>
      <c r="G1304" s="2045"/>
    </row>
    <row r="1305" spans="2:7" s="554" customFormat="1" ht="26.1" customHeight="1" x14ac:dyDescent="0.2">
      <c r="B1305" s="1525" t="s">
        <v>2123</v>
      </c>
      <c r="C1305" s="2058" t="s">
        <v>2712</v>
      </c>
      <c r="D1305" s="2060" t="s">
        <v>609</v>
      </c>
      <c r="E1305" s="2060" t="s">
        <v>2124</v>
      </c>
      <c r="F1305" s="2065">
        <v>0</v>
      </c>
      <c r="G1305" s="2044">
        <v>0</v>
      </c>
    </row>
    <row r="1306" spans="2:7" s="554" customFormat="1" ht="26.1" customHeight="1" thickBot="1" x14ac:dyDescent="0.25">
      <c r="B1306" s="2057"/>
      <c r="C1306" s="2059"/>
      <c r="D1306" s="2061"/>
      <c r="E1306" s="2061"/>
      <c r="F1306" s="2066"/>
      <c r="G1306" s="2067"/>
    </row>
    <row r="1307" spans="2:7" s="554" customFormat="1" ht="13.5" thickBot="1" x14ac:dyDescent="0.25">
      <c r="B1307" s="555"/>
      <c r="C1307" s="619"/>
      <c r="D1307" s="620"/>
      <c r="E1307" s="620"/>
      <c r="F1307" s="621"/>
      <c r="G1307" s="621"/>
    </row>
    <row r="1308" spans="2:7" s="554" customFormat="1" ht="42" customHeight="1" thickBot="1" x14ac:dyDescent="0.25">
      <c r="B1308" s="555"/>
      <c r="C1308" s="572" t="s">
        <v>585</v>
      </c>
      <c r="D1308" s="573">
        <v>2021</v>
      </c>
      <c r="E1308" s="560">
        <v>2022</v>
      </c>
    </row>
    <row r="1309" spans="2:7" s="554" customFormat="1" x14ac:dyDescent="0.2">
      <c r="B1309" s="555"/>
      <c r="C1309" s="562" t="s">
        <v>715</v>
      </c>
      <c r="D1309" s="574">
        <f>D1310+D1311+D1312</f>
        <v>7</v>
      </c>
      <c r="E1309" s="575">
        <f>E1310+E1311+E1312</f>
        <v>7</v>
      </c>
    </row>
    <row r="1310" spans="2:7" s="554" customFormat="1" x14ac:dyDescent="0.2">
      <c r="B1310" s="555"/>
      <c r="C1310" s="565" t="s">
        <v>716</v>
      </c>
      <c r="D1310" s="576">
        <v>0</v>
      </c>
      <c r="E1310" s="577">
        <v>0</v>
      </c>
    </row>
    <row r="1311" spans="2:7" s="554" customFormat="1" x14ac:dyDescent="0.2">
      <c r="B1311" s="555"/>
      <c r="C1311" s="565" t="s">
        <v>717</v>
      </c>
      <c r="D1311" s="576">
        <v>7</v>
      </c>
      <c r="E1311" s="577">
        <v>7</v>
      </c>
    </row>
    <row r="1312" spans="2:7" s="554" customFormat="1" ht="13.5" thickBot="1" x14ac:dyDescent="0.25">
      <c r="B1312" s="555"/>
      <c r="C1312" s="568" t="s">
        <v>718</v>
      </c>
      <c r="D1312" s="578">
        <v>0</v>
      </c>
      <c r="E1312" s="579">
        <v>0</v>
      </c>
    </row>
    <row r="1313" spans="2:7" s="554" customFormat="1" ht="13.5" thickBot="1" x14ac:dyDescent="0.25">
      <c r="B1313" s="555"/>
      <c r="C1313" s="580"/>
      <c r="D1313" s="581"/>
      <c r="E1313" s="581"/>
    </row>
    <row r="1314" spans="2:7" s="554" customFormat="1" ht="56.45" customHeight="1" thickBot="1" x14ac:dyDescent="0.25">
      <c r="B1314" s="582" t="s">
        <v>10</v>
      </c>
      <c r="C1314" s="583" t="s">
        <v>719</v>
      </c>
      <c r="D1314" s="584" t="s">
        <v>12</v>
      </c>
      <c r="E1314" s="584" t="s">
        <v>13</v>
      </c>
      <c r="F1314" s="209" t="s">
        <v>720</v>
      </c>
      <c r="G1314" s="920" t="s">
        <v>721</v>
      </c>
    </row>
    <row r="1315" spans="2:7" s="554" customFormat="1" ht="26.25" thickBot="1" x14ac:dyDescent="0.25">
      <c r="B1315" s="585" t="s">
        <v>2125</v>
      </c>
      <c r="C1315" s="37" t="s">
        <v>2713</v>
      </c>
      <c r="D1315" s="586"/>
      <c r="E1315" s="586"/>
      <c r="F1315" s="587">
        <v>1</v>
      </c>
      <c r="G1315" s="991">
        <v>1</v>
      </c>
    </row>
    <row r="1316" spans="2:7" s="554" customFormat="1" ht="26.45" customHeight="1" x14ac:dyDescent="0.2">
      <c r="B1316" s="2062" t="s">
        <v>2126</v>
      </c>
      <c r="C1316" s="205" t="s">
        <v>865</v>
      </c>
      <c r="D1316" s="85" t="s">
        <v>463</v>
      </c>
      <c r="E1316" s="85" t="s">
        <v>226</v>
      </c>
      <c r="F1316" s="781">
        <v>0</v>
      </c>
      <c r="G1316" s="992">
        <v>0</v>
      </c>
    </row>
    <row r="1317" spans="2:7" s="554" customFormat="1" ht="15.95" customHeight="1" x14ac:dyDescent="0.2">
      <c r="B1317" s="2063"/>
      <c r="C1317" s="40" t="s">
        <v>2127</v>
      </c>
      <c r="D1317" s="591"/>
      <c r="E1317" s="591"/>
      <c r="F1317" s="590"/>
      <c r="G1317" s="994"/>
    </row>
    <row r="1318" spans="2:7" s="554" customFormat="1" ht="27" customHeight="1" x14ac:dyDescent="0.2">
      <c r="B1318" s="2063"/>
      <c r="C1318" s="1557" t="s">
        <v>2128</v>
      </c>
      <c r="D1318" s="1994"/>
      <c r="E1318" s="1996" t="s">
        <v>2129</v>
      </c>
      <c r="F1318" s="1756">
        <v>0</v>
      </c>
      <c r="G1318" s="1992">
        <v>0</v>
      </c>
    </row>
    <row r="1319" spans="2:7" s="554" customFormat="1" ht="27" customHeight="1" x14ac:dyDescent="0.2">
      <c r="B1319" s="2063"/>
      <c r="C1319" s="1558"/>
      <c r="D1319" s="1995"/>
      <c r="E1319" s="1997"/>
      <c r="F1319" s="1757"/>
      <c r="G1319" s="1993"/>
    </row>
    <row r="1320" spans="2:7" s="554" customFormat="1" ht="39.6" customHeight="1" x14ac:dyDescent="0.2">
      <c r="B1320" s="2063"/>
      <c r="C1320" s="40" t="s">
        <v>2130</v>
      </c>
      <c r="D1320" s="623"/>
      <c r="E1320" s="253" t="s">
        <v>2131</v>
      </c>
      <c r="F1320" s="160"/>
      <c r="G1320" s="943">
        <v>0</v>
      </c>
    </row>
    <row r="1321" spans="2:7" s="554" customFormat="1" ht="25.5" x14ac:dyDescent="0.2">
      <c r="B1321" s="2063"/>
      <c r="C1321" s="40" t="s">
        <v>2132</v>
      </c>
      <c r="D1321" s="623"/>
      <c r="E1321" s="253" t="s">
        <v>2133</v>
      </c>
      <c r="F1321" s="160"/>
      <c r="G1321" s="943"/>
    </row>
    <row r="1322" spans="2:7" s="554" customFormat="1" ht="27.6" customHeight="1" x14ac:dyDescent="0.2">
      <c r="B1322" s="2063"/>
      <c r="C1322" s="40" t="s">
        <v>2134</v>
      </c>
      <c r="D1322" s="623"/>
      <c r="E1322" s="253" t="s">
        <v>1078</v>
      </c>
      <c r="F1322" s="160"/>
      <c r="G1322" s="943"/>
    </row>
    <row r="1323" spans="2:7" s="554" customFormat="1" ht="30" customHeight="1" x14ac:dyDescent="0.2">
      <c r="B1323" s="2063"/>
      <c r="C1323" s="40" t="s">
        <v>2714</v>
      </c>
      <c r="D1323" s="623"/>
      <c r="E1323" s="253" t="s">
        <v>1080</v>
      </c>
      <c r="F1323" s="160"/>
      <c r="G1323" s="943"/>
    </row>
    <row r="1324" spans="2:7" s="554" customFormat="1" ht="33.6" customHeight="1" x14ac:dyDescent="0.2">
      <c r="B1324" s="2063"/>
      <c r="C1324" s="40" t="s">
        <v>2135</v>
      </c>
      <c r="D1324" s="591"/>
      <c r="E1324" s="163"/>
      <c r="F1324" s="160"/>
      <c r="G1324" s="943"/>
    </row>
    <row r="1325" spans="2:7" s="554" customFormat="1" ht="27.75" customHeight="1" x14ac:dyDescent="0.2">
      <c r="B1325" s="2063"/>
      <c r="C1325" s="40" t="s">
        <v>2136</v>
      </c>
      <c r="D1325" s="591"/>
      <c r="E1325" s="256" t="s">
        <v>2137</v>
      </c>
      <c r="F1325" s="160"/>
      <c r="G1325" s="943"/>
    </row>
    <row r="1326" spans="2:7" s="554" customFormat="1" ht="16.5" customHeight="1" x14ac:dyDescent="0.2">
      <c r="B1326" s="2063"/>
      <c r="C1326" s="40" t="s">
        <v>2715</v>
      </c>
      <c r="D1326" s="591"/>
      <c r="E1326" s="256" t="s">
        <v>2138</v>
      </c>
      <c r="F1326" s="160"/>
      <c r="G1326" s="943"/>
    </row>
    <row r="1327" spans="2:7" s="554" customFormat="1" ht="24.75" customHeight="1" x14ac:dyDescent="0.2">
      <c r="B1327" s="2063"/>
      <c r="C1327" s="40" t="s">
        <v>2139</v>
      </c>
      <c r="D1327" s="591"/>
      <c r="E1327" s="256" t="s">
        <v>2140</v>
      </c>
      <c r="F1327" s="160"/>
      <c r="G1327" s="943"/>
    </row>
    <row r="1328" spans="2:7" s="554" customFormat="1" ht="27.75" customHeight="1" x14ac:dyDescent="0.2">
      <c r="B1328" s="2063"/>
      <c r="C1328" s="40" t="s">
        <v>2141</v>
      </c>
      <c r="D1328" s="591"/>
      <c r="E1328" s="256" t="s">
        <v>2140</v>
      </c>
      <c r="F1328" s="160"/>
      <c r="G1328" s="943"/>
    </row>
    <row r="1329" spans="2:7" s="554" customFormat="1" ht="63" customHeight="1" x14ac:dyDescent="0.2">
      <c r="B1329" s="2063"/>
      <c r="C1329" s="40" t="s">
        <v>2142</v>
      </c>
      <c r="D1329" s="591"/>
      <c r="E1329" s="256" t="s">
        <v>2140</v>
      </c>
      <c r="F1329" s="160"/>
      <c r="G1329" s="943"/>
    </row>
    <row r="1330" spans="2:7" s="554" customFormat="1" ht="21" customHeight="1" thickBot="1" x14ac:dyDescent="0.25">
      <c r="B1330" s="2064"/>
      <c r="C1330" s="204" t="s">
        <v>2143</v>
      </c>
      <c r="D1330" s="624"/>
      <c r="E1330" s="257" t="s">
        <v>2140</v>
      </c>
      <c r="F1330" s="799"/>
      <c r="G1330" s="1003"/>
    </row>
    <row r="1331" spans="2:7" s="554" customFormat="1" ht="28.5" customHeight="1" thickBot="1" x14ac:dyDescent="0.25">
      <c r="B1331" s="585" t="s">
        <v>2144</v>
      </c>
      <c r="C1331" s="138" t="s">
        <v>2145</v>
      </c>
      <c r="D1331" s="86"/>
      <c r="E1331" s="86"/>
      <c r="F1331" s="617">
        <v>1</v>
      </c>
      <c r="G1331" s="588">
        <v>1</v>
      </c>
    </row>
    <row r="1332" spans="2:7" s="554" customFormat="1" ht="54.6" customHeight="1" x14ac:dyDescent="0.2">
      <c r="B1332" s="1433" t="s">
        <v>2146</v>
      </c>
      <c r="C1332" s="1499" t="s">
        <v>2147</v>
      </c>
      <c r="D1332" s="255"/>
      <c r="E1332" s="255"/>
      <c r="F1332" s="828"/>
      <c r="G1332" s="1004"/>
    </row>
    <row r="1333" spans="2:7" s="554" customFormat="1" ht="54.6" customHeight="1" x14ac:dyDescent="0.2">
      <c r="B1333" s="1503"/>
      <c r="C1333" s="1501"/>
      <c r="D1333" s="258" t="s">
        <v>463</v>
      </c>
      <c r="E1333" s="258" t="s">
        <v>726</v>
      </c>
      <c r="F1333" s="770">
        <v>0</v>
      </c>
      <c r="G1333" s="857">
        <v>0</v>
      </c>
    </row>
    <row r="1334" spans="2:7" s="554" customFormat="1" ht="21.6" customHeight="1" x14ac:dyDescent="0.2">
      <c r="B1334" s="1479" t="s">
        <v>2148</v>
      </c>
      <c r="C1334" s="1480" t="s">
        <v>2149</v>
      </c>
      <c r="D1334" s="2033" t="s">
        <v>463</v>
      </c>
      <c r="E1334" s="2033" t="s">
        <v>726</v>
      </c>
      <c r="F1334" s="1396">
        <v>0</v>
      </c>
      <c r="G1334" s="1404">
        <v>0</v>
      </c>
    </row>
    <row r="1335" spans="2:7" s="554" customFormat="1" ht="21.6" customHeight="1" thickBot="1" x14ac:dyDescent="0.25">
      <c r="B1335" s="1578"/>
      <c r="C1335" s="1599"/>
      <c r="D1335" s="2034"/>
      <c r="E1335" s="2034"/>
      <c r="F1335" s="1438"/>
      <c r="G1335" s="1422"/>
    </row>
    <row r="1336" spans="2:7" s="554" customFormat="1" ht="26.25" thickBot="1" x14ac:dyDescent="0.25">
      <c r="B1336" s="585" t="s">
        <v>2150</v>
      </c>
      <c r="C1336" s="37" t="s">
        <v>2151</v>
      </c>
      <c r="D1336" s="586"/>
      <c r="E1336" s="586"/>
      <c r="F1336" s="587">
        <v>1</v>
      </c>
      <c r="G1336" s="991">
        <v>1</v>
      </c>
    </row>
    <row r="1337" spans="2:7" s="554" customFormat="1" ht="16.5" customHeight="1" x14ac:dyDescent="0.2">
      <c r="B1337" s="893" t="s">
        <v>2152</v>
      </c>
      <c r="C1337" s="205" t="s">
        <v>865</v>
      </c>
      <c r="D1337" s="625"/>
      <c r="E1337" s="625"/>
      <c r="F1337" s="781">
        <v>0</v>
      </c>
      <c r="G1337" s="1005">
        <v>1</v>
      </c>
    </row>
    <row r="1338" spans="2:7" s="554" customFormat="1" ht="58.5" customHeight="1" thickBot="1" x14ac:dyDescent="0.25">
      <c r="B1338" s="274"/>
      <c r="C1338" s="909" t="s">
        <v>2716</v>
      </c>
      <c r="D1338" s="855" t="s">
        <v>463</v>
      </c>
      <c r="E1338" s="855" t="s">
        <v>107</v>
      </c>
      <c r="F1338" s="842">
        <v>0</v>
      </c>
      <c r="G1338" s="1003">
        <v>1</v>
      </c>
    </row>
    <row r="1339" spans="2:7" s="554" customFormat="1" ht="15.75" customHeight="1" thickBot="1" x14ac:dyDescent="0.25">
      <c r="B1339" s="585" t="s">
        <v>2153</v>
      </c>
      <c r="C1339" s="37" t="s">
        <v>2154</v>
      </c>
      <c r="D1339" s="616"/>
      <c r="E1339" s="616"/>
      <c r="F1339" s="587">
        <v>1</v>
      </c>
      <c r="G1339" s="991">
        <v>1</v>
      </c>
    </row>
    <row r="1340" spans="2:7" s="554" customFormat="1" ht="15" customHeight="1" x14ac:dyDescent="0.2">
      <c r="B1340" s="1433" t="s">
        <v>2155</v>
      </c>
      <c r="C1340" s="1499" t="s">
        <v>2156</v>
      </c>
      <c r="D1340" s="1989" t="s">
        <v>463</v>
      </c>
      <c r="E1340" s="1989" t="s">
        <v>2157</v>
      </c>
      <c r="F1340" s="1657">
        <v>1.05</v>
      </c>
      <c r="G1340" s="1991">
        <v>4.99</v>
      </c>
    </row>
    <row r="1341" spans="2:7" s="554" customFormat="1" ht="15" customHeight="1" x14ac:dyDescent="0.2">
      <c r="B1341" s="1503"/>
      <c r="C1341" s="1501"/>
      <c r="D1341" s="1990"/>
      <c r="E1341" s="1990"/>
      <c r="F1341" s="1658"/>
      <c r="G1341" s="1624"/>
    </row>
    <row r="1342" spans="2:7" s="554" customFormat="1" ht="30.6" customHeight="1" x14ac:dyDescent="0.2">
      <c r="B1342" s="775" t="s">
        <v>2158</v>
      </c>
      <c r="C1342" s="38" t="s">
        <v>2159</v>
      </c>
      <c r="D1342" s="252" t="s">
        <v>2160</v>
      </c>
      <c r="E1342" s="252" t="s">
        <v>564</v>
      </c>
      <c r="F1342" s="87" t="s">
        <v>2161</v>
      </c>
      <c r="G1342" s="622" t="s">
        <v>2162</v>
      </c>
    </row>
    <row r="1343" spans="2:7" s="554" customFormat="1" ht="23.45" customHeight="1" x14ac:dyDescent="0.2">
      <c r="B1343" s="1567" t="s">
        <v>2163</v>
      </c>
      <c r="C1343" s="38" t="s">
        <v>865</v>
      </c>
      <c r="D1343" s="252" t="s">
        <v>463</v>
      </c>
      <c r="E1343" s="252" t="s">
        <v>226</v>
      </c>
      <c r="F1343" s="590">
        <v>0</v>
      </c>
      <c r="G1343" s="994">
        <v>1</v>
      </c>
    </row>
    <row r="1344" spans="2:7" s="554" customFormat="1" ht="16.5" customHeight="1" x14ac:dyDescent="0.2">
      <c r="B1344" s="1567"/>
      <c r="C1344" s="1557" t="s">
        <v>2164</v>
      </c>
      <c r="D1344" s="2011"/>
      <c r="E1344" s="1996" t="s">
        <v>868</v>
      </c>
      <c r="F1344" s="1756">
        <v>0</v>
      </c>
      <c r="G1344" s="1623">
        <v>1</v>
      </c>
    </row>
    <row r="1345" spans="2:7" s="554" customFormat="1" ht="16.5" customHeight="1" x14ac:dyDescent="0.2">
      <c r="B1345" s="1567"/>
      <c r="C1345" s="1514"/>
      <c r="D1345" s="1990"/>
      <c r="E1345" s="1997"/>
      <c r="F1345" s="1757"/>
      <c r="G1345" s="1624"/>
    </row>
    <row r="1346" spans="2:7" s="554" customFormat="1" ht="15.6" customHeight="1" x14ac:dyDescent="0.2">
      <c r="B1346" s="1567"/>
      <c r="C1346" s="1634" t="s">
        <v>2717</v>
      </c>
      <c r="D1346" s="2088"/>
      <c r="E1346" s="2090" t="s">
        <v>2165</v>
      </c>
      <c r="F1346" s="2092">
        <v>0</v>
      </c>
      <c r="G1346" s="1992">
        <v>0</v>
      </c>
    </row>
    <row r="1347" spans="2:7" s="554" customFormat="1" ht="18.600000000000001" customHeight="1" x14ac:dyDescent="0.2">
      <c r="B1347" s="1567"/>
      <c r="C1347" s="1635"/>
      <c r="D1347" s="2089"/>
      <c r="E1347" s="2091"/>
      <c r="F1347" s="2093"/>
      <c r="G1347" s="1993"/>
    </row>
    <row r="1348" spans="2:7" s="554" customFormat="1" ht="33" customHeight="1" thickBot="1" x14ac:dyDescent="0.25">
      <c r="B1348" s="1660"/>
      <c r="C1348" s="204" t="s">
        <v>2166</v>
      </c>
      <c r="D1348" s="626"/>
      <c r="E1348" s="253" t="s">
        <v>2167</v>
      </c>
      <c r="F1348" s="799"/>
      <c r="G1348" s="1003"/>
    </row>
    <row r="1349" spans="2:7" s="554" customFormat="1" ht="19.5" customHeight="1" thickBot="1" x14ac:dyDescent="0.25">
      <c r="B1349" s="585" t="s">
        <v>2168</v>
      </c>
      <c r="C1349" s="37" t="s">
        <v>2169</v>
      </c>
      <c r="D1349" s="616"/>
      <c r="E1349" s="616"/>
      <c r="F1349" s="587">
        <v>1</v>
      </c>
      <c r="G1349" s="991">
        <v>1</v>
      </c>
    </row>
    <row r="1350" spans="2:7" s="554" customFormat="1" ht="23.1" customHeight="1" x14ac:dyDescent="0.2">
      <c r="B1350" s="1633" t="s">
        <v>2170</v>
      </c>
      <c r="C1350" s="205" t="s">
        <v>865</v>
      </c>
      <c r="D1350" s="259" t="s">
        <v>463</v>
      </c>
      <c r="E1350" s="259" t="s">
        <v>984</v>
      </c>
      <c r="F1350" s="781">
        <v>1</v>
      </c>
      <c r="G1350" s="992">
        <v>1</v>
      </c>
    </row>
    <row r="1351" spans="2:7" s="554" customFormat="1" ht="20.45" customHeight="1" x14ac:dyDescent="0.2">
      <c r="B1351" s="1633"/>
      <c r="C1351" s="1702" t="s">
        <v>2171</v>
      </c>
      <c r="D1351" s="2099"/>
      <c r="E1351" s="2101" t="s">
        <v>792</v>
      </c>
      <c r="F1351" s="1831">
        <v>1</v>
      </c>
      <c r="G1351" s="2104"/>
    </row>
    <row r="1352" spans="2:7" s="554" customFormat="1" ht="20.45" customHeight="1" x14ac:dyDescent="0.2">
      <c r="B1352" s="1633"/>
      <c r="C1352" s="2098"/>
      <c r="D1352" s="2100"/>
      <c r="E1352" s="2102"/>
      <c r="F1352" s="2103"/>
      <c r="G1352" s="2105"/>
    </row>
    <row r="1353" spans="2:7" s="554" customFormat="1" ht="15.6" customHeight="1" x14ac:dyDescent="0.2">
      <c r="B1353" s="1567"/>
      <c r="C1353" s="1557" t="s">
        <v>2172</v>
      </c>
      <c r="D1353" s="2011"/>
      <c r="E1353" s="1996" t="s">
        <v>868</v>
      </c>
      <c r="F1353" s="1756">
        <v>0</v>
      </c>
      <c r="G1353" s="2097">
        <v>0</v>
      </c>
    </row>
    <row r="1354" spans="2:7" s="554" customFormat="1" ht="15.6" customHeight="1" x14ac:dyDescent="0.2">
      <c r="B1354" s="1567"/>
      <c r="C1354" s="1514"/>
      <c r="D1354" s="1990"/>
      <c r="E1354" s="1997"/>
      <c r="F1354" s="1757"/>
      <c r="G1354" s="1993"/>
    </row>
    <row r="1355" spans="2:7" s="554" customFormat="1" ht="12.6" customHeight="1" x14ac:dyDescent="0.2">
      <c r="B1355" s="1567"/>
      <c r="C1355" s="1557" t="s">
        <v>2173</v>
      </c>
      <c r="D1355" s="2015"/>
      <c r="E1355" s="1996" t="s">
        <v>1268</v>
      </c>
      <c r="F1355" s="1756">
        <v>0</v>
      </c>
      <c r="G1355" s="1992">
        <v>0</v>
      </c>
    </row>
    <row r="1356" spans="2:7" s="554" customFormat="1" ht="12.6" customHeight="1" x14ac:dyDescent="0.2">
      <c r="B1356" s="1567"/>
      <c r="C1356" s="1514"/>
      <c r="D1356" s="2016"/>
      <c r="E1356" s="1997"/>
      <c r="F1356" s="1757"/>
      <c r="G1356" s="1993"/>
    </row>
    <row r="1357" spans="2:7" s="554" customFormat="1" ht="23.1" customHeight="1" x14ac:dyDescent="0.2">
      <c r="B1357" s="1567"/>
      <c r="C1357" s="40" t="s">
        <v>2174</v>
      </c>
      <c r="D1357" s="163"/>
      <c r="E1357" s="253" t="s">
        <v>952</v>
      </c>
      <c r="F1357" s="160">
        <v>0</v>
      </c>
      <c r="G1357" s="943">
        <v>1</v>
      </c>
    </row>
    <row r="1358" spans="2:7" s="554" customFormat="1" ht="11.45" customHeight="1" x14ac:dyDescent="0.2">
      <c r="B1358" s="1567"/>
      <c r="C1358" s="1557" t="s">
        <v>2175</v>
      </c>
      <c r="D1358" s="2015"/>
      <c r="E1358" s="1996" t="s">
        <v>1055</v>
      </c>
      <c r="F1358" s="1756">
        <v>0</v>
      </c>
      <c r="G1358" s="1992">
        <v>0</v>
      </c>
    </row>
    <row r="1359" spans="2:7" s="554" customFormat="1" ht="11.45" customHeight="1" x14ac:dyDescent="0.2">
      <c r="B1359" s="1567"/>
      <c r="C1359" s="1514"/>
      <c r="D1359" s="2016"/>
      <c r="E1359" s="1997"/>
      <c r="F1359" s="1757"/>
      <c r="G1359" s="1993"/>
    </row>
    <row r="1360" spans="2:7" s="554" customFormat="1" ht="15.95" customHeight="1" x14ac:dyDescent="0.2">
      <c r="B1360" s="1567"/>
      <c r="C1360" s="1557" t="s">
        <v>2176</v>
      </c>
      <c r="D1360" s="2015"/>
      <c r="E1360" s="1996" t="s">
        <v>1055</v>
      </c>
      <c r="F1360" s="1756">
        <v>0</v>
      </c>
      <c r="G1360" s="1992">
        <v>0</v>
      </c>
    </row>
    <row r="1361" spans="2:7" s="554" customFormat="1" ht="15.95" customHeight="1" x14ac:dyDescent="0.2">
      <c r="B1361" s="1567"/>
      <c r="C1361" s="1558"/>
      <c r="D1361" s="2016"/>
      <c r="E1361" s="1997"/>
      <c r="F1361" s="1757"/>
      <c r="G1361" s="1993"/>
    </row>
    <row r="1362" spans="2:7" s="554" customFormat="1" ht="27" customHeight="1" x14ac:dyDescent="0.2">
      <c r="B1362" s="1567"/>
      <c r="C1362" s="672" t="s">
        <v>2177</v>
      </c>
      <c r="D1362" s="673"/>
      <c r="E1362" s="674" t="s">
        <v>1055</v>
      </c>
      <c r="F1362" s="675">
        <v>0</v>
      </c>
      <c r="G1362" s="676">
        <v>0</v>
      </c>
    </row>
    <row r="1363" spans="2:7" s="554" customFormat="1" ht="14.45" customHeight="1" x14ac:dyDescent="0.2">
      <c r="B1363" s="1567"/>
      <c r="C1363" s="1557" t="s">
        <v>2178</v>
      </c>
      <c r="D1363" s="2085"/>
      <c r="E1363" s="1996" t="s">
        <v>1075</v>
      </c>
      <c r="F1363" s="1756">
        <v>0</v>
      </c>
      <c r="G1363" s="1631">
        <v>0</v>
      </c>
    </row>
    <row r="1364" spans="2:7" s="554" customFormat="1" ht="14.45" customHeight="1" x14ac:dyDescent="0.2">
      <c r="B1364" s="1567"/>
      <c r="C1364" s="1558"/>
      <c r="D1364" s="1514"/>
      <c r="E1364" s="2086"/>
      <c r="F1364" s="2086"/>
      <c r="G1364" s="2087"/>
    </row>
    <row r="1365" spans="2:7" s="554" customFormat="1" ht="25.5" customHeight="1" x14ac:dyDescent="0.2">
      <c r="B1365" s="1567"/>
      <c r="C1365" s="40" t="s">
        <v>2718</v>
      </c>
      <c r="D1365" s="163"/>
      <c r="E1365" s="253" t="s">
        <v>1075</v>
      </c>
      <c r="F1365" s="160"/>
      <c r="G1365" s="943"/>
    </row>
    <row r="1366" spans="2:7" s="554" customFormat="1" ht="25.5" customHeight="1" x14ac:dyDescent="0.2">
      <c r="B1366" s="1567"/>
      <c r="C1366" s="40" t="s">
        <v>2179</v>
      </c>
      <c r="D1366" s="163"/>
      <c r="E1366" s="253" t="s">
        <v>1247</v>
      </c>
      <c r="F1366" s="160"/>
      <c r="G1366" s="943"/>
    </row>
    <row r="1367" spans="2:7" s="554" customFormat="1" ht="63.75" customHeight="1" x14ac:dyDescent="0.2">
      <c r="B1367" s="1567"/>
      <c r="C1367" s="40" t="s">
        <v>2719</v>
      </c>
      <c r="D1367" s="163"/>
      <c r="E1367" s="253" t="s">
        <v>2180</v>
      </c>
      <c r="F1367" s="160"/>
      <c r="G1367" s="943"/>
    </row>
    <row r="1368" spans="2:7" s="554" customFormat="1" ht="25.5" customHeight="1" x14ac:dyDescent="0.2">
      <c r="B1368" s="1567"/>
      <c r="C1368" s="40" t="s">
        <v>2181</v>
      </c>
      <c r="D1368" s="163"/>
      <c r="E1368" s="253" t="s">
        <v>932</v>
      </c>
      <c r="F1368" s="160"/>
      <c r="G1368" s="943"/>
    </row>
    <row r="1369" spans="2:7" s="554" customFormat="1" ht="24" customHeight="1" x14ac:dyDescent="0.2">
      <c r="B1369" s="1567"/>
      <c r="C1369" s="40" t="s">
        <v>2182</v>
      </c>
      <c r="D1369" s="163"/>
      <c r="E1369" s="253" t="s">
        <v>932</v>
      </c>
      <c r="F1369" s="160"/>
      <c r="G1369" s="943"/>
    </row>
    <row r="1370" spans="2:7" s="554" customFormat="1" ht="27.95" customHeight="1" x14ac:dyDescent="0.2">
      <c r="B1370" s="1567"/>
      <c r="C1370" s="40" t="s">
        <v>2183</v>
      </c>
      <c r="D1370" s="163"/>
      <c r="E1370" s="253" t="s">
        <v>1080</v>
      </c>
      <c r="F1370" s="160"/>
      <c r="G1370" s="943"/>
    </row>
    <row r="1371" spans="2:7" s="554" customFormat="1" ht="25.5" customHeight="1" x14ac:dyDescent="0.2">
      <c r="B1371" s="1567"/>
      <c r="C1371" s="40" t="s">
        <v>2184</v>
      </c>
      <c r="D1371" s="163"/>
      <c r="E1371" s="253" t="s">
        <v>1080</v>
      </c>
      <c r="F1371" s="160"/>
      <c r="G1371" s="943"/>
    </row>
    <row r="1372" spans="2:7" s="554" customFormat="1" ht="15" customHeight="1" x14ac:dyDescent="0.2">
      <c r="B1372" s="1479" t="s">
        <v>2185</v>
      </c>
      <c r="C1372" s="1480" t="s">
        <v>2186</v>
      </c>
      <c r="D1372" s="2011" t="s">
        <v>463</v>
      </c>
      <c r="E1372" s="2011" t="s">
        <v>273</v>
      </c>
      <c r="F1372" s="1534">
        <v>4</v>
      </c>
      <c r="G1372" s="1992">
        <v>0</v>
      </c>
    </row>
    <row r="1373" spans="2:7" s="554" customFormat="1" ht="41.45" customHeight="1" x14ac:dyDescent="0.2">
      <c r="B1373" s="1503"/>
      <c r="C1373" s="2106"/>
      <c r="D1373" s="2001"/>
      <c r="E1373" s="2001"/>
      <c r="F1373" s="2107"/>
      <c r="G1373" s="2108"/>
    </row>
    <row r="1374" spans="2:7" s="554" customFormat="1" ht="27.75" customHeight="1" x14ac:dyDescent="0.2">
      <c r="B1374" s="1479" t="s">
        <v>2187</v>
      </c>
      <c r="C1374" s="1842" t="s">
        <v>2188</v>
      </c>
      <c r="D1374" s="2033" t="s">
        <v>200</v>
      </c>
      <c r="E1374" s="2033" t="s">
        <v>19</v>
      </c>
      <c r="F1374" s="2046">
        <v>5</v>
      </c>
      <c r="G1374" s="2039">
        <v>1</v>
      </c>
    </row>
    <row r="1375" spans="2:7" s="554" customFormat="1" ht="27" customHeight="1" thickBot="1" x14ac:dyDescent="0.25">
      <c r="B1375" s="2042"/>
      <c r="C1375" s="1649"/>
      <c r="D1375" s="2034"/>
      <c r="E1375" s="2034"/>
      <c r="F1375" s="2047"/>
      <c r="G1375" s="2040"/>
    </row>
    <row r="1376" spans="2:7" s="554" customFormat="1" ht="19.5" customHeight="1" thickBot="1" x14ac:dyDescent="0.25">
      <c r="B1376" s="585" t="s">
        <v>2189</v>
      </c>
      <c r="C1376" s="138" t="s">
        <v>2190</v>
      </c>
      <c r="D1376" s="627"/>
      <c r="E1376" s="627"/>
      <c r="F1376" s="617">
        <v>1</v>
      </c>
      <c r="G1376" s="588">
        <v>1</v>
      </c>
    </row>
    <row r="1377" spans="2:7" s="554" customFormat="1" ht="26.1" customHeight="1" x14ac:dyDescent="0.2">
      <c r="B1377" s="1433" t="s">
        <v>2191</v>
      </c>
      <c r="C1377" s="1499" t="s">
        <v>2720</v>
      </c>
      <c r="D1377" s="1989" t="s">
        <v>712</v>
      </c>
      <c r="E1377" s="1989" t="s">
        <v>237</v>
      </c>
      <c r="F1377" s="1437">
        <v>0</v>
      </c>
      <c r="G1377" s="1268">
        <v>1</v>
      </c>
    </row>
    <row r="1378" spans="2:7" s="554" customFormat="1" ht="26.1" customHeight="1" x14ac:dyDescent="0.2">
      <c r="B1378" s="1503"/>
      <c r="C1378" s="1501"/>
      <c r="D1378" s="1990"/>
      <c r="E1378" s="1990"/>
      <c r="F1378" s="1397"/>
      <c r="G1378" s="1405"/>
    </row>
    <row r="1379" spans="2:7" s="554" customFormat="1" ht="25.5" customHeight="1" x14ac:dyDescent="0.2">
      <c r="B1379" s="1567" t="s">
        <v>2192</v>
      </c>
      <c r="C1379" s="38" t="s">
        <v>865</v>
      </c>
      <c r="D1379" s="85" t="s">
        <v>463</v>
      </c>
      <c r="E1379" s="85" t="s">
        <v>726</v>
      </c>
      <c r="F1379" s="87"/>
      <c r="G1379" s="622"/>
    </row>
    <row r="1380" spans="2:7" s="554" customFormat="1" ht="33.6" customHeight="1" thickBot="1" x14ac:dyDescent="0.25">
      <c r="B1380" s="1660"/>
      <c r="C1380" s="204" t="s">
        <v>2721</v>
      </c>
      <c r="D1380" s="85"/>
      <c r="E1380" s="260" t="s">
        <v>1063</v>
      </c>
      <c r="F1380" s="801"/>
      <c r="G1380" s="858"/>
    </row>
    <row r="1381" spans="2:7" s="554" customFormat="1" ht="18.75" customHeight="1" thickBot="1" x14ac:dyDescent="0.25">
      <c r="B1381" s="585" t="s">
        <v>2193</v>
      </c>
      <c r="C1381" s="37" t="s">
        <v>2194</v>
      </c>
      <c r="D1381" s="616"/>
      <c r="E1381" s="616"/>
      <c r="F1381" s="587">
        <v>1</v>
      </c>
      <c r="G1381" s="991">
        <v>1</v>
      </c>
    </row>
    <row r="1382" spans="2:7" s="554" customFormat="1" ht="24" customHeight="1" x14ac:dyDescent="0.2">
      <c r="B1382" s="1433" t="s">
        <v>2195</v>
      </c>
      <c r="C1382" s="1499" t="s">
        <v>2196</v>
      </c>
      <c r="D1382" s="1989" t="s">
        <v>2197</v>
      </c>
      <c r="E1382" s="1989" t="s">
        <v>2198</v>
      </c>
      <c r="F1382" s="1657">
        <v>46</v>
      </c>
      <c r="G1382" s="1991">
        <v>63</v>
      </c>
    </row>
    <row r="1383" spans="2:7" s="554" customFormat="1" ht="24" customHeight="1" x14ac:dyDescent="0.2">
      <c r="B1383" s="2095"/>
      <c r="C1383" s="2096"/>
      <c r="D1383" s="2000"/>
      <c r="E1383" s="2000"/>
      <c r="F1383" s="2110"/>
      <c r="G1383" s="2094"/>
    </row>
    <row r="1384" spans="2:7" s="554" customFormat="1" ht="24.6" customHeight="1" x14ac:dyDescent="0.2">
      <c r="B1384" s="1479" t="s">
        <v>2199</v>
      </c>
      <c r="C1384" s="1480" t="s">
        <v>2200</v>
      </c>
      <c r="D1384" s="2011" t="s">
        <v>463</v>
      </c>
      <c r="E1384" s="2011" t="s">
        <v>920</v>
      </c>
      <c r="F1384" s="1534">
        <v>0</v>
      </c>
      <c r="G1384" s="1623">
        <v>0</v>
      </c>
    </row>
    <row r="1385" spans="2:7" s="554" customFormat="1" ht="24.6" customHeight="1" x14ac:dyDescent="0.2">
      <c r="B1385" s="1503"/>
      <c r="C1385" s="1514"/>
      <c r="D1385" s="1990"/>
      <c r="E1385" s="1990"/>
      <c r="F1385" s="1658"/>
      <c r="G1385" s="1624"/>
    </row>
    <row r="1386" spans="2:7" s="554" customFormat="1" ht="28.5" customHeight="1" thickBot="1" x14ac:dyDescent="0.25">
      <c r="B1386" s="777" t="s">
        <v>2201</v>
      </c>
      <c r="C1386" s="41" t="s">
        <v>2202</v>
      </c>
      <c r="D1386" s="254" t="s">
        <v>463</v>
      </c>
      <c r="E1386" s="254" t="s">
        <v>226</v>
      </c>
      <c r="F1386" s="628">
        <v>0</v>
      </c>
      <c r="G1386" s="1006">
        <v>0</v>
      </c>
    </row>
    <row r="1387" spans="2:7" s="554" customFormat="1" ht="13.5" thickBot="1" x14ac:dyDescent="0.25">
      <c r="B1387" s="555"/>
      <c r="C1387" s="619"/>
      <c r="D1387" s="620"/>
      <c r="E1387" s="620"/>
    </row>
    <row r="1388" spans="2:7" s="554" customFormat="1" ht="36.75" customHeight="1" thickBot="1" x14ac:dyDescent="0.25">
      <c r="B1388" s="555"/>
      <c r="C1388" s="572" t="s">
        <v>600</v>
      </c>
      <c r="D1388" s="573">
        <v>2021</v>
      </c>
      <c r="E1388" s="560">
        <v>2022</v>
      </c>
    </row>
    <row r="1389" spans="2:7" s="554" customFormat="1" x14ac:dyDescent="0.2">
      <c r="B1389" s="555"/>
      <c r="C1389" s="562" t="s">
        <v>715</v>
      </c>
      <c r="D1389" s="563">
        <f t="shared" ref="D1389:E1392" si="10">D1395+D1429+D1518</f>
        <v>17</v>
      </c>
      <c r="E1389" s="563">
        <f t="shared" si="10"/>
        <v>17</v>
      </c>
    </row>
    <row r="1390" spans="2:7" s="554" customFormat="1" x14ac:dyDescent="0.2">
      <c r="B1390" s="555"/>
      <c r="C1390" s="565" t="s">
        <v>716</v>
      </c>
      <c r="D1390" s="566">
        <f t="shared" si="10"/>
        <v>0</v>
      </c>
      <c r="E1390" s="566">
        <f t="shared" si="10"/>
        <v>0</v>
      </c>
    </row>
    <row r="1391" spans="2:7" s="554" customFormat="1" x14ac:dyDescent="0.2">
      <c r="B1391" s="555"/>
      <c r="C1391" s="565" t="s">
        <v>717</v>
      </c>
      <c r="D1391" s="566">
        <f t="shared" si="10"/>
        <v>17</v>
      </c>
      <c r="E1391" s="566">
        <f t="shared" si="10"/>
        <v>17</v>
      </c>
    </row>
    <row r="1392" spans="2:7" s="554" customFormat="1" ht="13.5" thickBot="1" x14ac:dyDescent="0.25">
      <c r="B1392" s="555"/>
      <c r="C1392" s="568" t="s">
        <v>718</v>
      </c>
      <c r="D1392" s="569">
        <f t="shared" si="10"/>
        <v>0</v>
      </c>
      <c r="E1392" s="569">
        <f t="shared" si="10"/>
        <v>0</v>
      </c>
    </row>
    <row r="1393" spans="2:7" s="554" customFormat="1" ht="13.5" thickBot="1" x14ac:dyDescent="0.25">
      <c r="B1393" s="555"/>
      <c r="C1393" s="53"/>
      <c r="D1393" s="629"/>
      <c r="E1393" s="629"/>
    </row>
    <row r="1394" spans="2:7" s="554" customFormat="1" ht="41.25" customHeight="1" thickBot="1" x14ac:dyDescent="0.25">
      <c r="B1394" s="555"/>
      <c r="C1394" s="572" t="s">
        <v>605</v>
      </c>
      <c r="D1394" s="630">
        <v>2021</v>
      </c>
      <c r="E1394" s="631">
        <v>2022</v>
      </c>
    </row>
    <row r="1395" spans="2:7" s="554" customFormat="1" x14ac:dyDescent="0.2">
      <c r="B1395" s="555"/>
      <c r="C1395" s="562" t="s">
        <v>715</v>
      </c>
      <c r="D1395" s="574">
        <f>D1396+D1397+D1398</f>
        <v>4</v>
      </c>
      <c r="E1395" s="575">
        <f>E1396+E1397+E1398</f>
        <v>4</v>
      </c>
    </row>
    <row r="1396" spans="2:7" s="554" customFormat="1" x14ac:dyDescent="0.2">
      <c r="B1396" s="555"/>
      <c r="C1396" s="565" t="s">
        <v>716</v>
      </c>
      <c r="D1396" s="576">
        <v>0</v>
      </c>
      <c r="E1396" s="577">
        <v>0</v>
      </c>
    </row>
    <row r="1397" spans="2:7" s="554" customFormat="1" x14ac:dyDescent="0.2">
      <c r="B1397" s="555"/>
      <c r="C1397" s="565" t="s">
        <v>717</v>
      </c>
      <c r="D1397" s="576">
        <v>4</v>
      </c>
      <c r="E1397" s="577">
        <v>4</v>
      </c>
    </row>
    <row r="1398" spans="2:7" s="554" customFormat="1" ht="13.5" thickBot="1" x14ac:dyDescent="0.25">
      <c r="B1398" s="555"/>
      <c r="C1398" s="568" t="s">
        <v>718</v>
      </c>
      <c r="D1398" s="578">
        <v>0</v>
      </c>
      <c r="E1398" s="579">
        <v>0</v>
      </c>
    </row>
    <row r="1399" spans="2:7" s="554" customFormat="1" ht="13.5" thickBot="1" x14ac:dyDescent="0.25">
      <c r="B1399" s="555"/>
      <c r="C1399" s="580"/>
      <c r="D1399" s="581"/>
      <c r="E1399" s="581"/>
    </row>
    <row r="1400" spans="2:7" s="554" customFormat="1" ht="60.6" customHeight="1" thickBot="1" x14ac:dyDescent="0.25">
      <c r="B1400" s="582" t="s">
        <v>10</v>
      </c>
      <c r="C1400" s="583" t="s">
        <v>719</v>
      </c>
      <c r="D1400" s="584" t="s">
        <v>12</v>
      </c>
      <c r="E1400" s="584" t="s">
        <v>13</v>
      </c>
      <c r="F1400" s="209" t="s">
        <v>720</v>
      </c>
      <c r="G1400" s="920" t="s">
        <v>721</v>
      </c>
    </row>
    <row r="1401" spans="2:7" s="554" customFormat="1" ht="13.5" thickBot="1" x14ac:dyDescent="0.25">
      <c r="B1401" s="585" t="s">
        <v>2203</v>
      </c>
      <c r="C1401" s="37" t="s">
        <v>2722</v>
      </c>
      <c r="D1401" s="586"/>
      <c r="E1401" s="586"/>
      <c r="F1401" s="587">
        <v>1</v>
      </c>
      <c r="G1401" s="991">
        <v>1</v>
      </c>
    </row>
    <row r="1402" spans="2:7" s="554" customFormat="1" ht="15" customHeight="1" x14ac:dyDescent="0.2">
      <c r="B1402" s="1633" t="s">
        <v>2204</v>
      </c>
      <c r="C1402" s="205" t="s">
        <v>865</v>
      </c>
      <c r="D1402" s="262"/>
      <c r="E1402" s="262"/>
      <c r="F1402" s="781">
        <v>0</v>
      </c>
      <c r="G1402" s="992">
        <v>0</v>
      </c>
    </row>
    <row r="1403" spans="2:7" s="554" customFormat="1" ht="20.45" customHeight="1" x14ac:dyDescent="0.2">
      <c r="B1403" s="1633"/>
      <c r="C1403" s="1557" t="s">
        <v>2723</v>
      </c>
      <c r="D1403" s="1828" t="s">
        <v>463</v>
      </c>
      <c r="E1403" s="1828" t="s">
        <v>726</v>
      </c>
      <c r="F1403" s="1756">
        <v>0</v>
      </c>
      <c r="G1403" s="1992">
        <v>0</v>
      </c>
    </row>
    <row r="1404" spans="2:7" s="554" customFormat="1" ht="20.45" customHeight="1" x14ac:dyDescent="0.2">
      <c r="B1404" s="1567"/>
      <c r="C1404" s="1558"/>
      <c r="D1404" s="1829"/>
      <c r="E1404" s="1829"/>
      <c r="F1404" s="1757"/>
      <c r="G1404" s="1993"/>
    </row>
    <row r="1405" spans="2:7" s="554" customFormat="1" ht="36.950000000000003" customHeight="1" thickBot="1" x14ac:dyDescent="0.25">
      <c r="B1405" s="776" t="s">
        <v>2205</v>
      </c>
      <c r="C1405" s="206" t="s">
        <v>2724</v>
      </c>
      <c r="D1405" s="252" t="s">
        <v>463</v>
      </c>
      <c r="E1405" s="252" t="s">
        <v>237</v>
      </c>
      <c r="F1405" s="786">
        <v>0</v>
      </c>
      <c r="G1405" s="1003">
        <v>0</v>
      </c>
    </row>
    <row r="1406" spans="2:7" s="554" customFormat="1" ht="30.95" customHeight="1" thickBot="1" x14ac:dyDescent="0.25">
      <c r="B1406" s="585" t="s">
        <v>2206</v>
      </c>
      <c r="C1406" s="37" t="s">
        <v>2207</v>
      </c>
      <c r="D1406" s="616"/>
      <c r="E1406" s="616"/>
      <c r="F1406" s="587">
        <v>1</v>
      </c>
      <c r="G1406" s="991">
        <v>1</v>
      </c>
    </row>
    <row r="1407" spans="2:7" s="554" customFormat="1" ht="19.5" customHeight="1" x14ac:dyDescent="0.2">
      <c r="B1407" s="1633" t="s">
        <v>2208</v>
      </c>
      <c r="C1407" s="205" t="s">
        <v>865</v>
      </c>
      <c r="D1407" s="262"/>
      <c r="E1407" s="262"/>
      <c r="F1407" s="781">
        <v>0</v>
      </c>
      <c r="G1407" s="992">
        <v>0</v>
      </c>
    </row>
    <row r="1408" spans="2:7" s="554" customFormat="1" ht="21" customHeight="1" x14ac:dyDescent="0.2">
      <c r="B1408" s="1633"/>
      <c r="C1408" s="1557" t="s">
        <v>2209</v>
      </c>
      <c r="D1408" s="1996" t="s">
        <v>463</v>
      </c>
      <c r="E1408" s="1996" t="s">
        <v>726</v>
      </c>
      <c r="F1408" s="1756">
        <v>0</v>
      </c>
      <c r="G1408" s="1992">
        <v>0</v>
      </c>
    </row>
    <row r="1409" spans="2:7" s="554" customFormat="1" ht="21" customHeight="1" x14ac:dyDescent="0.2">
      <c r="B1409" s="1633"/>
      <c r="C1409" s="1558"/>
      <c r="D1409" s="1997"/>
      <c r="E1409" s="1997"/>
      <c r="F1409" s="1757"/>
      <c r="G1409" s="2097"/>
    </row>
    <row r="1410" spans="2:7" s="554" customFormat="1" ht="21" customHeight="1" x14ac:dyDescent="0.2">
      <c r="B1410" s="1479" t="s">
        <v>2210</v>
      </c>
      <c r="C1410" s="1480" t="s">
        <v>2724</v>
      </c>
      <c r="D1410" s="2011" t="s">
        <v>463</v>
      </c>
      <c r="E1410" s="2011" t="s">
        <v>226</v>
      </c>
      <c r="F1410" s="2109">
        <v>0</v>
      </c>
      <c r="G1410" s="1623">
        <v>0</v>
      </c>
    </row>
    <row r="1411" spans="2:7" s="554" customFormat="1" ht="21" customHeight="1" thickBot="1" x14ac:dyDescent="0.25">
      <c r="B1411" s="1578"/>
      <c r="C1411" s="1599"/>
      <c r="D1411" s="2034"/>
      <c r="E1411" s="2034"/>
      <c r="F1411" s="2047"/>
      <c r="G1411" s="2040"/>
    </row>
    <row r="1412" spans="2:7" s="554" customFormat="1" ht="40.5" customHeight="1" thickBot="1" x14ac:dyDescent="0.25">
      <c r="B1412" s="585" t="s">
        <v>2211</v>
      </c>
      <c r="C1412" s="138" t="s">
        <v>2212</v>
      </c>
      <c r="D1412" s="627"/>
      <c r="E1412" s="627"/>
      <c r="F1412" s="617">
        <v>1</v>
      </c>
      <c r="G1412" s="588">
        <v>1</v>
      </c>
    </row>
    <row r="1413" spans="2:7" s="554" customFormat="1" ht="45.75" customHeight="1" x14ac:dyDescent="0.2">
      <c r="B1413" s="894" t="s">
        <v>2213</v>
      </c>
      <c r="C1413" s="895" t="s">
        <v>2214</v>
      </c>
      <c r="D1413" s="854" t="s">
        <v>463</v>
      </c>
      <c r="E1413" s="854" t="s">
        <v>726</v>
      </c>
      <c r="F1413" s="618">
        <v>0</v>
      </c>
      <c r="G1413" s="678">
        <v>0</v>
      </c>
    </row>
    <row r="1414" spans="2:7" s="554" customFormat="1" ht="44.45" customHeight="1" thickBot="1" x14ac:dyDescent="0.25">
      <c r="B1414" s="891" t="s">
        <v>2215</v>
      </c>
      <c r="C1414" s="892" t="s">
        <v>2216</v>
      </c>
      <c r="D1414" s="849" t="s">
        <v>463</v>
      </c>
      <c r="E1414" s="849" t="s">
        <v>226</v>
      </c>
      <c r="F1414" s="853">
        <v>0</v>
      </c>
      <c r="G1414" s="865">
        <v>0</v>
      </c>
    </row>
    <row r="1415" spans="2:7" s="554" customFormat="1" ht="44.25" customHeight="1" thickBot="1" x14ac:dyDescent="0.25">
      <c r="B1415" s="585" t="s">
        <v>2217</v>
      </c>
      <c r="C1415" s="37" t="s">
        <v>2725</v>
      </c>
      <c r="D1415" s="616"/>
      <c r="E1415" s="616"/>
      <c r="F1415" s="587">
        <v>1</v>
      </c>
      <c r="G1415" s="991">
        <v>1</v>
      </c>
    </row>
    <row r="1416" spans="2:7" s="554" customFormat="1" ht="20.45" customHeight="1" x14ac:dyDescent="0.2">
      <c r="B1416" s="1433" t="s">
        <v>2218</v>
      </c>
      <c r="C1416" s="1499" t="s">
        <v>2726</v>
      </c>
      <c r="D1416" s="1989" t="s">
        <v>463</v>
      </c>
      <c r="E1416" s="1989" t="s">
        <v>726</v>
      </c>
      <c r="F1416" s="1657">
        <v>0</v>
      </c>
      <c r="G1416" s="1991">
        <v>0</v>
      </c>
    </row>
    <row r="1417" spans="2:7" s="554" customFormat="1" ht="20.45" customHeight="1" x14ac:dyDescent="0.2">
      <c r="B1417" s="1503"/>
      <c r="C1417" s="1501"/>
      <c r="D1417" s="1990"/>
      <c r="E1417" s="1990"/>
      <c r="F1417" s="1658"/>
      <c r="G1417" s="1624"/>
    </row>
    <row r="1418" spans="2:7" s="554" customFormat="1" ht="20.45" customHeight="1" x14ac:dyDescent="0.2">
      <c r="B1418" s="1479" t="s">
        <v>2219</v>
      </c>
      <c r="C1418" s="1480" t="s">
        <v>2220</v>
      </c>
      <c r="D1418" s="2011" t="s">
        <v>463</v>
      </c>
      <c r="E1418" s="2011" t="s">
        <v>2221</v>
      </c>
      <c r="F1418" s="1534">
        <v>0.5655</v>
      </c>
      <c r="G1418" s="1623">
        <v>0</v>
      </c>
    </row>
    <row r="1419" spans="2:7" s="554" customFormat="1" ht="20.45" customHeight="1" x14ac:dyDescent="0.2">
      <c r="B1419" s="1503"/>
      <c r="C1419" s="1501"/>
      <c r="D1419" s="1990"/>
      <c r="E1419" s="1990"/>
      <c r="F1419" s="2107"/>
      <c r="G1419" s="2111"/>
    </row>
    <row r="1420" spans="2:7" s="554" customFormat="1" ht="24.95" customHeight="1" x14ac:dyDescent="0.2">
      <c r="B1420" s="1479" t="s">
        <v>2222</v>
      </c>
      <c r="C1420" s="1480" t="s">
        <v>2223</v>
      </c>
      <c r="D1420" s="2011" t="s">
        <v>2008</v>
      </c>
      <c r="E1420" s="2011" t="s">
        <v>2224</v>
      </c>
      <c r="F1420" s="2046">
        <v>25</v>
      </c>
      <c r="G1420" s="1404">
        <v>24.2</v>
      </c>
    </row>
    <row r="1421" spans="2:7" s="554" customFormat="1" ht="24.95" customHeight="1" x14ac:dyDescent="0.2">
      <c r="B1421" s="1503"/>
      <c r="C1421" s="1501"/>
      <c r="D1421" s="1990"/>
      <c r="E1421" s="1990"/>
      <c r="F1421" s="2107"/>
      <c r="G1421" s="1405"/>
    </row>
    <row r="1422" spans="2:7" s="554" customFormat="1" ht="25.5" customHeight="1" x14ac:dyDescent="0.2">
      <c r="B1422" s="1479" t="s">
        <v>2225</v>
      </c>
      <c r="C1422" s="1480" t="s">
        <v>2226</v>
      </c>
      <c r="D1422" s="2011" t="s">
        <v>609</v>
      </c>
      <c r="E1422" s="2011" t="s">
        <v>2227</v>
      </c>
      <c r="F1422" s="2109" t="s">
        <v>1922</v>
      </c>
      <c r="G1422" s="2111" t="s">
        <v>1922</v>
      </c>
    </row>
    <row r="1423" spans="2:7" s="554" customFormat="1" ht="31.5" customHeight="1" x14ac:dyDescent="0.2">
      <c r="B1423" s="1503"/>
      <c r="C1423" s="1501"/>
      <c r="D1423" s="1990"/>
      <c r="E1423" s="1990"/>
      <c r="F1423" s="1658"/>
      <c r="G1423" s="1624"/>
    </row>
    <row r="1424" spans="2:7" s="554" customFormat="1" ht="26.25" customHeight="1" x14ac:dyDescent="0.2">
      <c r="B1424" s="1567" t="s">
        <v>2228</v>
      </c>
      <c r="C1424" s="38" t="s">
        <v>865</v>
      </c>
      <c r="D1424" s="163"/>
      <c r="E1424" s="163"/>
      <c r="F1424" s="590">
        <v>0</v>
      </c>
      <c r="G1424" s="994">
        <v>0</v>
      </c>
    </row>
    <row r="1425" spans="2:7" s="554" customFormat="1" ht="20.45" customHeight="1" x14ac:dyDescent="0.2">
      <c r="B1425" s="1660"/>
      <c r="C1425" s="1557" t="s">
        <v>2229</v>
      </c>
      <c r="D1425" s="1828" t="s">
        <v>463</v>
      </c>
      <c r="E1425" s="1828" t="s">
        <v>726</v>
      </c>
      <c r="F1425" s="1756">
        <v>0</v>
      </c>
      <c r="G1425" s="1992">
        <v>0</v>
      </c>
    </row>
    <row r="1426" spans="2:7" s="554" customFormat="1" ht="20.45" customHeight="1" thickBot="1" x14ac:dyDescent="0.25">
      <c r="B1426" s="1661"/>
      <c r="C1426" s="1873"/>
      <c r="D1426" s="2113"/>
      <c r="E1426" s="2113"/>
      <c r="F1426" s="1892"/>
      <c r="G1426" s="2114"/>
    </row>
    <row r="1427" spans="2:7" s="554" customFormat="1" ht="13.5" thickBot="1" x14ac:dyDescent="0.25">
      <c r="B1427" s="555"/>
      <c r="C1427" s="619"/>
      <c r="D1427" s="620"/>
      <c r="E1427" s="620"/>
    </row>
    <row r="1428" spans="2:7" s="554" customFormat="1" ht="36.75" customHeight="1" thickBot="1" x14ac:dyDescent="0.25">
      <c r="B1428" s="555"/>
      <c r="C1428" s="572" t="s">
        <v>2230</v>
      </c>
      <c r="D1428" s="632">
        <v>2021</v>
      </c>
      <c r="E1428" s="633">
        <v>2022</v>
      </c>
    </row>
    <row r="1429" spans="2:7" s="554" customFormat="1" x14ac:dyDescent="0.2">
      <c r="B1429" s="555"/>
      <c r="C1429" s="562" t="s">
        <v>715</v>
      </c>
      <c r="D1429" s="634">
        <f>D1430+D1431+D1432</f>
        <v>7</v>
      </c>
      <c r="E1429" s="635">
        <f>E1430+E1431+E1432</f>
        <v>7</v>
      </c>
    </row>
    <row r="1430" spans="2:7" s="554" customFormat="1" x14ac:dyDescent="0.2">
      <c r="B1430" s="555"/>
      <c r="C1430" s="565" t="s">
        <v>716</v>
      </c>
      <c r="D1430" s="576">
        <v>0</v>
      </c>
      <c r="E1430" s="577">
        <v>0</v>
      </c>
    </row>
    <row r="1431" spans="2:7" s="554" customFormat="1" x14ac:dyDescent="0.2">
      <c r="B1431" s="555"/>
      <c r="C1431" s="565" t="s">
        <v>717</v>
      </c>
      <c r="D1431" s="576">
        <v>7</v>
      </c>
      <c r="E1431" s="577">
        <v>7</v>
      </c>
    </row>
    <row r="1432" spans="2:7" s="554" customFormat="1" ht="13.5" thickBot="1" x14ac:dyDescent="0.25">
      <c r="B1432" s="555"/>
      <c r="C1432" s="636" t="s">
        <v>718</v>
      </c>
      <c r="D1432" s="637">
        <v>0</v>
      </c>
      <c r="E1432" s="579">
        <v>0</v>
      </c>
    </row>
    <row r="1433" spans="2:7" s="554" customFormat="1" ht="13.5" thickBot="1" x14ac:dyDescent="0.25">
      <c r="B1433" s="555"/>
      <c r="C1433" s="580"/>
      <c r="D1433" s="581"/>
      <c r="E1433" s="581"/>
      <c r="F1433" s="621"/>
      <c r="G1433" s="621"/>
    </row>
    <row r="1434" spans="2:7" s="554" customFormat="1" ht="54.95" customHeight="1" thickBot="1" x14ac:dyDescent="0.25">
      <c r="B1434" s="582" t="s">
        <v>10</v>
      </c>
      <c r="C1434" s="583" t="s">
        <v>719</v>
      </c>
      <c r="D1434" s="584" t="s">
        <v>12</v>
      </c>
      <c r="E1434" s="584" t="s">
        <v>13</v>
      </c>
      <c r="F1434" s="209" t="s">
        <v>720</v>
      </c>
      <c r="G1434" s="920" t="s">
        <v>721</v>
      </c>
    </row>
    <row r="1435" spans="2:7" s="554" customFormat="1" ht="30" customHeight="1" thickBot="1" x14ac:dyDescent="0.25">
      <c r="B1435" s="585" t="s">
        <v>2231</v>
      </c>
      <c r="C1435" s="37" t="s">
        <v>2232</v>
      </c>
      <c r="D1435" s="586"/>
      <c r="E1435" s="586"/>
      <c r="F1435" s="587">
        <v>1</v>
      </c>
      <c r="G1435" s="991">
        <v>1</v>
      </c>
    </row>
    <row r="1436" spans="2:7" s="554" customFormat="1" ht="30.6" customHeight="1" x14ac:dyDescent="0.2">
      <c r="B1436" s="894" t="s">
        <v>2233</v>
      </c>
      <c r="C1436" s="895" t="s">
        <v>2234</v>
      </c>
      <c r="D1436" s="854" t="s">
        <v>588</v>
      </c>
      <c r="E1436" s="854" t="s">
        <v>241</v>
      </c>
      <c r="F1436" s="1033">
        <v>18</v>
      </c>
      <c r="G1436" s="1034">
        <v>5</v>
      </c>
    </row>
    <row r="1437" spans="2:7" s="554" customFormat="1" ht="17.25" customHeight="1" x14ac:dyDescent="0.2">
      <c r="B1437" s="1479" t="s">
        <v>2235</v>
      </c>
      <c r="C1437" s="1480" t="s">
        <v>2236</v>
      </c>
      <c r="D1437" s="2011" t="s">
        <v>862</v>
      </c>
      <c r="E1437" s="2011" t="s">
        <v>273</v>
      </c>
      <c r="F1437" s="1396">
        <v>10</v>
      </c>
      <c r="G1437" s="1404">
        <v>10</v>
      </c>
    </row>
    <row r="1438" spans="2:7" s="554" customFormat="1" ht="15" customHeight="1" x14ac:dyDescent="0.2">
      <c r="B1438" s="1503"/>
      <c r="C1438" s="1514"/>
      <c r="D1438" s="1990"/>
      <c r="E1438" s="1990"/>
      <c r="F1438" s="1397"/>
      <c r="G1438" s="1405"/>
    </row>
    <row r="1439" spans="2:7" s="554" customFormat="1" ht="32.1" customHeight="1" x14ac:dyDescent="0.2">
      <c r="B1439" s="891" t="s">
        <v>2237</v>
      </c>
      <c r="C1439" s="892" t="s">
        <v>2238</v>
      </c>
      <c r="D1439" s="849" t="s">
        <v>2239</v>
      </c>
      <c r="E1439" s="849" t="s">
        <v>826</v>
      </c>
      <c r="F1439" s="851">
        <v>754</v>
      </c>
      <c r="G1439" s="845">
        <v>367</v>
      </c>
    </row>
    <row r="1440" spans="2:7" s="554" customFormat="1" ht="17.45" customHeight="1" x14ac:dyDescent="0.2">
      <c r="B1440" s="1479" t="s">
        <v>2240</v>
      </c>
      <c r="C1440" s="1480" t="s">
        <v>2241</v>
      </c>
      <c r="D1440" s="2011" t="s">
        <v>2242</v>
      </c>
      <c r="E1440" s="2011" t="s">
        <v>2243</v>
      </c>
      <c r="F1440" s="1396">
        <v>0.73</v>
      </c>
      <c r="G1440" s="1404">
        <v>9.7200000000000006</v>
      </c>
    </row>
    <row r="1441" spans="2:7" s="554" customFormat="1" ht="17.45" customHeight="1" x14ac:dyDescent="0.2">
      <c r="B1441" s="2112"/>
      <c r="C1441" s="1514"/>
      <c r="D1441" s="1990"/>
      <c r="E1441" s="1990"/>
      <c r="F1441" s="1397"/>
      <c r="G1441" s="1405"/>
    </row>
    <row r="1442" spans="2:7" s="554" customFormat="1" ht="23.45" customHeight="1" x14ac:dyDescent="0.2">
      <c r="B1442" s="1567" t="s">
        <v>2244</v>
      </c>
      <c r="C1442" s="38" t="s">
        <v>865</v>
      </c>
      <c r="D1442" s="85" t="s">
        <v>463</v>
      </c>
      <c r="E1442" s="85" t="s">
        <v>241</v>
      </c>
      <c r="F1442" s="590">
        <v>1</v>
      </c>
      <c r="G1442" s="994">
        <v>1</v>
      </c>
    </row>
    <row r="1443" spans="2:7" s="554" customFormat="1" ht="20.45" customHeight="1" x14ac:dyDescent="0.2">
      <c r="B1443" s="1567"/>
      <c r="C1443" s="1557" t="s">
        <v>2245</v>
      </c>
      <c r="D1443" s="2011"/>
      <c r="E1443" s="1996" t="s">
        <v>926</v>
      </c>
      <c r="F1443" s="1756">
        <v>1</v>
      </c>
      <c r="G1443" s="1631">
        <v>1</v>
      </c>
    </row>
    <row r="1444" spans="2:7" s="554" customFormat="1" ht="20.45" customHeight="1" x14ac:dyDescent="0.2">
      <c r="B1444" s="1567"/>
      <c r="C1444" s="1514"/>
      <c r="D1444" s="1990"/>
      <c r="E1444" s="1997"/>
      <c r="F1444" s="1757"/>
      <c r="G1444" s="1632"/>
    </row>
    <row r="1445" spans="2:7" s="554" customFormat="1" ht="18" customHeight="1" x14ac:dyDescent="0.2">
      <c r="B1445" s="1660"/>
      <c r="C1445" s="1557" t="s">
        <v>2246</v>
      </c>
      <c r="D1445" s="2115"/>
      <c r="E1445" s="1996" t="s">
        <v>1053</v>
      </c>
      <c r="F1445" s="1756">
        <v>0</v>
      </c>
      <c r="G1445" s="1992">
        <v>0</v>
      </c>
    </row>
    <row r="1446" spans="2:7" s="554" customFormat="1" ht="18" customHeight="1" thickBot="1" x14ac:dyDescent="0.25">
      <c r="B1446" s="1660"/>
      <c r="C1446" s="1649"/>
      <c r="D1446" s="2116"/>
      <c r="E1446" s="2117"/>
      <c r="F1446" s="1892"/>
      <c r="G1446" s="2114"/>
    </row>
    <row r="1447" spans="2:7" s="554" customFormat="1" ht="40.5" customHeight="1" thickBot="1" x14ac:dyDescent="0.25">
      <c r="B1447" s="585" t="s">
        <v>2247</v>
      </c>
      <c r="C1447" s="37" t="s">
        <v>2727</v>
      </c>
      <c r="D1447" s="586"/>
      <c r="E1447" s="586"/>
      <c r="F1447" s="587">
        <v>1</v>
      </c>
      <c r="G1447" s="991">
        <v>1</v>
      </c>
    </row>
    <row r="1448" spans="2:7" s="554" customFormat="1" ht="24" customHeight="1" x14ac:dyDescent="0.2">
      <c r="B1448" s="912" t="s">
        <v>2248</v>
      </c>
      <c r="C1448" s="911" t="s">
        <v>2249</v>
      </c>
      <c r="D1448" s="913" t="s">
        <v>463</v>
      </c>
      <c r="E1448" s="913" t="s">
        <v>102</v>
      </c>
      <c r="F1448" s="914">
        <v>2</v>
      </c>
      <c r="G1448" s="1007">
        <v>2</v>
      </c>
    </row>
    <row r="1449" spans="2:7" s="554" customFormat="1" ht="18" customHeight="1" x14ac:dyDescent="0.2">
      <c r="B1449" s="1567" t="s">
        <v>2250</v>
      </c>
      <c r="C1449" s="38" t="s">
        <v>865</v>
      </c>
      <c r="D1449" s="625"/>
      <c r="E1449" s="262"/>
      <c r="F1449" s="847">
        <v>0</v>
      </c>
      <c r="G1449" s="992">
        <v>0</v>
      </c>
    </row>
    <row r="1450" spans="2:7" s="554" customFormat="1" ht="17.100000000000001" customHeight="1" x14ac:dyDescent="0.2">
      <c r="B1450" s="1567"/>
      <c r="C1450" s="1557" t="s">
        <v>2251</v>
      </c>
      <c r="D1450" s="1994"/>
      <c r="E1450" s="2124" t="s">
        <v>2252</v>
      </c>
      <c r="F1450" s="1828">
        <v>0</v>
      </c>
      <c r="G1450" s="1631">
        <v>0</v>
      </c>
    </row>
    <row r="1451" spans="2:7" s="554" customFormat="1" ht="17.100000000000001" customHeight="1" x14ac:dyDescent="0.2">
      <c r="B1451" s="1567"/>
      <c r="C1451" s="1514"/>
      <c r="D1451" s="1995"/>
      <c r="E1451" s="2123"/>
      <c r="F1451" s="1829"/>
      <c r="G1451" s="1632"/>
    </row>
    <row r="1452" spans="2:7" s="554" customFormat="1" ht="14.1" customHeight="1" x14ac:dyDescent="0.2">
      <c r="B1452" s="1567"/>
      <c r="C1452" s="1557" t="s">
        <v>2253</v>
      </c>
      <c r="D1452" s="1994"/>
      <c r="E1452" s="2119" t="s">
        <v>1542</v>
      </c>
      <c r="F1452" s="1828">
        <v>0</v>
      </c>
      <c r="G1452" s="1631">
        <v>0</v>
      </c>
    </row>
    <row r="1453" spans="2:7" s="554" customFormat="1" ht="14.1" customHeight="1" x14ac:dyDescent="0.2">
      <c r="B1453" s="1567"/>
      <c r="C1453" s="1514"/>
      <c r="D1453" s="1995"/>
      <c r="E1453" s="2123"/>
      <c r="F1453" s="1829"/>
      <c r="G1453" s="1632"/>
    </row>
    <row r="1454" spans="2:7" s="554" customFormat="1" ht="15" customHeight="1" x14ac:dyDescent="0.2">
      <c r="B1454" s="1660"/>
      <c r="C1454" s="1557" t="s">
        <v>2254</v>
      </c>
      <c r="D1454" s="1994"/>
      <c r="E1454" s="2119" t="s">
        <v>1542</v>
      </c>
      <c r="F1454" s="1828">
        <v>0</v>
      </c>
      <c r="G1454" s="1631">
        <v>0</v>
      </c>
    </row>
    <row r="1455" spans="2:7" s="554" customFormat="1" ht="15" customHeight="1" thickBot="1" x14ac:dyDescent="0.25">
      <c r="B1455" s="1660"/>
      <c r="C1455" s="1649"/>
      <c r="D1455" s="2118"/>
      <c r="E1455" s="2120"/>
      <c r="F1455" s="2121"/>
      <c r="G1455" s="2122"/>
    </row>
    <row r="1456" spans="2:7" s="554" customFormat="1" ht="29.45" customHeight="1" thickBot="1" x14ac:dyDescent="0.25">
      <c r="B1456" s="585" t="s">
        <v>2255</v>
      </c>
      <c r="C1456" s="37" t="s">
        <v>2728</v>
      </c>
      <c r="D1456" s="587"/>
      <c r="E1456" s="587"/>
      <c r="F1456" s="587">
        <v>1</v>
      </c>
      <c r="G1456" s="991">
        <v>1</v>
      </c>
    </row>
    <row r="1457" spans="2:7" s="554" customFormat="1" ht="27.6" customHeight="1" x14ac:dyDescent="0.2">
      <c r="B1457" s="1633" t="s">
        <v>2256</v>
      </c>
      <c r="C1457" s="205" t="s">
        <v>865</v>
      </c>
      <c r="D1457" s="85" t="s">
        <v>463</v>
      </c>
      <c r="E1457" s="85" t="s">
        <v>2257</v>
      </c>
      <c r="F1457" s="781">
        <v>0</v>
      </c>
      <c r="G1457" s="992">
        <v>0</v>
      </c>
    </row>
    <row r="1458" spans="2:7" s="554" customFormat="1" ht="23.45" customHeight="1" x14ac:dyDescent="0.2">
      <c r="B1458" s="1633"/>
      <c r="C1458" s="1557" t="s">
        <v>2729</v>
      </c>
      <c r="D1458" s="2011"/>
      <c r="E1458" s="2124" t="s">
        <v>1268</v>
      </c>
      <c r="F1458" s="1756">
        <v>0</v>
      </c>
      <c r="G1458" s="1992">
        <v>0</v>
      </c>
    </row>
    <row r="1459" spans="2:7" s="554" customFormat="1" ht="23.45" customHeight="1" x14ac:dyDescent="0.2">
      <c r="B1459" s="1567"/>
      <c r="C1459" s="1514"/>
      <c r="D1459" s="1990"/>
      <c r="E1459" s="2123"/>
      <c r="F1459" s="1757"/>
      <c r="G1459" s="1993"/>
    </row>
    <row r="1460" spans="2:7" s="554" customFormat="1" ht="12" customHeight="1" x14ac:dyDescent="0.2">
      <c r="B1460" s="1567"/>
      <c r="C1460" s="1557" t="s">
        <v>2258</v>
      </c>
      <c r="D1460" s="2015"/>
      <c r="E1460" s="2119" t="s">
        <v>868</v>
      </c>
      <c r="F1460" s="1756">
        <v>0</v>
      </c>
      <c r="G1460" s="1992">
        <v>0</v>
      </c>
    </row>
    <row r="1461" spans="2:7" s="554" customFormat="1" ht="12" customHeight="1" x14ac:dyDescent="0.2">
      <c r="B1461" s="1567"/>
      <c r="C1461" s="1514"/>
      <c r="D1461" s="2016"/>
      <c r="E1461" s="2123"/>
      <c r="F1461" s="1757"/>
      <c r="G1461" s="1993"/>
    </row>
    <row r="1462" spans="2:7" s="554" customFormat="1" ht="28.5" customHeight="1" x14ac:dyDescent="0.2">
      <c r="B1462" s="1567"/>
      <c r="C1462" s="1557" t="s">
        <v>2730</v>
      </c>
      <c r="D1462" s="1994"/>
      <c r="E1462" s="2119" t="s">
        <v>1268</v>
      </c>
      <c r="F1462" s="1756">
        <v>0</v>
      </c>
      <c r="G1462" s="1992">
        <v>0</v>
      </c>
    </row>
    <row r="1463" spans="2:7" s="554" customFormat="1" ht="28.5" customHeight="1" x14ac:dyDescent="0.2">
      <c r="B1463" s="1567"/>
      <c r="C1463" s="1514"/>
      <c r="D1463" s="1995"/>
      <c r="E1463" s="2123"/>
      <c r="F1463" s="1757"/>
      <c r="G1463" s="1993"/>
    </row>
    <row r="1464" spans="2:7" s="554" customFormat="1" ht="53.25" customHeight="1" x14ac:dyDescent="0.2">
      <c r="B1464" s="768" t="s">
        <v>2259</v>
      </c>
      <c r="C1464" s="769" t="s">
        <v>2260</v>
      </c>
      <c r="D1464" s="832" t="s">
        <v>240</v>
      </c>
      <c r="E1464" s="831" t="s">
        <v>2261</v>
      </c>
      <c r="F1464" s="786">
        <v>0</v>
      </c>
      <c r="G1464" s="845">
        <v>0</v>
      </c>
    </row>
    <row r="1465" spans="2:7" s="554" customFormat="1" ht="27.75" customHeight="1" thickBot="1" x14ac:dyDescent="0.25">
      <c r="B1465" s="891" t="s">
        <v>2262</v>
      </c>
      <c r="C1465" s="892" t="s">
        <v>2731</v>
      </c>
      <c r="D1465" s="856" t="s">
        <v>2263</v>
      </c>
      <c r="E1465" s="856" t="s">
        <v>336</v>
      </c>
      <c r="F1465" s="852">
        <v>27</v>
      </c>
      <c r="G1465" s="1008">
        <v>25</v>
      </c>
    </row>
    <row r="1466" spans="2:7" s="554" customFormat="1" ht="35.450000000000003" customHeight="1" thickBot="1" x14ac:dyDescent="0.25">
      <c r="B1466" s="585" t="s">
        <v>2264</v>
      </c>
      <c r="C1466" s="37" t="s">
        <v>2265</v>
      </c>
      <c r="D1466" s="586"/>
      <c r="E1466" s="586"/>
      <c r="F1466" s="587">
        <v>1</v>
      </c>
      <c r="G1466" s="991">
        <v>1</v>
      </c>
    </row>
    <row r="1467" spans="2:7" s="554" customFormat="1" ht="17.100000000000001" customHeight="1" x14ac:dyDescent="0.2">
      <c r="B1467" s="1433" t="s">
        <v>2266</v>
      </c>
      <c r="C1467" s="1499" t="s">
        <v>2732</v>
      </c>
      <c r="D1467" s="1989" t="s">
        <v>463</v>
      </c>
      <c r="E1467" s="1989" t="s">
        <v>2267</v>
      </c>
      <c r="F1467" s="1657">
        <v>1</v>
      </c>
      <c r="G1467" s="1991">
        <v>1</v>
      </c>
    </row>
    <row r="1468" spans="2:7" s="554" customFormat="1" ht="17.100000000000001" customHeight="1" thickBot="1" x14ac:dyDescent="0.25">
      <c r="B1468" s="2042"/>
      <c r="C1468" s="1649"/>
      <c r="D1468" s="2017"/>
      <c r="E1468" s="2017"/>
      <c r="F1468" s="2047"/>
      <c r="G1468" s="2040"/>
    </row>
    <row r="1469" spans="2:7" s="554" customFormat="1" ht="27.75" customHeight="1" thickBot="1" x14ac:dyDescent="0.25">
      <c r="B1469" s="585" t="s">
        <v>2268</v>
      </c>
      <c r="C1469" s="37" t="s">
        <v>2733</v>
      </c>
      <c r="D1469" s="86"/>
      <c r="E1469" s="86"/>
      <c r="F1469" s="587">
        <v>1</v>
      </c>
      <c r="G1469" s="991">
        <v>1</v>
      </c>
    </row>
    <row r="1470" spans="2:7" s="554" customFormat="1" ht="38.25" customHeight="1" x14ac:dyDescent="0.2">
      <c r="B1470" s="745" t="s">
        <v>2269</v>
      </c>
      <c r="C1470" s="746" t="s">
        <v>2270</v>
      </c>
      <c r="D1470" s="747" t="s">
        <v>463</v>
      </c>
      <c r="E1470" s="747" t="s">
        <v>237</v>
      </c>
      <c r="F1470" s="748">
        <v>0</v>
      </c>
      <c r="G1470" s="1009">
        <v>0</v>
      </c>
    </row>
    <row r="1471" spans="2:7" s="554" customFormat="1" ht="24" customHeight="1" x14ac:dyDescent="0.2">
      <c r="B1471" s="1479" t="s">
        <v>2271</v>
      </c>
      <c r="C1471" s="1480" t="s">
        <v>2734</v>
      </c>
      <c r="D1471" s="2033" t="s">
        <v>432</v>
      </c>
      <c r="E1471" s="2033" t="s">
        <v>2272</v>
      </c>
      <c r="F1471" s="2046">
        <v>3</v>
      </c>
      <c r="G1471" s="2039">
        <v>0</v>
      </c>
    </row>
    <row r="1472" spans="2:7" s="554" customFormat="1" ht="24" customHeight="1" x14ac:dyDescent="0.2">
      <c r="B1472" s="2112"/>
      <c r="C1472" s="1501"/>
      <c r="D1472" s="1990"/>
      <c r="E1472" s="1990"/>
      <c r="F1472" s="1658"/>
      <c r="G1472" s="1624"/>
    </row>
    <row r="1473" spans="2:7" s="554" customFormat="1" ht="31.5" customHeight="1" x14ac:dyDescent="0.2">
      <c r="B1473" s="773" t="s">
        <v>2273</v>
      </c>
      <c r="C1473" s="30" t="s">
        <v>2735</v>
      </c>
      <c r="D1473" s="453" t="s">
        <v>463</v>
      </c>
      <c r="E1473" s="453" t="s">
        <v>2257</v>
      </c>
      <c r="F1473" s="343">
        <v>0</v>
      </c>
      <c r="G1473" s="536">
        <v>0</v>
      </c>
    </row>
    <row r="1474" spans="2:7" s="554" customFormat="1" ht="20.45" customHeight="1" x14ac:dyDescent="0.2">
      <c r="B1474" s="1567" t="s">
        <v>2274</v>
      </c>
      <c r="C1474" s="38" t="s">
        <v>865</v>
      </c>
      <c r="D1474" s="830" t="s">
        <v>463</v>
      </c>
      <c r="E1474" s="830" t="s">
        <v>418</v>
      </c>
      <c r="F1474" s="590">
        <v>0</v>
      </c>
      <c r="G1474" s="994">
        <v>1</v>
      </c>
    </row>
    <row r="1475" spans="2:7" s="554" customFormat="1" ht="24" customHeight="1" x14ac:dyDescent="0.2">
      <c r="B1475" s="1567"/>
      <c r="C1475" s="1702" t="s">
        <v>2275</v>
      </c>
      <c r="D1475" s="2099"/>
      <c r="E1475" s="2101" t="s">
        <v>792</v>
      </c>
      <c r="F1475" s="1831">
        <v>0</v>
      </c>
      <c r="G1475" s="2022">
        <v>1</v>
      </c>
    </row>
    <row r="1476" spans="2:7" s="554" customFormat="1" ht="24" customHeight="1" x14ac:dyDescent="0.2">
      <c r="B1476" s="1567"/>
      <c r="C1476" s="2125"/>
      <c r="D1476" s="2126"/>
      <c r="E1476" s="2010"/>
      <c r="F1476" s="1832"/>
      <c r="G1476" s="2023"/>
    </row>
    <row r="1477" spans="2:7" s="554" customFormat="1" ht="15.6" customHeight="1" x14ac:dyDescent="0.2">
      <c r="B1477" s="1567"/>
      <c r="C1477" s="1557" t="s">
        <v>2276</v>
      </c>
      <c r="D1477" s="1994"/>
      <c r="E1477" s="1996" t="s">
        <v>868</v>
      </c>
      <c r="F1477" s="1756">
        <v>0</v>
      </c>
      <c r="G1477" s="1992">
        <v>0</v>
      </c>
    </row>
    <row r="1478" spans="2:7" s="554" customFormat="1" ht="15.6" customHeight="1" x14ac:dyDescent="0.2">
      <c r="B1478" s="1567"/>
      <c r="C1478" s="1514"/>
      <c r="D1478" s="1995"/>
      <c r="E1478" s="1997"/>
      <c r="F1478" s="1757"/>
      <c r="G1478" s="1993"/>
    </row>
    <row r="1479" spans="2:7" s="554" customFormat="1" ht="29.1" customHeight="1" x14ac:dyDescent="0.2">
      <c r="B1479" s="1567"/>
      <c r="C1479" s="1694" t="s">
        <v>2277</v>
      </c>
      <c r="D1479" s="2128"/>
      <c r="E1479" s="2130" t="s">
        <v>1053</v>
      </c>
      <c r="F1479" s="1698">
        <v>0</v>
      </c>
      <c r="G1479" s="2132">
        <v>0</v>
      </c>
    </row>
    <row r="1480" spans="2:7" s="554" customFormat="1" ht="29.1" customHeight="1" x14ac:dyDescent="0.2">
      <c r="B1480" s="1567"/>
      <c r="C1480" s="2127"/>
      <c r="D1480" s="2129"/>
      <c r="E1480" s="2131"/>
      <c r="F1480" s="1699"/>
      <c r="G1480" s="2133"/>
    </row>
    <row r="1481" spans="2:7" s="554" customFormat="1" ht="18" customHeight="1" x14ac:dyDescent="0.2">
      <c r="B1481" s="1567"/>
      <c r="C1481" s="1557" t="s">
        <v>2278</v>
      </c>
      <c r="D1481" s="1994"/>
      <c r="E1481" s="1996" t="s">
        <v>868</v>
      </c>
      <c r="F1481" s="1756">
        <v>0</v>
      </c>
      <c r="G1481" s="1992">
        <v>0</v>
      </c>
    </row>
    <row r="1482" spans="2:7" s="554" customFormat="1" ht="18" customHeight="1" x14ac:dyDescent="0.2">
      <c r="B1482" s="1567"/>
      <c r="C1482" s="1514"/>
      <c r="D1482" s="1995"/>
      <c r="E1482" s="1997"/>
      <c r="F1482" s="1757"/>
      <c r="G1482" s="1993"/>
    </row>
    <row r="1483" spans="2:7" s="554" customFormat="1" ht="17.45" customHeight="1" x14ac:dyDescent="0.2">
      <c r="B1483" s="1567"/>
      <c r="C1483" s="1557" t="s">
        <v>2279</v>
      </c>
      <c r="D1483" s="1994"/>
      <c r="E1483" s="1996" t="s">
        <v>1057</v>
      </c>
      <c r="F1483" s="1756">
        <v>0</v>
      </c>
      <c r="G1483" s="1631">
        <v>0</v>
      </c>
    </row>
    <row r="1484" spans="2:7" s="554" customFormat="1" ht="17.45" customHeight="1" x14ac:dyDescent="0.2">
      <c r="B1484" s="1567"/>
      <c r="C1484" s="1514"/>
      <c r="D1484" s="1995"/>
      <c r="E1484" s="1997"/>
      <c r="F1484" s="1757"/>
      <c r="G1484" s="1632"/>
    </row>
    <row r="1485" spans="2:7" s="554" customFormat="1" ht="30.6" customHeight="1" x14ac:dyDescent="0.2">
      <c r="B1485" s="1567"/>
      <c r="C1485" s="679" t="s">
        <v>2280</v>
      </c>
      <c r="D1485" s="680"/>
      <c r="E1485" s="681" t="s">
        <v>1057</v>
      </c>
      <c r="F1485" s="681">
        <v>0</v>
      </c>
      <c r="G1485" s="682">
        <v>0</v>
      </c>
    </row>
    <row r="1486" spans="2:7" s="554" customFormat="1" ht="24" customHeight="1" x14ac:dyDescent="0.2">
      <c r="B1486" s="1567"/>
      <c r="C1486" s="40" t="s">
        <v>2281</v>
      </c>
      <c r="D1486" s="591"/>
      <c r="E1486" s="253" t="s">
        <v>1063</v>
      </c>
      <c r="F1486" s="160"/>
      <c r="G1486" s="943"/>
    </row>
    <row r="1487" spans="2:7" s="554" customFormat="1" ht="18.95" customHeight="1" x14ac:dyDescent="0.2">
      <c r="B1487" s="1567"/>
      <c r="C1487" s="1557" t="s">
        <v>2282</v>
      </c>
      <c r="D1487" s="1994"/>
      <c r="E1487" s="1996" t="s">
        <v>975</v>
      </c>
      <c r="F1487" s="1756">
        <v>0</v>
      </c>
      <c r="G1487" s="1631">
        <v>0</v>
      </c>
    </row>
    <row r="1488" spans="2:7" s="554" customFormat="1" ht="18.95" customHeight="1" x14ac:dyDescent="0.2">
      <c r="B1488" s="1567"/>
      <c r="C1488" s="1514"/>
      <c r="D1488" s="1995"/>
      <c r="E1488" s="1997"/>
      <c r="F1488" s="1757"/>
      <c r="G1488" s="1632"/>
    </row>
    <row r="1489" spans="2:7" s="554" customFormat="1" ht="29.45" customHeight="1" x14ac:dyDescent="0.2">
      <c r="B1489" s="1567"/>
      <c r="C1489" s="40" t="s">
        <v>2283</v>
      </c>
      <c r="D1489" s="591"/>
      <c r="E1489" s="253" t="s">
        <v>975</v>
      </c>
      <c r="F1489" s="160">
        <v>0</v>
      </c>
      <c r="G1489" s="943">
        <v>0</v>
      </c>
    </row>
    <row r="1490" spans="2:7" s="554" customFormat="1" ht="38.450000000000003" customHeight="1" x14ac:dyDescent="0.2">
      <c r="B1490" s="1567"/>
      <c r="C1490" s="40" t="s">
        <v>2284</v>
      </c>
      <c r="D1490" s="591"/>
      <c r="E1490" s="253" t="s">
        <v>1349</v>
      </c>
      <c r="F1490" s="160">
        <v>0</v>
      </c>
      <c r="G1490" s="943">
        <v>0</v>
      </c>
    </row>
    <row r="1491" spans="2:7" s="554" customFormat="1" ht="27.6" customHeight="1" x14ac:dyDescent="0.2">
      <c r="B1491" s="1567"/>
      <c r="C1491" s="40" t="s">
        <v>2736</v>
      </c>
      <c r="D1491" s="591"/>
      <c r="E1491" s="253" t="s">
        <v>934</v>
      </c>
      <c r="F1491" s="160"/>
      <c r="G1491" s="943"/>
    </row>
    <row r="1492" spans="2:7" s="554" customFormat="1" ht="26.45" customHeight="1" x14ac:dyDescent="0.2">
      <c r="B1492" s="1567"/>
      <c r="C1492" s="40" t="s">
        <v>2737</v>
      </c>
      <c r="D1492" s="591"/>
      <c r="E1492" s="253" t="s">
        <v>934</v>
      </c>
      <c r="F1492" s="160"/>
      <c r="G1492" s="943"/>
    </row>
    <row r="1493" spans="2:7" s="554" customFormat="1" ht="27" customHeight="1" x14ac:dyDescent="0.2">
      <c r="B1493" s="1567"/>
      <c r="C1493" s="40" t="s">
        <v>2285</v>
      </c>
      <c r="D1493" s="591"/>
      <c r="E1493" s="253" t="s">
        <v>934</v>
      </c>
      <c r="F1493" s="160"/>
      <c r="G1493" s="943"/>
    </row>
    <row r="1494" spans="2:7" s="554" customFormat="1" ht="33" customHeight="1" x14ac:dyDescent="0.2">
      <c r="B1494" s="1567"/>
      <c r="C1494" s="40" t="s">
        <v>2286</v>
      </c>
      <c r="D1494" s="591"/>
      <c r="E1494" s="253" t="s">
        <v>1080</v>
      </c>
      <c r="F1494" s="160"/>
      <c r="G1494" s="943"/>
    </row>
    <row r="1495" spans="2:7" s="554" customFormat="1" ht="28.7" customHeight="1" x14ac:dyDescent="0.2">
      <c r="B1495" s="1567"/>
      <c r="C1495" s="40" t="s">
        <v>2738</v>
      </c>
      <c r="D1495" s="591"/>
      <c r="E1495" s="253" t="s">
        <v>934</v>
      </c>
      <c r="F1495" s="160"/>
      <c r="G1495" s="943"/>
    </row>
    <row r="1496" spans="2:7" s="554" customFormat="1" ht="27" customHeight="1" x14ac:dyDescent="0.2">
      <c r="B1496" s="1567"/>
      <c r="C1496" s="40" t="s">
        <v>2287</v>
      </c>
      <c r="D1496" s="591"/>
      <c r="E1496" s="253" t="s">
        <v>1080</v>
      </c>
      <c r="F1496" s="160"/>
      <c r="G1496" s="943"/>
    </row>
    <row r="1497" spans="2:7" s="554" customFormat="1" ht="27" customHeight="1" x14ac:dyDescent="0.2">
      <c r="B1497" s="1567"/>
      <c r="C1497" s="40" t="s">
        <v>2739</v>
      </c>
      <c r="D1497" s="591"/>
      <c r="E1497" s="253" t="s">
        <v>934</v>
      </c>
      <c r="F1497" s="160"/>
      <c r="G1497" s="943"/>
    </row>
    <row r="1498" spans="2:7" s="554" customFormat="1" ht="47.45" customHeight="1" thickBot="1" x14ac:dyDescent="0.25">
      <c r="B1498" s="1660"/>
      <c r="C1498" s="204" t="s">
        <v>2288</v>
      </c>
      <c r="D1498" s="638"/>
      <c r="E1498" s="253" t="s">
        <v>2289</v>
      </c>
      <c r="F1498" s="799"/>
      <c r="G1498" s="1003"/>
    </row>
    <row r="1499" spans="2:7" s="554" customFormat="1" ht="28.5" customHeight="1" thickBot="1" x14ac:dyDescent="0.25">
      <c r="B1499" s="585" t="s">
        <v>2290</v>
      </c>
      <c r="C1499" s="37" t="s">
        <v>2291</v>
      </c>
      <c r="D1499" s="586"/>
      <c r="E1499" s="586"/>
      <c r="F1499" s="587">
        <v>1</v>
      </c>
      <c r="G1499" s="991">
        <v>1</v>
      </c>
    </row>
    <row r="1500" spans="2:7" s="554" customFormat="1" ht="36" customHeight="1" x14ac:dyDescent="0.2">
      <c r="B1500" s="1433" t="s">
        <v>2292</v>
      </c>
      <c r="C1500" s="1499" t="s">
        <v>2293</v>
      </c>
      <c r="D1500" s="1989" t="s">
        <v>463</v>
      </c>
      <c r="E1500" s="1989" t="s">
        <v>2294</v>
      </c>
      <c r="F1500" s="1657">
        <v>871</v>
      </c>
      <c r="G1500" s="1268">
        <v>0</v>
      </c>
    </row>
    <row r="1501" spans="2:7" s="554" customFormat="1" ht="36" customHeight="1" x14ac:dyDescent="0.2">
      <c r="B1501" s="2112"/>
      <c r="C1501" s="1514"/>
      <c r="D1501" s="1990"/>
      <c r="E1501" s="1990"/>
      <c r="F1501" s="1658"/>
      <c r="G1501" s="1405"/>
    </row>
    <row r="1502" spans="2:7" s="554" customFormat="1" ht="20.100000000000001" customHeight="1" x14ac:dyDescent="0.2">
      <c r="B1502" s="1479" t="s">
        <v>2295</v>
      </c>
      <c r="C1502" s="1480" t="s">
        <v>2740</v>
      </c>
      <c r="D1502" s="2011" t="s">
        <v>609</v>
      </c>
      <c r="E1502" s="2011" t="s">
        <v>2296</v>
      </c>
      <c r="F1502" s="1534">
        <v>0</v>
      </c>
      <c r="G1502" s="1404">
        <v>0</v>
      </c>
    </row>
    <row r="1503" spans="2:7" s="554" customFormat="1" ht="20.100000000000001" customHeight="1" x14ac:dyDescent="0.2">
      <c r="B1503" s="2112"/>
      <c r="C1503" s="1514"/>
      <c r="D1503" s="1990"/>
      <c r="E1503" s="1990"/>
      <c r="F1503" s="1658"/>
      <c r="G1503" s="1405"/>
    </row>
    <row r="1504" spans="2:7" s="554" customFormat="1" ht="42" customHeight="1" x14ac:dyDescent="0.2">
      <c r="B1504" s="1567" t="s">
        <v>2297</v>
      </c>
      <c r="C1504" s="38" t="s">
        <v>865</v>
      </c>
      <c r="D1504" s="85" t="s">
        <v>463</v>
      </c>
      <c r="E1504" s="85" t="s">
        <v>226</v>
      </c>
      <c r="F1504" s="590">
        <v>0</v>
      </c>
      <c r="G1504" s="994">
        <v>0</v>
      </c>
    </row>
    <row r="1505" spans="2:7" s="554" customFormat="1" ht="17.100000000000001" customHeight="1" x14ac:dyDescent="0.2">
      <c r="B1505" s="1567"/>
      <c r="C1505" s="1557" t="s">
        <v>2298</v>
      </c>
      <c r="D1505" s="2011"/>
      <c r="E1505" s="1996" t="s">
        <v>926</v>
      </c>
      <c r="F1505" s="1756">
        <v>0</v>
      </c>
      <c r="G1505" s="1631">
        <v>0</v>
      </c>
    </row>
    <row r="1506" spans="2:7" s="554" customFormat="1" ht="17.100000000000001" customHeight="1" x14ac:dyDescent="0.2">
      <c r="B1506" s="1567"/>
      <c r="C1506" s="1514"/>
      <c r="D1506" s="1990"/>
      <c r="E1506" s="1997"/>
      <c r="F1506" s="1757"/>
      <c r="G1506" s="1632"/>
    </row>
    <row r="1507" spans="2:7" s="554" customFormat="1" ht="18.600000000000001" customHeight="1" x14ac:dyDescent="0.2">
      <c r="B1507" s="1567"/>
      <c r="C1507" s="1557" t="s">
        <v>2299</v>
      </c>
      <c r="D1507" s="1994"/>
      <c r="E1507" s="1996" t="s">
        <v>926</v>
      </c>
      <c r="F1507" s="1756">
        <v>0</v>
      </c>
      <c r="G1507" s="1631">
        <v>0</v>
      </c>
    </row>
    <row r="1508" spans="2:7" s="554" customFormat="1" ht="18.600000000000001" customHeight="1" x14ac:dyDescent="0.2">
      <c r="B1508" s="1567"/>
      <c r="C1508" s="1514"/>
      <c r="D1508" s="1995"/>
      <c r="E1508" s="1997"/>
      <c r="F1508" s="1757"/>
      <c r="G1508" s="1632"/>
    </row>
    <row r="1509" spans="2:7" s="554" customFormat="1" ht="21.6" customHeight="1" x14ac:dyDescent="0.2">
      <c r="B1509" s="1660"/>
      <c r="C1509" s="1557" t="s">
        <v>2300</v>
      </c>
      <c r="D1509" s="1994"/>
      <c r="E1509" s="1996" t="s">
        <v>926</v>
      </c>
      <c r="F1509" s="1756">
        <v>0</v>
      </c>
      <c r="G1509" s="1631">
        <v>0</v>
      </c>
    </row>
    <row r="1510" spans="2:7" s="554" customFormat="1" ht="21.6" customHeight="1" thickBot="1" x14ac:dyDescent="0.25">
      <c r="B1510" s="1660"/>
      <c r="C1510" s="1649"/>
      <c r="D1510" s="2118"/>
      <c r="E1510" s="2117"/>
      <c r="F1510" s="1892"/>
      <c r="G1510" s="2122"/>
    </row>
    <row r="1511" spans="2:7" s="554" customFormat="1" ht="17.45" customHeight="1" thickBot="1" x14ac:dyDescent="0.25">
      <c r="B1511" s="585" t="s">
        <v>2301</v>
      </c>
      <c r="C1511" s="37" t="s">
        <v>2741</v>
      </c>
      <c r="D1511" s="586"/>
      <c r="E1511" s="586"/>
      <c r="F1511" s="587">
        <v>1</v>
      </c>
      <c r="G1511" s="991">
        <v>1</v>
      </c>
    </row>
    <row r="1512" spans="2:7" s="554" customFormat="1" ht="21" customHeight="1" x14ac:dyDescent="0.2">
      <c r="B1512" s="1433" t="s">
        <v>2302</v>
      </c>
      <c r="C1512" s="1499" t="s">
        <v>2303</v>
      </c>
      <c r="D1512" s="1989" t="s">
        <v>1620</v>
      </c>
      <c r="E1512" s="1989" t="s">
        <v>1122</v>
      </c>
      <c r="F1512" s="1657">
        <v>15</v>
      </c>
      <c r="G1512" s="1991">
        <v>15</v>
      </c>
    </row>
    <row r="1513" spans="2:7" s="554" customFormat="1" ht="21" customHeight="1" x14ac:dyDescent="0.2">
      <c r="B1513" s="2112"/>
      <c r="C1513" s="1514"/>
      <c r="D1513" s="1990"/>
      <c r="E1513" s="1990"/>
      <c r="F1513" s="1658"/>
      <c r="G1513" s="1624"/>
    </row>
    <row r="1514" spans="2:7" s="554" customFormat="1" ht="29.1" customHeight="1" x14ac:dyDescent="0.2">
      <c r="B1514" s="1479" t="s">
        <v>2304</v>
      </c>
      <c r="C1514" s="2135" t="s">
        <v>2305</v>
      </c>
      <c r="D1514" s="2011" t="s">
        <v>2306</v>
      </c>
      <c r="E1514" s="2011" t="s">
        <v>2307</v>
      </c>
      <c r="F1514" s="1534">
        <v>82.5</v>
      </c>
      <c r="G1514" s="1404">
        <v>82.9</v>
      </c>
    </row>
    <row r="1515" spans="2:7" s="554" customFormat="1" ht="29.1" customHeight="1" thickBot="1" x14ac:dyDescent="0.25">
      <c r="B1515" s="2134"/>
      <c r="C1515" s="2136"/>
      <c r="D1515" s="2017"/>
      <c r="E1515" s="2017"/>
      <c r="F1515" s="2137"/>
      <c r="G1515" s="1270"/>
    </row>
    <row r="1516" spans="2:7" s="554" customFormat="1" ht="13.5" thickBot="1" x14ac:dyDescent="0.25">
      <c r="B1516" s="555"/>
      <c r="C1516" s="619"/>
      <c r="D1516" s="639"/>
      <c r="E1516" s="639"/>
    </row>
    <row r="1517" spans="2:7" s="554" customFormat="1" ht="42.75" customHeight="1" thickBot="1" x14ac:dyDescent="0.25">
      <c r="B1517" s="555"/>
      <c r="C1517" s="572" t="s">
        <v>620</v>
      </c>
      <c r="D1517" s="573">
        <v>2021</v>
      </c>
      <c r="E1517" s="560">
        <v>2022</v>
      </c>
    </row>
    <row r="1518" spans="2:7" s="554" customFormat="1" x14ac:dyDescent="0.2">
      <c r="B1518" s="555"/>
      <c r="C1518" s="562" t="s">
        <v>715</v>
      </c>
      <c r="D1518" s="574">
        <f>D1519+D1520+D1521</f>
        <v>6</v>
      </c>
      <c r="E1518" s="575">
        <f>E1519+E1520+E1521</f>
        <v>6</v>
      </c>
    </row>
    <row r="1519" spans="2:7" s="554" customFormat="1" x14ac:dyDescent="0.2">
      <c r="B1519" s="555"/>
      <c r="C1519" s="565" t="s">
        <v>716</v>
      </c>
      <c r="D1519" s="576">
        <v>0</v>
      </c>
      <c r="E1519" s="577">
        <v>0</v>
      </c>
    </row>
    <row r="1520" spans="2:7" s="554" customFormat="1" x14ac:dyDescent="0.2">
      <c r="B1520" s="555"/>
      <c r="C1520" s="565" t="s">
        <v>717</v>
      </c>
      <c r="D1520" s="576">
        <v>6</v>
      </c>
      <c r="E1520" s="577">
        <v>6</v>
      </c>
    </row>
    <row r="1521" spans="2:7" s="554" customFormat="1" ht="13.5" thickBot="1" x14ac:dyDescent="0.25">
      <c r="B1521" s="555"/>
      <c r="C1521" s="568" t="s">
        <v>718</v>
      </c>
      <c r="D1521" s="578">
        <v>0</v>
      </c>
      <c r="E1521" s="579">
        <v>0</v>
      </c>
    </row>
    <row r="1522" spans="2:7" s="554" customFormat="1" ht="13.5" thickBot="1" x14ac:dyDescent="0.25">
      <c r="B1522" s="555"/>
      <c r="C1522" s="580"/>
      <c r="D1522" s="581"/>
      <c r="E1522" s="581"/>
    </row>
    <row r="1523" spans="2:7" s="554" customFormat="1" ht="55.5" customHeight="1" thickBot="1" x14ac:dyDescent="0.25">
      <c r="B1523" s="582" t="s">
        <v>10</v>
      </c>
      <c r="C1523" s="583" t="s">
        <v>719</v>
      </c>
      <c r="D1523" s="584" t="s">
        <v>12</v>
      </c>
      <c r="E1523" s="584" t="s">
        <v>13</v>
      </c>
      <c r="F1523" s="209" t="s">
        <v>720</v>
      </c>
      <c r="G1523" s="920" t="s">
        <v>721</v>
      </c>
    </row>
    <row r="1524" spans="2:7" s="554" customFormat="1" ht="26.25" thickBot="1" x14ac:dyDescent="0.25">
      <c r="B1524" s="585" t="s">
        <v>2308</v>
      </c>
      <c r="C1524" s="138" t="s">
        <v>2742</v>
      </c>
      <c r="D1524" s="640"/>
      <c r="E1524" s="640"/>
      <c r="F1524" s="617">
        <v>1</v>
      </c>
      <c r="G1524" s="588">
        <v>1</v>
      </c>
    </row>
    <row r="1525" spans="2:7" s="554" customFormat="1" ht="16.5" customHeight="1" x14ac:dyDescent="0.2">
      <c r="B1525" s="1633" t="s">
        <v>2309</v>
      </c>
      <c r="C1525" s="205" t="s">
        <v>865</v>
      </c>
      <c r="D1525" s="85" t="s">
        <v>463</v>
      </c>
      <c r="E1525" s="85" t="s">
        <v>241</v>
      </c>
      <c r="F1525" s="770">
        <v>0</v>
      </c>
      <c r="G1525" s="857">
        <v>0</v>
      </c>
    </row>
    <row r="1526" spans="2:7" s="554" customFormat="1" ht="25.5" x14ac:dyDescent="0.2">
      <c r="B1526" s="1567"/>
      <c r="C1526" s="40" t="s">
        <v>2743</v>
      </c>
      <c r="D1526" s="87"/>
      <c r="E1526" s="253" t="s">
        <v>975</v>
      </c>
      <c r="F1526" s="96">
        <v>0</v>
      </c>
      <c r="G1526" s="158">
        <v>0</v>
      </c>
    </row>
    <row r="1527" spans="2:7" s="554" customFormat="1" ht="29.1" customHeight="1" thickBot="1" x14ac:dyDescent="0.25">
      <c r="B1527" s="1660"/>
      <c r="C1527" s="204" t="s">
        <v>2310</v>
      </c>
      <c r="D1527" s="766"/>
      <c r="E1527" s="253" t="s">
        <v>975</v>
      </c>
      <c r="F1527" s="801">
        <v>0</v>
      </c>
      <c r="G1527" s="858">
        <v>0</v>
      </c>
    </row>
    <row r="1528" spans="2:7" s="554" customFormat="1" ht="13.5" thickBot="1" x14ac:dyDescent="0.25">
      <c r="B1528" s="585" t="s">
        <v>2311</v>
      </c>
      <c r="C1528" s="37" t="s">
        <v>2312</v>
      </c>
      <c r="D1528" s="587"/>
      <c r="E1528" s="587"/>
      <c r="F1528" s="587">
        <v>1</v>
      </c>
      <c r="G1528" s="991">
        <v>1</v>
      </c>
    </row>
    <row r="1529" spans="2:7" s="554" customFormat="1" ht="19.5" customHeight="1" x14ac:dyDescent="0.2">
      <c r="B1529" s="1433" t="s">
        <v>2313</v>
      </c>
      <c r="C1529" s="1499" t="s">
        <v>2314</v>
      </c>
      <c r="D1529" s="1989" t="s">
        <v>463</v>
      </c>
      <c r="E1529" s="1989" t="s">
        <v>107</v>
      </c>
      <c r="F1529" s="1657">
        <v>0</v>
      </c>
      <c r="G1529" s="1991">
        <v>0</v>
      </c>
    </row>
    <row r="1530" spans="2:7" s="554" customFormat="1" ht="19.5" customHeight="1" x14ac:dyDescent="0.2">
      <c r="B1530" s="2112"/>
      <c r="C1530" s="1514"/>
      <c r="D1530" s="1990"/>
      <c r="E1530" s="1990"/>
      <c r="F1530" s="1658"/>
      <c r="G1530" s="1624"/>
    </row>
    <row r="1531" spans="2:7" s="554" customFormat="1" ht="18.75" customHeight="1" x14ac:dyDescent="0.2">
      <c r="B1531" s="1567" t="s">
        <v>2315</v>
      </c>
      <c r="C1531" s="38" t="s">
        <v>865</v>
      </c>
      <c r="D1531" s="591"/>
      <c r="E1531" s="591"/>
      <c r="F1531" s="590"/>
      <c r="G1531" s="994"/>
    </row>
    <row r="1532" spans="2:7" s="554" customFormat="1" ht="13.5" customHeight="1" x14ac:dyDescent="0.2">
      <c r="B1532" s="1660"/>
      <c r="C1532" s="1557" t="s">
        <v>2316</v>
      </c>
      <c r="D1532" s="1996" t="s">
        <v>463</v>
      </c>
      <c r="E1532" s="1996" t="s">
        <v>107</v>
      </c>
      <c r="F1532" s="1756">
        <v>0</v>
      </c>
      <c r="G1532" s="1623">
        <v>0</v>
      </c>
    </row>
    <row r="1533" spans="2:7" s="554" customFormat="1" ht="13.5" customHeight="1" thickBot="1" x14ac:dyDescent="0.25">
      <c r="B1533" s="1660"/>
      <c r="C1533" s="1649"/>
      <c r="D1533" s="2117"/>
      <c r="E1533" s="2117"/>
      <c r="F1533" s="1892"/>
      <c r="G1533" s="2040"/>
    </row>
    <row r="1534" spans="2:7" s="554" customFormat="1" ht="16.5" customHeight="1" thickBot="1" x14ac:dyDescent="0.25">
      <c r="B1534" s="585" t="s">
        <v>2317</v>
      </c>
      <c r="C1534" s="37" t="s">
        <v>2318</v>
      </c>
      <c r="D1534" s="586"/>
      <c r="E1534" s="586"/>
      <c r="F1534" s="587">
        <v>1</v>
      </c>
      <c r="G1534" s="991">
        <v>1</v>
      </c>
    </row>
    <row r="1535" spans="2:7" s="554" customFormat="1" ht="18.600000000000001" customHeight="1" x14ac:dyDescent="0.2">
      <c r="B1535" s="1633" t="s">
        <v>2319</v>
      </c>
      <c r="C1535" s="205" t="s">
        <v>865</v>
      </c>
      <c r="D1535" s="85" t="s">
        <v>463</v>
      </c>
      <c r="E1535" s="85" t="s">
        <v>2320</v>
      </c>
      <c r="F1535" s="781">
        <v>0</v>
      </c>
      <c r="G1535" s="992">
        <v>0</v>
      </c>
    </row>
    <row r="1536" spans="2:7" s="554" customFormat="1" ht="18.600000000000001" customHeight="1" x14ac:dyDescent="0.2">
      <c r="B1536" s="1633"/>
      <c r="C1536" s="1557" t="s">
        <v>2744</v>
      </c>
      <c r="D1536" s="2011"/>
      <c r="E1536" s="1996" t="s">
        <v>2321</v>
      </c>
      <c r="F1536" s="1756">
        <v>0</v>
      </c>
      <c r="G1536" s="1623">
        <v>0</v>
      </c>
    </row>
    <row r="1537" spans="2:7" s="554" customFormat="1" ht="18.600000000000001" customHeight="1" x14ac:dyDescent="0.2">
      <c r="B1537" s="1567"/>
      <c r="C1537" s="1514"/>
      <c r="D1537" s="1990"/>
      <c r="E1537" s="1997"/>
      <c r="F1537" s="1757"/>
      <c r="G1537" s="1624"/>
    </row>
    <row r="1538" spans="2:7" s="554" customFormat="1" ht="32.1" customHeight="1" x14ac:dyDescent="0.2">
      <c r="B1538" s="1567"/>
      <c r="C1538" s="40" t="s">
        <v>2322</v>
      </c>
      <c r="D1538" s="591"/>
      <c r="E1538" s="253" t="s">
        <v>1078</v>
      </c>
      <c r="F1538" s="160"/>
      <c r="G1538" s="943"/>
    </row>
    <row r="1539" spans="2:7" s="554" customFormat="1" ht="28.5" customHeight="1" x14ac:dyDescent="0.2">
      <c r="B1539" s="1567"/>
      <c r="C1539" s="1557" t="s">
        <v>2745</v>
      </c>
      <c r="D1539" s="1994"/>
      <c r="E1539" s="1996" t="s">
        <v>2323</v>
      </c>
      <c r="F1539" s="1154"/>
      <c r="G1539" s="1155"/>
    </row>
    <row r="1540" spans="2:7" s="554" customFormat="1" ht="21" customHeight="1" x14ac:dyDescent="0.2">
      <c r="B1540" s="1567"/>
      <c r="C1540" s="1558"/>
      <c r="D1540" s="1995"/>
      <c r="E1540" s="1997"/>
      <c r="F1540" s="1047"/>
      <c r="G1540" s="1153"/>
    </row>
    <row r="1541" spans="2:7" s="554" customFormat="1" ht="20.100000000000001" customHeight="1" x14ac:dyDescent="0.2">
      <c r="B1541" s="1479" t="s">
        <v>2324</v>
      </c>
      <c r="C1541" s="1480" t="s">
        <v>2746</v>
      </c>
      <c r="D1541" s="2011" t="s">
        <v>463</v>
      </c>
      <c r="E1541" s="2011" t="s">
        <v>801</v>
      </c>
      <c r="F1541" s="1534">
        <v>0</v>
      </c>
      <c r="G1541" s="1623">
        <v>0</v>
      </c>
    </row>
    <row r="1542" spans="2:7" s="554" customFormat="1" ht="20.100000000000001" customHeight="1" thickBot="1" x14ac:dyDescent="0.25">
      <c r="B1542" s="2042"/>
      <c r="C1542" s="1649"/>
      <c r="D1542" s="2034"/>
      <c r="E1542" s="2034"/>
      <c r="F1542" s="2047"/>
      <c r="G1542" s="2040"/>
    </row>
    <row r="1543" spans="2:7" s="554" customFormat="1" ht="21" customHeight="1" thickBot="1" x14ac:dyDescent="0.25">
      <c r="B1543" s="585" t="s">
        <v>2325</v>
      </c>
      <c r="C1543" s="138" t="s">
        <v>2326</v>
      </c>
      <c r="D1543" s="627"/>
      <c r="E1543" s="627"/>
      <c r="F1543" s="617">
        <v>1</v>
      </c>
      <c r="G1543" s="588">
        <v>1</v>
      </c>
    </row>
    <row r="1544" spans="2:7" s="554" customFormat="1" ht="18.75" customHeight="1" x14ac:dyDescent="0.2">
      <c r="B1544" s="1633" t="s">
        <v>2327</v>
      </c>
      <c r="C1544" s="205" t="s">
        <v>865</v>
      </c>
      <c r="D1544" s="641"/>
      <c r="E1544" s="641"/>
      <c r="F1544" s="770"/>
      <c r="G1544" s="857"/>
    </row>
    <row r="1545" spans="2:7" s="554" customFormat="1" ht="16.5" customHeight="1" x14ac:dyDescent="0.2">
      <c r="B1545" s="1692"/>
      <c r="C1545" s="1557" t="s">
        <v>2328</v>
      </c>
      <c r="D1545" s="1996" t="s">
        <v>463</v>
      </c>
      <c r="E1545" s="1996" t="s">
        <v>798</v>
      </c>
      <c r="F1545" s="1828">
        <v>0</v>
      </c>
      <c r="G1545" s="1404">
        <v>0</v>
      </c>
    </row>
    <row r="1546" spans="2:7" s="554" customFormat="1" ht="16.5" customHeight="1" thickBot="1" x14ac:dyDescent="0.25">
      <c r="B1546" s="2138"/>
      <c r="C1546" s="1649"/>
      <c r="D1546" s="2117"/>
      <c r="E1546" s="2117"/>
      <c r="F1546" s="2121"/>
      <c r="G1546" s="1422"/>
    </row>
    <row r="1547" spans="2:7" s="554" customFormat="1" ht="27.75" customHeight="1" thickBot="1" x14ac:dyDescent="0.25">
      <c r="B1547" s="642" t="s">
        <v>2329</v>
      </c>
      <c r="C1547" s="37" t="s">
        <v>2330</v>
      </c>
      <c r="D1547" s="616"/>
      <c r="E1547" s="616"/>
      <c r="F1547" s="587">
        <v>1</v>
      </c>
      <c r="G1547" s="991">
        <v>1</v>
      </c>
    </row>
    <row r="1548" spans="2:7" s="554" customFormat="1" ht="11.1" customHeight="1" x14ac:dyDescent="0.2">
      <c r="B1548" s="1433" t="s">
        <v>2331</v>
      </c>
      <c r="C1548" s="1499" t="s">
        <v>2332</v>
      </c>
      <c r="D1548" s="1989" t="s">
        <v>983</v>
      </c>
      <c r="E1548" s="1989" t="s">
        <v>2333</v>
      </c>
      <c r="F1548" s="1657">
        <v>18</v>
      </c>
      <c r="G1548" s="1991">
        <v>22</v>
      </c>
    </row>
    <row r="1549" spans="2:7" s="554" customFormat="1" ht="11.1" customHeight="1" x14ac:dyDescent="0.2">
      <c r="B1549" s="2112"/>
      <c r="C1549" s="1514"/>
      <c r="D1549" s="1990"/>
      <c r="E1549" s="1990"/>
      <c r="F1549" s="1658"/>
      <c r="G1549" s="1624"/>
    </row>
    <row r="1550" spans="2:7" s="554" customFormat="1" ht="24" customHeight="1" x14ac:dyDescent="0.2">
      <c r="B1550" s="1479" t="s">
        <v>2334</v>
      </c>
      <c r="C1550" s="1480" t="s">
        <v>2747</v>
      </c>
      <c r="D1550" s="2011" t="s">
        <v>463</v>
      </c>
      <c r="E1550" s="2011" t="s">
        <v>613</v>
      </c>
      <c r="F1550" s="1534">
        <v>1</v>
      </c>
      <c r="G1550" s="1623">
        <v>1</v>
      </c>
    </row>
    <row r="1551" spans="2:7" s="554" customFormat="1" ht="24" customHeight="1" thickBot="1" x14ac:dyDescent="0.25">
      <c r="B1551" s="2042"/>
      <c r="C1551" s="1649"/>
      <c r="D1551" s="2034"/>
      <c r="E1551" s="2034"/>
      <c r="F1551" s="2047"/>
      <c r="G1551" s="2040"/>
    </row>
    <row r="1552" spans="2:7" s="554" customFormat="1" ht="15" customHeight="1" thickBot="1" x14ac:dyDescent="0.25">
      <c r="B1552" s="585" t="s">
        <v>2335</v>
      </c>
      <c r="C1552" s="37" t="s">
        <v>2336</v>
      </c>
      <c r="D1552" s="616"/>
      <c r="E1552" s="616"/>
      <c r="F1552" s="587">
        <v>1</v>
      </c>
      <c r="G1552" s="991">
        <v>1</v>
      </c>
    </row>
    <row r="1553" spans="2:7" s="554" customFormat="1" ht="19.5" customHeight="1" x14ac:dyDescent="0.2">
      <c r="B1553" s="1433" t="s">
        <v>2337</v>
      </c>
      <c r="C1553" s="1499" t="s">
        <v>2338</v>
      </c>
      <c r="D1553" s="1989" t="s">
        <v>833</v>
      </c>
      <c r="E1553" s="1989" t="s">
        <v>336</v>
      </c>
      <c r="F1553" s="1657">
        <v>54</v>
      </c>
      <c r="G1553" s="1991">
        <v>60</v>
      </c>
    </row>
    <row r="1554" spans="2:7" s="554" customFormat="1" ht="19.5" customHeight="1" x14ac:dyDescent="0.2">
      <c r="B1554" s="1503"/>
      <c r="C1554" s="1501"/>
      <c r="D1554" s="1990"/>
      <c r="E1554" s="1990"/>
      <c r="F1554" s="1658"/>
      <c r="G1554" s="1624"/>
    </row>
    <row r="1555" spans="2:7" s="554" customFormat="1" ht="24" customHeight="1" x14ac:dyDescent="0.2">
      <c r="B1555" s="1567" t="s">
        <v>2339</v>
      </c>
      <c r="C1555" s="38" t="s">
        <v>865</v>
      </c>
      <c r="D1555" s="85" t="s">
        <v>463</v>
      </c>
      <c r="E1555" s="85" t="s">
        <v>226</v>
      </c>
      <c r="F1555" s="590">
        <v>0</v>
      </c>
      <c r="G1555" s="994">
        <v>0</v>
      </c>
    </row>
    <row r="1556" spans="2:7" s="554" customFormat="1" ht="13.5" customHeight="1" x14ac:dyDescent="0.2">
      <c r="B1556" s="1567"/>
      <c r="C1556" s="1557" t="s">
        <v>2340</v>
      </c>
      <c r="D1556" s="2011"/>
      <c r="E1556" s="1996" t="s">
        <v>2341</v>
      </c>
      <c r="F1556" s="1756">
        <v>0</v>
      </c>
      <c r="G1556" s="1992">
        <v>0</v>
      </c>
    </row>
    <row r="1557" spans="2:7" s="554" customFormat="1" ht="13.5" customHeight="1" x14ac:dyDescent="0.2">
      <c r="B1557" s="1567"/>
      <c r="C1557" s="1514"/>
      <c r="D1557" s="1990"/>
      <c r="E1557" s="1997"/>
      <c r="F1557" s="1757"/>
      <c r="G1557" s="1993"/>
    </row>
    <row r="1558" spans="2:7" s="554" customFormat="1" ht="13.5" customHeight="1" x14ac:dyDescent="0.2">
      <c r="B1558" s="1567"/>
      <c r="C1558" s="1557" t="s">
        <v>2748</v>
      </c>
      <c r="D1558" s="2015"/>
      <c r="E1558" s="1996" t="s">
        <v>2342</v>
      </c>
      <c r="F1558" s="1756">
        <v>0</v>
      </c>
      <c r="G1558" s="2097">
        <v>0</v>
      </c>
    </row>
    <row r="1559" spans="2:7" s="554" customFormat="1" ht="13.5" customHeight="1" x14ac:dyDescent="0.2">
      <c r="B1559" s="1567"/>
      <c r="C1559" s="1514"/>
      <c r="D1559" s="2016"/>
      <c r="E1559" s="1997"/>
      <c r="F1559" s="1757"/>
      <c r="G1559" s="1993"/>
    </row>
    <row r="1560" spans="2:7" s="554" customFormat="1" ht="18" customHeight="1" x14ac:dyDescent="0.2">
      <c r="B1560" s="1660"/>
      <c r="C1560" s="1557" t="s">
        <v>2343</v>
      </c>
      <c r="D1560" s="1994"/>
      <c r="E1560" s="1996" t="s">
        <v>2344</v>
      </c>
      <c r="F1560" s="1756">
        <v>0</v>
      </c>
      <c r="G1560" s="1992">
        <v>0</v>
      </c>
    </row>
    <row r="1561" spans="2:7" s="554" customFormat="1" ht="18" customHeight="1" thickBot="1" x14ac:dyDescent="0.25">
      <c r="B1561" s="1661"/>
      <c r="C1561" s="1649"/>
      <c r="D1561" s="2118"/>
      <c r="E1561" s="2139"/>
      <c r="F1561" s="1892"/>
      <c r="G1561" s="2114"/>
    </row>
    <row r="1562" spans="2:7" s="554" customFormat="1" ht="13.5" thickBot="1" x14ac:dyDescent="0.25">
      <c r="B1562" s="555"/>
      <c r="C1562" s="619"/>
      <c r="D1562" s="620"/>
      <c r="E1562" s="620"/>
    </row>
    <row r="1563" spans="2:7" s="554" customFormat="1" ht="39" customHeight="1" thickBot="1" x14ac:dyDescent="0.25">
      <c r="B1563" s="555"/>
      <c r="C1563" s="572" t="s">
        <v>624</v>
      </c>
      <c r="D1563" s="573">
        <v>2021</v>
      </c>
      <c r="E1563" s="560">
        <v>2022</v>
      </c>
    </row>
    <row r="1564" spans="2:7" s="554" customFormat="1" x14ac:dyDescent="0.2">
      <c r="B1564" s="555"/>
      <c r="C1564" s="562" t="s">
        <v>715</v>
      </c>
      <c r="D1564" s="563">
        <f t="shared" ref="D1564:E1567" si="11">D1570+D1618+D1659+D1716+D1749</f>
        <v>22</v>
      </c>
      <c r="E1564" s="564">
        <f t="shared" si="11"/>
        <v>22</v>
      </c>
    </row>
    <row r="1565" spans="2:7" s="554" customFormat="1" x14ac:dyDescent="0.2">
      <c r="B1565" s="555"/>
      <c r="C1565" s="565" t="s">
        <v>716</v>
      </c>
      <c r="D1565" s="566">
        <f t="shared" si="11"/>
        <v>0</v>
      </c>
      <c r="E1565" s="567">
        <f t="shared" si="11"/>
        <v>0</v>
      </c>
    </row>
    <row r="1566" spans="2:7" s="554" customFormat="1" x14ac:dyDescent="0.2">
      <c r="B1566" s="555"/>
      <c r="C1566" s="565" t="s">
        <v>717</v>
      </c>
      <c r="D1566" s="566">
        <f t="shared" si="11"/>
        <v>22</v>
      </c>
      <c r="E1566" s="567">
        <f t="shared" si="11"/>
        <v>22</v>
      </c>
    </row>
    <row r="1567" spans="2:7" s="554" customFormat="1" ht="13.5" thickBot="1" x14ac:dyDescent="0.25">
      <c r="B1567" s="555"/>
      <c r="C1567" s="568" t="s">
        <v>718</v>
      </c>
      <c r="D1567" s="569">
        <f t="shared" si="11"/>
        <v>0</v>
      </c>
      <c r="E1567" s="570">
        <f t="shared" si="11"/>
        <v>0</v>
      </c>
    </row>
    <row r="1568" spans="2:7" s="554" customFormat="1" ht="13.5" thickBot="1" x14ac:dyDescent="0.25">
      <c r="B1568" s="555"/>
      <c r="C1568" s="53"/>
      <c r="D1568" s="571"/>
      <c r="E1568" s="571"/>
    </row>
    <row r="1569" spans="2:7" s="554" customFormat="1" ht="35.25" customHeight="1" thickBot="1" x14ac:dyDescent="0.25">
      <c r="B1569" s="555"/>
      <c r="C1569" s="572" t="s">
        <v>656</v>
      </c>
      <c r="D1569" s="573">
        <v>2021</v>
      </c>
      <c r="E1569" s="560">
        <v>2022</v>
      </c>
    </row>
    <row r="1570" spans="2:7" s="554" customFormat="1" x14ac:dyDescent="0.2">
      <c r="B1570" s="555"/>
      <c r="C1570" s="562" t="s">
        <v>715</v>
      </c>
      <c r="D1570" s="574">
        <f>D1571+D1572+D1573</f>
        <v>4</v>
      </c>
      <c r="E1570" s="575">
        <f>E1571+E1572+E1573</f>
        <v>4</v>
      </c>
    </row>
    <row r="1571" spans="2:7" s="554" customFormat="1" x14ac:dyDescent="0.2">
      <c r="B1571" s="555"/>
      <c r="C1571" s="565" t="s">
        <v>716</v>
      </c>
      <c r="D1571" s="576">
        <v>0</v>
      </c>
      <c r="E1571" s="577">
        <v>0</v>
      </c>
    </row>
    <row r="1572" spans="2:7" s="554" customFormat="1" x14ac:dyDescent="0.2">
      <c r="B1572" s="555"/>
      <c r="C1572" s="565" t="s">
        <v>717</v>
      </c>
      <c r="D1572" s="576">
        <v>4</v>
      </c>
      <c r="E1572" s="577">
        <v>4</v>
      </c>
    </row>
    <row r="1573" spans="2:7" s="554" customFormat="1" ht="13.5" thickBot="1" x14ac:dyDescent="0.25">
      <c r="B1573" s="555"/>
      <c r="C1573" s="568" t="s">
        <v>718</v>
      </c>
      <c r="D1573" s="578">
        <v>0</v>
      </c>
      <c r="E1573" s="579">
        <v>0</v>
      </c>
    </row>
    <row r="1574" spans="2:7" s="554" customFormat="1" ht="13.5" thickBot="1" x14ac:dyDescent="0.25">
      <c r="B1574" s="555"/>
      <c r="C1574" s="580"/>
      <c r="D1574" s="581"/>
      <c r="E1574" s="581"/>
    </row>
    <row r="1575" spans="2:7" s="554" customFormat="1" ht="57.6" customHeight="1" thickBot="1" x14ac:dyDescent="0.25">
      <c r="B1575" s="582" t="s">
        <v>10</v>
      </c>
      <c r="C1575" s="583" t="s">
        <v>719</v>
      </c>
      <c r="D1575" s="584" t="s">
        <v>12</v>
      </c>
      <c r="E1575" s="584" t="s">
        <v>13</v>
      </c>
      <c r="F1575" s="643" t="s">
        <v>720</v>
      </c>
      <c r="G1575" s="1010" t="s">
        <v>721</v>
      </c>
    </row>
    <row r="1576" spans="2:7" s="554" customFormat="1" ht="13.5" thickBot="1" x14ac:dyDescent="0.25">
      <c r="B1576" s="585" t="s">
        <v>2345</v>
      </c>
      <c r="C1576" s="138" t="s">
        <v>2346</v>
      </c>
      <c r="D1576" s="640"/>
      <c r="E1576" s="640"/>
      <c r="F1576" s="617">
        <v>1</v>
      </c>
      <c r="G1576" s="588">
        <v>1</v>
      </c>
    </row>
    <row r="1577" spans="2:7" s="554" customFormat="1" ht="17.45" customHeight="1" x14ac:dyDescent="0.2">
      <c r="B1577" s="1433" t="s">
        <v>2347</v>
      </c>
      <c r="C1577" s="1499" t="s">
        <v>2348</v>
      </c>
      <c r="D1577" s="1989" t="s">
        <v>463</v>
      </c>
      <c r="E1577" s="1989" t="s">
        <v>920</v>
      </c>
      <c r="F1577" s="1437">
        <v>0</v>
      </c>
      <c r="G1577" s="1268">
        <v>0</v>
      </c>
    </row>
    <row r="1578" spans="2:7" s="554" customFormat="1" ht="17.45" customHeight="1" thickBot="1" x14ac:dyDescent="0.25">
      <c r="B1578" s="2042"/>
      <c r="C1578" s="1599"/>
      <c r="D1578" s="2034"/>
      <c r="E1578" s="2034"/>
      <c r="F1578" s="1438"/>
      <c r="G1578" s="1422"/>
    </row>
    <row r="1579" spans="2:7" s="554" customFormat="1" ht="18" customHeight="1" thickBot="1" x14ac:dyDescent="0.25">
      <c r="B1579" s="585" t="s">
        <v>2349</v>
      </c>
      <c r="C1579" s="37" t="s">
        <v>2350</v>
      </c>
      <c r="D1579" s="616"/>
      <c r="E1579" s="616"/>
      <c r="F1579" s="587">
        <v>1</v>
      </c>
      <c r="G1579" s="991">
        <v>1</v>
      </c>
    </row>
    <row r="1580" spans="2:7" s="554" customFormat="1" ht="20.100000000000001" customHeight="1" x14ac:dyDescent="0.2">
      <c r="B1580" s="1433" t="s">
        <v>2351</v>
      </c>
      <c r="C1580" s="1499" t="s">
        <v>2352</v>
      </c>
      <c r="D1580" s="1989" t="s">
        <v>2353</v>
      </c>
      <c r="E1580" s="1989" t="s">
        <v>2354</v>
      </c>
      <c r="F1580" s="1657">
        <v>484.92</v>
      </c>
      <c r="G1580" s="1991">
        <v>484.92</v>
      </c>
    </row>
    <row r="1581" spans="2:7" s="554" customFormat="1" ht="20.100000000000001" customHeight="1" x14ac:dyDescent="0.2">
      <c r="B1581" s="1503"/>
      <c r="C1581" s="1514"/>
      <c r="D1581" s="1990"/>
      <c r="E1581" s="1990"/>
      <c r="F1581" s="1658"/>
      <c r="G1581" s="1624"/>
    </row>
    <row r="1582" spans="2:7" s="554" customFormat="1" ht="40.700000000000003" customHeight="1" x14ac:dyDescent="0.2">
      <c r="B1582" s="1567" t="s">
        <v>2355</v>
      </c>
      <c r="C1582" s="38" t="s">
        <v>865</v>
      </c>
      <c r="D1582" s="85" t="s">
        <v>463</v>
      </c>
      <c r="E1582" s="85" t="s">
        <v>559</v>
      </c>
      <c r="F1582" s="590">
        <v>0</v>
      </c>
      <c r="G1582" s="994">
        <v>0</v>
      </c>
    </row>
    <row r="1583" spans="2:7" s="554" customFormat="1" ht="24" customHeight="1" x14ac:dyDescent="0.2">
      <c r="B1583" s="1567"/>
      <c r="C1583" s="1557" t="s">
        <v>2356</v>
      </c>
      <c r="D1583" s="2011"/>
      <c r="E1583" s="1996" t="s">
        <v>1055</v>
      </c>
      <c r="F1583" s="1756">
        <v>0</v>
      </c>
      <c r="G1583" s="1992">
        <v>0</v>
      </c>
    </row>
    <row r="1584" spans="2:7" s="554" customFormat="1" ht="24" customHeight="1" x14ac:dyDescent="0.2">
      <c r="B1584" s="1567"/>
      <c r="C1584" s="1514"/>
      <c r="D1584" s="1990"/>
      <c r="E1584" s="1997"/>
      <c r="F1584" s="1757"/>
      <c r="G1584" s="1993"/>
    </row>
    <row r="1585" spans="2:7" s="554" customFormat="1" ht="19.5" customHeight="1" x14ac:dyDescent="0.2">
      <c r="B1585" s="1567"/>
      <c r="C1585" s="1694" t="s">
        <v>2357</v>
      </c>
      <c r="D1585" s="2140"/>
      <c r="E1585" s="2130" t="s">
        <v>795</v>
      </c>
      <c r="F1585" s="1698">
        <v>0</v>
      </c>
      <c r="G1585" s="2132">
        <v>0</v>
      </c>
    </row>
    <row r="1586" spans="2:7" s="554" customFormat="1" ht="19.5" customHeight="1" x14ac:dyDescent="0.2">
      <c r="B1586" s="1567"/>
      <c r="C1586" s="2127"/>
      <c r="D1586" s="2141"/>
      <c r="E1586" s="2131"/>
      <c r="F1586" s="1699"/>
      <c r="G1586" s="2133"/>
    </row>
    <row r="1587" spans="2:7" s="554" customFormat="1" ht="19.5" customHeight="1" x14ac:dyDescent="0.2">
      <c r="B1587" s="1567"/>
      <c r="C1587" s="1557" t="s">
        <v>2358</v>
      </c>
      <c r="D1587" s="2015"/>
      <c r="E1587" s="1996" t="s">
        <v>1057</v>
      </c>
      <c r="F1587" s="1756">
        <v>0</v>
      </c>
      <c r="G1587" s="1992">
        <v>0</v>
      </c>
    </row>
    <row r="1588" spans="2:7" s="554" customFormat="1" ht="19.5" customHeight="1" x14ac:dyDescent="0.2">
      <c r="B1588" s="1567"/>
      <c r="C1588" s="1514"/>
      <c r="D1588" s="2016"/>
      <c r="E1588" s="1997"/>
      <c r="F1588" s="1757"/>
      <c r="G1588" s="1993"/>
    </row>
    <row r="1589" spans="2:7" s="554" customFormat="1" ht="19.5" customHeight="1" x14ac:dyDescent="0.2">
      <c r="B1589" s="1567"/>
      <c r="C1589" s="1557" t="s">
        <v>2359</v>
      </c>
      <c r="D1589" s="2015"/>
      <c r="E1589" s="1996" t="s">
        <v>920</v>
      </c>
      <c r="F1589" s="1756">
        <v>0</v>
      </c>
      <c r="G1589" s="1992">
        <v>0</v>
      </c>
    </row>
    <row r="1590" spans="2:7" s="554" customFormat="1" ht="19.5" customHeight="1" x14ac:dyDescent="0.2">
      <c r="B1590" s="1567"/>
      <c r="C1590" s="1514"/>
      <c r="D1590" s="2016"/>
      <c r="E1590" s="1997"/>
      <c r="F1590" s="1757"/>
      <c r="G1590" s="1993"/>
    </row>
    <row r="1591" spans="2:7" s="554" customFormat="1" ht="30" customHeight="1" x14ac:dyDescent="0.2">
      <c r="B1591" s="1567"/>
      <c r="C1591" s="40" t="s">
        <v>2360</v>
      </c>
      <c r="D1591" s="163"/>
      <c r="E1591" s="253" t="s">
        <v>1247</v>
      </c>
      <c r="F1591" s="160"/>
      <c r="G1591" s="943"/>
    </row>
    <row r="1592" spans="2:7" s="554" customFormat="1" ht="29.25" customHeight="1" x14ac:dyDescent="0.2">
      <c r="B1592" s="1567"/>
      <c r="C1592" s="40" t="s">
        <v>2361</v>
      </c>
      <c r="D1592" s="163"/>
      <c r="E1592" s="253" t="s">
        <v>1349</v>
      </c>
      <c r="F1592" s="160"/>
      <c r="G1592" s="943"/>
    </row>
    <row r="1593" spans="2:7" s="554" customFormat="1" ht="24" customHeight="1" x14ac:dyDescent="0.2">
      <c r="B1593" s="1567"/>
      <c r="C1593" s="40" t="s">
        <v>2362</v>
      </c>
      <c r="D1593" s="163"/>
      <c r="E1593" s="253" t="s">
        <v>798</v>
      </c>
      <c r="F1593" s="160"/>
      <c r="G1593" s="943"/>
    </row>
    <row r="1594" spans="2:7" s="554" customFormat="1" ht="27.75" customHeight="1" thickBot="1" x14ac:dyDescent="0.25">
      <c r="B1594" s="1660"/>
      <c r="C1594" s="204" t="s">
        <v>2363</v>
      </c>
      <c r="D1594" s="626"/>
      <c r="E1594" s="253" t="s">
        <v>934</v>
      </c>
      <c r="F1594" s="799"/>
      <c r="G1594" s="1003"/>
    </row>
    <row r="1595" spans="2:7" s="554" customFormat="1" ht="15.75" customHeight="1" thickBot="1" x14ac:dyDescent="0.25">
      <c r="B1595" s="585" t="s">
        <v>2364</v>
      </c>
      <c r="C1595" s="37" t="s">
        <v>2365</v>
      </c>
      <c r="D1595" s="616"/>
      <c r="E1595" s="616"/>
      <c r="F1595" s="587">
        <v>1</v>
      </c>
      <c r="G1595" s="991">
        <v>1</v>
      </c>
    </row>
    <row r="1596" spans="2:7" s="554" customFormat="1" ht="36.950000000000003" customHeight="1" x14ac:dyDescent="0.2">
      <c r="B1596" s="1633" t="s">
        <v>2366</v>
      </c>
      <c r="C1596" s="205" t="s">
        <v>2367</v>
      </c>
      <c r="D1596" s="85" t="s">
        <v>463</v>
      </c>
      <c r="E1596" s="85" t="s">
        <v>542</v>
      </c>
      <c r="F1596" s="781">
        <v>1</v>
      </c>
      <c r="G1596" s="992">
        <v>0</v>
      </c>
    </row>
    <row r="1597" spans="2:7" s="554" customFormat="1" ht="24.95" customHeight="1" x14ac:dyDescent="0.2">
      <c r="B1597" s="1633"/>
      <c r="C1597" s="1557" t="s">
        <v>2368</v>
      </c>
      <c r="D1597" s="2011"/>
      <c r="E1597" s="2011"/>
      <c r="F1597" s="1756">
        <v>0</v>
      </c>
      <c r="G1597" s="1992">
        <v>0</v>
      </c>
    </row>
    <row r="1598" spans="2:7" s="554" customFormat="1" ht="24.95" customHeight="1" x14ac:dyDescent="0.2">
      <c r="B1598" s="1567"/>
      <c r="C1598" s="1514"/>
      <c r="D1598" s="1990"/>
      <c r="E1598" s="1990"/>
      <c r="F1598" s="1757"/>
      <c r="G1598" s="2097"/>
    </row>
    <row r="1599" spans="2:7" s="554" customFormat="1" ht="17.45" customHeight="1" x14ac:dyDescent="0.2">
      <c r="B1599" s="1567"/>
      <c r="C1599" s="1557" t="s">
        <v>2369</v>
      </c>
      <c r="D1599" s="2015"/>
      <c r="E1599" s="2015"/>
      <c r="F1599" s="1756">
        <v>0</v>
      </c>
      <c r="G1599" s="1992">
        <v>0</v>
      </c>
    </row>
    <row r="1600" spans="2:7" s="554" customFormat="1" ht="17.45" customHeight="1" x14ac:dyDescent="0.2">
      <c r="B1600" s="1567"/>
      <c r="C1600" s="1514"/>
      <c r="D1600" s="2016"/>
      <c r="E1600" s="2016"/>
      <c r="F1600" s="1757"/>
      <c r="G1600" s="1993"/>
    </row>
    <row r="1601" spans="2:7" s="554" customFormat="1" ht="14.45" customHeight="1" x14ac:dyDescent="0.2">
      <c r="B1601" s="1567"/>
      <c r="C1601" s="1557" t="s">
        <v>2370</v>
      </c>
      <c r="D1601" s="2015"/>
      <c r="E1601" s="2015"/>
      <c r="F1601" s="1756">
        <v>0</v>
      </c>
      <c r="G1601" s="1992">
        <v>0</v>
      </c>
    </row>
    <row r="1602" spans="2:7" s="554" customFormat="1" ht="14.45" customHeight="1" x14ac:dyDescent="0.2">
      <c r="B1602" s="1567"/>
      <c r="C1602" s="1514"/>
      <c r="D1602" s="2016"/>
      <c r="E1602" s="2016"/>
      <c r="F1602" s="1757"/>
      <c r="G1602" s="1993"/>
    </row>
    <row r="1603" spans="2:7" s="554" customFormat="1" ht="18" customHeight="1" x14ac:dyDescent="0.2">
      <c r="B1603" s="1567"/>
      <c r="C1603" s="1557" t="s">
        <v>2371</v>
      </c>
      <c r="D1603" s="2015"/>
      <c r="E1603" s="2015"/>
      <c r="F1603" s="1756">
        <v>1</v>
      </c>
      <c r="G1603" s="1992">
        <v>0</v>
      </c>
    </row>
    <row r="1604" spans="2:7" s="554" customFormat="1" ht="18" customHeight="1" x14ac:dyDescent="0.2">
      <c r="B1604" s="1567"/>
      <c r="C1604" s="1514"/>
      <c r="D1604" s="2016"/>
      <c r="E1604" s="2016"/>
      <c r="F1604" s="1757"/>
      <c r="G1604" s="1993"/>
    </row>
    <row r="1605" spans="2:7" s="554" customFormat="1" ht="28.5" customHeight="1" thickBot="1" x14ac:dyDescent="0.25">
      <c r="B1605" s="1660"/>
      <c r="C1605" s="204" t="s">
        <v>2372</v>
      </c>
      <c r="D1605" s="626"/>
      <c r="E1605" s="626"/>
      <c r="F1605" s="799">
        <v>0</v>
      </c>
      <c r="G1605" s="1011">
        <v>0</v>
      </c>
    </row>
    <row r="1606" spans="2:7" s="554" customFormat="1" ht="26.25" thickBot="1" x14ac:dyDescent="0.25">
      <c r="B1606" s="585" t="s">
        <v>2373</v>
      </c>
      <c r="C1606" s="37" t="s">
        <v>2374</v>
      </c>
      <c r="D1606" s="616"/>
      <c r="E1606" s="616"/>
      <c r="F1606" s="587">
        <v>1</v>
      </c>
      <c r="G1606" s="991">
        <v>1</v>
      </c>
    </row>
    <row r="1607" spans="2:7" s="554" customFormat="1" ht="30" customHeight="1" x14ac:dyDescent="0.2">
      <c r="B1607" s="1633" t="s">
        <v>2375</v>
      </c>
      <c r="C1607" s="205" t="s">
        <v>2367</v>
      </c>
      <c r="D1607" s="85" t="s">
        <v>588</v>
      </c>
      <c r="E1607" s="85" t="s">
        <v>226</v>
      </c>
      <c r="F1607" s="781">
        <v>4</v>
      </c>
      <c r="G1607" s="992">
        <v>8</v>
      </c>
    </row>
    <row r="1608" spans="2:7" s="554" customFormat="1" ht="20.100000000000001" customHeight="1" x14ac:dyDescent="0.2">
      <c r="B1608" s="1633"/>
      <c r="C1608" s="1557" t="s">
        <v>2376</v>
      </c>
      <c r="D1608" s="2011"/>
      <c r="E1608" s="2011"/>
      <c r="F1608" s="1756">
        <v>0</v>
      </c>
      <c r="G1608" s="1992">
        <v>0</v>
      </c>
    </row>
    <row r="1609" spans="2:7" s="554" customFormat="1" ht="20.100000000000001" customHeight="1" x14ac:dyDescent="0.2">
      <c r="B1609" s="1567"/>
      <c r="C1609" s="1514"/>
      <c r="D1609" s="1990"/>
      <c r="E1609" s="1990"/>
      <c r="F1609" s="1757"/>
      <c r="G1609" s="1993"/>
    </row>
    <row r="1610" spans="2:7" s="554" customFormat="1" ht="21.6" customHeight="1" x14ac:dyDescent="0.2">
      <c r="B1610" s="1567"/>
      <c r="C1610" s="1557" t="s">
        <v>2377</v>
      </c>
      <c r="D1610" s="2015"/>
      <c r="E1610" s="2015"/>
      <c r="F1610" s="1828">
        <v>4</v>
      </c>
      <c r="G1610" s="1631">
        <v>5</v>
      </c>
    </row>
    <row r="1611" spans="2:7" s="554" customFormat="1" ht="21.6" customHeight="1" x14ac:dyDescent="0.2">
      <c r="B1611" s="1567"/>
      <c r="C1611" s="1514"/>
      <c r="D1611" s="2016"/>
      <c r="E1611" s="2016"/>
      <c r="F1611" s="1829"/>
      <c r="G1611" s="1632"/>
    </row>
    <row r="1612" spans="2:7" s="554" customFormat="1" ht="35.450000000000003" customHeight="1" x14ac:dyDescent="0.2">
      <c r="B1612" s="1567"/>
      <c r="C1612" s="40" t="s">
        <v>2378</v>
      </c>
      <c r="D1612" s="591"/>
      <c r="E1612" s="591"/>
      <c r="F1612" s="96">
        <v>0</v>
      </c>
      <c r="G1612" s="158">
        <v>3</v>
      </c>
    </row>
    <row r="1613" spans="2:7" s="554" customFormat="1" ht="20.100000000000001" customHeight="1" x14ac:dyDescent="0.2">
      <c r="B1613" s="1567" t="s">
        <v>2379</v>
      </c>
      <c r="C1613" s="38" t="s">
        <v>865</v>
      </c>
      <c r="D1613" s="163"/>
      <c r="E1613" s="163"/>
      <c r="F1613" s="590">
        <v>0</v>
      </c>
      <c r="G1613" s="994">
        <v>0</v>
      </c>
    </row>
    <row r="1614" spans="2:7" s="554" customFormat="1" ht="11.45" customHeight="1" x14ac:dyDescent="0.2">
      <c r="B1614" s="1660"/>
      <c r="C1614" s="1557" t="s">
        <v>2380</v>
      </c>
      <c r="D1614" s="1996" t="s">
        <v>463</v>
      </c>
      <c r="E1614" s="1996" t="s">
        <v>726</v>
      </c>
      <c r="F1614" s="1756">
        <v>0</v>
      </c>
      <c r="G1614" s="1992">
        <v>0</v>
      </c>
    </row>
    <row r="1615" spans="2:7" s="554" customFormat="1" ht="11.45" customHeight="1" thickBot="1" x14ac:dyDescent="0.25">
      <c r="B1615" s="1661"/>
      <c r="C1615" s="1649"/>
      <c r="D1615" s="2139"/>
      <c r="E1615" s="2139"/>
      <c r="F1615" s="1892"/>
      <c r="G1615" s="2114"/>
    </row>
    <row r="1616" spans="2:7" s="554" customFormat="1" ht="13.5" thickBot="1" x14ac:dyDescent="0.25">
      <c r="B1616" s="555"/>
      <c r="C1616" s="619"/>
      <c r="D1616" s="620"/>
      <c r="E1616" s="620"/>
    </row>
    <row r="1617" spans="2:7" s="554" customFormat="1" ht="41.25" customHeight="1" thickBot="1" x14ac:dyDescent="0.25">
      <c r="B1617" s="555"/>
      <c r="C1617" s="572" t="s">
        <v>664</v>
      </c>
      <c r="D1617" s="573">
        <v>2021</v>
      </c>
      <c r="E1617" s="560">
        <v>2022</v>
      </c>
    </row>
    <row r="1618" spans="2:7" s="554" customFormat="1" x14ac:dyDescent="0.2">
      <c r="B1618" s="555"/>
      <c r="C1618" s="562" t="s">
        <v>715</v>
      </c>
      <c r="D1618" s="574">
        <f>D1619+D1620+D1621</f>
        <v>6</v>
      </c>
      <c r="E1618" s="575">
        <f>E1619+E1620+E1621</f>
        <v>6</v>
      </c>
    </row>
    <row r="1619" spans="2:7" s="554" customFormat="1" x14ac:dyDescent="0.2">
      <c r="B1619" s="555"/>
      <c r="C1619" s="565" t="s">
        <v>716</v>
      </c>
      <c r="D1619" s="576">
        <v>0</v>
      </c>
      <c r="E1619" s="577">
        <v>0</v>
      </c>
    </row>
    <row r="1620" spans="2:7" s="554" customFormat="1" x14ac:dyDescent="0.2">
      <c r="B1620" s="555"/>
      <c r="C1620" s="565" t="s">
        <v>717</v>
      </c>
      <c r="D1620" s="576">
        <v>6</v>
      </c>
      <c r="E1620" s="577">
        <v>6</v>
      </c>
    </row>
    <row r="1621" spans="2:7" s="554" customFormat="1" ht="13.5" thickBot="1" x14ac:dyDescent="0.25">
      <c r="B1621" s="555"/>
      <c r="C1621" s="568" t="s">
        <v>718</v>
      </c>
      <c r="D1621" s="578">
        <v>0</v>
      </c>
      <c r="E1621" s="579">
        <v>0</v>
      </c>
    </row>
    <row r="1622" spans="2:7" s="554" customFormat="1" ht="13.5" thickBot="1" x14ac:dyDescent="0.25">
      <c r="B1622" s="555"/>
      <c r="C1622" s="580"/>
      <c r="D1622" s="581"/>
      <c r="E1622" s="581"/>
    </row>
    <row r="1623" spans="2:7" s="554" customFormat="1" ht="55.5" customHeight="1" thickBot="1" x14ac:dyDescent="0.25">
      <c r="B1623" s="582" t="s">
        <v>10</v>
      </c>
      <c r="C1623" s="583" t="s">
        <v>719</v>
      </c>
      <c r="D1623" s="584" t="s">
        <v>12</v>
      </c>
      <c r="E1623" s="584" t="s">
        <v>13</v>
      </c>
      <c r="F1623" s="209" t="s">
        <v>720</v>
      </c>
      <c r="G1623" s="920" t="s">
        <v>721</v>
      </c>
    </row>
    <row r="1624" spans="2:7" s="554" customFormat="1" ht="35.1" customHeight="1" thickBot="1" x14ac:dyDescent="0.25">
      <c r="B1624" s="585" t="s">
        <v>2381</v>
      </c>
      <c r="C1624" s="37" t="s">
        <v>2749</v>
      </c>
      <c r="D1624" s="586"/>
      <c r="E1624" s="586"/>
      <c r="F1624" s="587">
        <v>1</v>
      </c>
      <c r="G1624" s="991">
        <v>1</v>
      </c>
    </row>
    <row r="1625" spans="2:7" s="554" customFormat="1" ht="25.5" customHeight="1" x14ac:dyDescent="0.2">
      <c r="B1625" s="1433" t="s">
        <v>2382</v>
      </c>
      <c r="C1625" s="1499" t="s">
        <v>2750</v>
      </c>
      <c r="D1625" s="1989" t="s">
        <v>2383</v>
      </c>
      <c r="E1625" s="1989" t="s">
        <v>1255</v>
      </c>
      <c r="F1625" s="1657">
        <v>258</v>
      </c>
      <c r="G1625" s="1991">
        <v>292</v>
      </c>
    </row>
    <row r="1626" spans="2:7" s="554" customFormat="1" ht="18" customHeight="1" thickBot="1" x14ac:dyDescent="0.25">
      <c r="B1626" s="1578"/>
      <c r="C1626" s="1599"/>
      <c r="D1626" s="2034"/>
      <c r="E1626" s="2034"/>
      <c r="F1626" s="2047"/>
      <c r="G1626" s="2040"/>
    </row>
    <row r="1627" spans="2:7" s="554" customFormat="1" ht="27.75" customHeight="1" thickBot="1" x14ac:dyDescent="0.25">
      <c r="B1627" s="585" t="s">
        <v>2384</v>
      </c>
      <c r="C1627" s="37" t="s">
        <v>2751</v>
      </c>
      <c r="D1627" s="586"/>
      <c r="E1627" s="586"/>
      <c r="F1627" s="587">
        <v>1</v>
      </c>
      <c r="G1627" s="991">
        <v>1</v>
      </c>
    </row>
    <row r="1628" spans="2:7" s="554" customFormat="1" ht="36.950000000000003" customHeight="1" x14ac:dyDescent="0.2">
      <c r="B1628" s="894" t="s">
        <v>2385</v>
      </c>
      <c r="C1628" s="895" t="s">
        <v>2386</v>
      </c>
      <c r="D1628" s="854" t="s">
        <v>2008</v>
      </c>
      <c r="E1628" s="854" t="s">
        <v>709</v>
      </c>
      <c r="F1628" s="864">
        <v>26.92</v>
      </c>
      <c r="G1628" s="1012">
        <v>30.77</v>
      </c>
    </row>
    <row r="1629" spans="2:7" s="554" customFormat="1" ht="18.95" customHeight="1" x14ac:dyDescent="0.2">
      <c r="B1629" s="1479" t="s">
        <v>2387</v>
      </c>
      <c r="C1629" s="1480" t="s">
        <v>2752</v>
      </c>
      <c r="D1629" s="2011" t="s">
        <v>2388</v>
      </c>
      <c r="E1629" s="2011" t="s">
        <v>336</v>
      </c>
      <c r="F1629" s="2142">
        <v>109.99</v>
      </c>
      <c r="G1629" s="2039">
        <v>95.52</v>
      </c>
    </row>
    <row r="1630" spans="2:7" s="554" customFormat="1" ht="18.95" customHeight="1" thickBot="1" x14ac:dyDescent="0.25">
      <c r="B1630" s="1578"/>
      <c r="C1630" s="1649"/>
      <c r="D1630" s="2034"/>
      <c r="E1630" s="2034"/>
      <c r="F1630" s="2019"/>
      <c r="G1630" s="2040"/>
    </row>
    <row r="1631" spans="2:7" s="554" customFormat="1" ht="30" customHeight="1" thickBot="1" x14ac:dyDescent="0.25">
      <c r="B1631" s="585" t="s">
        <v>2389</v>
      </c>
      <c r="C1631" s="37" t="s">
        <v>2390</v>
      </c>
      <c r="D1631" s="586"/>
      <c r="E1631" s="586"/>
      <c r="F1631" s="587">
        <v>1</v>
      </c>
      <c r="G1631" s="991">
        <v>1</v>
      </c>
    </row>
    <row r="1632" spans="2:7" s="554" customFormat="1" ht="26.45" customHeight="1" x14ac:dyDescent="0.2">
      <c r="B1632" s="778" t="s">
        <v>2391</v>
      </c>
      <c r="C1632" s="205" t="s">
        <v>2392</v>
      </c>
      <c r="D1632" s="85" t="s">
        <v>219</v>
      </c>
      <c r="E1632" s="85" t="s">
        <v>2393</v>
      </c>
      <c r="F1632" s="770">
        <v>0.06</v>
      </c>
      <c r="G1632" s="857">
        <v>0</v>
      </c>
    </row>
    <row r="1633" spans="2:7" s="554" customFormat="1" ht="19.5" customHeight="1" x14ac:dyDescent="0.2">
      <c r="B1633" s="1479" t="s">
        <v>2394</v>
      </c>
      <c r="C1633" s="1480" t="s">
        <v>2395</v>
      </c>
      <c r="D1633" s="2011" t="s">
        <v>225</v>
      </c>
      <c r="E1633" s="2011" t="s">
        <v>672</v>
      </c>
      <c r="F1633" s="1396">
        <v>1</v>
      </c>
      <c r="G1633" s="1623">
        <v>0</v>
      </c>
    </row>
    <row r="1634" spans="2:7" s="554" customFormat="1" ht="19.5" customHeight="1" x14ac:dyDescent="0.2">
      <c r="B1634" s="2112"/>
      <c r="C1634" s="1514"/>
      <c r="D1634" s="1990"/>
      <c r="E1634" s="1990"/>
      <c r="F1634" s="1397"/>
      <c r="G1634" s="1624"/>
    </row>
    <row r="1635" spans="2:7" s="554" customFormat="1" ht="25.5" customHeight="1" x14ac:dyDescent="0.2">
      <c r="B1635" s="1567" t="s">
        <v>2396</v>
      </c>
      <c r="C1635" s="38" t="s">
        <v>865</v>
      </c>
      <c r="D1635" s="85" t="s">
        <v>463</v>
      </c>
      <c r="E1635" s="85" t="s">
        <v>241</v>
      </c>
      <c r="F1635" s="590">
        <v>2</v>
      </c>
      <c r="G1635" s="994">
        <v>0</v>
      </c>
    </row>
    <row r="1636" spans="2:7" s="554" customFormat="1" ht="18.600000000000001" customHeight="1" x14ac:dyDescent="0.2">
      <c r="B1636" s="1567"/>
      <c r="C1636" s="1557" t="s">
        <v>2397</v>
      </c>
      <c r="D1636" s="2011"/>
      <c r="E1636" s="1996" t="s">
        <v>1542</v>
      </c>
      <c r="F1636" s="1756">
        <v>0</v>
      </c>
      <c r="G1636" s="1992">
        <v>0</v>
      </c>
    </row>
    <row r="1637" spans="2:7" s="554" customFormat="1" ht="18.600000000000001" customHeight="1" x14ac:dyDescent="0.2">
      <c r="B1637" s="1567"/>
      <c r="C1637" s="1514"/>
      <c r="D1637" s="2086"/>
      <c r="E1637" s="2086"/>
      <c r="F1637" s="2086"/>
      <c r="G1637" s="2147"/>
    </row>
    <row r="1638" spans="2:7" s="554" customFormat="1" ht="19.5" customHeight="1" x14ac:dyDescent="0.2">
      <c r="B1638" s="1660"/>
      <c r="C1638" s="1557" t="s">
        <v>2398</v>
      </c>
      <c r="D1638" s="1756"/>
      <c r="E1638" s="1996" t="s">
        <v>926</v>
      </c>
      <c r="F1638" s="1756">
        <v>2</v>
      </c>
      <c r="G1638" s="1992">
        <v>0</v>
      </c>
    </row>
    <row r="1639" spans="2:7" s="554" customFormat="1" ht="19.5" customHeight="1" thickBot="1" x14ac:dyDescent="0.25">
      <c r="B1639" s="1660"/>
      <c r="C1639" s="1649"/>
      <c r="D1639" s="2012"/>
      <c r="E1639" s="2012"/>
      <c r="F1639" s="2012"/>
      <c r="G1639" s="2014"/>
    </row>
    <row r="1640" spans="2:7" s="554" customFormat="1" ht="17.100000000000001" customHeight="1" thickBot="1" x14ac:dyDescent="0.25">
      <c r="B1640" s="585" t="s">
        <v>2399</v>
      </c>
      <c r="C1640" s="37" t="s">
        <v>2753</v>
      </c>
      <c r="D1640" s="586"/>
      <c r="E1640" s="586"/>
      <c r="F1640" s="587">
        <v>1</v>
      </c>
      <c r="G1640" s="991">
        <v>1</v>
      </c>
    </row>
    <row r="1641" spans="2:7" s="554" customFormat="1" ht="28.5" customHeight="1" x14ac:dyDescent="0.2">
      <c r="B1641" s="309" t="s">
        <v>2400</v>
      </c>
      <c r="C1641" s="308" t="s">
        <v>2401</v>
      </c>
      <c r="D1641" s="264" t="s">
        <v>1483</v>
      </c>
      <c r="E1641" s="264" t="s">
        <v>672</v>
      </c>
      <c r="F1641" s="810">
        <v>27.8</v>
      </c>
      <c r="G1641" s="846">
        <v>44</v>
      </c>
    </row>
    <row r="1642" spans="2:7" s="554" customFormat="1" ht="15.6" customHeight="1" x14ac:dyDescent="0.2">
      <c r="B1642" s="1502" t="s">
        <v>2402</v>
      </c>
      <c r="C1642" s="1500" t="s">
        <v>2403</v>
      </c>
      <c r="D1642" s="2000" t="s">
        <v>2404</v>
      </c>
      <c r="E1642" s="2000" t="s">
        <v>2405</v>
      </c>
      <c r="F1642" s="1441">
        <v>9</v>
      </c>
      <c r="G1642" s="1442">
        <v>8.4</v>
      </c>
    </row>
    <row r="1643" spans="2:7" s="554" customFormat="1" ht="15.6" customHeight="1" x14ac:dyDescent="0.2">
      <c r="B1643" s="2112"/>
      <c r="C1643" s="1514"/>
      <c r="D1643" s="2145"/>
      <c r="E1643" s="2145"/>
      <c r="F1643" s="2145"/>
      <c r="G1643" s="2146"/>
    </row>
    <row r="1644" spans="2:7" s="554" customFormat="1" ht="21.95" customHeight="1" x14ac:dyDescent="0.2">
      <c r="B1644" s="1479" t="s">
        <v>2406</v>
      </c>
      <c r="C1644" s="38" t="s">
        <v>865</v>
      </c>
      <c r="D1644" s="85" t="s">
        <v>463</v>
      </c>
      <c r="E1644" s="85" t="s">
        <v>950</v>
      </c>
      <c r="F1644" s="781">
        <v>1</v>
      </c>
      <c r="G1644" s="992">
        <v>5</v>
      </c>
    </row>
    <row r="1645" spans="2:7" s="554" customFormat="1" ht="33.950000000000003" customHeight="1" x14ac:dyDescent="0.2">
      <c r="B1645" s="1502"/>
      <c r="C1645" s="900" t="s">
        <v>2407</v>
      </c>
      <c r="D1645" s="905"/>
      <c r="E1645" s="1144" t="s">
        <v>868</v>
      </c>
      <c r="F1645" s="908">
        <v>1</v>
      </c>
      <c r="G1645" s="173">
        <v>5</v>
      </c>
    </row>
    <row r="1646" spans="2:7" s="554" customFormat="1" ht="18" customHeight="1" x14ac:dyDescent="0.2">
      <c r="B1646" s="1502"/>
      <c r="C1646" s="1557" t="s">
        <v>2408</v>
      </c>
      <c r="D1646" s="2011"/>
      <c r="E1646" s="1996" t="s">
        <v>952</v>
      </c>
      <c r="F1646" s="2143">
        <v>0</v>
      </c>
      <c r="G1646" s="2144">
        <v>1</v>
      </c>
    </row>
    <row r="1647" spans="2:7" s="554" customFormat="1" ht="18" customHeight="1" thickBot="1" x14ac:dyDescent="0.25">
      <c r="B1647" s="1578"/>
      <c r="C1647" s="1649"/>
      <c r="D1647" s="2034"/>
      <c r="E1647" s="2139"/>
      <c r="F1647" s="1777"/>
      <c r="G1647" s="2122"/>
    </row>
    <row r="1648" spans="2:7" s="561" customFormat="1" ht="51.95" customHeight="1" thickBot="1" x14ac:dyDescent="0.25">
      <c r="B1648" s="585" t="s">
        <v>2409</v>
      </c>
      <c r="C1648" s="37" t="s">
        <v>2410</v>
      </c>
      <c r="D1648" s="644"/>
      <c r="E1648" s="261" t="s">
        <v>2411</v>
      </c>
      <c r="F1648" s="812">
        <v>1</v>
      </c>
      <c r="G1648" s="1013">
        <v>1</v>
      </c>
    </row>
    <row r="1649" spans="2:7" s="561" customFormat="1" ht="15.95" customHeight="1" x14ac:dyDescent="0.2">
      <c r="B1649" s="1433" t="s">
        <v>2412</v>
      </c>
      <c r="C1649" s="1499" t="s">
        <v>2413</v>
      </c>
      <c r="D1649" s="1989" t="s">
        <v>2414</v>
      </c>
      <c r="E1649" s="2043" t="s">
        <v>107</v>
      </c>
      <c r="F1649" s="1437">
        <v>1</v>
      </c>
      <c r="G1649" s="1268">
        <v>1</v>
      </c>
    </row>
    <row r="1650" spans="2:7" s="561" customFormat="1" ht="21.75" customHeight="1" x14ac:dyDescent="0.2">
      <c r="B1650" s="1503"/>
      <c r="C1650" s="1501"/>
      <c r="D1650" s="1990"/>
      <c r="E1650" s="1990"/>
      <c r="F1650" s="1397"/>
      <c r="G1650" s="1405"/>
    </row>
    <row r="1651" spans="2:7" s="561" customFormat="1" ht="19.5" customHeight="1" x14ac:dyDescent="0.2">
      <c r="B1651" s="1479" t="s">
        <v>2415</v>
      </c>
      <c r="C1651" s="1480" t="s">
        <v>2416</v>
      </c>
      <c r="D1651" s="2011" t="s">
        <v>588</v>
      </c>
      <c r="E1651" s="2011" t="s">
        <v>237</v>
      </c>
      <c r="F1651" s="1396">
        <v>1</v>
      </c>
      <c r="G1651" s="1404">
        <v>1</v>
      </c>
    </row>
    <row r="1652" spans="2:7" s="554" customFormat="1" ht="15.95" customHeight="1" thickBot="1" x14ac:dyDescent="0.25">
      <c r="B1652" s="1578"/>
      <c r="C1652" s="1599"/>
      <c r="D1652" s="2034"/>
      <c r="E1652" s="2034"/>
      <c r="F1652" s="1438"/>
      <c r="G1652" s="1422"/>
    </row>
    <row r="1653" spans="2:7" s="554" customFormat="1" ht="36" customHeight="1" thickBot="1" x14ac:dyDescent="0.25">
      <c r="B1653" s="585" t="s">
        <v>2417</v>
      </c>
      <c r="C1653" s="37" t="s">
        <v>2418</v>
      </c>
      <c r="D1653" s="616"/>
      <c r="E1653" s="616"/>
      <c r="F1653" s="587">
        <v>1</v>
      </c>
      <c r="G1653" s="991">
        <v>1</v>
      </c>
    </row>
    <row r="1654" spans="2:7" s="554" customFormat="1" ht="15.95" customHeight="1" x14ac:dyDescent="0.2">
      <c r="B1654" s="1433" t="s">
        <v>2419</v>
      </c>
      <c r="C1654" s="1499" t="s">
        <v>2420</v>
      </c>
      <c r="D1654" s="1989" t="s">
        <v>225</v>
      </c>
      <c r="E1654" s="1989" t="s">
        <v>589</v>
      </c>
      <c r="F1654" s="1657">
        <v>1</v>
      </c>
      <c r="G1654" s="1991">
        <v>1</v>
      </c>
    </row>
    <row r="1655" spans="2:7" s="554" customFormat="1" ht="15.95" customHeight="1" thickBot="1" x14ac:dyDescent="0.25">
      <c r="B1655" s="2042"/>
      <c r="C1655" s="1599"/>
      <c r="D1655" s="2017"/>
      <c r="E1655" s="2017"/>
      <c r="F1655" s="2047"/>
      <c r="G1655" s="2040"/>
    </row>
    <row r="1656" spans="2:7" s="554" customFormat="1" ht="26.25" customHeight="1" x14ac:dyDescent="0.2">
      <c r="B1656" s="2148" t="s">
        <v>2754</v>
      </c>
      <c r="C1656" s="2148"/>
      <c r="D1656" s="2148"/>
      <c r="E1656" s="2148"/>
      <c r="F1656" s="2148"/>
      <c r="G1656" s="2148"/>
    </row>
    <row r="1657" spans="2:7" s="554" customFormat="1" ht="13.5" thickBot="1" x14ac:dyDescent="0.25">
      <c r="B1657" s="555"/>
      <c r="C1657" s="619"/>
      <c r="D1657" s="620"/>
      <c r="E1657" s="620"/>
    </row>
    <row r="1658" spans="2:7" s="554" customFormat="1" ht="36" customHeight="1" thickBot="1" x14ac:dyDescent="0.25">
      <c r="B1658" s="555"/>
      <c r="C1658" s="645" t="s">
        <v>2421</v>
      </c>
      <c r="D1658" s="560">
        <v>2021</v>
      </c>
      <c r="E1658" s="560">
        <v>2022</v>
      </c>
    </row>
    <row r="1659" spans="2:7" s="554" customFormat="1" x14ac:dyDescent="0.2">
      <c r="B1659" s="555"/>
      <c r="C1659" s="646" t="s">
        <v>715</v>
      </c>
      <c r="D1659" s="575">
        <f>D1660+D1661+D1662</f>
        <v>4</v>
      </c>
      <c r="E1659" s="575">
        <f>E1660+E1661+E1662</f>
        <v>4</v>
      </c>
    </row>
    <row r="1660" spans="2:7" s="554" customFormat="1" x14ac:dyDescent="0.2">
      <c r="B1660" s="555"/>
      <c r="C1660" s="647" t="s">
        <v>716</v>
      </c>
      <c r="D1660" s="577">
        <v>0</v>
      </c>
      <c r="E1660" s="577">
        <v>0</v>
      </c>
    </row>
    <row r="1661" spans="2:7" s="554" customFormat="1" x14ac:dyDescent="0.2">
      <c r="B1661" s="555"/>
      <c r="C1661" s="647" t="s">
        <v>717</v>
      </c>
      <c r="D1661" s="577">
        <v>4</v>
      </c>
      <c r="E1661" s="577">
        <v>4</v>
      </c>
    </row>
    <row r="1662" spans="2:7" s="554" customFormat="1" ht="13.5" thickBot="1" x14ac:dyDescent="0.25">
      <c r="B1662" s="555"/>
      <c r="C1662" s="648" t="s">
        <v>718</v>
      </c>
      <c r="D1662" s="579">
        <v>0</v>
      </c>
      <c r="E1662" s="579">
        <v>0</v>
      </c>
    </row>
    <row r="1663" spans="2:7" s="554" customFormat="1" ht="13.5" thickBot="1" x14ac:dyDescent="0.25">
      <c r="B1663" s="555"/>
      <c r="C1663" s="580"/>
      <c r="D1663" s="581"/>
      <c r="E1663" s="581"/>
    </row>
    <row r="1664" spans="2:7" s="554" customFormat="1" ht="55.5" customHeight="1" thickBot="1" x14ac:dyDescent="0.25">
      <c r="B1664" s="582" t="s">
        <v>10</v>
      </c>
      <c r="C1664" s="583" t="s">
        <v>719</v>
      </c>
      <c r="D1664" s="584" t="s">
        <v>12</v>
      </c>
      <c r="E1664" s="584" t="s">
        <v>13</v>
      </c>
      <c r="F1664" s="209" t="s">
        <v>720</v>
      </c>
      <c r="G1664" s="920" t="s">
        <v>721</v>
      </c>
    </row>
    <row r="1665" spans="2:7" s="554" customFormat="1" ht="13.5" thickBot="1" x14ac:dyDescent="0.25">
      <c r="B1665" s="585" t="s">
        <v>2422</v>
      </c>
      <c r="C1665" s="37" t="s">
        <v>2423</v>
      </c>
      <c r="D1665" s="586"/>
      <c r="E1665" s="586"/>
      <c r="F1665" s="587">
        <v>1</v>
      </c>
      <c r="G1665" s="991">
        <v>1</v>
      </c>
    </row>
    <row r="1666" spans="2:7" s="554" customFormat="1" ht="20.100000000000001" customHeight="1" x14ac:dyDescent="0.2">
      <c r="B1666" s="1392" t="s">
        <v>2424</v>
      </c>
      <c r="C1666" s="1393" t="s">
        <v>2425</v>
      </c>
      <c r="D1666" s="2150" t="s">
        <v>463</v>
      </c>
      <c r="E1666" s="2150" t="s">
        <v>936</v>
      </c>
      <c r="F1666" s="1242">
        <v>0</v>
      </c>
      <c r="G1666" s="2152">
        <v>0</v>
      </c>
    </row>
    <row r="1667" spans="2:7" s="554" customFormat="1" ht="20.100000000000001" customHeight="1" x14ac:dyDescent="0.2">
      <c r="B1667" s="1386"/>
      <c r="C1667" s="2149"/>
      <c r="D1667" s="2151"/>
      <c r="E1667" s="2151"/>
      <c r="F1667" s="1286"/>
      <c r="G1667" s="1399"/>
    </row>
    <row r="1668" spans="2:7" s="554" customFormat="1" ht="18.95" customHeight="1" x14ac:dyDescent="0.2">
      <c r="B1668" s="1567" t="s">
        <v>2426</v>
      </c>
      <c r="C1668" s="38" t="s">
        <v>865</v>
      </c>
      <c r="D1668" s="85" t="s">
        <v>463</v>
      </c>
      <c r="E1668" s="85" t="s">
        <v>226</v>
      </c>
      <c r="F1668" s="590">
        <v>2</v>
      </c>
      <c r="G1668" s="994">
        <v>0</v>
      </c>
    </row>
    <row r="1669" spans="2:7" s="554" customFormat="1" ht="27" customHeight="1" x14ac:dyDescent="0.2">
      <c r="B1669" s="1567"/>
      <c r="C1669" s="1557" t="s">
        <v>2427</v>
      </c>
      <c r="D1669" s="2011"/>
      <c r="E1669" s="1996" t="s">
        <v>2428</v>
      </c>
      <c r="F1669" s="1756">
        <v>1</v>
      </c>
      <c r="G1669" s="1992">
        <v>0</v>
      </c>
    </row>
    <row r="1670" spans="2:7" s="554" customFormat="1" ht="27" customHeight="1" x14ac:dyDescent="0.2">
      <c r="B1670" s="1567"/>
      <c r="C1670" s="1514"/>
      <c r="D1670" s="1990"/>
      <c r="E1670" s="1997"/>
      <c r="F1670" s="1757"/>
      <c r="G1670" s="1993"/>
    </row>
    <row r="1671" spans="2:7" s="554" customFormat="1" ht="18.95" customHeight="1" x14ac:dyDescent="0.2">
      <c r="B1671" s="1567"/>
      <c r="C1671" s="1557" t="s">
        <v>2755</v>
      </c>
      <c r="D1671" s="2015"/>
      <c r="E1671" s="1996" t="s">
        <v>2428</v>
      </c>
      <c r="F1671" s="1756">
        <v>1</v>
      </c>
      <c r="G1671" s="1992">
        <v>0</v>
      </c>
    </row>
    <row r="1672" spans="2:7" s="554" customFormat="1" ht="18.95" customHeight="1" x14ac:dyDescent="0.2">
      <c r="B1672" s="1567"/>
      <c r="C1672" s="1514"/>
      <c r="D1672" s="2016"/>
      <c r="E1672" s="1997"/>
      <c r="F1672" s="1757"/>
      <c r="G1672" s="1993"/>
    </row>
    <row r="1673" spans="2:7" s="554" customFormat="1" ht="18" customHeight="1" x14ac:dyDescent="0.2">
      <c r="B1673" s="1567"/>
      <c r="C1673" s="1557" t="s">
        <v>2756</v>
      </c>
      <c r="D1673" s="2015"/>
      <c r="E1673" s="1996" t="s">
        <v>2344</v>
      </c>
      <c r="F1673" s="1756">
        <v>0</v>
      </c>
      <c r="G1673" s="1992">
        <v>0</v>
      </c>
    </row>
    <row r="1674" spans="2:7" s="554" customFormat="1" ht="18" customHeight="1" x14ac:dyDescent="0.2">
      <c r="B1674" s="1567"/>
      <c r="C1674" s="1514"/>
      <c r="D1674" s="2016"/>
      <c r="E1674" s="1997"/>
      <c r="F1674" s="1757"/>
      <c r="G1674" s="1993"/>
    </row>
    <row r="1675" spans="2:7" s="554" customFormat="1" ht="15.95" customHeight="1" x14ac:dyDescent="0.2">
      <c r="B1675" s="1479" t="s">
        <v>2429</v>
      </c>
      <c r="C1675" s="1480" t="s">
        <v>2430</v>
      </c>
      <c r="D1675" s="2011" t="s">
        <v>1317</v>
      </c>
      <c r="E1675" s="2011" t="s">
        <v>19</v>
      </c>
      <c r="F1675" s="1613">
        <v>2.6240000000000001</v>
      </c>
      <c r="G1675" s="1623">
        <v>1.57</v>
      </c>
    </row>
    <row r="1676" spans="2:7" s="554" customFormat="1" ht="15.95" customHeight="1" x14ac:dyDescent="0.2">
      <c r="B1676" s="2112"/>
      <c r="C1676" s="1514"/>
      <c r="D1676" s="1990"/>
      <c r="E1676" s="1990"/>
      <c r="F1676" s="1528"/>
      <c r="G1676" s="1624"/>
    </row>
    <row r="1677" spans="2:7" s="554" customFormat="1" ht="20.100000000000001" customHeight="1" x14ac:dyDescent="0.2">
      <c r="B1677" s="1479" t="s">
        <v>2431</v>
      </c>
      <c r="C1677" s="1480" t="s">
        <v>2432</v>
      </c>
      <c r="D1677" s="2011" t="s">
        <v>1317</v>
      </c>
      <c r="E1677" s="2011" t="s">
        <v>672</v>
      </c>
      <c r="F1677" s="1613">
        <v>5.9859999999999998</v>
      </c>
      <c r="G1677" s="2050">
        <v>6.1</v>
      </c>
    </row>
    <row r="1678" spans="2:7" s="554" customFormat="1" ht="20.100000000000001" customHeight="1" thickBot="1" x14ac:dyDescent="0.25">
      <c r="B1678" s="2042"/>
      <c r="C1678" s="1649"/>
      <c r="D1678" s="2034"/>
      <c r="E1678" s="2034"/>
      <c r="F1678" s="2154"/>
      <c r="G1678" s="2155"/>
    </row>
    <row r="1679" spans="2:7" s="554" customFormat="1" ht="28.5" customHeight="1" thickBot="1" x14ac:dyDescent="0.25">
      <c r="B1679" s="585" t="s">
        <v>2433</v>
      </c>
      <c r="C1679" s="37" t="s">
        <v>2434</v>
      </c>
      <c r="D1679" s="616"/>
      <c r="E1679" s="616"/>
      <c r="F1679" s="587">
        <v>1</v>
      </c>
      <c r="G1679" s="991">
        <v>1</v>
      </c>
    </row>
    <row r="1680" spans="2:7" s="554" customFormat="1" ht="21.6" customHeight="1" x14ac:dyDescent="0.2">
      <c r="B1680" s="1433" t="s">
        <v>2435</v>
      </c>
      <c r="C1680" s="1499" t="s">
        <v>2436</v>
      </c>
      <c r="D1680" s="1989" t="s">
        <v>2437</v>
      </c>
      <c r="E1680" s="1989" t="s">
        <v>1611</v>
      </c>
      <c r="F1680" s="2153">
        <v>157.4</v>
      </c>
      <c r="G1680" s="1991">
        <v>157</v>
      </c>
    </row>
    <row r="1681" spans="2:7" s="554" customFormat="1" ht="24" customHeight="1" x14ac:dyDescent="0.2">
      <c r="B1681" s="2112"/>
      <c r="C1681" s="1514"/>
      <c r="D1681" s="1990"/>
      <c r="E1681" s="1990"/>
      <c r="F1681" s="1518"/>
      <c r="G1681" s="1624"/>
    </row>
    <row r="1682" spans="2:7" s="554" customFormat="1" ht="23.45" customHeight="1" x14ac:dyDescent="0.2">
      <c r="B1682" s="1479" t="s">
        <v>2438</v>
      </c>
      <c r="C1682" s="1480" t="s">
        <v>2439</v>
      </c>
      <c r="D1682" s="2011" t="s">
        <v>463</v>
      </c>
      <c r="E1682" s="2011" t="s">
        <v>936</v>
      </c>
      <c r="F1682" s="1534">
        <v>0</v>
      </c>
      <c r="G1682" s="1812">
        <v>0</v>
      </c>
    </row>
    <row r="1683" spans="2:7" s="554" customFormat="1" ht="23.45" customHeight="1" x14ac:dyDescent="0.2">
      <c r="B1683" s="2112"/>
      <c r="C1683" s="1514"/>
      <c r="D1683" s="1990"/>
      <c r="E1683" s="1990"/>
      <c r="F1683" s="1658"/>
      <c r="G1683" s="1813"/>
    </row>
    <row r="1684" spans="2:7" s="554" customFormat="1" ht="27.75" customHeight="1" x14ac:dyDescent="0.2">
      <c r="B1684" s="1876" t="s">
        <v>2440</v>
      </c>
      <c r="C1684" s="52" t="s">
        <v>2441</v>
      </c>
      <c r="D1684" s="83" t="s">
        <v>463</v>
      </c>
      <c r="E1684" s="83" t="s">
        <v>226</v>
      </c>
      <c r="F1684" s="590">
        <v>3</v>
      </c>
      <c r="G1684" s="994">
        <v>4</v>
      </c>
    </row>
    <row r="1685" spans="2:7" s="554" customFormat="1" ht="30" customHeight="1" x14ac:dyDescent="0.2">
      <c r="B1685" s="1876"/>
      <c r="C1685" s="795" t="s">
        <v>2442</v>
      </c>
      <c r="D1685" s="832"/>
      <c r="E1685" s="833" t="s">
        <v>926</v>
      </c>
      <c r="F1685" s="799">
        <v>0</v>
      </c>
      <c r="G1685" s="1008">
        <v>2</v>
      </c>
    </row>
    <row r="1686" spans="2:7" s="554" customFormat="1" ht="15.95" customHeight="1" x14ac:dyDescent="0.2">
      <c r="B1686" s="1876"/>
      <c r="C1686" s="2156" t="s">
        <v>2443</v>
      </c>
      <c r="D1686" s="2015"/>
      <c r="E1686" s="1996" t="s">
        <v>926</v>
      </c>
      <c r="F1686" s="1756">
        <v>2</v>
      </c>
      <c r="G1686" s="1992">
        <v>2</v>
      </c>
    </row>
    <row r="1687" spans="2:7" s="554" customFormat="1" ht="15.95" customHeight="1" x14ac:dyDescent="0.2">
      <c r="B1687" s="1876"/>
      <c r="C1687" s="1514"/>
      <c r="D1687" s="2016"/>
      <c r="E1687" s="1997"/>
      <c r="F1687" s="1757"/>
      <c r="G1687" s="1993"/>
    </row>
    <row r="1688" spans="2:7" s="554" customFormat="1" ht="20.100000000000001" customHeight="1" x14ac:dyDescent="0.2">
      <c r="B1688" s="1876"/>
      <c r="C1688" s="2156" t="s">
        <v>2757</v>
      </c>
      <c r="D1688" s="2015"/>
      <c r="E1688" s="1996" t="s">
        <v>926</v>
      </c>
      <c r="F1688" s="1756">
        <v>1</v>
      </c>
      <c r="G1688" s="1992">
        <v>1</v>
      </c>
    </row>
    <row r="1689" spans="2:7" s="554" customFormat="1" ht="20.100000000000001" customHeight="1" x14ac:dyDescent="0.2">
      <c r="B1689" s="1876"/>
      <c r="C1689" s="1514"/>
      <c r="D1689" s="2016"/>
      <c r="E1689" s="1997"/>
      <c r="F1689" s="1757"/>
      <c r="G1689" s="1993"/>
    </row>
    <row r="1690" spans="2:7" s="554" customFormat="1" ht="20.100000000000001" customHeight="1" x14ac:dyDescent="0.2">
      <c r="B1690" s="1479" t="s">
        <v>2444</v>
      </c>
      <c r="C1690" s="1480" t="s">
        <v>2445</v>
      </c>
      <c r="D1690" s="2011" t="s">
        <v>1317</v>
      </c>
      <c r="E1690" s="2011" t="s">
        <v>757</v>
      </c>
      <c r="F1690" s="1534">
        <v>0.55000000000000004</v>
      </c>
      <c r="G1690" s="1623">
        <v>0.65</v>
      </c>
    </row>
    <row r="1691" spans="2:7" s="554" customFormat="1" ht="20.100000000000001" customHeight="1" x14ac:dyDescent="0.2">
      <c r="B1691" s="1503"/>
      <c r="C1691" s="1514"/>
      <c r="D1691" s="1990"/>
      <c r="E1691" s="1990"/>
      <c r="F1691" s="1658"/>
      <c r="G1691" s="1624"/>
    </row>
    <row r="1692" spans="2:7" s="554" customFormat="1" ht="19.5" customHeight="1" x14ac:dyDescent="0.2">
      <c r="B1692" s="1479" t="s">
        <v>2446</v>
      </c>
      <c r="C1692" s="1480" t="s">
        <v>2447</v>
      </c>
      <c r="D1692" s="2011" t="s">
        <v>1317</v>
      </c>
      <c r="E1692" s="2011" t="s">
        <v>757</v>
      </c>
      <c r="F1692" s="1534">
        <v>0</v>
      </c>
      <c r="G1692" s="1623">
        <v>1.3</v>
      </c>
    </row>
    <row r="1693" spans="2:7" s="554" customFormat="1" ht="19.5" customHeight="1" x14ac:dyDescent="0.2">
      <c r="B1693" s="1503"/>
      <c r="C1693" s="1514"/>
      <c r="D1693" s="1990"/>
      <c r="E1693" s="1990"/>
      <c r="F1693" s="1658"/>
      <c r="G1693" s="1624"/>
    </row>
    <row r="1694" spans="2:7" s="554" customFormat="1" ht="27" customHeight="1" x14ac:dyDescent="0.2">
      <c r="B1694" s="1479" t="s">
        <v>2448</v>
      </c>
      <c r="C1694" s="1480" t="s">
        <v>2758</v>
      </c>
      <c r="D1694" s="2011" t="s">
        <v>219</v>
      </c>
      <c r="E1694" s="2011" t="s">
        <v>112</v>
      </c>
      <c r="F1694" s="1534">
        <v>10</v>
      </c>
      <c r="G1694" s="1404">
        <v>12</v>
      </c>
    </row>
    <row r="1695" spans="2:7" s="554" customFormat="1" ht="27" customHeight="1" x14ac:dyDescent="0.2">
      <c r="B1695" s="1503"/>
      <c r="C1695" s="1514"/>
      <c r="D1695" s="1990"/>
      <c r="E1695" s="1990"/>
      <c r="F1695" s="1658"/>
      <c r="G1695" s="1405"/>
    </row>
    <row r="1696" spans="2:7" s="554" customFormat="1" ht="42" customHeight="1" thickBot="1" x14ac:dyDescent="0.25">
      <c r="B1696" s="768" t="s">
        <v>2449</v>
      </c>
      <c r="C1696" s="769" t="s">
        <v>2450</v>
      </c>
      <c r="D1696" s="649" t="s">
        <v>2451</v>
      </c>
      <c r="E1696" s="649" t="s">
        <v>112</v>
      </c>
      <c r="F1696" s="786" t="s">
        <v>2452</v>
      </c>
      <c r="G1696" s="845" t="s">
        <v>2453</v>
      </c>
    </row>
    <row r="1697" spans="2:7" s="554" customFormat="1" ht="32.25" customHeight="1" thickBot="1" x14ac:dyDescent="0.25">
      <c r="B1697" s="585" t="s">
        <v>2454</v>
      </c>
      <c r="C1697" s="138" t="s">
        <v>2455</v>
      </c>
      <c r="D1697" s="86"/>
      <c r="E1697" s="86"/>
      <c r="F1697" s="617">
        <v>1</v>
      </c>
      <c r="G1697" s="588">
        <v>1</v>
      </c>
    </row>
    <row r="1698" spans="2:7" s="554" customFormat="1" ht="21.6" customHeight="1" x14ac:dyDescent="0.2">
      <c r="B1698" s="1433" t="s">
        <v>2456</v>
      </c>
      <c r="C1698" s="1499" t="s">
        <v>2457</v>
      </c>
      <c r="D1698" s="2043" t="s">
        <v>463</v>
      </c>
      <c r="E1698" s="2043" t="s">
        <v>2458</v>
      </c>
      <c r="F1698" s="1437">
        <v>0</v>
      </c>
      <c r="G1698" s="1268">
        <v>0</v>
      </c>
    </row>
    <row r="1699" spans="2:7" s="554" customFormat="1" ht="21.6" customHeight="1" thickBot="1" x14ac:dyDescent="0.25">
      <c r="B1699" s="2042"/>
      <c r="C1699" s="1649"/>
      <c r="D1699" s="2034"/>
      <c r="E1699" s="2034"/>
      <c r="F1699" s="1438"/>
      <c r="G1699" s="1422"/>
    </row>
    <row r="1700" spans="2:7" s="554" customFormat="1" ht="30" customHeight="1" thickBot="1" x14ac:dyDescent="0.25">
      <c r="B1700" s="585" t="s">
        <v>2459</v>
      </c>
      <c r="C1700" s="37" t="s">
        <v>2460</v>
      </c>
      <c r="D1700" s="616"/>
      <c r="E1700" s="616"/>
      <c r="F1700" s="587">
        <v>1</v>
      </c>
      <c r="G1700" s="991">
        <v>1</v>
      </c>
    </row>
    <row r="1701" spans="2:7" s="554" customFormat="1" ht="15.95" customHeight="1" x14ac:dyDescent="0.2">
      <c r="B1701" s="1433" t="s">
        <v>2461</v>
      </c>
      <c r="C1701" s="1499" t="s">
        <v>2462</v>
      </c>
      <c r="D1701" s="650"/>
      <c r="E1701" s="1989" t="s">
        <v>2463</v>
      </c>
      <c r="F1701" s="1657">
        <v>400</v>
      </c>
      <c r="G1701" s="1991">
        <v>385</v>
      </c>
    </row>
    <row r="1702" spans="2:7" s="554" customFormat="1" ht="15.95" customHeight="1" x14ac:dyDescent="0.2">
      <c r="B1702" s="2112"/>
      <c r="C1702" s="1514"/>
      <c r="D1702" s="85" t="s">
        <v>2464</v>
      </c>
      <c r="E1702" s="1990"/>
      <c r="F1702" s="1658"/>
      <c r="G1702" s="1624"/>
    </row>
    <row r="1703" spans="2:7" s="554" customFormat="1" ht="17.100000000000001" customHeight="1" x14ac:dyDescent="0.2">
      <c r="B1703" s="1479" t="s">
        <v>2465</v>
      </c>
      <c r="C1703" s="1480" t="s">
        <v>2466</v>
      </c>
      <c r="D1703" s="2011" t="s">
        <v>463</v>
      </c>
      <c r="E1703" s="2011" t="s">
        <v>936</v>
      </c>
      <c r="F1703" s="1534">
        <v>0</v>
      </c>
      <c r="G1703" s="1623">
        <v>0</v>
      </c>
    </row>
    <row r="1704" spans="2:7" s="554" customFormat="1" ht="17.100000000000001" customHeight="1" x14ac:dyDescent="0.2">
      <c r="B1704" s="2112"/>
      <c r="C1704" s="1514"/>
      <c r="D1704" s="1990"/>
      <c r="E1704" s="1990"/>
      <c r="F1704" s="1658"/>
      <c r="G1704" s="1624"/>
    </row>
    <row r="1705" spans="2:7" s="554" customFormat="1" ht="17.100000000000001" customHeight="1" x14ac:dyDescent="0.2">
      <c r="B1705" s="1479" t="s">
        <v>2467</v>
      </c>
      <c r="C1705" s="1480" t="s">
        <v>2468</v>
      </c>
      <c r="D1705" s="2011" t="s">
        <v>463</v>
      </c>
      <c r="E1705" s="2011" t="s">
        <v>795</v>
      </c>
      <c r="F1705" s="1396">
        <v>0</v>
      </c>
      <c r="G1705" s="1404">
        <v>1</v>
      </c>
    </row>
    <row r="1706" spans="2:7" s="554" customFormat="1" ht="17.100000000000001" customHeight="1" x14ac:dyDescent="0.2">
      <c r="B1706" s="2162"/>
      <c r="C1706" s="1583"/>
      <c r="D1706" s="1990"/>
      <c r="E1706" s="1990"/>
      <c r="F1706" s="1397"/>
      <c r="G1706" s="1405"/>
    </row>
    <row r="1707" spans="2:7" s="554" customFormat="1" ht="21" customHeight="1" x14ac:dyDescent="0.2">
      <c r="B1707" s="1479" t="s">
        <v>2469</v>
      </c>
      <c r="C1707" s="1480" t="s">
        <v>2759</v>
      </c>
      <c r="D1707" s="2011" t="s">
        <v>219</v>
      </c>
      <c r="E1707" s="2011" t="s">
        <v>112</v>
      </c>
      <c r="F1707" s="1396">
        <v>50</v>
      </c>
      <c r="G1707" s="1404">
        <v>50</v>
      </c>
    </row>
    <row r="1708" spans="2:7" s="554" customFormat="1" ht="21" customHeight="1" x14ac:dyDescent="0.2">
      <c r="B1708" s="2112"/>
      <c r="C1708" s="1514"/>
      <c r="D1708" s="1990"/>
      <c r="E1708" s="1990"/>
      <c r="F1708" s="1397"/>
      <c r="G1708" s="1405"/>
    </row>
    <row r="1709" spans="2:7" s="554" customFormat="1" ht="82.35" customHeight="1" x14ac:dyDescent="0.2">
      <c r="B1709" s="891" t="s">
        <v>2470</v>
      </c>
      <c r="C1709" s="892" t="s">
        <v>2471</v>
      </c>
      <c r="D1709" s="849" t="s">
        <v>1317</v>
      </c>
      <c r="E1709" s="859" t="s">
        <v>19</v>
      </c>
      <c r="F1709" s="1507" t="s">
        <v>2584</v>
      </c>
      <c r="G1709" s="838" t="s">
        <v>2585</v>
      </c>
    </row>
    <row r="1710" spans="2:7" s="554" customFormat="1" ht="29.45" customHeight="1" x14ac:dyDescent="0.2">
      <c r="B1710" s="907"/>
      <c r="C1710" s="910"/>
      <c r="D1710" s="850"/>
      <c r="E1710" s="915"/>
      <c r="F1710" s="2161"/>
      <c r="G1710" s="1014">
        <v>2</v>
      </c>
    </row>
    <row r="1711" spans="2:7" s="554" customFormat="1" ht="50.1" customHeight="1" x14ac:dyDescent="0.2">
      <c r="B1711" s="891" t="s">
        <v>2472</v>
      </c>
      <c r="C1711" s="52" t="s">
        <v>2441</v>
      </c>
      <c r="D1711" s="85" t="s">
        <v>463</v>
      </c>
      <c r="E1711" s="85" t="s">
        <v>1223</v>
      </c>
      <c r="F1711" s="781">
        <v>0</v>
      </c>
      <c r="G1711" s="992">
        <v>4</v>
      </c>
    </row>
    <row r="1712" spans="2:7" s="554" customFormat="1" ht="44.45" customHeight="1" thickBot="1" x14ac:dyDescent="0.25">
      <c r="B1712" s="280"/>
      <c r="C1712" s="916" t="s">
        <v>2473</v>
      </c>
      <c r="D1712" s="917"/>
      <c r="E1712" s="918" t="s">
        <v>926</v>
      </c>
      <c r="F1712" s="843">
        <v>0</v>
      </c>
      <c r="G1712" s="1015">
        <v>4</v>
      </c>
    </row>
    <row r="1713" spans="2:7" s="554" customFormat="1" ht="33.6" customHeight="1" x14ac:dyDescent="0.2">
      <c r="B1713" s="2166" t="s">
        <v>2760</v>
      </c>
      <c r="C1713" s="2166"/>
      <c r="D1713" s="2166"/>
      <c r="E1713" s="2166"/>
      <c r="F1713" s="2166"/>
      <c r="G1713" s="2166"/>
    </row>
    <row r="1714" spans="2:7" s="554" customFormat="1" ht="13.5" thickBot="1" x14ac:dyDescent="0.25">
      <c r="B1714" s="555"/>
      <c r="C1714" s="619"/>
      <c r="D1714" s="620"/>
      <c r="E1714" s="620"/>
    </row>
    <row r="1715" spans="2:7" s="554" customFormat="1" ht="37.5" customHeight="1" thickBot="1" x14ac:dyDescent="0.25">
      <c r="B1715" s="555"/>
      <c r="C1715" s="572" t="s">
        <v>691</v>
      </c>
      <c r="D1715" s="573">
        <v>2021</v>
      </c>
      <c r="E1715" s="560">
        <v>2022</v>
      </c>
    </row>
    <row r="1716" spans="2:7" s="554" customFormat="1" x14ac:dyDescent="0.2">
      <c r="B1716" s="555"/>
      <c r="C1716" s="562" t="s">
        <v>715</v>
      </c>
      <c r="D1716" s="574">
        <f>D1717+D1718+D1719</f>
        <v>3</v>
      </c>
      <c r="E1716" s="575">
        <f>E1717+E1718+E1719</f>
        <v>3</v>
      </c>
    </row>
    <row r="1717" spans="2:7" s="554" customFormat="1" x14ac:dyDescent="0.2">
      <c r="B1717" s="555"/>
      <c r="C1717" s="565" t="s">
        <v>716</v>
      </c>
      <c r="D1717" s="576">
        <v>0</v>
      </c>
      <c r="E1717" s="577">
        <v>0</v>
      </c>
    </row>
    <row r="1718" spans="2:7" s="554" customFormat="1" x14ac:dyDescent="0.2">
      <c r="B1718" s="555"/>
      <c r="C1718" s="565" t="s">
        <v>717</v>
      </c>
      <c r="D1718" s="576">
        <v>3</v>
      </c>
      <c r="E1718" s="577">
        <v>3</v>
      </c>
    </row>
    <row r="1719" spans="2:7" s="554" customFormat="1" ht="13.5" thickBot="1" x14ac:dyDescent="0.25">
      <c r="B1719" s="555"/>
      <c r="C1719" s="568" t="s">
        <v>718</v>
      </c>
      <c r="D1719" s="578">
        <v>0</v>
      </c>
      <c r="E1719" s="579">
        <v>0</v>
      </c>
    </row>
    <row r="1720" spans="2:7" s="554" customFormat="1" ht="13.5" thickBot="1" x14ac:dyDescent="0.25">
      <c r="B1720" s="555"/>
      <c r="C1720" s="580"/>
      <c r="D1720" s="581"/>
      <c r="E1720" s="581"/>
    </row>
    <row r="1721" spans="2:7" s="554" customFormat="1" ht="56.1" customHeight="1" thickBot="1" x14ac:dyDescent="0.25">
      <c r="B1721" s="582" t="s">
        <v>10</v>
      </c>
      <c r="C1721" s="583" t="s">
        <v>719</v>
      </c>
      <c r="D1721" s="584" t="s">
        <v>12</v>
      </c>
      <c r="E1721" s="584" t="s">
        <v>13</v>
      </c>
      <c r="F1721" s="209" t="s">
        <v>720</v>
      </c>
      <c r="G1721" s="920" t="s">
        <v>721</v>
      </c>
    </row>
    <row r="1722" spans="2:7" s="554" customFormat="1" ht="13.5" thickBot="1" x14ac:dyDescent="0.25">
      <c r="B1722" s="585" t="s">
        <v>2474</v>
      </c>
      <c r="C1722" s="37" t="s">
        <v>2475</v>
      </c>
      <c r="D1722" s="586"/>
      <c r="E1722" s="586"/>
      <c r="F1722" s="587">
        <v>1</v>
      </c>
      <c r="G1722" s="991">
        <v>1</v>
      </c>
    </row>
    <row r="1723" spans="2:7" s="554" customFormat="1" ht="41.45" customHeight="1" x14ac:dyDescent="0.2">
      <c r="B1723" s="778" t="s">
        <v>2476</v>
      </c>
      <c r="C1723" s="205" t="s">
        <v>2477</v>
      </c>
      <c r="D1723" s="85" t="s">
        <v>1242</v>
      </c>
      <c r="E1723" s="85" t="s">
        <v>174</v>
      </c>
      <c r="F1723" s="794">
        <v>13</v>
      </c>
      <c r="G1723" s="635">
        <v>46</v>
      </c>
    </row>
    <row r="1724" spans="2:7" s="554" customFormat="1" ht="36" customHeight="1" x14ac:dyDescent="0.2">
      <c r="B1724" s="775" t="s">
        <v>2478</v>
      </c>
      <c r="C1724" s="38" t="s">
        <v>2479</v>
      </c>
      <c r="D1724" s="85" t="s">
        <v>463</v>
      </c>
      <c r="E1724" s="85" t="s">
        <v>241</v>
      </c>
      <c r="F1724" s="590">
        <v>0</v>
      </c>
      <c r="G1724" s="994">
        <v>0</v>
      </c>
    </row>
    <row r="1725" spans="2:7" s="554" customFormat="1" ht="28.5" customHeight="1" x14ac:dyDescent="0.2">
      <c r="B1725" s="1567" t="s">
        <v>2480</v>
      </c>
      <c r="C1725" s="38" t="s">
        <v>865</v>
      </c>
      <c r="D1725" s="85" t="s">
        <v>463</v>
      </c>
      <c r="E1725" s="85" t="s">
        <v>237</v>
      </c>
      <c r="F1725" s="590">
        <v>0</v>
      </c>
      <c r="G1725" s="994">
        <v>1</v>
      </c>
    </row>
    <row r="1726" spans="2:7" s="554" customFormat="1" ht="18" customHeight="1" x14ac:dyDescent="0.2">
      <c r="B1726" s="1567"/>
      <c r="C1726" s="1557" t="s">
        <v>2481</v>
      </c>
      <c r="D1726" s="2011"/>
      <c r="E1726" s="1996" t="s">
        <v>952</v>
      </c>
      <c r="F1726" s="1561">
        <v>0</v>
      </c>
      <c r="G1726" s="1992">
        <v>0</v>
      </c>
    </row>
    <row r="1727" spans="2:7" s="554" customFormat="1" ht="18" customHeight="1" x14ac:dyDescent="0.2">
      <c r="B1727" s="1567"/>
      <c r="C1727" s="1514"/>
      <c r="D1727" s="1990"/>
      <c r="E1727" s="1997"/>
      <c r="F1727" s="1562"/>
      <c r="G1727" s="1993"/>
    </row>
    <row r="1728" spans="2:7" s="554" customFormat="1" ht="19.5" customHeight="1" x14ac:dyDescent="0.2">
      <c r="B1728" s="1567"/>
      <c r="C1728" s="1702" t="s">
        <v>2482</v>
      </c>
      <c r="D1728" s="2165"/>
      <c r="E1728" s="2009" t="s">
        <v>1542</v>
      </c>
      <c r="F1728" s="1706">
        <v>0</v>
      </c>
      <c r="G1728" s="2157">
        <v>1</v>
      </c>
    </row>
    <row r="1729" spans="2:7" s="554" customFormat="1" ht="19.5" customHeight="1" x14ac:dyDescent="0.2">
      <c r="B1729" s="1567"/>
      <c r="C1729" s="2125"/>
      <c r="D1729" s="2126"/>
      <c r="E1729" s="2010"/>
      <c r="F1729" s="1707"/>
      <c r="G1729" s="2158"/>
    </row>
    <row r="1730" spans="2:7" s="554" customFormat="1" ht="36" customHeight="1" x14ac:dyDescent="0.2">
      <c r="B1730" s="1567"/>
      <c r="C1730" s="1557" t="s">
        <v>2761</v>
      </c>
      <c r="D1730" s="2015"/>
      <c r="E1730" s="1996" t="s">
        <v>926</v>
      </c>
      <c r="F1730" s="1561">
        <v>0</v>
      </c>
      <c r="G1730" s="2159">
        <v>0</v>
      </c>
    </row>
    <row r="1731" spans="2:7" s="554" customFormat="1" ht="36" customHeight="1" x14ac:dyDescent="0.2">
      <c r="B1731" s="1567"/>
      <c r="C1731" s="1514"/>
      <c r="D1731" s="2016"/>
      <c r="E1731" s="1997"/>
      <c r="F1731" s="1562"/>
      <c r="G1731" s="2160"/>
    </row>
    <row r="1732" spans="2:7" s="554" customFormat="1" ht="27" customHeight="1" x14ac:dyDescent="0.2">
      <c r="B1732" s="1567"/>
      <c r="C1732" s="40" t="s">
        <v>2483</v>
      </c>
      <c r="D1732" s="163"/>
      <c r="E1732" s="253" t="s">
        <v>2323</v>
      </c>
      <c r="F1732" s="797">
        <v>0</v>
      </c>
      <c r="G1732" s="1016">
        <v>0</v>
      </c>
    </row>
    <row r="1733" spans="2:7" s="554" customFormat="1" ht="20.100000000000001" customHeight="1" x14ac:dyDescent="0.2">
      <c r="B1733" s="1660"/>
      <c r="C1733" s="1557" t="s">
        <v>2484</v>
      </c>
      <c r="D1733" s="2015"/>
      <c r="E1733" s="1996" t="s">
        <v>2109</v>
      </c>
      <c r="F1733" s="1561">
        <v>0</v>
      </c>
      <c r="G1733" s="2159">
        <v>0</v>
      </c>
    </row>
    <row r="1734" spans="2:7" s="554" customFormat="1" ht="20.100000000000001" customHeight="1" thickBot="1" x14ac:dyDescent="0.25">
      <c r="B1734" s="1660"/>
      <c r="C1734" s="1649"/>
      <c r="D1734" s="2167"/>
      <c r="E1734" s="2117"/>
      <c r="F1734" s="1951"/>
      <c r="G1734" s="2168"/>
    </row>
    <row r="1735" spans="2:7" s="554" customFormat="1" ht="43.5" customHeight="1" thickBot="1" x14ac:dyDescent="0.25">
      <c r="B1735" s="585" t="s">
        <v>2485</v>
      </c>
      <c r="C1735" s="37" t="s">
        <v>2486</v>
      </c>
      <c r="D1735" s="616"/>
      <c r="E1735" s="616"/>
      <c r="F1735" s="587">
        <v>1</v>
      </c>
      <c r="G1735" s="991">
        <v>1</v>
      </c>
    </row>
    <row r="1736" spans="2:7" s="554" customFormat="1" ht="20.100000000000001" customHeight="1" x14ac:dyDescent="0.2">
      <c r="B1736" s="1433" t="s">
        <v>2487</v>
      </c>
      <c r="C1736" s="1499" t="s">
        <v>2488</v>
      </c>
      <c r="D1736" s="1989" t="s">
        <v>993</v>
      </c>
      <c r="E1736" s="1989" t="s">
        <v>237</v>
      </c>
      <c r="F1736" s="1657">
        <v>0</v>
      </c>
      <c r="G1736" s="1991">
        <v>2</v>
      </c>
    </row>
    <row r="1737" spans="2:7" s="554" customFormat="1" ht="20.100000000000001" customHeight="1" x14ac:dyDescent="0.2">
      <c r="B1737" s="2112"/>
      <c r="C1737" s="1514"/>
      <c r="D1737" s="1990"/>
      <c r="E1737" s="1990"/>
      <c r="F1737" s="1658"/>
      <c r="G1737" s="1624"/>
    </row>
    <row r="1738" spans="2:7" s="554" customFormat="1" ht="18.95" customHeight="1" x14ac:dyDescent="0.2">
      <c r="B1738" s="1479" t="s">
        <v>2489</v>
      </c>
      <c r="C1738" s="1480" t="s">
        <v>2762</v>
      </c>
      <c r="D1738" s="2011" t="s">
        <v>2490</v>
      </c>
      <c r="E1738" s="2011" t="s">
        <v>2491</v>
      </c>
      <c r="F1738" s="1534">
        <v>0</v>
      </c>
      <c r="G1738" s="1623" t="s">
        <v>2492</v>
      </c>
    </row>
    <row r="1739" spans="2:7" s="554" customFormat="1" ht="18.95" customHeight="1" x14ac:dyDescent="0.2">
      <c r="B1739" s="2112"/>
      <c r="C1739" s="1514"/>
      <c r="D1739" s="1990"/>
      <c r="E1739" s="1990"/>
      <c r="F1739" s="1658"/>
      <c r="G1739" s="1624"/>
    </row>
    <row r="1740" spans="2:7" s="554" customFormat="1" ht="40.5" customHeight="1" x14ac:dyDescent="0.2">
      <c r="B1740" s="1567" t="s">
        <v>2493</v>
      </c>
      <c r="C1740" s="38" t="s">
        <v>865</v>
      </c>
      <c r="D1740" s="85" t="s">
        <v>463</v>
      </c>
      <c r="E1740" s="85" t="s">
        <v>241</v>
      </c>
      <c r="F1740" s="590">
        <v>1</v>
      </c>
      <c r="G1740" s="994">
        <v>1</v>
      </c>
    </row>
    <row r="1741" spans="2:7" s="554" customFormat="1" ht="14.45" customHeight="1" x14ac:dyDescent="0.2">
      <c r="B1741" s="1567"/>
      <c r="C1741" s="1702" t="s">
        <v>2763</v>
      </c>
      <c r="D1741" s="2165"/>
      <c r="E1741" s="2009" t="s">
        <v>932</v>
      </c>
      <c r="F1741" s="1706">
        <v>1</v>
      </c>
      <c r="G1741" s="2022">
        <v>1</v>
      </c>
    </row>
    <row r="1742" spans="2:7" s="554" customFormat="1" ht="14.45" customHeight="1" x14ac:dyDescent="0.2">
      <c r="B1742" s="1567"/>
      <c r="C1742" s="2125"/>
      <c r="D1742" s="2126"/>
      <c r="E1742" s="2010"/>
      <c r="F1742" s="1707"/>
      <c r="G1742" s="2023"/>
    </row>
    <row r="1743" spans="2:7" s="554" customFormat="1" ht="29.1" customHeight="1" thickBot="1" x14ac:dyDescent="0.25">
      <c r="B1743" s="1660"/>
      <c r="C1743" s="204" t="s">
        <v>2494</v>
      </c>
      <c r="D1743" s="626"/>
      <c r="E1743" s="253" t="s">
        <v>932</v>
      </c>
      <c r="F1743" s="829"/>
      <c r="G1743" s="1017"/>
    </row>
    <row r="1744" spans="2:7" s="554" customFormat="1" ht="13.5" thickBot="1" x14ac:dyDescent="0.25">
      <c r="B1744" s="585" t="s">
        <v>2495</v>
      </c>
      <c r="C1744" s="138" t="s">
        <v>2764</v>
      </c>
      <c r="D1744" s="640"/>
      <c r="E1744" s="640"/>
      <c r="F1744" s="617">
        <v>1</v>
      </c>
      <c r="G1744" s="588">
        <v>1</v>
      </c>
    </row>
    <row r="1745" spans="2:7" s="554" customFormat="1" ht="18.600000000000001" customHeight="1" x14ac:dyDescent="0.2">
      <c r="B1745" s="1433" t="s">
        <v>2496</v>
      </c>
      <c r="C1745" s="1499" t="s">
        <v>2497</v>
      </c>
      <c r="D1745" s="1989" t="s">
        <v>2498</v>
      </c>
      <c r="E1745" s="1989" t="s">
        <v>112</v>
      </c>
      <c r="F1745" s="2163">
        <v>0</v>
      </c>
      <c r="G1745" s="1268">
        <v>34</v>
      </c>
    </row>
    <row r="1746" spans="2:7" s="554" customFormat="1" ht="18.600000000000001" customHeight="1" thickBot="1" x14ac:dyDescent="0.25">
      <c r="B1746" s="1578"/>
      <c r="C1746" s="1649"/>
      <c r="D1746" s="2017"/>
      <c r="E1746" s="2017"/>
      <c r="F1746" s="2164"/>
      <c r="G1746" s="1422"/>
    </row>
    <row r="1747" spans="2:7" s="554" customFormat="1" ht="13.5" thickBot="1" x14ac:dyDescent="0.25">
      <c r="B1747" s="651"/>
      <c r="C1747" s="53"/>
      <c r="D1747" s="652"/>
      <c r="E1747" s="652"/>
    </row>
    <row r="1748" spans="2:7" s="554" customFormat="1" ht="37.5" customHeight="1" thickBot="1" x14ac:dyDescent="0.25">
      <c r="B1748" s="555"/>
      <c r="C1748" s="572" t="s">
        <v>705</v>
      </c>
      <c r="D1748" s="573">
        <v>2021</v>
      </c>
      <c r="E1748" s="560">
        <v>2022</v>
      </c>
    </row>
    <row r="1749" spans="2:7" s="554" customFormat="1" x14ac:dyDescent="0.2">
      <c r="B1749" s="555"/>
      <c r="C1749" s="562" t="s">
        <v>715</v>
      </c>
      <c r="D1749" s="574">
        <f>D1750+D1751+D1752</f>
        <v>5</v>
      </c>
      <c r="E1749" s="575">
        <f>E1750+E1751+E1752</f>
        <v>5</v>
      </c>
    </row>
    <row r="1750" spans="2:7" s="554" customFormat="1" x14ac:dyDescent="0.2">
      <c r="B1750" s="555"/>
      <c r="C1750" s="565" t="s">
        <v>716</v>
      </c>
      <c r="D1750" s="576">
        <v>0</v>
      </c>
      <c r="E1750" s="577">
        <v>0</v>
      </c>
    </row>
    <row r="1751" spans="2:7" s="554" customFormat="1" x14ac:dyDescent="0.2">
      <c r="B1751" s="555"/>
      <c r="C1751" s="565" t="s">
        <v>717</v>
      </c>
      <c r="D1751" s="576">
        <v>5</v>
      </c>
      <c r="E1751" s="577">
        <v>5</v>
      </c>
    </row>
    <row r="1752" spans="2:7" s="554" customFormat="1" ht="13.5" thickBot="1" x14ac:dyDescent="0.25">
      <c r="B1752" s="555"/>
      <c r="C1752" s="568" t="s">
        <v>718</v>
      </c>
      <c r="D1752" s="578">
        <v>0</v>
      </c>
      <c r="E1752" s="579">
        <v>0</v>
      </c>
    </row>
    <row r="1753" spans="2:7" s="554" customFormat="1" ht="13.5" thickBot="1" x14ac:dyDescent="0.25">
      <c r="B1753" s="555"/>
      <c r="C1753" s="580"/>
      <c r="D1753" s="581"/>
      <c r="E1753" s="581"/>
    </row>
    <row r="1754" spans="2:7" s="554" customFormat="1" ht="55.5" customHeight="1" thickBot="1" x14ac:dyDescent="0.25">
      <c r="B1754" s="582" t="s">
        <v>10</v>
      </c>
      <c r="C1754" s="583" t="s">
        <v>719</v>
      </c>
      <c r="D1754" s="584" t="s">
        <v>12</v>
      </c>
      <c r="E1754" s="584" t="s">
        <v>13</v>
      </c>
      <c r="F1754" s="209" t="s">
        <v>720</v>
      </c>
      <c r="G1754" s="920" t="s">
        <v>721</v>
      </c>
    </row>
    <row r="1755" spans="2:7" s="554" customFormat="1" ht="20.25" customHeight="1" thickBot="1" x14ac:dyDescent="0.25">
      <c r="B1755" s="585" t="s">
        <v>2499</v>
      </c>
      <c r="C1755" s="37" t="s">
        <v>2500</v>
      </c>
      <c r="D1755" s="586"/>
      <c r="E1755" s="586"/>
      <c r="F1755" s="587">
        <v>1</v>
      </c>
      <c r="G1755" s="991">
        <v>1</v>
      </c>
    </row>
    <row r="1756" spans="2:7" s="554" customFormat="1" ht="24.6" customHeight="1" x14ac:dyDescent="0.2">
      <c r="B1756" s="1433" t="s">
        <v>2501</v>
      </c>
      <c r="C1756" s="1499" t="s">
        <v>2502</v>
      </c>
      <c r="D1756" s="1989" t="s">
        <v>463</v>
      </c>
      <c r="E1756" s="1989" t="s">
        <v>107</v>
      </c>
      <c r="F1756" s="1657">
        <v>1</v>
      </c>
      <c r="G1756" s="1268">
        <v>4</v>
      </c>
    </row>
    <row r="1757" spans="2:7" s="554" customFormat="1" ht="24.6" customHeight="1" x14ac:dyDescent="0.2">
      <c r="B1757" s="1503"/>
      <c r="C1757" s="1501"/>
      <c r="D1757" s="2001"/>
      <c r="E1757" s="2001"/>
      <c r="F1757" s="1658"/>
      <c r="G1757" s="1405"/>
    </row>
    <row r="1758" spans="2:7" s="554" customFormat="1" ht="23.1" customHeight="1" x14ac:dyDescent="0.2">
      <c r="B1758" s="1502" t="s">
        <v>2503</v>
      </c>
      <c r="C1758" s="1500" t="s">
        <v>2504</v>
      </c>
      <c r="D1758" s="2033" t="s">
        <v>2505</v>
      </c>
      <c r="E1758" s="2033" t="s">
        <v>474</v>
      </c>
      <c r="F1758" s="2109">
        <v>9</v>
      </c>
      <c r="G1758" s="2111">
        <v>0</v>
      </c>
    </row>
    <row r="1759" spans="2:7" s="554" customFormat="1" ht="23.1" customHeight="1" x14ac:dyDescent="0.2">
      <c r="B1759" s="1503"/>
      <c r="C1759" s="1501"/>
      <c r="D1759" s="1990"/>
      <c r="E1759" s="1990"/>
      <c r="F1759" s="1658"/>
      <c r="G1759" s="1624"/>
    </row>
    <row r="1760" spans="2:7" s="554" customFormat="1" ht="23.1" customHeight="1" x14ac:dyDescent="0.2">
      <c r="B1760" s="1479" t="s">
        <v>2506</v>
      </c>
      <c r="C1760" s="1480" t="s">
        <v>2507</v>
      </c>
      <c r="D1760" s="2011" t="s">
        <v>1688</v>
      </c>
      <c r="E1760" s="2011" t="s">
        <v>860</v>
      </c>
      <c r="F1760" s="2013">
        <v>52</v>
      </c>
      <c r="G1760" s="1623">
        <v>60</v>
      </c>
    </row>
    <row r="1761" spans="2:7" s="554" customFormat="1" ht="23.1" customHeight="1" x14ac:dyDescent="0.2">
      <c r="B1761" s="1503"/>
      <c r="C1761" s="1501"/>
      <c r="D1761" s="1990"/>
      <c r="E1761" s="1990"/>
      <c r="F1761" s="2171"/>
      <c r="G1761" s="1624"/>
    </row>
    <row r="1762" spans="2:7" s="554" customFormat="1" ht="23.1" customHeight="1" x14ac:dyDescent="0.2">
      <c r="B1762" s="1479" t="s">
        <v>2508</v>
      </c>
      <c r="C1762" s="1480" t="s">
        <v>2765</v>
      </c>
      <c r="D1762" s="2011" t="s">
        <v>463</v>
      </c>
      <c r="E1762" s="2011" t="s">
        <v>2509</v>
      </c>
      <c r="F1762" s="1534">
        <v>0</v>
      </c>
      <c r="G1762" s="2169">
        <v>0</v>
      </c>
    </row>
    <row r="1763" spans="2:7" s="554" customFormat="1" ht="23.1" customHeight="1" x14ac:dyDescent="0.2">
      <c r="B1763" s="1503"/>
      <c r="C1763" s="1501"/>
      <c r="D1763" s="1990"/>
      <c r="E1763" s="1990"/>
      <c r="F1763" s="1658"/>
      <c r="G1763" s="2170"/>
    </row>
    <row r="1764" spans="2:7" s="554" customFormat="1" ht="30" customHeight="1" x14ac:dyDescent="0.2">
      <c r="B1764" s="1479" t="s">
        <v>2510</v>
      </c>
      <c r="C1764" s="1480" t="s">
        <v>2511</v>
      </c>
      <c r="D1764" s="2011" t="s">
        <v>463</v>
      </c>
      <c r="E1764" s="2011" t="s">
        <v>201</v>
      </c>
      <c r="F1764" s="1534">
        <v>0</v>
      </c>
      <c r="G1764" s="1623">
        <v>0</v>
      </c>
    </row>
    <row r="1765" spans="2:7" s="554" customFormat="1" ht="30" customHeight="1" x14ac:dyDescent="0.2">
      <c r="B1765" s="1503"/>
      <c r="C1765" s="1501"/>
      <c r="D1765" s="1990"/>
      <c r="E1765" s="1990"/>
      <c r="F1765" s="1658"/>
      <c r="G1765" s="2111"/>
    </row>
    <row r="1766" spans="2:7" s="554" customFormat="1" ht="30" customHeight="1" x14ac:dyDescent="0.2">
      <c r="B1766" s="1479" t="s">
        <v>2512</v>
      </c>
      <c r="C1766" s="1480" t="s">
        <v>2513</v>
      </c>
      <c r="D1766" s="2011" t="s">
        <v>463</v>
      </c>
      <c r="E1766" s="2011" t="s">
        <v>226</v>
      </c>
      <c r="F1766" s="1534">
        <v>0</v>
      </c>
      <c r="G1766" s="1623">
        <v>0</v>
      </c>
    </row>
    <row r="1767" spans="2:7" s="554" customFormat="1" ht="30" customHeight="1" x14ac:dyDescent="0.2">
      <c r="B1767" s="2112"/>
      <c r="C1767" s="1501"/>
      <c r="D1767" s="1990"/>
      <c r="E1767" s="1990"/>
      <c r="F1767" s="1658"/>
      <c r="G1767" s="1624"/>
    </row>
    <row r="1768" spans="2:7" s="554" customFormat="1" ht="29.1" customHeight="1" x14ac:dyDescent="0.2">
      <c r="B1768" s="1479" t="s">
        <v>2514</v>
      </c>
      <c r="C1768" s="1480" t="s">
        <v>2515</v>
      </c>
      <c r="D1768" s="2011" t="s">
        <v>463</v>
      </c>
      <c r="E1768" s="2011" t="s">
        <v>241</v>
      </c>
      <c r="F1768" s="1534">
        <v>0</v>
      </c>
      <c r="G1768" s="1623">
        <v>0</v>
      </c>
    </row>
    <row r="1769" spans="2:7" s="554" customFormat="1" ht="29.1" customHeight="1" x14ac:dyDescent="0.2">
      <c r="B1769" s="2112"/>
      <c r="C1769" s="1514"/>
      <c r="D1769" s="1990"/>
      <c r="E1769" s="1990"/>
      <c r="F1769" s="1658"/>
      <c r="G1769" s="1624"/>
    </row>
    <row r="1770" spans="2:7" s="554" customFormat="1" ht="31.5" customHeight="1" x14ac:dyDescent="0.2">
      <c r="B1770" s="1567" t="s">
        <v>2516</v>
      </c>
      <c r="C1770" s="38" t="s">
        <v>865</v>
      </c>
      <c r="D1770" s="85" t="s">
        <v>463</v>
      </c>
      <c r="E1770" s="85" t="s">
        <v>2517</v>
      </c>
      <c r="F1770" s="590">
        <v>1</v>
      </c>
      <c r="G1770" s="994">
        <v>0</v>
      </c>
    </row>
    <row r="1771" spans="2:7" s="554" customFormat="1" ht="21.6" customHeight="1" x14ac:dyDescent="0.2">
      <c r="B1771" s="1567"/>
      <c r="C1771" s="1557" t="s">
        <v>2518</v>
      </c>
      <c r="D1771" s="2011"/>
      <c r="E1771" s="1996" t="s">
        <v>1057</v>
      </c>
      <c r="F1771" s="1756">
        <v>0</v>
      </c>
      <c r="G1771" s="1992">
        <v>0</v>
      </c>
    </row>
    <row r="1772" spans="2:7" s="554" customFormat="1" ht="21.6" customHeight="1" x14ac:dyDescent="0.2">
      <c r="B1772" s="1567"/>
      <c r="C1772" s="1514"/>
      <c r="D1772" s="1990"/>
      <c r="E1772" s="1997"/>
      <c r="F1772" s="1757"/>
      <c r="G1772" s="1993"/>
    </row>
    <row r="1773" spans="2:7" s="554" customFormat="1" ht="21" customHeight="1" x14ac:dyDescent="0.2">
      <c r="B1773" s="1567"/>
      <c r="C1773" s="1694" t="s">
        <v>2519</v>
      </c>
      <c r="D1773" s="2140"/>
      <c r="E1773" s="2130" t="s">
        <v>1053</v>
      </c>
      <c r="F1773" s="1698">
        <v>0</v>
      </c>
      <c r="G1773" s="2132">
        <v>0</v>
      </c>
    </row>
    <row r="1774" spans="2:7" s="554" customFormat="1" ht="21" customHeight="1" x14ac:dyDescent="0.2">
      <c r="B1774" s="1567"/>
      <c r="C1774" s="2127"/>
      <c r="D1774" s="2141"/>
      <c r="E1774" s="2131"/>
      <c r="F1774" s="1699"/>
      <c r="G1774" s="2133"/>
    </row>
    <row r="1775" spans="2:7" s="554" customFormat="1" ht="18" customHeight="1" x14ac:dyDescent="0.2">
      <c r="B1775" s="1660"/>
      <c r="C1775" s="1702" t="s">
        <v>2520</v>
      </c>
      <c r="D1775" s="2007"/>
      <c r="E1775" s="2009" t="s">
        <v>1053</v>
      </c>
      <c r="F1775" s="1831">
        <v>1</v>
      </c>
      <c r="G1775" s="2022"/>
    </row>
    <row r="1776" spans="2:7" s="554" customFormat="1" ht="17.25" customHeight="1" thickBot="1" x14ac:dyDescent="0.25">
      <c r="B1776" s="1660"/>
      <c r="C1776" s="2172"/>
      <c r="D1776" s="2173"/>
      <c r="E1776" s="2174"/>
      <c r="F1776" s="2175"/>
      <c r="G1776" s="2176"/>
    </row>
    <row r="1777" spans="2:7" s="554" customFormat="1" ht="29.25" customHeight="1" thickBot="1" x14ac:dyDescent="0.25">
      <c r="B1777" s="585" t="s">
        <v>2521</v>
      </c>
      <c r="C1777" s="138" t="s">
        <v>2766</v>
      </c>
      <c r="D1777" s="627"/>
      <c r="E1777" s="627"/>
      <c r="F1777" s="617">
        <v>1</v>
      </c>
      <c r="G1777" s="588">
        <v>1</v>
      </c>
    </row>
    <row r="1778" spans="2:7" s="554" customFormat="1" ht="24.6" customHeight="1" x14ac:dyDescent="0.2">
      <c r="B1778" s="1433" t="s">
        <v>2522</v>
      </c>
      <c r="C1778" s="1499" t="s">
        <v>2523</v>
      </c>
      <c r="D1778" s="1989" t="s">
        <v>463</v>
      </c>
      <c r="E1778" s="1989" t="s">
        <v>726</v>
      </c>
      <c r="F1778" s="1437">
        <v>0</v>
      </c>
      <c r="G1778" s="1268">
        <v>0</v>
      </c>
    </row>
    <row r="1779" spans="2:7" s="554" customFormat="1" ht="24.6" customHeight="1" x14ac:dyDescent="0.2">
      <c r="B1779" s="1503"/>
      <c r="C1779" s="1501"/>
      <c r="D1779" s="1990"/>
      <c r="E1779" s="1990"/>
      <c r="F1779" s="1397"/>
      <c r="G1779" s="1405"/>
    </row>
    <row r="1780" spans="2:7" s="554" customFormat="1" ht="21.6" customHeight="1" x14ac:dyDescent="0.2">
      <c r="B1780" s="1479" t="s">
        <v>2524</v>
      </c>
      <c r="C1780" s="1480" t="s">
        <v>2525</v>
      </c>
      <c r="D1780" s="2011" t="s">
        <v>463</v>
      </c>
      <c r="E1780" s="2011" t="s">
        <v>2526</v>
      </c>
      <c r="F1780" s="1396">
        <v>0</v>
      </c>
      <c r="G1780" s="1404">
        <v>0</v>
      </c>
    </row>
    <row r="1781" spans="2:7" s="554" customFormat="1" ht="21.6" customHeight="1" thickBot="1" x14ac:dyDescent="0.25">
      <c r="B1781" s="1578"/>
      <c r="C1781" s="1599"/>
      <c r="D1781" s="2034"/>
      <c r="E1781" s="2034"/>
      <c r="F1781" s="1438"/>
      <c r="G1781" s="1422"/>
    </row>
    <row r="1782" spans="2:7" s="554" customFormat="1" ht="32.450000000000003" customHeight="1" thickBot="1" x14ac:dyDescent="0.25">
      <c r="B1782" s="585" t="s">
        <v>2527</v>
      </c>
      <c r="C1782" s="37" t="s">
        <v>2528</v>
      </c>
      <c r="D1782" s="616"/>
      <c r="E1782" s="616"/>
      <c r="F1782" s="587">
        <v>1</v>
      </c>
      <c r="G1782" s="991">
        <v>1</v>
      </c>
    </row>
    <row r="1783" spans="2:7" s="554" customFormat="1" x14ac:dyDescent="0.2">
      <c r="B1783" s="2182" t="s">
        <v>2529</v>
      </c>
      <c r="C1783" s="1499" t="s">
        <v>2530</v>
      </c>
      <c r="D1783" s="1989" t="s">
        <v>463</v>
      </c>
      <c r="E1783" s="1989" t="s">
        <v>2261</v>
      </c>
      <c r="F1783" s="1657">
        <v>0</v>
      </c>
      <c r="G1783" s="1991">
        <v>0</v>
      </c>
    </row>
    <row r="1784" spans="2:7" s="554" customFormat="1" ht="43.5" customHeight="1" x14ac:dyDescent="0.2">
      <c r="B1784" s="2183"/>
      <c r="C1784" s="1514"/>
      <c r="D1784" s="1990"/>
      <c r="E1784" s="1990"/>
      <c r="F1784" s="1658"/>
      <c r="G1784" s="1624"/>
    </row>
    <row r="1785" spans="2:7" s="554" customFormat="1" ht="29.1" customHeight="1" x14ac:dyDescent="0.2">
      <c r="B1785" s="2183"/>
      <c r="C1785" s="2177" t="s">
        <v>2767</v>
      </c>
      <c r="D1785" s="2011"/>
      <c r="E1785" s="1828"/>
      <c r="F1785" s="1756">
        <v>0</v>
      </c>
      <c r="G1785" s="1992">
        <v>0</v>
      </c>
    </row>
    <row r="1786" spans="2:7" s="554" customFormat="1" ht="29.1" customHeight="1" x14ac:dyDescent="0.2">
      <c r="B1786" s="2183"/>
      <c r="C1786" s="2185"/>
      <c r="D1786" s="2000"/>
      <c r="E1786" s="2179"/>
      <c r="F1786" s="2180"/>
      <c r="G1786" s="2181"/>
    </row>
    <row r="1787" spans="2:7" s="554" customFormat="1" ht="24.95" customHeight="1" x14ac:dyDescent="0.2">
      <c r="B1787" s="2183"/>
      <c r="C1787" s="2177" t="s">
        <v>2768</v>
      </c>
      <c r="D1787" s="2011"/>
      <c r="E1787" s="1828"/>
      <c r="F1787" s="1756">
        <v>0</v>
      </c>
      <c r="G1787" s="1992">
        <v>0</v>
      </c>
    </row>
    <row r="1788" spans="2:7" s="554" customFormat="1" ht="24.95" customHeight="1" thickBot="1" x14ac:dyDescent="0.25">
      <c r="B1788" s="2184"/>
      <c r="C1788" s="2178"/>
      <c r="D1788" s="2034"/>
      <c r="E1788" s="2121"/>
      <c r="F1788" s="1892"/>
      <c r="G1788" s="2114"/>
    </row>
    <row r="1789" spans="2:7" s="554" customFormat="1" ht="27.75" customHeight="1" thickBot="1" x14ac:dyDescent="0.25">
      <c r="B1789" s="585" t="s">
        <v>2531</v>
      </c>
      <c r="C1789" s="37" t="s">
        <v>2532</v>
      </c>
      <c r="D1789" s="616"/>
      <c r="E1789" s="616"/>
      <c r="F1789" s="587">
        <v>1</v>
      </c>
      <c r="G1789" s="991">
        <v>1</v>
      </c>
    </row>
    <row r="1790" spans="2:7" s="554" customFormat="1" ht="12.95" customHeight="1" x14ac:dyDescent="0.2">
      <c r="B1790" s="1433" t="s">
        <v>2533</v>
      </c>
      <c r="C1790" s="1499" t="s">
        <v>2534</v>
      </c>
      <c r="D1790" s="1989" t="s">
        <v>2535</v>
      </c>
      <c r="E1790" s="1989" t="s">
        <v>2536</v>
      </c>
      <c r="F1790" s="1657">
        <v>44</v>
      </c>
      <c r="G1790" s="1991">
        <v>47</v>
      </c>
    </row>
    <row r="1791" spans="2:7" s="554" customFormat="1" ht="12.95" customHeight="1" x14ac:dyDescent="0.2">
      <c r="B1791" s="2112"/>
      <c r="C1791" s="1514"/>
      <c r="D1791" s="1990"/>
      <c r="E1791" s="1990"/>
      <c r="F1791" s="1658"/>
      <c r="G1791" s="1624"/>
    </row>
    <row r="1792" spans="2:7" s="554" customFormat="1" ht="12.95" customHeight="1" x14ac:dyDescent="0.2">
      <c r="B1792" s="1479" t="s">
        <v>2537</v>
      </c>
      <c r="C1792" s="1480" t="s">
        <v>2538</v>
      </c>
      <c r="D1792" s="2011" t="s">
        <v>2539</v>
      </c>
      <c r="E1792" s="2011" t="s">
        <v>19</v>
      </c>
      <c r="F1792" s="1534">
        <v>0</v>
      </c>
      <c r="G1792" s="1623">
        <v>0</v>
      </c>
    </row>
    <row r="1793" spans="2:7" s="554" customFormat="1" ht="12.95" customHeight="1" thickBot="1" x14ac:dyDescent="0.25">
      <c r="B1793" s="2042"/>
      <c r="C1793" s="1649"/>
      <c r="D1793" s="2034"/>
      <c r="E1793" s="2034"/>
      <c r="F1793" s="2047"/>
      <c r="G1793" s="2040"/>
    </row>
    <row r="1794" spans="2:7" s="554" customFormat="1" ht="15.75" customHeight="1" thickBot="1" x14ac:dyDescent="0.25">
      <c r="B1794" s="585" t="s">
        <v>2540</v>
      </c>
      <c r="C1794" s="653" t="s">
        <v>2541</v>
      </c>
      <c r="D1794" s="616"/>
      <c r="E1794" s="616"/>
      <c r="F1794" s="587">
        <v>1</v>
      </c>
      <c r="G1794" s="991">
        <v>1</v>
      </c>
    </row>
    <row r="1795" spans="2:7" s="554" customFormat="1" ht="15.6" customHeight="1" x14ac:dyDescent="0.2">
      <c r="B1795" s="1433" t="s">
        <v>2542</v>
      </c>
      <c r="C1795" s="1499" t="s">
        <v>2543</v>
      </c>
      <c r="D1795" s="1989" t="s">
        <v>1205</v>
      </c>
      <c r="E1795" s="1989" t="s">
        <v>2544</v>
      </c>
      <c r="F1795" s="1657">
        <v>0</v>
      </c>
      <c r="G1795" s="1991">
        <v>2</v>
      </c>
    </row>
    <row r="1796" spans="2:7" s="554" customFormat="1" ht="15.6" customHeight="1" x14ac:dyDescent="0.2">
      <c r="B1796" s="2112"/>
      <c r="C1796" s="1514"/>
      <c r="D1796" s="1990"/>
      <c r="E1796" s="1990"/>
      <c r="F1796" s="1658"/>
      <c r="G1796" s="2111"/>
    </row>
    <row r="1797" spans="2:7" s="554" customFormat="1" ht="23.45" customHeight="1" x14ac:dyDescent="0.2">
      <c r="B1797" s="1479" t="s">
        <v>2545</v>
      </c>
      <c r="C1797" s="1480" t="s">
        <v>2546</v>
      </c>
      <c r="D1797" s="2011" t="s">
        <v>1205</v>
      </c>
      <c r="E1797" s="2011" t="s">
        <v>2544</v>
      </c>
      <c r="F1797" s="1534">
        <v>0</v>
      </c>
      <c r="G1797" s="1623">
        <v>0</v>
      </c>
    </row>
    <row r="1798" spans="2:7" s="554" customFormat="1" ht="23.45" customHeight="1" x14ac:dyDescent="0.2">
      <c r="B1798" s="1503"/>
      <c r="C1798" s="1514"/>
      <c r="D1798" s="1990"/>
      <c r="E1798" s="1990"/>
      <c r="F1798" s="1658"/>
      <c r="G1798" s="1624"/>
    </row>
    <row r="1799" spans="2:7" s="554" customFormat="1" ht="15" customHeight="1" x14ac:dyDescent="0.2">
      <c r="B1799" s="1479" t="s">
        <v>2547</v>
      </c>
      <c r="C1799" s="1480" t="s">
        <v>2548</v>
      </c>
      <c r="D1799" s="2196" t="s">
        <v>463</v>
      </c>
      <c r="E1799" s="2011" t="s">
        <v>2549</v>
      </c>
      <c r="F1799" s="1534">
        <v>0</v>
      </c>
      <c r="G1799" s="1404">
        <v>2</v>
      </c>
    </row>
    <row r="1800" spans="2:7" s="554" customFormat="1" ht="15" customHeight="1" x14ac:dyDescent="0.2">
      <c r="B1800" s="1502"/>
      <c r="C1800" s="2096"/>
      <c r="D1800" s="2197"/>
      <c r="E1800" s="2000"/>
      <c r="F1800" s="2110"/>
      <c r="G1800" s="2198"/>
    </row>
    <row r="1801" spans="2:7" s="554" customFormat="1" ht="42" customHeight="1" x14ac:dyDescent="0.2">
      <c r="B1801" s="1660" t="s">
        <v>2550</v>
      </c>
      <c r="C1801" s="38" t="s">
        <v>2551</v>
      </c>
      <c r="D1801" s="83" t="s">
        <v>225</v>
      </c>
      <c r="E1801" s="83" t="s">
        <v>474</v>
      </c>
      <c r="F1801" s="590">
        <v>9</v>
      </c>
      <c r="G1801" s="994">
        <v>8</v>
      </c>
    </row>
    <row r="1802" spans="2:7" s="554" customFormat="1" ht="21.95" customHeight="1" x14ac:dyDescent="0.2">
      <c r="B1802" s="1692"/>
      <c r="C1802" s="1557" t="s">
        <v>2552</v>
      </c>
      <c r="D1802" s="1828"/>
      <c r="E1802" s="1828"/>
      <c r="F1802" s="1756">
        <v>1</v>
      </c>
      <c r="G1802" s="1992">
        <v>0</v>
      </c>
    </row>
    <row r="1803" spans="2:7" s="554" customFormat="1" ht="21.95" customHeight="1" x14ac:dyDescent="0.2">
      <c r="B1803" s="1692"/>
      <c r="C1803" s="1514"/>
      <c r="D1803" s="1829"/>
      <c r="E1803" s="1829"/>
      <c r="F1803" s="1757"/>
      <c r="G1803" s="1993"/>
    </row>
    <row r="1804" spans="2:7" s="554" customFormat="1" ht="20.45" customHeight="1" x14ac:dyDescent="0.2">
      <c r="B1804" s="1692"/>
      <c r="C1804" s="2177" t="s">
        <v>2769</v>
      </c>
      <c r="D1804" s="2015"/>
      <c r="E1804" s="2015"/>
      <c r="F1804" s="1756">
        <v>1</v>
      </c>
      <c r="G1804" s="1992">
        <v>0</v>
      </c>
    </row>
    <row r="1805" spans="2:7" s="554" customFormat="1" ht="20.45" customHeight="1" x14ac:dyDescent="0.2">
      <c r="B1805" s="1692"/>
      <c r="C1805" s="2194"/>
      <c r="D1805" s="2016"/>
      <c r="E1805" s="2016"/>
      <c r="F1805" s="1757"/>
      <c r="G1805" s="1993"/>
    </row>
    <row r="1806" spans="2:7" s="554" customFormat="1" ht="17.45" customHeight="1" x14ac:dyDescent="0.2">
      <c r="B1806" s="1692"/>
      <c r="C1806" s="1557" t="s">
        <v>2553</v>
      </c>
      <c r="D1806" s="2015"/>
      <c r="E1806" s="2015"/>
      <c r="F1806" s="1756">
        <v>0</v>
      </c>
      <c r="G1806" s="1992">
        <v>0</v>
      </c>
    </row>
    <row r="1807" spans="2:7" s="554" customFormat="1" ht="17.45" customHeight="1" x14ac:dyDescent="0.2">
      <c r="B1807" s="1692"/>
      <c r="C1807" s="1558"/>
      <c r="D1807" s="2016"/>
      <c r="E1807" s="2016"/>
      <c r="F1807" s="1757"/>
      <c r="G1807" s="1993"/>
    </row>
    <row r="1808" spans="2:7" s="554" customFormat="1" ht="18.600000000000001" customHeight="1" x14ac:dyDescent="0.2">
      <c r="B1808" s="1692"/>
      <c r="C1808" s="1557" t="s">
        <v>2554</v>
      </c>
      <c r="D1808" s="2015"/>
      <c r="E1808" s="2015"/>
      <c r="F1808" s="1756">
        <v>0</v>
      </c>
      <c r="G1808" s="1992">
        <v>2</v>
      </c>
    </row>
    <row r="1809" spans="1:7" s="554" customFormat="1" ht="18.600000000000001" customHeight="1" x14ac:dyDescent="0.2">
      <c r="B1809" s="1692"/>
      <c r="C1809" s="1514"/>
      <c r="D1809" s="2016"/>
      <c r="E1809" s="2016"/>
      <c r="F1809" s="1757"/>
      <c r="G1809" s="1993"/>
    </row>
    <row r="1810" spans="1:7" s="554" customFormat="1" ht="21" customHeight="1" x14ac:dyDescent="0.2">
      <c r="B1810" s="1692"/>
      <c r="C1810" s="1557" t="s">
        <v>2555</v>
      </c>
      <c r="D1810" s="2015"/>
      <c r="E1810" s="2015"/>
      <c r="F1810" s="1756">
        <v>2</v>
      </c>
      <c r="G1810" s="1992">
        <v>1</v>
      </c>
    </row>
    <row r="1811" spans="1:7" s="554" customFormat="1" ht="21" customHeight="1" x14ac:dyDescent="0.2">
      <c r="B1811" s="1692"/>
      <c r="C1811" s="1558"/>
      <c r="D1811" s="2016"/>
      <c r="E1811" s="2016"/>
      <c r="F1811" s="1757"/>
      <c r="G1811" s="1993"/>
    </row>
    <row r="1812" spans="1:7" s="554" customFormat="1" ht="15.6" customHeight="1" x14ac:dyDescent="0.2">
      <c r="B1812" s="1692"/>
      <c r="C1812" s="1557" t="s">
        <v>2556</v>
      </c>
      <c r="D1812" s="2015"/>
      <c r="E1812" s="2015"/>
      <c r="F1812" s="1756">
        <v>0</v>
      </c>
      <c r="G1812" s="1992">
        <v>0</v>
      </c>
    </row>
    <row r="1813" spans="1:7" s="554" customFormat="1" ht="15.6" customHeight="1" x14ac:dyDescent="0.2">
      <c r="B1813" s="1692"/>
      <c r="C1813" s="1514"/>
      <c r="D1813" s="2016"/>
      <c r="E1813" s="2016"/>
      <c r="F1813" s="1757"/>
      <c r="G1813" s="1993"/>
    </row>
    <row r="1814" spans="1:7" s="554" customFormat="1" ht="16.5" customHeight="1" x14ac:dyDescent="0.2">
      <c r="B1814" s="1693"/>
      <c r="C1814" s="1684" t="s">
        <v>2557</v>
      </c>
      <c r="D1814" s="2190"/>
      <c r="E1814" s="2088"/>
      <c r="F1814" s="1629">
        <v>2</v>
      </c>
      <c r="G1814" s="2192">
        <v>2</v>
      </c>
    </row>
    <row r="1815" spans="1:7" s="554" customFormat="1" ht="16.5" customHeight="1" x14ac:dyDescent="0.2">
      <c r="B1815" s="1693"/>
      <c r="C1815" s="2189"/>
      <c r="D1815" s="2191"/>
      <c r="E1815" s="2089"/>
      <c r="F1815" s="1630"/>
      <c r="G1815" s="2193"/>
    </row>
    <row r="1816" spans="1:7" s="554" customFormat="1" ht="21.95" customHeight="1" x14ac:dyDescent="0.2">
      <c r="B1816" s="1692"/>
      <c r="C1816" s="1557" t="s">
        <v>2558</v>
      </c>
      <c r="D1816" s="2015"/>
      <c r="E1816" s="2015"/>
      <c r="F1816" s="2187">
        <v>3</v>
      </c>
      <c r="G1816" s="1992">
        <v>3</v>
      </c>
    </row>
    <row r="1817" spans="1:7" s="554" customFormat="1" ht="21.95" customHeight="1" thickBot="1" x14ac:dyDescent="0.25">
      <c r="B1817" s="2195"/>
      <c r="C1817" s="1873"/>
      <c r="D1817" s="2167"/>
      <c r="E1817" s="2167"/>
      <c r="F1817" s="2188"/>
      <c r="G1817" s="2114"/>
    </row>
    <row r="1818" spans="1:7" s="554" customFormat="1" ht="15" customHeight="1" x14ac:dyDescent="0.2">
      <c r="A1818" s="602"/>
      <c r="B1818" s="2186" t="s">
        <v>2559</v>
      </c>
      <c r="C1818" s="2186"/>
      <c r="D1818" s="2186"/>
      <c r="E1818" s="2186"/>
      <c r="F1818" s="2186"/>
      <c r="G1818" s="2186"/>
    </row>
  </sheetData>
  <mergeCells count="2810">
    <mergeCell ref="B1698:B1699"/>
    <mergeCell ref="C1698:C1699"/>
    <mergeCell ref="D1698:D1699"/>
    <mergeCell ref="E1698:E1699"/>
    <mergeCell ref="F1698:F1699"/>
    <mergeCell ref="G1698:G1699"/>
    <mergeCell ref="B1694:B1695"/>
    <mergeCell ref="F1220:F1221"/>
    <mergeCell ref="G1220:G1221"/>
    <mergeCell ref="F1262:F1263"/>
    <mergeCell ref="G1262:G1263"/>
    <mergeCell ref="F1287:F1290"/>
    <mergeCell ref="G1287:G1290"/>
    <mergeCell ref="B189:B194"/>
    <mergeCell ref="F214:F215"/>
    <mergeCell ref="G214:G215"/>
    <mergeCell ref="B252:B253"/>
    <mergeCell ref="C252:C253"/>
    <mergeCell ref="D252:D253"/>
    <mergeCell ref="E252:E253"/>
    <mergeCell ref="B424:B425"/>
    <mergeCell ref="C424:C425"/>
    <mergeCell ref="D424:D425"/>
    <mergeCell ref="E424:E425"/>
    <mergeCell ref="C1694:C1695"/>
    <mergeCell ref="D1694:D1695"/>
    <mergeCell ref="E1694:E1695"/>
    <mergeCell ref="F1694:F1695"/>
    <mergeCell ref="G1694:G1695"/>
    <mergeCell ref="B1692:B1693"/>
    <mergeCell ref="C1692:C1693"/>
    <mergeCell ref="D1692:D1693"/>
    <mergeCell ref="E1808:E1809"/>
    <mergeCell ref="F1808:F1809"/>
    <mergeCell ref="G1808:G1809"/>
    <mergeCell ref="C1806:C1807"/>
    <mergeCell ref="D1806:D1807"/>
    <mergeCell ref="E1806:E1807"/>
    <mergeCell ref="F1806:F1807"/>
    <mergeCell ref="G1806:G1807"/>
    <mergeCell ref="B1799:B1800"/>
    <mergeCell ref="C1799:C1800"/>
    <mergeCell ref="D1799:D1800"/>
    <mergeCell ref="E1799:E1800"/>
    <mergeCell ref="F1799:F1800"/>
    <mergeCell ref="G1799:G1800"/>
    <mergeCell ref="C1808:C1809"/>
    <mergeCell ref="D1808:D1809"/>
    <mergeCell ref="B1797:B1798"/>
    <mergeCell ref="C1797:C1798"/>
    <mergeCell ref="D1797:D1798"/>
    <mergeCell ref="E1797:E1798"/>
    <mergeCell ref="F1797:F1798"/>
    <mergeCell ref="G1797:G1798"/>
    <mergeCell ref="B1818:G1818"/>
    <mergeCell ref="C1816:C1817"/>
    <mergeCell ref="D1816:D1817"/>
    <mergeCell ref="E1816:E1817"/>
    <mergeCell ref="F1816:F1817"/>
    <mergeCell ref="G1816:G1817"/>
    <mergeCell ref="C1814:C1815"/>
    <mergeCell ref="D1814:D1815"/>
    <mergeCell ref="E1814:E1815"/>
    <mergeCell ref="F1814:F1815"/>
    <mergeCell ref="G1814:G1815"/>
    <mergeCell ref="C1812:C1813"/>
    <mergeCell ref="D1812:D1813"/>
    <mergeCell ref="E1812:E1813"/>
    <mergeCell ref="F1812:F1813"/>
    <mergeCell ref="G1812:G1813"/>
    <mergeCell ref="C1804:C1805"/>
    <mergeCell ref="D1804:D1805"/>
    <mergeCell ref="E1804:E1805"/>
    <mergeCell ref="F1804:F1805"/>
    <mergeCell ref="G1804:G1805"/>
    <mergeCell ref="B1801:B1817"/>
    <mergeCell ref="C1802:C1803"/>
    <mergeCell ref="D1802:D1803"/>
    <mergeCell ref="E1802:E1803"/>
    <mergeCell ref="F1802:F1803"/>
    <mergeCell ref="G1802:G1803"/>
    <mergeCell ref="C1810:C1811"/>
    <mergeCell ref="D1810:D1811"/>
    <mergeCell ref="E1810:E1811"/>
    <mergeCell ref="F1810:F1811"/>
    <mergeCell ref="G1810:G1811"/>
    <mergeCell ref="B1795:B1796"/>
    <mergeCell ref="C1795:C1796"/>
    <mergeCell ref="D1795:D1796"/>
    <mergeCell ref="E1795:E1796"/>
    <mergeCell ref="F1795:F1796"/>
    <mergeCell ref="G1795:G1796"/>
    <mergeCell ref="B1792:B1793"/>
    <mergeCell ref="C1792:C1793"/>
    <mergeCell ref="D1792:D1793"/>
    <mergeCell ref="E1792:E1793"/>
    <mergeCell ref="F1792:F1793"/>
    <mergeCell ref="G1792:G1793"/>
    <mergeCell ref="B1790:B1791"/>
    <mergeCell ref="C1790:C1791"/>
    <mergeCell ref="D1790:D1791"/>
    <mergeCell ref="E1790:E1791"/>
    <mergeCell ref="F1790:F1791"/>
    <mergeCell ref="G1790:G1791"/>
    <mergeCell ref="C1787:C1788"/>
    <mergeCell ref="D1787:D1788"/>
    <mergeCell ref="E1787:E1788"/>
    <mergeCell ref="F1787:F1788"/>
    <mergeCell ref="G1787:G1788"/>
    <mergeCell ref="D1785:D1786"/>
    <mergeCell ref="E1785:E1786"/>
    <mergeCell ref="F1785:F1786"/>
    <mergeCell ref="G1785:G1786"/>
    <mergeCell ref="B1783:B1788"/>
    <mergeCell ref="C1783:C1784"/>
    <mergeCell ref="D1783:D1784"/>
    <mergeCell ref="E1783:E1784"/>
    <mergeCell ref="F1783:F1784"/>
    <mergeCell ref="G1783:G1784"/>
    <mergeCell ref="C1785:C1786"/>
    <mergeCell ref="B1780:B1781"/>
    <mergeCell ref="C1780:C1781"/>
    <mergeCell ref="D1780:D1781"/>
    <mergeCell ref="E1780:E1781"/>
    <mergeCell ref="F1780:F1781"/>
    <mergeCell ref="G1780:G1781"/>
    <mergeCell ref="B1778:B1779"/>
    <mergeCell ref="C1778:C1779"/>
    <mergeCell ref="D1778:D1779"/>
    <mergeCell ref="E1778:E1779"/>
    <mergeCell ref="F1778:F1779"/>
    <mergeCell ref="G1778:G1779"/>
    <mergeCell ref="E1773:E1774"/>
    <mergeCell ref="F1773:F1774"/>
    <mergeCell ref="G1773:G1774"/>
    <mergeCell ref="C1775:C1776"/>
    <mergeCell ref="D1775:D1776"/>
    <mergeCell ref="E1775:E1776"/>
    <mergeCell ref="F1775:F1776"/>
    <mergeCell ref="G1775:G1776"/>
    <mergeCell ref="B1770:B1776"/>
    <mergeCell ref="C1771:C1772"/>
    <mergeCell ref="D1771:D1772"/>
    <mergeCell ref="E1771:E1772"/>
    <mergeCell ref="F1771:F1772"/>
    <mergeCell ref="G1771:G1772"/>
    <mergeCell ref="C1773:C1774"/>
    <mergeCell ref="D1773:D1774"/>
    <mergeCell ref="B1768:B1769"/>
    <mergeCell ref="C1768:C1769"/>
    <mergeCell ref="D1768:D1769"/>
    <mergeCell ref="E1768:E1769"/>
    <mergeCell ref="F1768:F1769"/>
    <mergeCell ref="G1768:G1769"/>
    <mergeCell ref="B1766:B1767"/>
    <mergeCell ref="C1766:C1767"/>
    <mergeCell ref="D1766:D1767"/>
    <mergeCell ref="E1766:E1767"/>
    <mergeCell ref="F1766:F1767"/>
    <mergeCell ref="G1766:G1767"/>
    <mergeCell ref="B1764:B1765"/>
    <mergeCell ref="C1764:C1765"/>
    <mergeCell ref="D1764:D1765"/>
    <mergeCell ref="E1764:E1765"/>
    <mergeCell ref="F1764:F1765"/>
    <mergeCell ref="G1764:G1765"/>
    <mergeCell ref="B1736:B1737"/>
    <mergeCell ref="C1736:C1737"/>
    <mergeCell ref="D1736:D1737"/>
    <mergeCell ref="E1736:E1737"/>
    <mergeCell ref="F1736:F1737"/>
    <mergeCell ref="G1736:G1737"/>
    <mergeCell ref="B1762:B1763"/>
    <mergeCell ref="C1762:C1763"/>
    <mergeCell ref="D1762:D1763"/>
    <mergeCell ref="E1762:E1763"/>
    <mergeCell ref="F1762:F1763"/>
    <mergeCell ref="G1762:G1763"/>
    <mergeCell ref="B1760:B1761"/>
    <mergeCell ref="C1760:C1761"/>
    <mergeCell ref="D1760:D1761"/>
    <mergeCell ref="E1760:E1761"/>
    <mergeCell ref="F1760:F1761"/>
    <mergeCell ref="G1760:G1761"/>
    <mergeCell ref="B1758:B1759"/>
    <mergeCell ref="C1758:C1759"/>
    <mergeCell ref="D1758:D1759"/>
    <mergeCell ref="E1758:E1759"/>
    <mergeCell ref="F1758:F1759"/>
    <mergeCell ref="G1758:G1759"/>
    <mergeCell ref="B1756:B1757"/>
    <mergeCell ref="C1756:C1757"/>
    <mergeCell ref="D1756:D1757"/>
    <mergeCell ref="E1756:E1757"/>
    <mergeCell ref="F1756:F1757"/>
    <mergeCell ref="G1756:G1757"/>
    <mergeCell ref="B1745:B1746"/>
    <mergeCell ref="C1745:C1746"/>
    <mergeCell ref="D1745:D1746"/>
    <mergeCell ref="E1745:E1746"/>
    <mergeCell ref="F1745:F1746"/>
    <mergeCell ref="G1745:G1746"/>
    <mergeCell ref="B1740:B1743"/>
    <mergeCell ref="C1741:C1742"/>
    <mergeCell ref="D1741:D1742"/>
    <mergeCell ref="E1741:E1742"/>
    <mergeCell ref="F1741:F1742"/>
    <mergeCell ref="G1741:G1742"/>
    <mergeCell ref="B1738:B1739"/>
    <mergeCell ref="C1738:C1739"/>
    <mergeCell ref="D1738:D1739"/>
    <mergeCell ref="E1738:E1739"/>
    <mergeCell ref="F1738:F1739"/>
    <mergeCell ref="G1738:G1739"/>
    <mergeCell ref="B1713:G1713"/>
    <mergeCell ref="B1725:B1734"/>
    <mergeCell ref="C1726:C1727"/>
    <mergeCell ref="D1726:D1727"/>
    <mergeCell ref="E1726:E1727"/>
    <mergeCell ref="F1726:F1727"/>
    <mergeCell ref="G1726:G1727"/>
    <mergeCell ref="C1728:C1729"/>
    <mergeCell ref="C1733:C1734"/>
    <mergeCell ref="D1733:D1734"/>
    <mergeCell ref="E1733:E1734"/>
    <mergeCell ref="F1733:F1734"/>
    <mergeCell ref="G1733:G1734"/>
    <mergeCell ref="D1728:D1729"/>
    <mergeCell ref="E1728:E1729"/>
    <mergeCell ref="F1728:F1729"/>
    <mergeCell ref="G1728:G1729"/>
    <mergeCell ref="C1730:C1731"/>
    <mergeCell ref="D1730:D1731"/>
    <mergeCell ref="E1730:E1731"/>
    <mergeCell ref="F1730:F1731"/>
    <mergeCell ref="G1730:G1731"/>
    <mergeCell ref="E1705:E1706"/>
    <mergeCell ref="F1705:F1706"/>
    <mergeCell ref="G1705:G1706"/>
    <mergeCell ref="B1703:B1704"/>
    <mergeCell ref="C1703:C1704"/>
    <mergeCell ref="D1703:D1704"/>
    <mergeCell ref="E1703:E1704"/>
    <mergeCell ref="F1703:F1704"/>
    <mergeCell ref="G1703:G1704"/>
    <mergeCell ref="B1701:B1702"/>
    <mergeCell ref="C1701:C1702"/>
    <mergeCell ref="E1701:E1702"/>
    <mergeCell ref="F1701:F1702"/>
    <mergeCell ref="G1701:G1702"/>
    <mergeCell ref="F1709:F1710"/>
    <mergeCell ref="B1707:B1708"/>
    <mergeCell ref="C1707:C1708"/>
    <mergeCell ref="D1707:D1708"/>
    <mergeCell ref="E1707:E1708"/>
    <mergeCell ref="F1707:F1708"/>
    <mergeCell ref="G1707:G1708"/>
    <mergeCell ref="B1705:B1706"/>
    <mergeCell ref="C1705:C1706"/>
    <mergeCell ref="D1705:D1706"/>
    <mergeCell ref="E1692:E1693"/>
    <mergeCell ref="F1692:F1693"/>
    <mergeCell ref="G1692:G1693"/>
    <mergeCell ref="E1688:E1689"/>
    <mergeCell ref="F1688:F1689"/>
    <mergeCell ref="G1688:G1689"/>
    <mergeCell ref="B1690:B1691"/>
    <mergeCell ref="C1690:C1691"/>
    <mergeCell ref="D1690:D1691"/>
    <mergeCell ref="E1690:E1691"/>
    <mergeCell ref="F1690:F1691"/>
    <mergeCell ref="G1690:G1691"/>
    <mergeCell ref="B1684:B1689"/>
    <mergeCell ref="C1686:C1687"/>
    <mergeCell ref="D1686:D1687"/>
    <mergeCell ref="E1686:E1687"/>
    <mergeCell ref="F1686:F1687"/>
    <mergeCell ref="G1686:G1687"/>
    <mergeCell ref="C1688:C1689"/>
    <mergeCell ref="D1688:D1689"/>
    <mergeCell ref="B1682:B1683"/>
    <mergeCell ref="C1682:C1683"/>
    <mergeCell ref="D1682:D1683"/>
    <mergeCell ref="E1682:E1683"/>
    <mergeCell ref="F1682:F1683"/>
    <mergeCell ref="G1682:G1683"/>
    <mergeCell ref="B1680:B1681"/>
    <mergeCell ref="C1680:C1681"/>
    <mergeCell ref="D1680:D1681"/>
    <mergeCell ref="E1680:E1681"/>
    <mergeCell ref="F1680:F1681"/>
    <mergeCell ref="G1680:G1681"/>
    <mergeCell ref="B1677:B1678"/>
    <mergeCell ref="C1677:C1678"/>
    <mergeCell ref="D1677:D1678"/>
    <mergeCell ref="E1677:E1678"/>
    <mergeCell ref="F1677:F1678"/>
    <mergeCell ref="G1677:G1678"/>
    <mergeCell ref="G1673:G1674"/>
    <mergeCell ref="B1675:B1676"/>
    <mergeCell ref="C1675:C1676"/>
    <mergeCell ref="D1675:D1676"/>
    <mergeCell ref="E1675:E1676"/>
    <mergeCell ref="F1675:F1676"/>
    <mergeCell ref="G1675:G1676"/>
    <mergeCell ref="C1671:C1672"/>
    <mergeCell ref="D1671:D1672"/>
    <mergeCell ref="E1671:E1672"/>
    <mergeCell ref="F1671:F1672"/>
    <mergeCell ref="G1671:G1672"/>
    <mergeCell ref="B1668:B1674"/>
    <mergeCell ref="C1669:C1670"/>
    <mergeCell ref="D1669:D1670"/>
    <mergeCell ref="E1669:E1670"/>
    <mergeCell ref="F1669:F1670"/>
    <mergeCell ref="G1669:G1670"/>
    <mergeCell ref="C1673:C1674"/>
    <mergeCell ref="D1673:D1674"/>
    <mergeCell ref="E1673:E1674"/>
    <mergeCell ref="F1673:F1674"/>
    <mergeCell ref="B1656:G1656"/>
    <mergeCell ref="B1666:B1667"/>
    <mergeCell ref="C1666:C1667"/>
    <mergeCell ref="D1666:D1667"/>
    <mergeCell ref="E1666:E1667"/>
    <mergeCell ref="F1666:F1667"/>
    <mergeCell ref="G1666:G1667"/>
    <mergeCell ref="B1654:B1655"/>
    <mergeCell ref="C1654:C1655"/>
    <mergeCell ref="D1654:D1655"/>
    <mergeCell ref="E1654:E1655"/>
    <mergeCell ref="F1654:F1655"/>
    <mergeCell ref="G1654:G1655"/>
    <mergeCell ref="B1651:B1652"/>
    <mergeCell ref="C1651:C1652"/>
    <mergeCell ref="D1651:D1652"/>
    <mergeCell ref="E1651:E1652"/>
    <mergeCell ref="F1651:F1652"/>
    <mergeCell ref="G1651:G1652"/>
    <mergeCell ref="F1646:F1647"/>
    <mergeCell ref="G1646:G1647"/>
    <mergeCell ref="B1649:B1650"/>
    <mergeCell ref="C1649:C1650"/>
    <mergeCell ref="D1649:D1650"/>
    <mergeCell ref="E1649:E1650"/>
    <mergeCell ref="F1649:F1650"/>
    <mergeCell ref="G1649:G1650"/>
    <mergeCell ref="C1646:C1647"/>
    <mergeCell ref="D1646:D1647"/>
    <mergeCell ref="E1646:E1647"/>
    <mergeCell ref="E1638:E1639"/>
    <mergeCell ref="F1638:F1639"/>
    <mergeCell ref="G1638:G1639"/>
    <mergeCell ref="B1642:B1643"/>
    <mergeCell ref="C1642:C1643"/>
    <mergeCell ref="D1642:D1643"/>
    <mergeCell ref="E1642:E1643"/>
    <mergeCell ref="F1642:F1643"/>
    <mergeCell ref="G1642:G1643"/>
    <mergeCell ref="B1635:B1639"/>
    <mergeCell ref="C1636:C1637"/>
    <mergeCell ref="D1636:D1637"/>
    <mergeCell ref="E1636:E1637"/>
    <mergeCell ref="F1636:F1637"/>
    <mergeCell ref="G1636:G1637"/>
    <mergeCell ref="C1638:C1639"/>
    <mergeCell ref="D1638:D1639"/>
    <mergeCell ref="B1644:B1647"/>
    <mergeCell ref="B1633:B1634"/>
    <mergeCell ref="C1633:C1634"/>
    <mergeCell ref="D1633:D1634"/>
    <mergeCell ref="E1633:E1634"/>
    <mergeCell ref="F1633:F1634"/>
    <mergeCell ref="G1633:G1634"/>
    <mergeCell ref="B1629:B1630"/>
    <mergeCell ref="C1629:C1630"/>
    <mergeCell ref="D1629:D1630"/>
    <mergeCell ref="E1629:E1630"/>
    <mergeCell ref="F1629:F1630"/>
    <mergeCell ref="G1629:G1630"/>
    <mergeCell ref="B1625:B1626"/>
    <mergeCell ref="C1625:C1626"/>
    <mergeCell ref="D1625:D1626"/>
    <mergeCell ref="E1625:E1626"/>
    <mergeCell ref="F1625:F1626"/>
    <mergeCell ref="G1625:G1626"/>
    <mergeCell ref="B1613:B1615"/>
    <mergeCell ref="C1614:C1615"/>
    <mergeCell ref="D1614:D1615"/>
    <mergeCell ref="E1614:E1615"/>
    <mergeCell ref="F1614:F1615"/>
    <mergeCell ref="G1614:G1615"/>
    <mergeCell ref="C1610:C1611"/>
    <mergeCell ref="D1610:D1611"/>
    <mergeCell ref="E1610:E1611"/>
    <mergeCell ref="F1610:F1611"/>
    <mergeCell ref="G1610:G1611"/>
    <mergeCell ref="B1607:B1612"/>
    <mergeCell ref="C1608:C1609"/>
    <mergeCell ref="D1608:D1609"/>
    <mergeCell ref="E1608:E1609"/>
    <mergeCell ref="F1608:F1609"/>
    <mergeCell ref="G1608:G1609"/>
    <mergeCell ref="G1601:G1602"/>
    <mergeCell ref="C1603:C1604"/>
    <mergeCell ref="D1603:D1604"/>
    <mergeCell ref="E1603:E1604"/>
    <mergeCell ref="F1603:F1604"/>
    <mergeCell ref="G1603:G1604"/>
    <mergeCell ref="C1599:C1600"/>
    <mergeCell ref="D1599:D1600"/>
    <mergeCell ref="E1599:E1600"/>
    <mergeCell ref="F1599:F1600"/>
    <mergeCell ref="G1599:G1600"/>
    <mergeCell ref="B1596:B1605"/>
    <mergeCell ref="C1597:C1598"/>
    <mergeCell ref="D1597:D1598"/>
    <mergeCell ref="E1597:E1598"/>
    <mergeCell ref="F1597:F1598"/>
    <mergeCell ref="G1597:G1598"/>
    <mergeCell ref="C1601:C1602"/>
    <mergeCell ref="D1601:D1602"/>
    <mergeCell ref="E1601:E1602"/>
    <mergeCell ref="F1601:F1602"/>
    <mergeCell ref="G1587:G1588"/>
    <mergeCell ref="C1589:C1590"/>
    <mergeCell ref="D1589:D1590"/>
    <mergeCell ref="E1589:E1590"/>
    <mergeCell ref="F1589:F1590"/>
    <mergeCell ref="G1589:G1590"/>
    <mergeCell ref="C1585:C1586"/>
    <mergeCell ref="D1585:D1586"/>
    <mergeCell ref="E1585:E1586"/>
    <mergeCell ref="F1585:F1586"/>
    <mergeCell ref="G1585:G1586"/>
    <mergeCell ref="B1582:B1594"/>
    <mergeCell ref="C1583:C1584"/>
    <mergeCell ref="D1583:D1584"/>
    <mergeCell ref="E1583:E1584"/>
    <mergeCell ref="F1583:F1584"/>
    <mergeCell ref="G1583:G1584"/>
    <mergeCell ref="C1587:C1588"/>
    <mergeCell ref="D1587:D1588"/>
    <mergeCell ref="E1587:E1588"/>
    <mergeCell ref="F1587:F1588"/>
    <mergeCell ref="B1580:B1581"/>
    <mergeCell ref="C1580:C1581"/>
    <mergeCell ref="D1580:D1581"/>
    <mergeCell ref="E1580:E1581"/>
    <mergeCell ref="F1580:F1581"/>
    <mergeCell ref="G1580:G1581"/>
    <mergeCell ref="B1577:B1578"/>
    <mergeCell ref="C1577:C1578"/>
    <mergeCell ref="D1577:D1578"/>
    <mergeCell ref="E1577:E1578"/>
    <mergeCell ref="F1577:F1578"/>
    <mergeCell ref="G1577:G1578"/>
    <mergeCell ref="E1558:E1559"/>
    <mergeCell ref="F1558:F1559"/>
    <mergeCell ref="G1558:G1559"/>
    <mergeCell ref="C1560:C1561"/>
    <mergeCell ref="D1560:D1561"/>
    <mergeCell ref="E1560:E1561"/>
    <mergeCell ref="F1560:F1561"/>
    <mergeCell ref="G1560:G1561"/>
    <mergeCell ref="B1555:B1561"/>
    <mergeCell ref="C1556:C1557"/>
    <mergeCell ref="D1556:D1557"/>
    <mergeCell ref="E1556:E1557"/>
    <mergeCell ref="F1556:F1557"/>
    <mergeCell ref="G1556:G1557"/>
    <mergeCell ref="C1558:C1559"/>
    <mergeCell ref="D1558:D1559"/>
    <mergeCell ref="B1553:B1554"/>
    <mergeCell ref="C1553:C1554"/>
    <mergeCell ref="D1553:D1554"/>
    <mergeCell ref="E1553:E1554"/>
    <mergeCell ref="F1553:F1554"/>
    <mergeCell ref="G1553:G1554"/>
    <mergeCell ref="B1550:B1551"/>
    <mergeCell ref="C1550:C1551"/>
    <mergeCell ref="D1550:D1551"/>
    <mergeCell ref="E1550:E1551"/>
    <mergeCell ref="F1550:F1551"/>
    <mergeCell ref="G1550:G1551"/>
    <mergeCell ref="B1548:B1549"/>
    <mergeCell ref="C1548:C1549"/>
    <mergeCell ref="D1548:D1549"/>
    <mergeCell ref="E1548:E1549"/>
    <mergeCell ref="F1548:F1549"/>
    <mergeCell ref="G1548:G1549"/>
    <mergeCell ref="G1541:G1542"/>
    <mergeCell ref="B1544:B1546"/>
    <mergeCell ref="C1545:C1546"/>
    <mergeCell ref="D1545:D1546"/>
    <mergeCell ref="E1545:E1546"/>
    <mergeCell ref="F1545:F1546"/>
    <mergeCell ref="G1545:G1546"/>
    <mergeCell ref="E1539:E1540"/>
    <mergeCell ref="B1541:B1542"/>
    <mergeCell ref="C1541:C1542"/>
    <mergeCell ref="D1541:D1542"/>
    <mergeCell ref="E1541:E1542"/>
    <mergeCell ref="F1541:F1542"/>
    <mergeCell ref="B1535:B1540"/>
    <mergeCell ref="C1536:C1537"/>
    <mergeCell ref="D1536:D1537"/>
    <mergeCell ref="E1536:E1537"/>
    <mergeCell ref="F1536:F1537"/>
    <mergeCell ref="G1536:G1537"/>
    <mergeCell ref="C1539:C1540"/>
    <mergeCell ref="D1539:D1540"/>
    <mergeCell ref="B1531:B1533"/>
    <mergeCell ref="C1532:C1533"/>
    <mergeCell ref="D1532:D1533"/>
    <mergeCell ref="E1532:E1533"/>
    <mergeCell ref="F1532:F1533"/>
    <mergeCell ref="G1532:G1533"/>
    <mergeCell ref="B1525:B1527"/>
    <mergeCell ref="B1529:B1530"/>
    <mergeCell ref="C1529:C1530"/>
    <mergeCell ref="D1529:D1530"/>
    <mergeCell ref="E1529:E1530"/>
    <mergeCell ref="F1529:F1530"/>
    <mergeCell ref="G1529:G1530"/>
    <mergeCell ref="B1514:B1515"/>
    <mergeCell ref="C1514:C1515"/>
    <mergeCell ref="D1514:D1515"/>
    <mergeCell ref="E1514:E1515"/>
    <mergeCell ref="F1514:F1515"/>
    <mergeCell ref="G1514:G1515"/>
    <mergeCell ref="G1509:G1510"/>
    <mergeCell ref="B1512:B1513"/>
    <mergeCell ref="C1512:C1513"/>
    <mergeCell ref="D1512:D1513"/>
    <mergeCell ref="E1512:E1513"/>
    <mergeCell ref="F1512:F1513"/>
    <mergeCell ref="G1512:G1513"/>
    <mergeCell ref="C1507:C1508"/>
    <mergeCell ref="D1507:D1508"/>
    <mergeCell ref="E1507:E1508"/>
    <mergeCell ref="F1507:F1508"/>
    <mergeCell ref="G1507:G1508"/>
    <mergeCell ref="B1504:B1510"/>
    <mergeCell ref="C1505:C1506"/>
    <mergeCell ref="D1505:D1506"/>
    <mergeCell ref="E1505:E1506"/>
    <mergeCell ref="F1505:F1506"/>
    <mergeCell ref="G1505:G1506"/>
    <mergeCell ref="C1509:C1510"/>
    <mergeCell ref="D1509:D1510"/>
    <mergeCell ref="E1509:E1510"/>
    <mergeCell ref="F1509:F1510"/>
    <mergeCell ref="B1502:B1503"/>
    <mergeCell ref="C1502:C1503"/>
    <mergeCell ref="D1502:D1503"/>
    <mergeCell ref="E1502:E1503"/>
    <mergeCell ref="F1502:F1503"/>
    <mergeCell ref="G1502:G1503"/>
    <mergeCell ref="B1500:B1501"/>
    <mergeCell ref="C1500:C1501"/>
    <mergeCell ref="D1500:D1501"/>
    <mergeCell ref="E1500:E1501"/>
    <mergeCell ref="F1500:F1501"/>
    <mergeCell ref="G1500:G1501"/>
    <mergeCell ref="C1487:C1488"/>
    <mergeCell ref="D1487:D1488"/>
    <mergeCell ref="E1487:E1488"/>
    <mergeCell ref="F1487:F1488"/>
    <mergeCell ref="G1487:G1488"/>
    <mergeCell ref="B1474:B1498"/>
    <mergeCell ref="C1483:C1484"/>
    <mergeCell ref="D1483:D1484"/>
    <mergeCell ref="E1483:E1484"/>
    <mergeCell ref="F1483:F1484"/>
    <mergeCell ref="G1483:G1484"/>
    <mergeCell ref="G1479:G1480"/>
    <mergeCell ref="C1481:C1482"/>
    <mergeCell ref="D1481:D1482"/>
    <mergeCell ref="E1481:E1482"/>
    <mergeCell ref="F1481:F1482"/>
    <mergeCell ref="G1481:G1482"/>
    <mergeCell ref="C1477:C1478"/>
    <mergeCell ref="D1477:D1478"/>
    <mergeCell ref="E1477:E1478"/>
    <mergeCell ref="F1477:F1478"/>
    <mergeCell ref="G1477:G1478"/>
    <mergeCell ref="C1475:C1476"/>
    <mergeCell ref="D1475:D1476"/>
    <mergeCell ref="E1475:E1476"/>
    <mergeCell ref="F1475:F1476"/>
    <mergeCell ref="G1475:G1476"/>
    <mergeCell ref="C1479:C1480"/>
    <mergeCell ref="D1479:D1480"/>
    <mergeCell ref="E1479:E1480"/>
    <mergeCell ref="F1479:F1480"/>
    <mergeCell ref="F1458:F1459"/>
    <mergeCell ref="G1458:G1459"/>
    <mergeCell ref="C1462:C1463"/>
    <mergeCell ref="D1462:D1463"/>
    <mergeCell ref="E1462:E1463"/>
    <mergeCell ref="F1462:F1463"/>
    <mergeCell ref="B1471:B1472"/>
    <mergeCell ref="C1471:C1472"/>
    <mergeCell ref="D1471:D1472"/>
    <mergeCell ref="E1471:E1472"/>
    <mergeCell ref="F1471:F1472"/>
    <mergeCell ref="G1471:G1472"/>
    <mergeCell ref="B1467:B1468"/>
    <mergeCell ref="C1467:C1468"/>
    <mergeCell ref="D1467:D1468"/>
    <mergeCell ref="E1467:E1468"/>
    <mergeCell ref="F1467:F1468"/>
    <mergeCell ref="G1467:G1468"/>
    <mergeCell ref="C1452:C1453"/>
    <mergeCell ref="D1452:D1453"/>
    <mergeCell ref="E1452:E1453"/>
    <mergeCell ref="F1452:F1453"/>
    <mergeCell ref="G1452:G1453"/>
    <mergeCell ref="G1462:G1463"/>
    <mergeCell ref="C1460:C1461"/>
    <mergeCell ref="D1460:D1461"/>
    <mergeCell ref="E1460:E1461"/>
    <mergeCell ref="F1460:F1461"/>
    <mergeCell ref="G1460:G1461"/>
    <mergeCell ref="B1457:B1463"/>
    <mergeCell ref="C1458:C1459"/>
    <mergeCell ref="D1458:D1459"/>
    <mergeCell ref="E1458:E1459"/>
    <mergeCell ref="B1449:B1455"/>
    <mergeCell ref="C1450:C1451"/>
    <mergeCell ref="D1450:D1451"/>
    <mergeCell ref="E1450:E1451"/>
    <mergeCell ref="F1450:F1451"/>
    <mergeCell ref="C1445:C1446"/>
    <mergeCell ref="D1445:D1446"/>
    <mergeCell ref="E1445:E1446"/>
    <mergeCell ref="F1445:F1446"/>
    <mergeCell ref="G1445:G1446"/>
    <mergeCell ref="B1442:B1446"/>
    <mergeCell ref="C1443:C1444"/>
    <mergeCell ref="D1443:D1444"/>
    <mergeCell ref="E1443:E1444"/>
    <mergeCell ref="F1443:F1444"/>
    <mergeCell ref="G1443:G1444"/>
    <mergeCell ref="C1454:C1455"/>
    <mergeCell ref="D1454:D1455"/>
    <mergeCell ref="E1454:E1455"/>
    <mergeCell ref="F1454:F1455"/>
    <mergeCell ref="G1454:G1455"/>
    <mergeCell ref="G1450:G1451"/>
    <mergeCell ref="B1440:B1441"/>
    <mergeCell ref="C1440:C1441"/>
    <mergeCell ref="D1440:D1441"/>
    <mergeCell ref="E1440:E1441"/>
    <mergeCell ref="F1440:F1441"/>
    <mergeCell ref="G1440:G1441"/>
    <mergeCell ref="B1437:B1438"/>
    <mergeCell ref="C1437:C1438"/>
    <mergeCell ref="D1437:D1438"/>
    <mergeCell ref="E1437:E1438"/>
    <mergeCell ref="F1437:F1438"/>
    <mergeCell ref="G1437:G1438"/>
    <mergeCell ref="B1424:B1426"/>
    <mergeCell ref="C1425:C1426"/>
    <mergeCell ref="D1425:D1426"/>
    <mergeCell ref="E1425:E1426"/>
    <mergeCell ref="F1425:F1426"/>
    <mergeCell ref="G1425:G1426"/>
    <mergeCell ref="B1422:B1423"/>
    <mergeCell ref="C1422:C1423"/>
    <mergeCell ref="D1422:D1423"/>
    <mergeCell ref="E1422:E1423"/>
    <mergeCell ref="F1422:F1423"/>
    <mergeCell ref="G1422:G1423"/>
    <mergeCell ref="B1420:B1421"/>
    <mergeCell ref="C1420:C1421"/>
    <mergeCell ref="D1420:D1421"/>
    <mergeCell ref="E1420:E1421"/>
    <mergeCell ref="F1420:F1421"/>
    <mergeCell ref="G1420:G1421"/>
    <mergeCell ref="G1384:G1385"/>
    <mergeCell ref="B1418:B1419"/>
    <mergeCell ref="C1418:C1419"/>
    <mergeCell ref="D1418:D1419"/>
    <mergeCell ref="E1418:E1419"/>
    <mergeCell ref="F1418:F1419"/>
    <mergeCell ref="G1418:G1419"/>
    <mergeCell ref="B1416:B1417"/>
    <mergeCell ref="C1416:C1417"/>
    <mergeCell ref="D1416:D1417"/>
    <mergeCell ref="E1416:E1417"/>
    <mergeCell ref="F1416:F1417"/>
    <mergeCell ref="G1416:G1417"/>
    <mergeCell ref="B1372:B1373"/>
    <mergeCell ref="C1372:C1373"/>
    <mergeCell ref="D1372:D1373"/>
    <mergeCell ref="E1372:E1373"/>
    <mergeCell ref="F1372:F1373"/>
    <mergeCell ref="G1372:G1373"/>
    <mergeCell ref="B1410:B1411"/>
    <mergeCell ref="C1410:C1411"/>
    <mergeCell ref="D1410:D1411"/>
    <mergeCell ref="E1410:E1411"/>
    <mergeCell ref="F1410:F1411"/>
    <mergeCell ref="G1410:G1411"/>
    <mergeCell ref="B1407:B1409"/>
    <mergeCell ref="C1408:C1409"/>
    <mergeCell ref="D1408:D1409"/>
    <mergeCell ref="E1408:E1409"/>
    <mergeCell ref="F1408:F1409"/>
    <mergeCell ref="G1408:G1409"/>
    <mergeCell ref="B1402:B1404"/>
    <mergeCell ref="C1403:C1404"/>
    <mergeCell ref="D1403:D1404"/>
    <mergeCell ref="E1403:E1404"/>
    <mergeCell ref="F1403:F1404"/>
    <mergeCell ref="G1403:G1404"/>
    <mergeCell ref="B1384:B1385"/>
    <mergeCell ref="C1384:C1385"/>
    <mergeCell ref="D1384:D1385"/>
    <mergeCell ref="E1384:E1385"/>
    <mergeCell ref="F1384:F1385"/>
    <mergeCell ref="F1377:F1378"/>
    <mergeCell ref="G1377:G1378"/>
    <mergeCell ref="F1382:F1383"/>
    <mergeCell ref="G1382:G1383"/>
    <mergeCell ref="B1377:B1378"/>
    <mergeCell ref="C1377:C1378"/>
    <mergeCell ref="D1377:D1378"/>
    <mergeCell ref="E1377:E1378"/>
    <mergeCell ref="B1379:B1380"/>
    <mergeCell ref="B1382:B1383"/>
    <mergeCell ref="C1382:C1383"/>
    <mergeCell ref="D1382:D1383"/>
    <mergeCell ref="E1382:E1383"/>
    <mergeCell ref="B1374:B1375"/>
    <mergeCell ref="C1374:C1375"/>
    <mergeCell ref="D1374:D1375"/>
    <mergeCell ref="E1374:E1375"/>
    <mergeCell ref="F1374:F1375"/>
    <mergeCell ref="G1374:G1375"/>
    <mergeCell ref="C1353:C1354"/>
    <mergeCell ref="D1353:D1354"/>
    <mergeCell ref="E1353:E1354"/>
    <mergeCell ref="F1353:F1354"/>
    <mergeCell ref="G1353:G1354"/>
    <mergeCell ref="B1350:B1371"/>
    <mergeCell ref="C1351:C1352"/>
    <mergeCell ref="D1351:D1352"/>
    <mergeCell ref="E1351:E1352"/>
    <mergeCell ref="F1351:F1352"/>
    <mergeCell ref="G1351:G1352"/>
    <mergeCell ref="C1355:C1356"/>
    <mergeCell ref="D1355:D1356"/>
    <mergeCell ref="E1355:E1356"/>
    <mergeCell ref="F1355:F1356"/>
    <mergeCell ref="C1363:C1364"/>
    <mergeCell ref="D1363:D1364"/>
    <mergeCell ref="E1363:E1364"/>
    <mergeCell ref="F1363:F1364"/>
    <mergeCell ref="G1363:G1364"/>
    <mergeCell ref="C1360:C1361"/>
    <mergeCell ref="D1360:D1361"/>
    <mergeCell ref="E1360:E1361"/>
    <mergeCell ref="F1360:F1361"/>
    <mergeCell ref="G1360:G1361"/>
    <mergeCell ref="G1355:G1356"/>
    <mergeCell ref="C1358:C1359"/>
    <mergeCell ref="D1358:D1359"/>
    <mergeCell ref="E1358:E1359"/>
    <mergeCell ref="F1358:F1359"/>
    <mergeCell ref="G1358:G1359"/>
    <mergeCell ref="C1346:C1347"/>
    <mergeCell ref="D1346:D1347"/>
    <mergeCell ref="E1346:E1347"/>
    <mergeCell ref="F1346:F1347"/>
    <mergeCell ref="G1346:G1347"/>
    <mergeCell ref="B1343:B1348"/>
    <mergeCell ref="C1344:C1345"/>
    <mergeCell ref="D1344:D1345"/>
    <mergeCell ref="E1344:E1345"/>
    <mergeCell ref="F1344:F1345"/>
    <mergeCell ref="G1344:G1345"/>
    <mergeCell ref="B1340:B1341"/>
    <mergeCell ref="C1340:C1341"/>
    <mergeCell ref="D1340:D1341"/>
    <mergeCell ref="E1340:E1341"/>
    <mergeCell ref="F1340:F1341"/>
    <mergeCell ref="G1340:G1341"/>
    <mergeCell ref="B1334:B1335"/>
    <mergeCell ref="C1334:C1335"/>
    <mergeCell ref="D1334:D1335"/>
    <mergeCell ref="E1334:E1335"/>
    <mergeCell ref="F1334:F1335"/>
    <mergeCell ref="G1334:G1335"/>
    <mergeCell ref="F1318:F1319"/>
    <mergeCell ref="G1318:G1319"/>
    <mergeCell ref="B1332:B1333"/>
    <mergeCell ref="C1332:C1333"/>
    <mergeCell ref="B1305:B1306"/>
    <mergeCell ref="C1305:C1306"/>
    <mergeCell ref="D1305:D1306"/>
    <mergeCell ref="E1305:E1306"/>
    <mergeCell ref="B1316:B1330"/>
    <mergeCell ref="C1318:C1319"/>
    <mergeCell ref="D1318:D1319"/>
    <mergeCell ref="E1318:E1319"/>
    <mergeCell ref="F1305:F1306"/>
    <mergeCell ref="G1305:G1306"/>
    <mergeCell ref="F1299:F1300"/>
    <mergeCell ref="C1301:C1302"/>
    <mergeCell ref="D1301:D1302"/>
    <mergeCell ref="E1301:E1302"/>
    <mergeCell ref="B1303:B1304"/>
    <mergeCell ref="C1303:C1304"/>
    <mergeCell ref="D1303:D1304"/>
    <mergeCell ref="E1303:E1304"/>
    <mergeCell ref="B1296:B1302"/>
    <mergeCell ref="C1297:C1298"/>
    <mergeCell ref="D1297:D1298"/>
    <mergeCell ref="E1297:E1298"/>
    <mergeCell ref="F1297:F1298"/>
    <mergeCell ref="G1297:G1298"/>
    <mergeCell ref="C1299:C1300"/>
    <mergeCell ref="D1299:D1300"/>
    <mergeCell ref="E1299:E1300"/>
    <mergeCell ref="F1303:F1304"/>
    <mergeCell ref="G1303:G1304"/>
    <mergeCell ref="B1293:B1294"/>
    <mergeCell ref="C1293:C1294"/>
    <mergeCell ref="D1293:D1294"/>
    <mergeCell ref="E1293:E1294"/>
    <mergeCell ref="F1293:F1294"/>
    <mergeCell ref="G1293:G1294"/>
    <mergeCell ref="B1291:B1292"/>
    <mergeCell ref="C1291:C1292"/>
    <mergeCell ref="D1291:D1292"/>
    <mergeCell ref="E1291:E1292"/>
    <mergeCell ref="F1291:F1292"/>
    <mergeCell ref="G1291:G1292"/>
    <mergeCell ref="C1287:C1290"/>
    <mergeCell ref="D1287:D1290"/>
    <mergeCell ref="E1287:E1290"/>
    <mergeCell ref="B1285:B1290"/>
    <mergeCell ref="G1299:G1300"/>
    <mergeCell ref="F1301:F1302"/>
    <mergeCell ref="G1301:G1302"/>
    <mergeCell ref="B1269:G1269"/>
    <mergeCell ref="B1270:G1270"/>
    <mergeCell ref="B1271:G1271"/>
    <mergeCell ref="B1282:B1283"/>
    <mergeCell ref="C1282:C1283"/>
    <mergeCell ref="D1282:D1283"/>
    <mergeCell ref="E1282:E1283"/>
    <mergeCell ref="F1282:F1283"/>
    <mergeCell ref="G1282:G1283"/>
    <mergeCell ref="G1265:G1266"/>
    <mergeCell ref="B1267:B1268"/>
    <mergeCell ref="C1267:C1268"/>
    <mergeCell ref="D1267:D1268"/>
    <mergeCell ref="E1267:E1268"/>
    <mergeCell ref="F1267:F1268"/>
    <mergeCell ref="G1267:G1268"/>
    <mergeCell ref="B1262:B1263"/>
    <mergeCell ref="C1262:C1263"/>
    <mergeCell ref="D1262:D1263"/>
    <mergeCell ref="E1262:E1263"/>
    <mergeCell ref="B1265:B1266"/>
    <mergeCell ref="C1265:C1266"/>
    <mergeCell ref="D1265:D1266"/>
    <mergeCell ref="E1265:E1266"/>
    <mergeCell ref="F1265:F1266"/>
    <mergeCell ref="B1259:B1260"/>
    <mergeCell ref="C1259:C1260"/>
    <mergeCell ref="D1259:D1260"/>
    <mergeCell ref="E1259:E1260"/>
    <mergeCell ref="F1259:F1260"/>
    <mergeCell ref="G1259:G1260"/>
    <mergeCell ref="F1235:F1236"/>
    <mergeCell ref="G1235:G1236"/>
    <mergeCell ref="C1255:C1256"/>
    <mergeCell ref="D1255:D1256"/>
    <mergeCell ref="E1255:E1256"/>
    <mergeCell ref="F1255:F1256"/>
    <mergeCell ref="G1255:G1256"/>
    <mergeCell ref="B1251:B1257"/>
    <mergeCell ref="C1252:C1253"/>
    <mergeCell ref="D1252:D1253"/>
    <mergeCell ref="E1252:E1253"/>
    <mergeCell ref="F1252:F1253"/>
    <mergeCell ref="G1252:G1253"/>
    <mergeCell ref="B1248:B1249"/>
    <mergeCell ref="C1248:C1249"/>
    <mergeCell ref="D1248:D1249"/>
    <mergeCell ref="E1248:E1249"/>
    <mergeCell ref="F1248:F1249"/>
    <mergeCell ref="G1248:G1249"/>
    <mergeCell ref="B1245:B1246"/>
    <mergeCell ref="C1245:C1246"/>
    <mergeCell ref="D1245:D1246"/>
    <mergeCell ref="E1245:E1246"/>
    <mergeCell ref="F1245:F1246"/>
    <mergeCell ref="G1245:G1246"/>
    <mergeCell ref="B1241:B1244"/>
    <mergeCell ref="C1241:C1244"/>
    <mergeCell ref="D1241:D1244"/>
    <mergeCell ref="E1241:E1244"/>
    <mergeCell ref="F1241:F1244"/>
    <mergeCell ref="G1241:G1244"/>
    <mergeCell ref="C1235:C1236"/>
    <mergeCell ref="D1235:D1236"/>
    <mergeCell ref="E1235:E1236"/>
    <mergeCell ref="B1217:B1239"/>
    <mergeCell ref="C1218:C1219"/>
    <mergeCell ref="D1218:D1219"/>
    <mergeCell ref="E1218:E1219"/>
    <mergeCell ref="F1218:F1219"/>
    <mergeCell ref="G1218:G1219"/>
    <mergeCell ref="C1220:C1221"/>
    <mergeCell ref="B1212:B1213"/>
    <mergeCell ref="C1212:C1213"/>
    <mergeCell ref="D1212:D1213"/>
    <mergeCell ref="E1212:E1213"/>
    <mergeCell ref="F1212:F1213"/>
    <mergeCell ref="G1212:G1213"/>
    <mergeCell ref="C1232:C1233"/>
    <mergeCell ref="D1232:D1233"/>
    <mergeCell ref="E1232:E1233"/>
    <mergeCell ref="F1232:F1233"/>
    <mergeCell ref="G1232:G1233"/>
    <mergeCell ref="B1191:F1191"/>
    <mergeCell ref="B1194:G1194"/>
    <mergeCell ref="B1210:B1211"/>
    <mergeCell ref="C1210:C1211"/>
    <mergeCell ref="D1210:D1211"/>
    <mergeCell ref="E1210:E1211"/>
    <mergeCell ref="F1210:F1211"/>
    <mergeCell ref="G1210:G1211"/>
    <mergeCell ref="G1222:G1223"/>
    <mergeCell ref="C1226:C1227"/>
    <mergeCell ref="D1226:D1227"/>
    <mergeCell ref="E1226:E1227"/>
    <mergeCell ref="F1226:F1227"/>
    <mergeCell ref="G1226:G1227"/>
    <mergeCell ref="D1220:D1221"/>
    <mergeCell ref="E1220:E1221"/>
    <mergeCell ref="C1222:C1223"/>
    <mergeCell ref="D1222:D1223"/>
    <mergeCell ref="E1222:E1223"/>
    <mergeCell ref="F1222:F1223"/>
    <mergeCell ref="B1187:B1188"/>
    <mergeCell ref="C1187:C1188"/>
    <mergeCell ref="D1187:D1188"/>
    <mergeCell ref="E1187:E1188"/>
    <mergeCell ref="F1187:F1188"/>
    <mergeCell ref="G1187:G1188"/>
    <mergeCell ref="B1185:B1186"/>
    <mergeCell ref="C1185:C1186"/>
    <mergeCell ref="D1185:D1186"/>
    <mergeCell ref="E1185:E1186"/>
    <mergeCell ref="F1185:F1186"/>
    <mergeCell ref="G1185:G1186"/>
    <mergeCell ref="B1182:B1183"/>
    <mergeCell ref="C1182:C1183"/>
    <mergeCell ref="D1182:D1183"/>
    <mergeCell ref="E1182:E1183"/>
    <mergeCell ref="F1182:F1183"/>
    <mergeCell ref="G1182:G1183"/>
    <mergeCell ref="B1177:B1178"/>
    <mergeCell ref="C1177:C1178"/>
    <mergeCell ref="D1177:D1178"/>
    <mergeCell ref="E1177:E1178"/>
    <mergeCell ref="F1177:F1178"/>
    <mergeCell ref="G1177:G1178"/>
    <mergeCell ref="B1175:B1176"/>
    <mergeCell ref="C1175:C1176"/>
    <mergeCell ref="D1175:D1176"/>
    <mergeCell ref="E1175:E1176"/>
    <mergeCell ref="F1175:F1176"/>
    <mergeCell ref="G1175:G1176"/>
    <mergeCell ref="B1158:B1161"/>
    <mergeCell ref="C1158:C1161"/>
    <mergeCell ref="D1158:D1161"/>
    <mergeCell ref="E1158:E1161"/>
    <mergeCell ref="F1158:F1161"/>
    <mergeCell ref="G1158:G1161"/>
    <mergeCell ref="B1171:B1172"/>
    <mergeCell ref="C1171:C1172"/>
    <mergeCell ref="D1171:D1172"/>
    <mergeCell ref="E1171:E1172"/>
    <mergeCell ref="F1171:F1172"/>
    <mergeCell ref="G1171:G1172"/>
    <mergeCell ref="B1156:B1157"/>
    <mergeCell ref="C1156:C1157"/>
    <mergeCell ref="D1156:D1157"/>
    <mergeCell ref="E1156:E1157"/>
    <mergeCell ref="F1156:F1157"/>
    <mergeCell ref="G1156:G1157"/>
    <mergeCell ref="B1154:B1155"/>
    <mergeCell ref="C1154:C1155"/>
    <mergeCell ref="D1154:D1155"/>
    <mergeCell ref="E1154:E1155"/>
    <mergeCell ref="F1154:F1155"/>
    <mergeCell ref="G1154:G1155"/>
    <mergeCell ref="G1150:G1151"/>
    <mergeCell ref="D1152:D1153"/>
    <mergeCell ref="E1152:E1153"/>
    <mergeCell ref="F1152:F1153"/>
    <mergeCell ref="G1152:G1153"/>
    <mergeCell ref="C1148:C1149"/>
    <mergeCell ref="D1148:D1149"/>
    <mergeCell ref="E1148:E1149"/>
    <mergeCell ref="F1148:F1149"/>
    <mergeCell ref="G1148:G1149"/>
    <mergeCell ref="B1150:B1151"/>
    <mergeCell ref="C1150:C1151"/>
    <mergeCell ref="D1150:D1151"/>
    <mergeCell ref="E1150:E1151"/>
    <mergeCell ref="F1150:F1151"/>
    <mergeCell ref="B1133:C1133"/>
    <mergeCell ref="B1146:B1147"/>
    <mergeCell ref="C1146:C1147"/>
    <mergeCell ref="D1146:D1147"/>
    <mergeCell ref="E1146:E1147"/>
    <mergeCell ref="F1146:F1147"/>
    <mergeCell ref="G1146:G1147"/>
    <mergeCell ref="B1148:B1149"/>
    <mergeCell ref="B1131:B1132"/>
    <mergeCell ref="C1131:C1132"/>
    <mergeCell ref="D1131:D1132"/>
    <mergeCell ref="E1131:E1132"/>
    <mergeCell ref="F1131:F1132"/>
    <mergeCell ref="G1131:G1132"/>
    <mergeCell ref="B1127:B1128"/>
    <mergeCell ref="C1127:C1128"/>
    <mergeCell ref="D1127:D1128"/>
    <mergeCell ref="E1127:E1128"/>
    <mergeCell ref="F1127:F1128"/>
    <mergeCell ref="G1127:G1128"/>
    <mergeCell ref="B1125:B1126"/>
    <mergeCell ref="C1125:C1126"/>
    <mergeCell ref="D1125:D1126"/>
    <mergeCell ref="E1125:E1126"/>
    <mergeCell ref="F1125:F1126"/>
    <mergeCell ref="G1125:G1126"/>
    <mergeCell ref="D1121:D1122"/>
    <mergeCell ref="E1121:E1122"/>
    <mergeCell ref="F1121:F1122"/>
    <mergeCell ref="G1121:G1122"/>
    <mergeCell ref="B1123:B1124"/>
    <mergeCell ref="C1123:C1124"/>
    <mergeCell ref="D1123:D1124"/>
    <mergeCell ref="E1123:E1124"/>
    <mergeCell ref="F1123:F1124"/>
    <mergeCell ref="G1123:G1124"/>
    <mergeCell ref="G1117:G1118"/>
    <mergeCell ref="B1119:B1120"/>
    <mergeCell ref="C1119:C1120"/>
    <mergeCell ref="D1119:D1120"/>
    <mergeCell ref="E1119:E1120"/>
    <mergeCell ref="F1119:F1120"/>
    <mergeCell ref="G1119:G1120"/>
    <mergeCell ref="B1121:B1122"/>
    <mergeCell ref="C1121:C1122"/>
    <mergeCell ref="C1114:C1115"/>
    <mergeCell ref="D1114:D1115"/>
    <mergeCell ref="E1114:E1115"/>
    <mergeCell ref="F1114:F1115"/>
    <mergeCell ref="G1114:G1115"/>
    <mergeCell ref="B1117:B1118"/>
    <mergeCell ref="C1117:C1118"/>
    <mergeCell ref="D1117:D1118"/>
    <mergeCell ref="E1117:E1118"/>
    <mergeCell ref="F1117:F1118"/>
    <mergeCell ref="B1112:B1113"/>
    <mergeCell ref="C1112:C1113"/>
    <mergeCell ref="D1112:D1113"/>
    <mergeCell ref="E1112:E1113"/>
    <mergeCell ref="F1112:F1113"/>
    <mergeCell ref="G1112:G1113"/>
    <mergeCell ref="B1114:B1115"/>
    <mergeCell ref="B1110:B1111"/>
    <mergeCell ref="C1110:C1111"/>
    <mergeCell ref="D1110:D1111"/>
    <mergeCell ref="E1110:E1111"/>
    <mergeCell ref="F1110:F1111"/>
    <mergeCell ref="G1110:G1111"/>
    <mergeCell ref="B1107:B1108"/>
    <mergeCell ref="C1107:C1108"/>
    <mergeCell ref="D1107:D1108"/>
    <mergeCell ref="E1107:E1108"/>
    <mergeCell ref="F1107:F1108"/>
    <mergeCell ref="G1107:G1108"/>
    <mergeCell ref="B1105:B1106"/>
    <mergeCell ref="C1105:C1106"/>
    <mergeCell ref="D1105:D1106"/>
    <mergeCell ref="E1105:E1106"/>
    <mergeCell ref="F1105:F1106"/>
    <mergeCell ref="G1105:G1106"/>
    <mergeCell ref="B1103:B1104"/>
    <mergeCell ref="C1103:C1104"/>
    <mergeCell ref="D1103:D1104"/>
    <mergeCell ref="E1103:E1104"/>
    <mergeCell ref="F1103:F1104"/>
    <mergeCell ref="G1103:G1104"/>
    <mergeCell ref="B1092:B1093"/>
    <mergeCell ref="C1092:C1093"/>
    <mergeCell ref="D1092:D1093"/>
    <mergeCell ref="E1092:E1093"/>
    <mergeCell ref="F1092:F1093"/>
    <mergeCell ref="G1092:G1093"/>
    <mergeCell ref="B1090:B1091"/>
    <mergeCell ref="C1090:C1091"/>
    <mergeCell ref="D1090:D1091"/>
    <mergeCell ref="E1090:E1091"/>
    <mergeCell ref="F1090:F1091"/>
    <mergeCell ref="B1088:B1089"/>
    <mergeCell ref="C1088:C1089"/>
    <mergeCell ref="D1088:D1089"/>
    <mergeCell ref="E1088:E1089"/>
    <mergeCell ref="F1088:F1089"/>
    <mergeCell ref="G1088:G1089"/>
    <mergeCell ref="B1085:B1086"/>
    <mergeCell ref="C1085:C1086"/>
    <mergeCell ref="D1085:D1086"/>
    <mergeCell ref="E1085:E1086"/>
    <mergeCell ref="F1085:F1086"/>
    <mergeCell ref="G1085:G1086"/>
    <mergeCell ref="B1083:B1084"/>
    <mergeCell ref="C1083:C1084"/>
    <mergeCell ref="D1083:D1084"/>
    <mergeCell ref="E1083:E1084"/>
    <mergeCell ref="F1083:F1084"/>
    <mergeCell ref="G1083:G1084"/>
    <mergeCell ref="B1081:B1082"/>
    <mergeCell ref="C1081:C1082"/>
    <mergeCell ref="D1081:D1082"/>
    <mergeCell ref="E1081:E1082"/>
    <mergeCell ref="F1081:F1082"/>
    <mergeCell ref="G1081:G1082"/>
    <mergeCell ref="B1079:B1080"/>
    <mergeCell ref="C1079:C1080"/>
    <mergeCell ref="D1079:D1080"/>
    <mergeCell ref="E1079:E1080"/>
    <mergeCell ref="F1079:F1080"/>
    <mergeCell ref="G1079:G1080"/>
    <mergeCell ref="B1075:B1076"/>
    <mergeCell ref="C1075:C1076"/>
    <mergeCell ref="D1075:D1076"/>
    <mergeCell ref="E1075:E1076"/>
    <mergeCell ref="F1075:F1076"/>
    <mergeCell ref="G1075:G1076"/>
    <mergeCell ref="B1070:B1072"/>
    <mergeCell ref="C1071:C1072"/>
    <mergeCell ref="D1071:D1072"/>
    <mergeCell ref="E1071:E1072"/>
    <mergeCell ref="F1071:F1072"/>
    <mergeCell ref="G1071:G1072"/>
    <mergeCell ref="B1068:B1069"/>
    <mergeCell ref="C1068:C1069"/>
    <mergeCell ref="D1068:D1069"/>
    <mergeCell ref="E1068:E1069"/>
    <mergeCell ref="F1068:F1069"/>
    <mergeCell ref="G1068:G1069"/>
    <mergeCell ref="B1064:B1066"/>
    <mergeCell ref="C1065:C1066"/>
    <mergeCell ref="D1065:D1066"/>
    <mergeCell ref="E1065:E1066"/>
    <mergeCell ref="F1065:F1066"/>
    <mergeCell ref="G1065:G1066"/>
    <mergeCell ref="B1062:B1063"/>
    <mergeCell ref="C1062:C1063"/>
    <mergeCell ref="D1062:D1063"/>
    <mergeCell ref="E1062:E1063"/>
    <mergeCell ref="F1062:F1063"/>
    <mergeCell ref="G1062:G1063"/>
    <mergeCell ref="E1031:E1032"/>
    <mergeCell ref="F1031:F1032"/>
    <mergeCell ref="G1031:G1032"/>
    <mergeCell ref="B1060:B1061"/>
    <mergeCell ref="C1060:C1061"/>
    <mergeCell ref="D1060:D1061"/>
    <mergeCell ref="E1060:E1061"/>
    <mergeCell ref="F1060:F1061"/>
    <mergeCell ref="G1060:G1061"/>
    <mergeCell ref="B1058:B1059"/>
    <mergeCell ref="C1058:C1059"/>
    <mergeCell ref="D1058:D1059"/>
    <mergeCell ref="E1058:E1059"/>
    <mergeCell ref="F1058:F1059"/>
    <mergeCell ref="G1058:G1059"/>
    <mergeCell ref="B1056:B1057"/>
    <mergeCell ref="C1056:C1057"/>
    <mergeCell ref="D1056:D1057"/>
    <mergeCell ref="E1056:E1057"/>
    <mergeCell ref="F1056:F1057"/>
    <mergeCell ref="G1056:G1057"/>
    <mergeCell ref="B1038:B1039"/>
    <mergeCell ref="C1038:C1039"/>
    <mergeCell ref="D1038:D1039"/>
    <mergeCell ref="E1038:E1039"/>
    <mergeCell ref="F1038:F1039"/>
    <mergeCell ref="G1038:G1039"/>
    <mergeCell ref="G1027:G1028"/>
    <mergeCell ref="C1029:C1030"/>
    <mergeCell ref="D1029:D1030"/>
    <mergeCell ref="E1029:E1030"/>
    <mergeCell ref="F1029:F1030"/>
    <mergeCell ref="G1029:G1030"/>
    <mergeCell ref="D1019:D1020"/>
    <mergeCell ref="E1019:E1020"/>
    <mergeCell ref="F1019:F1020"/>
    <mergeCell ref="G1019:G1020"/>
    <mergeCell ref="B1027:B1030"/>
    <mergeCell ref="C1027:C1028"/>
    <mergeCell ref="D1027:D1028"/>
    <mergeCell ref="E1027:E1028"/>
    <mergeCell ref="F1027:F1028"/>
    <mergeCell ref="B1035:B1036"/>
    <mergeCell ref="C1035:C1036"/>
    <mergeCell ref="D1035:D1036"/>
    <mergeCell ref="E1035:E1036"/>
    <mergeCell ref="F1035:F1036"/>
    <mergeCell ref="G1035:G1036"/>
    <mergeCell ref="B1033:B1034"/>
    <mergeCell ref="C1033:C1034"/>
    <mergeCell ref="D1033:D1034"/>
    <mergeCell ref="E1033:E1034"/>
    <mergeCell ref="F1033:F1034"/>
    <mergeCell ref="G1033:G1034"/>
    <mergeCell ref="B1031:B1032"/>
    <mergeCell ref="C1031:C1032"/>
    <mergeCell ref="D1031:D1032"/>
    <mergeCell ref="B1017:B1018"/>
    <mergeCell ref="C1017:C1018"/>
    <mergeCell ref="D1017:D1018"/>
    <mergeCell ref="E1017:E1018"/>
    <mergeCell ref="F1017:F1018"/>
    <mergeCell ref="G1017:G1018"/>
    <mergeCell ref="B1019:B1020"/>
    <mergeCell ref="C1019:C1020"/>
    <mergeCell ref="B1014:B1015"/>
    <mergeCell ref="C1014:C1015"/>
    <mergeCell ref="D1014:D1015"/>
    <mergeCell ref="E1014:E1015"/>
    <mergeCell ref="F1014:F1015"/>
    <mergeCell ref="G1014:G1015"/>
    <mergeCell ref="B1010:B1013"/>
    <mergeCell ref="C1011:C1012"/>
    <mergeCell ref="D1011:D1012"/>
    <mergeCell ref="E1011:E1012"/>
    <mergeCell ref="F1011:F1012"/>
    <mergeCell ref="G1011:G1012"/>
    <mergeCell ref="B1008:B1009"/>
    <mergeCell ref="C1008:C1009"/>
    <mergeCell ref="D1008:D1009"/>
    <mergeCell ref="E1008:E1009"/>
    <mergeCell ref="F1008:F1009"/>
    <mergeCell ref="G1008:G1009"/>
    <mergeCell ref="B993:B994"/>
    <mergeCell ref="B996:B997"/>
    <mergeCell ref="C996:C997"/>
    <mergeCell ref="D996:D997"/>
    <mergeCell ref="E996:E997"/>
    <mergeCell ref="F996:F997"/>
    <mergeCell ref="G996:G997"/>
    <mergeCell ref="B990:B991"/>
    <mergeCell ref="C990:C991"/>
    <mergeCell ref="D990:D991"/>
    <mergeCell ref="E990:E991"/>
    <mergeCell ref="F990:F991"/>
    <mergeCell ref="G990:G991"/>
    <mergeCell ref="B988:B989"/>
    <mergeCell ref="C988:C989"/>
    <mergeCell ref="D988:D989"/>
    <mergeCell ref="E988:E989"/>
    <mergeCell ref="F988:F989"/>
    <mergeCell ref="G988:G989"/>
    <mergeCell ref="B968:B969"/>
    <mergeCell ref="B970:G970"/>
    <mergeCell ref="B986:B987"/>
    <mergeCell ref="C986:C987"/>
    <mergeCell ref="D986:D987"/>
    <mergeCell ref="E986:E987"/>
    <mergeCell ref="F986:F987"/>
    <mergeCell ref="G986:G987"/>
    <mergeCell ref="B963:B964"/>
    <mergeCell ref="C963:C964"/>
    <mergeCell ref="D963:D964"/>
    <mergeCell ref="E963:E964"/>
    <mergeCell ref="F963:F964"/>
    <mergeCell ref="G963:G964"/>
    <mergeCell ref="B961:B962"/>
    <mergeCell ref="C961:C962"/>
    <mergeCell ref="D961:D962"/>
    <mergeCell ref="E961:E962"/>
    <mergeCell ref="F961:F962"/>
    <mergeCell ref="G961:G962"/>
    <mergeCell ref="B957:B958"/>
    <mergeCell ref="C957:C958"/>
    <mergeCell ref="D957:D958"/>
    <mergeCell ref="E957:E958"/>
    <mergeCell ref="F957:F958"/>
    <mergeCell ref="G957:G958"/>
    <mergeCell ref="B955:B956"/>
    <mergeCell ref="C955:C956"/>
    <mergeCell ref="D955:D956"/>
    <mergeCell ref="E955:E956"/>
    <mergeCell ref="F955:F956"/>
    <mergeCell ref="G955:G956"/>
    <mergeCell ref="B953:B954"/>
    <mergeCell ref="C953:C954"/>
    <mergeCell ref="D953:D954"/>
    <mergeCell ref="E953:E954"/>
    <mergeCell ref="F953:F954"/>
    <mergeCell ref="G953:G954"/>
    <mergeCell ref="B951:B952"/>
    <mergeCell ref="C951:C952"/>
    <mergeCell ref="D951:D952"/>
    <mergeCell ref="E951:E952"/>
    <mergeCell ref="F951:F952"/>
    <mergeCell ref="G951:G952"/>
    <mergeCell ref="B948:B950"/>
    <mergeCell ref="C949:C950"/>
    <mergeCell ref="D949:D950"/>
    <mergeCell ref="E949:E950"/>
    <mergeCell ref="F949:F950"/>
    <mergeCell ref="G949:G950"/>
    <mergeCell ref="B946:B947"/>
    <mergeCell ref="C946:C947"/>
    <mergeCell ref="D946:D947"/>
    <mergeCell ref="E946:E947"/>
    <mergeCell ref="F946:F947"/>
    <mergeCell ref="G946:G947"/>
    <mergeCell ref="B943:B944"/>
    <mergeCell ref="C943:C944"/>
    <mergeCell ref="D943:D944"/>
    <mergeCell ref="E943:E944"/>
    <mergeCell ref="F943:F944"/>
    <mergeCell ref="G943:G944"/>
    <mergeCell ref="B938:B939"/>
    <mergeCell ref="C938:C939"/>
    <mergeCell ref="D938:D939"/>
    <mergeCell ref="E938:E939"/>
    <mergeCell ref="F938:F939"/>
    <mergeCell ref="G938:G939"/>
    <mergeCell ref="B935:B936"/>
    <mergeCell ref="C935:C936"/>
    <mergeCell ref="D935:D936"/>
    <mergeCell ref="E935:E936"/>
    <mergeCell ref="F935:F936"/>
    <mergeCell ref="G935:G936"/>
    <mergeCell ref="F932:F933"/>
    <mergeCell ref="G932:G933"/>
    <mergeCell ref="B930:B933"/>
    <mergeCell ref="C930:C933"/>
    <mergeCell ref="D930:D933"/>
    <mergeCell ref="E930:E933"/>
    <mergeCell ref="F930:F931"/>
    <mergeCell ref="G930:G931"/>
    <mergeCell ref="B926:B927"/>
    <mergeCell ref="C926:C927"/>
    <mergeCell ref="D926:D927"/>
    <mergeCell ref="E926:E927"/>
    <mergeCell ref="F926:F927"/>
    <mergeCell ref="G926:G927"/>
    <mergeCell ref="B924:B925"/>
    <mergeCell ref="C924:C925"/>
    <mergeCell ref="D924:D925"/>
    <mergeCell ref="E924:E925"/>
    <mergeCell ref="F924:F925"/>
    <mergeCell ref="G924:G925"/>
    <mergeCell ref="B904:B905"/>
    <mergeCell ref="B907:B908"/>
    <mergeCell ref="C907:C908"/>
    <mergeCell ref="D907:D908"/>
    <mergeCell ref="E907:E908"/>
    <mergeCell ref="F907:F908"/>
    <mergeCell ref="B901:B902"/>
    <mergeCell ref="C901:C902"/>
    <mergeCell ref="D901:D902"/>
    <mergeCell ref="E901:E902"/>
    <mergeCell ref="F901:F902"/>
    <mergeCell ref="G901:G902"/>
    <mergeCell ref="F899:F900"/>
    <mergeCell ref="G899:G900"/>
    <mergeCell ref="G907:G908"/>
    <mergeCell ref="G884:G885"/>
    <mergeCell ref="B886:G886"/>
    <mergeCell ref="B887:G887"/>
    <mergeCell ref="B888:G888"/>
    <mergeCell ref="C882:C883"/>
    <mergeCell ref="D882:D883"/>
    <mergeCell ref="E882:E883"/>
    <mergeCell ref="F882:F883"/>
    <mergeCell ref="G882:G883"/>
    <mergeCell ref="B879:B885"/>
    <mergeCell ref="C880:C881"/>
    <mergeCell ref="D880:D881"/>
    <mergeCell ref="E880:E881"/>
    <mergeCell ref="F880:F881"/>
    <mergeCell ref="G880:G881"/>
    <mergeCell ref="C884:C885"/>
    <mergeCell ref="D884:D885"/>
    <mergeCell ref="E884:E885"/>
    <mergeCell ref="F884:F885"/>
    <mergeCell ref="C899:C900"/>
    <mergeCell ref="B899:B900"/>
    <mergeCell ref="E899:E900"/>
    <mergeCell ref="D899:D900"/>
    <mergeCell ref="B877:B878"/>
    <mergeCell ref="C877:C878"/>
    <mergeCell ref="D877:D878"/>
    <mergeCell ref="E877:E878"/>
    <mergeCell ref="F877:F878"/>
    <mergeCell ref="G877:G878"/>
    <mergeCell ref="B875:B876"/>
    <mergeCell ref="C875:C876"/>
    <mergeCell ref="D875:D876"/>
    <mergeCell ref="E875:E876"/>
    <mergeCell ref="F875:F876"/>
    <mergeCell ref="G875:G876"/>
    <mergeCell ref="C868:C869"/>
    <mergeCell ref="D868:D869"/>
    <mergeCell ref="E868:E869"/>
    <mergeCell ref="F868:F869"/>
    <mergeCell ref="G868:G869"/>
    <mergeCell ref="B865:B869"/>
    <mergeCell ref="C866:C867"/>
    <mergeCell ref="D866:D867"/>
    <mergeCell ref="E866:E867"/>
    <mergeCell ref="F866:F867"/>
    <mergeCell ref="G866:G867"/>
    <mergeCell ref="B863:B864"/>
    <mergeCell ref="C863:C864"/>
    <mergeCell ref="D863:D864"/>
    <mergeCell ref="E863:E864"/>
    <mergeCell ref="F863:F864"/>
    <mergeCell ref="G863:G864"/>
    <mergeCell ref="B859:B860"/>
    <mergeCell ref="C859:C860"/>
    <mergeCell ref="D859:D860"/>
    <mergeCell ref="E859:E860"/>
    <mergeCell ref="F859:F860"/>
    <mergeCell ref="G859:G860"/>
    <mergeCell ref="B853:B855"/>
    <mergeCell ref="B857:B858"/>
    <mergeCell ref="C857:C858"/>
    <mergeCell ref="D857:D858"/>
    <mergeCell ref="E857:E858"/>
    <mergeCell ref="F857:F858"/>
    <mergeCell ref="G857:G858"/>
    <mergeCell ref="B847:B849"/>
    <mergeCell ref="C848:C849"/>
    <mergeCell ref="D848:D849"/>
    <mergeCell ref="E848:E849"/>
    <mergeCell ref="F848:F849"/>
    <mergeCell ref="G848:G849"/>
    <mergeCell ref="B842:B844"/>
    <mergeCell ref="C843:C844"/>
    <mergeCell ref="D843:D844"/>
    <mergeCell ref="E843:E844"/>
    <mergeCell ref="F843:F844"/>
    <mergeCell ref="G843:G844"/>
    <mergeCell ref="B834:B836"/>
    <mergeCell ref="C835:C836"/>
    <mergeCell ref="D835:D836"/>
    <mergeCell ref="E835:E836"/>
    <mergeCell ref="F835:F836"/>
    <mergeCell ref="G835:G836"/>
    <mergeCell ref="B811:B812"/>
    <mergeCell ref="C811:C812"/>
    <mergeCell ref="D811:D812"/>
    <mergeCell ref="E811:E812"/>
    <mergeCell ref="F811:F812"/>
    <mergeCell ref="G811:G812"/>
    <mergeCell ref="E807:E808"/>
    <mergeCell ref="F807:F808"/>
    <mergeCell ref="G807:G808"/>
    <mergeCell ref="B809:B810"/>
    <mergeCell ref="C809:C810"/>
    <mergeCell ref="D809:D810"/>
    <mergeCell ref="E809:E810"/>
    <mergeCell ref="F809:F810"/>
    <mergeCell ref="G809:G810"/>
    <mergeCell ref="B805:B806"/>
    <mergeCell ref="C805:C806"/>
    <mergeCell ref="D805:D806"/>
    <mergeCell ref="E805:E806"/>
    <mergeCell ref="F805:F806"/>
    <mergeCell ref="G805:G806"/>
    <mergeCell ref="B807:B808"/>
    <mergeCell ref="C807:C808"/>
    <mergeCell ref="D807:D808"/>
    <mergeCell ref="B803:B804"/>
    <mergeCell ref="C803:C804"/>
    <mergeCell ref="D803:D804"/>
    <mergeCell ref="E803:E804"/>
    <mergeCell ref="F803:F804"/>
    <mergeCell ref="G803:G804"/>
    <mergeCell ref="B800:B801"/>
    <mergeCell ref="C800:C801"/>
    <mergeCell ref="D800:D801"/>
    <mergeCell ref="E800:E801"/>
    <mergeCell ref="F800:F801"/>
    <mergeCell ref="G800:G801"/>
    <mergeCell ref="E796:E797"/>
    <mergeCell ref="F796:F797"/>
    <mergeCell ref="G796:G797"/>
    <mergeCell ref="B798:B799"/>
    <mergeCell ref="C798:C799"/>
    <mergeCell ref="D798:D799"/>
    <mergeCell ref="E798:E799"/>
    <mergeCell ref="F798:F799"/>
    <mergeCell ref="G798:G799"/>
    <mergeCell ref="B794:B795"/>
    <mergeCell ref="C794:C795"/>
    <mergeCell ref="D794:D795"/>
    <mergeCell ref="E794:E795"/>
    <mergeCell ref="F794:F795"/>
    <mergeCell ref="G794:G795"/>
    <mergeCell ref="B779:B780"/>
    <mergeCell ref="C779:C780"/>
    <mergeCell ref="D779:D780"/>
    <mergeCell ref="E779:E780"/>
    <mergeCell ref="F779:F780"/>
    <mergeCell ref="G779:G780"/>
    <mergeCell ref="B796:B797"/>
    <mergeCell ref="C796:C797"/>
    <mergeCell ref="D796:D797"/>
    <mergeCell ref="D781:D782"/>
    <mergeCell ref="E781:E782"/>
    <mergeCell ref="F781:F782"/>
    <mergeCell ref="G781:G782"/>
    <mergeCell ref="B792:B793"/>
    <mergeCell ref="C792:C793"/>
    <mergeCell ref="D792:D793"/>
    <mergeCell ref="E792:E793"/>
    <mergeCell ref="F792:F793"/>
    <mergeCell ref="G792:G793"/>
    <mergeCell ref="C762:C763"/>
    <mergeCell ref="D762:D763"/>
    <mergeCell ref="E762:E763"/>
    <mergeCell ref="F762:F763"/>
    <mergeCell ref="G762:G763"/>
    <mergeCell ref="B781:B782"/>
    <mergeCell ref="C781:C782"/>
    <mergeCell ref="B775:B777"/>
    <mergeCell ref="C776:C777"/>
    <mergeCell ref="D776:D777"/>
    <mergeCell ref="E776:E777"/>
    <mergeCell ref="F776:F777"/>
    <mergeCell ref="G776:G777"/>
    <mergeCell ref="B773:B774"/>
    <mergeCell ref="C773:C774"/>
    <mergeCell ref="D773:D774"/>
    <mergeCell ref="E773:E774"/>
    <mergeCell ref="F773:F774"/>
    <mergeCell ref="G773:G774"/>
    <mergeCell ref="D758:D759"/>
    <mergeCell ref="E758:E759"/>
    <mergeCell ref="F758:F759"/>
    <mergeCell ref="G758:G759"/>
    <mergeCell ref="C760:C761"/>
    <mergeCell ref="D760:D761"/>
    <mergeCell ref="E760:E761"/>
    <mergeCell ref="F760:F761"/>
    <mergeCell ref="G760:G761"/>
    <mergeCell ref="C751:C752"/>
    <mergeCell ref="D751:D752"/>
    <mergeCell ref="E751:E752"/>
    <mergeCell ref="F724:F725"/>
    <mergeCell ref="G724:G725"/>
    <mergeCell ref="B756:B771"/>
    <mergeCell ref="C756:C757"/>
    <mergeCell ref="D756:D757"/>
    <mergeCell ref="E756:E757"/>
    <mergeCell ref="F756:F757"/>
    <mergeCell ref="G756:G757"/>
    <mergeCell ref="C758:C759"/>
    <mergeCell ref="B754:B755"/>
    <mergeCell ref="C754:C755"/>
    <mergeCell ref="D754:D755"/>
    <mergeCell ref="E754:E755"/>
    <mergeCell ref="F754:F755"/>
    <mergeCell ref="G754:G755"/>
    <mergeCell ref="C765:C766"/>
    <mergeCell ref="D765:D766"/>
    <mergeCell ref="E765:E766"/>
    <mergeCell ref="F765:F766"/>
    <mergeCell ref="G765:G766"/>
    <mergeCell ref="B719:B720"/>
    <mergeCell ref="C719:C720"/>
    <mergeCell ref="D719:D720"/>
    <mergeCell ref="E719:E720"/>
    <mergeCell ref="F719:F720"/>
    <mergeCell ref="G719:G720"/>
    <mergeCell ref="B721:B722"/>
    <mergeCell ref="C721:C722"/>
    <mergeCell ref="D721:D722"/>
    <mergeCell ref="F751:F752"/>
    <mergeCell ref="G751:G752"/>
    <mergeCell ref="B749:B750"/>
    <mergeCell ref="C749:C750"/>
    <mergeCell ref="D749:D750"/>
    <mergeCell ref="E749:E750"/>
    <mergeCell ref="F749:F750"/>
    <mergeCell ref="G749:G750"/>
    <mergeCell ref="B732:B733"/>
    <mergeCell ref="C732:C733"/>
    <mergeCell ref="D732:D733"/>
    <mergeCell ref="B730:B731"/>
    <mergeCell ref="C730:C731"/>
    <mergeCell ref="D730:D731"/>
    <mergeCell ref="E730:E731"/>
    <mergeCell ref="F730:F731"/>
    <mergeCell ref="G730:G731"/>
    <mergeCell ref="B751:B752"/>
    <mergeCell ref="E732:E733"/>
    <mergeCell ref="F732:F733"/>
    <mergeCell ref="G732:G733"/>
    <mergeCell ref="C712:C713"/>
    <mergeCell ref="D712:D713"/>
    <mergeCell ref="E712:E713"/>
    <mergeCell ref="F712:F713"/>
    <mergeCell ref="G712:G713"/>
    <mergeCell ref="B710:B711"/>
    <mergeCell ref="C710:C711"/>
    <mergeCell ref="D710:D711"/>
    <mergeCell ref="E710:E711"/>
    <mergeCell ref="F710:F711"/>
    <mergeCell ref="G710:G711"/>
    <mergeCell ref="F717:F718"/>
    <mergeCell ref="G717:G718"/>
    <mergeCell ref="E728:E729"/>
    <mergeCell ref="F728:F729"/>
    <mergeCell ref="G728:G729"/>
    <mergeCell ref="B726:B727"/>
    <mergeCell ref="C726:C727"/>
    <mergeCell ref="D726:D727"/>
    <mergeCell ref="E726:E727"/>
    <mergeCell ref="F726:F727"/>
    <mergeCell ref="G726:G727"/>
    <mergeCell ref="B728:B729"/>
    <mergeCell ref="C728:C729"/>
    <mergeCell ref="D728:D729"/>
    <mergeCell ref="E721:E722"/>
    <mergeCell ref="F721:F722"/>
    <mergeCell ref="G721:G722"/>
    <mergeCell ref="B724:B725"/>
    <mergeCell ref="C724:C725"/>
    <mergeCell ref="D724:D725"/>
    <mergeCell ref="E724:E725"/>
    <mergeCell ref="B717:B718"/>
    <mergeCell ref="C717:C718"/>
    <mergeCell ref="D717:D718"/>
    <mergeCell ref="E717:E718"/>
    <mergeCell ref="B702:B703"/>
    <mergeCell ref="C702:C703"/>
    <mergeCell ref="D702:D703"/>
    <mergeCell ref="E702:E703"/>
    <mergeCell ref="F702:F703"/>
    <mergeCell ref="G702:G703"/>
    <mergeCell ref="B714:B715"/>
    <mergeCell ref="C714:C715"/>
    <mergeCell ref="D714:D715"/>
    <mergeCell ref="E714:E715"/>
    <mergeCell ref="F714:F715"/>
    <mergeCell ref="G714:G715"/>
    <mergeCell ref="B712:B713"/>
    <mergeCell ref="B708:B709"/>
    <mergeCell ref="C708:C709"/>
    <mergeCell ref="D708:D709"/>
    <mergeCell ref="E708:E709"/>
    <mergeCell ref="F708:F709"/>
    <mergeCell ref="G708:G709"/>
    <mergeCell ref="B704:B705"/>
    <mergeCell ref="C704:C705"/>
    <mergeCell ref="D704:D705"/>
    <mergeCell ref="E704:E705"/>
    <mergeCell ref="F704:F705"/>
    <mergeCell ref="G704:G705"/>
    <mergeCell ref="B706:B707"/>
    <mergeCell ref="C706:C707"/>
    <mergeCell ref="D706:D707"/>
    <mergeCell ref="C697:C698"/>
    <mergeCell ref="D697:D698"/>
    <mergeCell ref="E697:E698"/>
    <mergeCell ref="F697:F698"/>
    <mergeCell ref="G697:G698"/>
    <mergeCell ref="C699:C700"/>
    <mergeCell ref="D699:D700"/>
    <mergeCell ref="E699:E700"/>
    <mergeCell ref="F699:F700"/>
    <mergeCell ref="B694:B700"/>
    <mergeCell ref="C695:C696"/>
    <mergeCell ref="D695:D696"/>
    <mergeCell ref="E695:E696"/>
    <mergeCell ref="F695:F696"/>
    <mergeCell ref="G695:G696"/>
    <mergeCell ref="G699:G700"/>
    <mergeCell ref="E706:E707"/>
    <mergeCell ref="F706:F707"/>
    <mergeCell ref="G706:G707"/>
    <mergeCell ref="B692:B693"/>
    <mergeCell ref="C692:C693"/>
    <mergeCell ref="D692:D693"/>
    <mergeCell ref="E692:E693"/>
    <mergeCell ref="F692:F693"/>
    <mergeCell ref="G692:G693"/>
    <mergeCell ref="B690:B691"/>
    <mergeCell ref="C690:C691"/>
    <mergeCell ref="D690:D691"/>
    <mergeCell ref="E690:E691"/>
    <mergeCell ref="F690:F691"/>
    <mergeCell ref="G690:G691"/>
    <mergeCell ref="B688:B689"/>
    <mergeCell ref="C688:C689"/>
    <mergeCell ref="D688:D689"/>
    <mergeCell ref="E688:E689"/>
    <mergeCell ref="F688:F689"/>
    <mergeCell ref="G688:G689"/>
    <mergeCell ref="E684:E685"/>
    <mergeCell ref="F684:F685"/>
    <mergeCell ref="G684:G685"/>
    <mergeCell ref="B686:B687"/>
    <mergeCell ref="C686:C687"/>
    <mergeCell ref="D686:D687"/>
    <mergeCell ref="E686:E687"/>
    <mergeCell ref="F686:F687"/>
    <mergeCell ref="G686:G687"/>
    <mergeCell ref="B682:B685"/>
    <mergeCell ref="C682:C683"/>
    <mergeCell ref="D682:D683"/>
    <mergeCell ref="E682:E683"/>
    <mergeCell ref="F682:F683"/>
    <mergeCell ref="G682:G683"/>
    <mergeCell ref="C684:C685"/>
    <mergeCell ref="D684:D685"/>
    <mergeCell ref="B680:B681"/>
    <mergeCell ref="C680:C681"/>
    <mergeCell ref="D680:D681"/>
    <mergeCell ref="E680:E681"/>
    <mergeCell ref="F680:F681"/>
    <mergeCell ref="G680:G681"/>
    <mergeCell ref="B678:B679"/>
    <mergeCell ref="C678:C679"/>
    <mergeCell ref="D678:D679"/>
    <mergeCell ref="E678:E679"/>
    <mergeCell ref="F678:F679"/>
    <mergeCell ref="G678:G679"/>
    <mergeCell ref="B675:B677"/>
    <mergeCell ref="C675:C677"/>
    <mergeCell ref="D675:D677"/>
    <mergeCell ref="E675:E677"/>
    <mergeCell ref="F675:F677"/>
    <mergeCell ref="G675:G677"/>
    <mergeCell ref="G671:G672"/>
    <mergeCell ref="B673:B674"/>
    <mergeCell ref="C673:C674"/>
    <mergeCell ref="D673:D674"/>
    <mergeCell ref="E673:E674"/>
    <mergeCell ref="F673:F674"/>
    <mergeCell ref="G673:G674"/>
    <mergeCell ref="B661:F661"/>
    <mergeCell ref="B671:B672"/>
    <mergeCell ref="C671:C672"/>
    <mergeCell ref="D671:D672"/>
    <mergeCell ref="E671:E672"/>
    <mergeCell ref="F671:F672"/>
    <mergeCell ref="B659:B660"/>
    <mergeCell ref="C659:C660"/>
    <mergeCell ref="D659:D660"/>
    <mergeCell ref="E659:E660"/>
    <mergeCell ref="F659:F660"/>
    <mergeCell ref="G659:G660"/>
    <mergeCell ref="B657:B658"/>
    <mergeCell ref="C657:C658"/>
    <mergeCell ref="D657:D658"/>
    <mergeCell ref="E657:E658"/>
    <mergeCell ref="F657:F658"/>
    <mergeCell ref="G657:G658"/>
    <mergeCell ref="B654:B655"/>
    <mergeCell ref="C654:C655"/>
    <mergeCell ref="D654:D655"/>
    <mergeCell ref="E654:E655"/>
    <mergeCell ref="F654:F655"/>
    <mergeCell ref="G654:G655"/>
    <mergeCell ref="B652:B653"/>
    <mergeCell ref="C652:C653"/>
    <mergeCell ref="D652:D653"/>
    <mergeCell ref="E652:E653"/>
    <mergeCell ref="F652:F653"/>
    <mergeCell ref="G652:G653"/>
    <mergeCell ref="B649:B650"/>
    <mergeCell ref="C649:C650"/>
    <mergeCell ref="D649:D650"/>
    <mergeCell ref="E649:E650"/>
    <mergeCell ref="F649:F650"/>
    <mergeCell ref="G649:G650"/>
    <mergeCell ref="B646:B647"/>
    <mergeCell ref="C646:C647"/>
    <mergeCell ref="D646:D647"/>
    <mergeCell ref="E646:E647"/>
    <mergeCell ref="F646:F647"/>
    <mergeCell ref="G646:G647"/>
    <mergeCell ref="E642:E643"/>
    <mergeCell ref="F642:F643"/>
    <mergeCell ref="G642:G643"/>
    <mergeCell ref="C644:C645"/>
    <mergeCell ref="D644:D645"/>
    <mergeCell ref="E644:E645"/>
    <mergeCell ref="F644:F645"/>
    <mergeCell ref="G644:G645"/>
    <mergeCell ref="B639:B645"/>
    <mergeCell ref="C640:C641"/>
    <mergeCell ref="D640:D641"/>
    <mergeCell ref="E640:E641"/>
    <mergeCell ref="F640:F641"/>
    <mergeCell ref="G640:G641"/>
    <mergeCell ref="C642:C643"/>
    <mergeCell ref="D642:D643"/>
    <mergeCell ref="B636:B637"/>
    <mergeCell ref="C636:C637"/>
    <mergeCell ref="D636:D637"/>
    <mergeCell ref="E636:E637"/>
    <mergeCell ref="F636:F637"/>
    <mergeCell ref="G636:G637"/>
    <mergeCell ref="B634:B635"/>
    <mergeCell ref="C634:C635"/>
    <mergeCell ref="D634:D635"/>
    <mergeCell ref="E634:E635"/>
    <mergeCell ref="F634:F635"/>
    <mergeCell ref="G634:G635"/>
    <mergeCell ref="B632:B633"/>
    <mergeCell ref="C632:C633"/>
    <mergeCell ref="D632:D633"/>
    <mergeCell ref="E632:E633"/>
    <mergeCell ref="F632:F633"/>
    <mergeCell ref="G632:G633"/>
    <mergeCell ref="B630:B631"/>
    <mergeCell ref="C630:C631"/>
    <mergeCell ref="D630:D631"/>
    <mergeCell ref="E630:E631"/>
    <mergeCell ref="F630:F631"/>
    <mergeCell ref="G630:G631"/>
    <mergeCell ref="B628:B629"/>
    <mergeCell ref="C628:C629"/>
    <mergeCell ref="D628:D629"/>
    <mergeCell ref="E628:E629"/>
    <mergeCell ref="F628:F629"/>
    <mergeCell ref="G628:G629"/>
    <mergeCell ref="B626:B627"/>
    <mergeCell ref="C626:C627"/>
    <mergeCell ref="D626:D627"/>
    <mergeCell ref="E626:E627"/>
    <mergeCell ref="F626:F627"/>
    <mergeCell ref="G626:G627"/>
    <mergeCell ref="B624:B625"/>
    <mergeCell ref="C624:C625"/>
    <mergeCell ref="D624:D625"/>
    <mergeCell ref="E624:E625"/>
    <mergeCell ref="F624:F625"/>
    <mergeCell ref="G624:G625"/>
    <mergeCell ref="B621:B622"/>
    <mergeCell ref="C621:C622"/>
    <mergeCell ref="D621:D622"/>
    <mergeCell ref="E621:E622"/>
    <mergeCell ref="F621:F622"/>
    <mergeCell ref="G621:G622"/>
    <mergeCell ref="B619:B620"/>
    <mergeCell ref="C619:C620"/>
    <mergeCell ref="D619:D620"/>
    <mergeCell ref="E619:E620"/>
    <mergeCell ref="F619:F620"/>
    <mergeCell ref="G619:G620"/>
    <mergeCell ref="B617:B618"/>
    <mergeCell ref="C617:C618"/>
    <mergeCell ref="D617:D618"/>
    <mergeCell ref="E617:E618"/>
    <mergeCell ref="F617:F618"/>
    <mergeCell ref="G617:G618"/>
    <mergeCell ref="B615:B616"/>
    <mergeCell ref="C615:C616"/>
    <mergeCell ref="D615:D616"/>
    <mergeCell ref="E615:E616"/>
    <mergeCell ref="F615:F616"/>
    <mergeCell ref="G615:G616"/>
    <mergeCell ref="B604:B605"/>
    <mergeCell ref="C604:C605"/>
    <mergeCell ref="D604:D605"/>
    <mergeCell ref="E604:E605"/>
    <mergeCell ref="F604:F605"/>
    <mergeCell ref="G604:G605"/>
    <mergeCell ref="G599:G600"/>
    <mergeCell ref="B601:B603"/>
    <mergeCell ref="C601:C602"/>
    <mergeCell ref="D601:D602"/>
    <mergeCell ref="E601:E602"/>
    <mergeCell ref="F601:F602"/>
    <mergeCell ref="G601:G602"/>
    <mergeCell ref="B592:B597"/>
    <mergeCell ref="B599:B600"/>
    <mergeCell ref="C599:C600"/>
    <mergeCell ref="D599:D600"/>
    <mergeCell ref="E599:E600"/>
    <mergeCell ref="F599:F600"/>
    <mergeCell ref="G584:G585"/>
    <mergeCell ref="C586:C587"/>
    <mergeCell ref="D586:D587"/>
    <mergeCell ref="E586:E587"/>
    <mergeCell ref="F586:F587"/>
    <mergeCell ref="G586:G587"/>
    <mergeCell ref="C582:C583"/>
    <mergeCell ref="D582:D583"/>
    <mergeCell ref="E582:E583"/>
    <mergeCell ref="F582:F583"/>
    <mergeCell ref="G582:G583"/>
    <mergeCell ref="B580:B591"/>
    <mergeCell ref="C580:C581"/>
    <mergeCell ref="D580:D581"/>
    <mergeCell ref="E580:E581"/>
    <mergeCell ref="F580:F581"/>
    <mergeCell ref="G580:G581"/>
    <mergeCell ref="C584:C585"/>
    <mergeCell ref="D584:D585"/>
    <mergeCell ref="E584:E585"/>
    <mergeCell ref="F584:F585"/>
    <mergeCell ref="B577:B578"/>
    <mergeCell ref="C577:C578"/>
    <mergeCell ref="D577:D578"/>
    <mergeCell ref="E577:E578"/>
    <mergeCell ref="F577:F578"/>
    <mergeCell ref="G577:G578"/>
    <mergeCell ref="B574:B576"/>
    <mergeCell ref="C574:C576"/>
    <mergeCell ref="D574:D576"/>
    <mergeCell ref="E574:E576"/>
    <mergeCell ref="F574:F576"/>
    <mergeCell ref="G574:G576"/>
    <mergeCell ref="B572:B573"/>
    <mergeCell ref="C572:C573"/>
    <mergeCell ref="D572:D573"/>
    <mergeCell ref="E572:E573"/>
    <mergeCell ref="F572:F573"/>
    <mergeCell ref="G572:G573"/>
    <mergeCell ref="B555:B556"/>
    <mergeCell ref="C555:C556"/>
    <mergeCell ref="D555:D556"/>
    <mergeCell ref="E555:E556"/>
    <mergeCell ref="F555:F556"/>
    <mergeCell ref="G555:G556"/>
    <mergeCell ref="B550:B551"/>
    <mergeCell ref="C550:C551"/>
    <mergeCell ref="D550:D551"/>
    <mergeCell ref="E550:E551"/>
    <mergeCell ref="F550:F551"/>
    <mergeCell ref="G550:G551"/>
    <mergeCell ref="C545:C547"/>
    <mergeCell ref="D545:D547"/>
    <mergeCell ref="E545:E547"/>
    <mergeCell ref="F545:F547"/>
    <mergeCell ref="G545:G547"/>
    <mergeCell ref="B542:B544"/>
    <mergeCell ref="C542:C544"/>
    <mergeCell ref="D542:D544"/>
    <mergeCell ref="E542:E544"/>
    <mergeCell ref="F542:F544"/>
    <mergeCell ref="G542:G544"/>
    <mergeCell ref="B545:B547"/>
    <mergeCell ref="B539:B541"/>
    <mergeCell ref="C539:C541"/>
    <mergeCell ref="D539:D541"/>
    <mergeCell ref="E539:E541"/>
    <mergeCell ref="F539:F541"/>
    <mergeCell ref="G539:G541"/>
    <mergeCell ref="E534:E535"/>
    <mergeCell ref="F534:F535"/>
    <mergeCell ref="G534:G535"/>
    <mergeCell ref="B536:B537"/>
    <mergeCell ref="C536:C537"/>
    <mergeCell ref="D536:D537"/>
    <mergeCell ref="E536:E537"/>
    <mergeCell ref="F536:F537"/>
    <mergeCell ref="G536:G537"/>
    <mergeCell ref="B532:B533"/>
    <mergeCell ref="C532:C533"/>
    <mergeCell ref="D532:D533"/>
    <mergeCell ref="E532:E533"/>
    <mergeCell ref="F532:F533"/>
    <mergeCell ref="G532:G533"/>
    <mergeCell ref="B534:B535"/>
    <mergeCell ref="C534:C535"/>
    <mergeCell ref="D534:D535"/>
    <mergeCell ref="D519:D520"/>
    <mergeCell ref="E519:E520"/>
    <mergeCell ref="F519:F520"/>
    <mergeCell ref="G519:G520"/>
    <mergeCell ref="B530:B531"/>
    <mergeCell ref="C530:C531"/>
    <mergeCell ref="D530:D531"/>
    <mergeCell ref="E530:E531"/>
    <mergeCell ref="F530:F531"/>
    <mergeCell ref="G530:G531"/>
    <mergeCell ref="B517:B518"/>
    <mergeCell ref="C517:C518"/>
    <mergeCell ref="D517:D518"/>
    <mergeCell ref="E517:E518"/>
    <mergeCell ref="F517:F518"/>
    <mergeCell ref="G517:G518"/>
    <mergeCell ref="B519:B520"/>
    <mergeCell ref="C519:C520"/>
    <mergeCell ref="B515:B516"/>
    <mergeCell ref="C515:C516"/>
    <mergeCell ref="D515:D516"/>
    <mergeCell ref="E515:E516"/>
    <mergeCell ref="F515:F516"/>
    <mergeCell ref="G515:G516"/>
    <mergeCell ref="B512:B513"/>
    <mergeCell ref="C512:C513"/>
    <mergeCell ref="D512:D513"/>
    <mergeCell ref="E512:E513"/>
    <mergeCell ref="F512:F513"/>
    <mergeCell ref="G512:G513"/>
    <mergeCell ref="B510:B511"/>
    <mergeCell ref="C510:C511"/>
    <mergeCell ref="D510:D511"/>
    <mergeCell ref="E510:E511"/>
    <mergeCell ref="F510:F511"/>
    <mergeCell ref="G510:G511"/>
    <mergeCell ref="B507:B508"/>
    <mergeCell ref="C507:C508"/>
    <mergeCell ref="D507:D508"/>
    <mergeCell ref="E507:E508"/>
    <mergeCell ref="F507:F508"/>
    <mergeCell ref="G507:G508"/>
    <mergeCell ref="B505:B506"/>
    <mergeCell ref="C505:C506"/>
    <mergeCell ref="D505:D506"/>
    <mergeCell ref="E505:E506"/>
    <mergeCell ref="F505:F506"/>
    <mergeCell ref="G505:G506"/>
    <mergeCell ref="B502:B503"/>
    <mergeCell ref="C502:C503"/>
    <mergeCell ref="D502:D503"/>
    <mergeCell ref="E502:E503"/>
    <mergeCell ref="F502:F503"/>
    <mergeCell ref="G502:G503"/>
    <mergeCell ref="B500:B501"/>
    <mergeCell ref="C500:C501"/>
    <mergeCell ref="D500:D501"/>
    <mergeCell ref="E500:E501"/>
    <mergeCell ref="F500:F501"/>
    <mergeCell ref="G500:G501"/>
    <mergeCell ref="B497:B498"/>
    <mergeCell ref="C497:C498"/>
    <mergeCell ref="D497:D498"/>
    <mergeCell ref="E497:E498"/>
    <mergeCell ref="F497:F498"/>
    <mergeCell ref="G497:G498"/>
    <mergeCell ref="C493:C494"/>
    <mergeCell ref="D493:D494"/>
    <mergeCell ref="E493:E494"/>
    <mergeCell ref="F493:F494"/>
    <mergeCell ref="G493:G494"/>
    <mergeCell ref="C495:C496"/>
    <mergeCell ref="D495:D496"/>
    <mergeCell ref="E495:E496"/>
    <mergeCell ref="F495:F496"/>
    <mergeCell ref="B490:B496"/>
    <mergeCell ref="C491:C492"/>
    <mergeCell ref="D491:D492"/>
    <mergeCell ref="E491:E492"/>
    <mergeCell ref="F491:F492"/>
    <mergeCell ref="G491:G492"/>
    <mergeCell ref="G495:G496"/>
    <mergeCell ref="G477:G478"/>
    <mergeCell ref="B488:B489"/>
    <mergeCell ref="C488:C489"/>
    <mergeCell ref="D488:D489"/>
    <mergeCell ref="E488:E489"/>
    <mergeCell ref="F488:F489"/>
    <mergeCell ref="G488:G489"/>
    <mergeCell ref="C474:C475"/>
    <mergeCell ref="D474:D475"/>
    <mergeCell ref="E474:E475"/>
    <mergeCell ref="F474:F475"/>
    <mergeCell ref="G474:G475"/>
    <mergeCell ref="B476:B478"/>
    <mergeCell ref="C477:C478"/>
    <mergeCell ref="D477:D478"/>
    <mergeCell ref="E477:E478"/>
    <mergeCell ref="F477:F478"/>
    <mergeCell ref="B472:B473"/>
    <mergeCell ref="C472:C473"/>
    <mergeCell ref="D472:D473"/>
    <mergeCell ref="E472:E473"/>
    <mergeCell ref="F472:F473"/>
    <mergeCell ref="G472:G473"/>
    <mergeCell ref="B474:B475"/>
    <mergeCell ref="B467:B470"/>
    <mergeCell ref="C468:C469"/>
    <mergeCell ref="D468:D469"/>
    <mergeCell ref="E468:E469"/>
    <mergeCell ref="F468:F469"/>
    <mergeCell ref="G468:G469"/>
    <mergeCell ref="B464:B465"/>
    <mergeCell ref="C464:C465"/>
    <mergeCell ref="D464:D465"/>
    <mergeCell ref="E464:E465"/>
    <mergeCell ref="F464:F465"/>
    <mergeCell ref="G464:G465"/>
    <mergeCell ref="F462:F463"/>
    <mergeCell ref="G462:G463"/>
    <mergeCell ref="E455:E456"/>
    <mergeCell ref="F455:F456"/>
    <mergeCell ref="G455:G456"/>
    <mergeCell ref="B457:B460"/>
    <mergeCell ref="C458:C459"/>
    <mergeCell ref="D458:D459"/>
    <mergeCell ref="E458:E459"/>
    <mergeCell ref="F458:F459"/>
    <mergeCell ref="G458:G459"/>
    <mergeCell ref="B453:B454"/>
    <mergeCell ref="C453:C454"/>
    <mergeCell ref="D453:D454"/>
    <mergeCell ref="E453:E454"/>
    <mergeCell ref="F453:F454"/>
    <mergeCell ref="G453:G454"/>
    <mergeCell ref="B455:B456"/>
    <mergeCell ref="C455:C456"/>
    <mergeCell ref="D455:D456"/>
    <mergeCell ref="B462:B463"/>
    <mergeCell ref="C462:C463"/>
    <mergeCell ref="D462:D463"/>
    <mergeCell ref="E462:E463"/>
    <mergeCell ref="E432:E433"/>
    <mergeCell ref="F432:F433"/>
    <mergeCell ref="G432:G433"/>
    <mergeCell ref="B435:G435"/>
    <mergeCell ref="B451:B452"/>
    <mergeCell ref="C451:C452"/>
    <mergeCell ref="D451:D452"/>
    <mergeCell ref="E451:E452"/>
    <mergeCell ref="F451:F452"/>
    <mergeCell ref="G451:G452"/>
    <mergeCell ref="B430:B431"/>
    <mergeCell ref="C430:C431"/>
    <mergeCell ref="D430:D431"/>
    <mergeCell ref="E430:E431"/>
    <mergeCell ref="F430:F431"/>
    <mergeCell ref="G430:G431"/>
    <mergeCell ref="B432:B433"/>
    <mergeCell ref="C432:C433"/>
    <mergeCell ref="D432:D433"/>
    <mergeCell ref="B428:B429"/>
    <mergeCell ref="C428:C429"/>
    <mergeCell ref="D428:D429"/>
    <mergeCell ref="E428:E429"/>
    <mergeCell ref="F428:F429"/>
    <mergeCell ref="G428:G429"/>
    <mergeCell ref="F424:F425"/>
    <mergeCell ref="G424:G425"/>
    <mergeCell ref="H403:H404"/>
    <mergeCell ref="B406:B407"/>
    <mergeCell ref="C406:C407"/>
    <mergeCell ref="D406:D407"/>
    <mergeCell ref="E406:E407"/>
    <mergeCell ref="F406:F407"/>
    <mergeCell ref="G406:G407"/>
    <mergeCell ref="B400:B404"/>
    <mergeCell ref="C401:C402"/>
    <mergeCell ref="D401:D402"/>
    <mergeCell ref="E401:E402"/>
    <mergeCell ref="F401:F402"/>
    <mergeCell ref="G401:G402"/>
    <mergeCell ref="B398:B399"/>
    <mergeCell ref="C398:C399"/>
    <mergeCell ref="D398:D399"/>
    <mergeCell ref="E398:E399"/>
    <mergeCell ref="F398:F399"/>
    <mergeCell ref="G398:G399"/>
    <mergeCell ref="H394:H395"/>
    <mergeCell ref="B396:B397"/>
    <mergeCell ref="C396:C397"/>
    <mergeCell ref="D396:D397"/>
    <mergeCell ref="E396:E397"/>
    <mergeCell ref="F396:F397"/>
    <mergeCell ref="G396:G397"/>
    <mergeCell ref="B393:B394"/>
    <mergeCell ref="C393:C394"/>
    <mergeCell ref="D393:D394"/>
    <mergeCell ref="E393:E394"/>
    <mergeCell ref="F393:F394"/>
    <mergeCell ref="G393:G394"/>
    <mergeCell ref="D387:D388"/>
    <mergeCell ref="E387:E388"/>
    <mergeCell ref="F387:F388"/>
    <mergeCell ref="G387:G388"/>
    <mergeCell ref="B390:B391"/>
    <mergeCell ref="C390:C391"/>
    <mergeCell ref="D390:D391"/>
    <mergeCell ref="E390:E391"/>
    <mergeCell ref="F390:F391"/>
    <mergeCell ref="G390:G391"/>
    <mergeCell ref="B385:B386"/>
    <mergeCell ref="C385:C386"/>
    <mergeCell ref="D385:D386"/>
    <mergeCell ref="E385:E386"/>
    <mergeCell ref="F385:F386"/>
    <mergeCell ref="G385:G386"/>
    <mergeCell ref="B387:B388"/>
    <mergeCell ref="C387:C388"/>
    <mergeCell ref="E378:E379"/>
    <mergeCell ref="F378:F379"/>
    <mergeCell ref="G378:G379"/>
    <mergeCell ref="B381:B382"/>
    <mergeCell ref="C381:C382"/>
    <mergeCell ref="D381:D382"/>
    <mergeCell ref="E381:E382"/>
    <mergeCell ref="F381:F382"/>
    <mergeCell ref="G381:G382"/>
    <mergeCell ref="B376:B377"/>
    <mergeCell ref="C376:C377"/>
    <mergeCell ref="D376:D377"/>
    <mergeCell ref="E376:E377"/>
    <mergeCell ref="F376:F377"/>
    <mergeCell ref="G376:G377"/>
    <mergeCell ref="B378:B379"/>
    <mergeCell ref="C378:C379"/>
    <mergeCell ref="D378:D379"/>
    <mergeCell ref="B374:B375"/>
    <mergeCell ref="C374:C375"/>
    <mergeCell ref="D374:D375"/>
    <mergeCell ref="E374:E375"/>
    <mergeCell ref="F374:F375"/>
    <mergeCell ref="G374:G375"/>
    <mergeCell ref="B370:B371"/>
    <mergeCell ref="C370:C371"/>
    <mergeCell ref="D370:D371"/>
    <mergeCell ref="E370:E371"/>
    <mergeCell ref="F370:F371"/>
    <mergeCell ref="G370:G371"/>
    <mergeCell ref="B368:B369"/>
    <mergeCell ref="C368:C369"/>
    <mergeCell ref="D368:D369"/>
    <mergeCell ref="E368:E369"/>
    <mergeCell ref="F368:F369"/>
    <mergeCell ref="G368:G369"/>
    <mergeCell ref="E363:E364"/>
    <mergeCell ref="F363:F364"/>
    <mergeCell ref="G363:G364"/>
    <mergeCell ref="B365:B366"/>
    <mergeCell ref="C365:C366"/>
    <mergeCell ref="D365:D366"/>
    <mergeCell ref="E365:E366"/>
    <mergeCell ref="F365:F366"/>
    <mergeCell ref="G365:G366"/>
    <mergeCell ref="B361:B362"/>
    <mergeCell ref="C361:C362"/>
    <mergeCell ref="D361:D362"/>
    <mergeCell ref="E361:E362"/>
    <mergeCell ref="F361:F362"/>
    <mergeCell ref="G361:G362"/>
    <mergeCell ref="B363:B364"/>
    <mergeCell ref="C363:C364"/>
    <mergeCell ref="D363:D364"/>
    <mergeCell ref="B358:B359"/>
    <mergeCell ref="C358:C359"/>
    <mergeCell ref="D358:D359"/>
    <mergeCell ref="E358:E359"/>
    <mergeCell ref="F358:F359"/>
    <mergeCell ref="G358:G359"/>
    <mergeCell ref="B355:B356"/>
    <mergeCell ref="C355:C356"/>
    <mergeCell ref="D355:D356"/>
    <mergeCell ref="E355:E356"/>
    <mergeCell ref="F355:F356"/>
    <mergeCell ref="G355:G356"/>
    <mergeCell ref="E341:E342"/>
    <mergeCell ref="F341:F342"/>
    <mergeCell ref="G341:G342"/>
    <mergeCell ref="B344:B345"/>
    <mergeCell ref="C344:C345"/>
    <mergeCell ref="D344:D345"/>
    <mergeCell ref="E344:E345"/>
    <mergeCell ref="F344:F345"/>
    <mergeCell ref="G344:G345"/>
    <mergeCell ref="B339:B340"/>
    <mergeCell ref="C339:C340"/>
    <mergeCell ref="D339:D340"/>
    <mergeCell ref="E339:E340"/>
    <mergeCell ref="F339:F340"/>
    <mergeCell ref="G339:G340"/>
    <mergeCell ref="B341:B342"/>
    <mergeCell ref="C341:C342"/>
    <mergeCell ref="D341:D342"/>
    <mergeCell ref="C329:C330"/>
    <mergeCell ref="D329:D330"/>
    <mergeCell ref="E329:E330"/>
    <mergeCell ref="F329:F330"/>
    <mergeCell ref="G329:G330"/>
    <mergeCell ref="C326:C327"/>
    <mergeCell ref="D326:D327"/>
    <mergeCell ref="E326:E327"/>
    <mergeCell ref="F326:F327"/>
    <mergeCell ref="G326:G327"/>
    <mergeCell ref="G308:G309"/>
    <mergeCell ref="C310:C311"/>
    <mergeCell ref="D310:D311"/>
    <mergeCell ref="E310:E311"/>
    <mergeCell ref="F310:F311"/>
    <mergeCell ref="G310:G311"/>
    <mergeCell ref="B306:B336"/>
    <mergeCell ref="C308:C309"/>
    <mergeCell ref="D308:D309"/>
    <mergeCell ref="E308:E309"/>
    <mergeCell ref="F308:F309"/>
    <mergeCell ref="C318:C319"/>
    <mergeCell ref="D318:D319"/>
    <mergeCell ref="E318:E319"/>
    <mergeCell ref="F318:F319"/>
    <mergeCell ref="G318:G319"/>
    <mergeCell ref="C315:C316"/>
    <mergeCell ref="D315:D316"/>
    <mergeCell ref="E315:E316"/>
    <mergeCell ref="F315:F316"/>
    <mergeCell ref="G315:G316"/>
    <mergeCell ref="C313:C314"/>
    <mergeCell ref="D313:D314"/>
    <mergeCell ref="E313:E314"/>
    <mergeCell ref="F313:F314"/>
    <mergeCell ref="G313:G314"/>
    <mergeCell ref="B288:G288"/>
    <mergeCell ref="B286:B287"/>
    <mergeCell ref="C286:C287"/>
    <mergeCell ref="D286:D287"/>
    <mergeCell ref="E286:E287"/>
    <mergeCell ref="F286:F287"/>
    <mergeCell ref="G286:G287"/>
    <mergeCell ref="B281:B282"/>
    <mergeCell ref="C281:C282"/>
    <mergeCell ref="D281:D282"/>
    <mergeCell ref="E281:E282"/>
    <mergeCell ref="F281:F282"/>
    <mergeCell ref="G281:G282"/>
    <mergeCell ref="B267:B268"/>
    <mergeCell ref="C267:C268"/>
    <mergeCell ref="D267:D268"/>
    <mergeCell ref="E267:E268"/>
    <mergeCell ref="F267:F268"/>
    <mergeCell ref="G267:G268"/>
    <mergeCell ref="B263:B264"/>
    <mergeCell ref="C263:C264"/>
    <mergeCell ref="D263:D264"/>
    <mergeCell ref="E263:E264"/>
    <mergeCell ref="F263:F264"/>
    <mergeCell ref="G263:G264"/>
    <mergeCell ref="B259:B260"/>
    <mergeCell ref="C259:C260"/>
    <mergeCell ref="D259:D260"/>
    <mergeCell ref="E259:E260"/>
    <mergeCell ref="F259:F260"/>
    <mergeCell ref="G259:G260"/>
    <mergeCell ref="F252:F253"/>
    <mergeCell ref="G252:G253"/>
    <mergeCell ref="B246:B247"/>
    <mergeCell ref="C246:C247"/>
    <mergeCell ref="D246:D247"/>
    <mergeCell ref="E246:E247"/>
    <mergeCell ref="F246:F247"/>
    <mergeCell ref="G246:G247"/>
    <mergeCell ref="B244:B245"/>
    <mergeCell ref="C244:C245"/>
    <mergeCell ref="D244:D245"/>
    <mergeCell ref="E244:E245"/>
    <mergeCell ref="F244:F245"/>
    <mergeCell ref="G244:G245"/>
    <mergeCell ref="G230:G231"/>
    <mergeCell ref="B232:G232"/>
    <mergeCell ref="B242:B243"/>
    <mergeCell ref="C242:C243"/>
    <mergeCell ref="D242:D243"/>
    <mergeCell ref="E242:E243"/>
    <mergeCell ref="F242:F243"/>
    <mergeCell ref="G242:G243"/>
    <mergeCell ref="B227:B231"/>
    <mergeCell ref="C228:C229"/>
    <mergeCell ref="D228:D229"/>
    <mergeCell ref="E228:E229"/>
    <mergeCell ref="F228:F229"/>
    <mergeCell ref="G228:G229"/>
    <mergeCell ref="C230:C231"/>
    <mergeCell ref="D230:D231"/>
    <mergeCell ref="E230:E231"/>
    <mergeCell ref="F230:F231"/>
    <mergeCell ref="B225:B226"/>
    <mergeCell ref="C225:C226"/>
    <mergeCell ref="D225:D226"/>
    <mergeCell ref="E225:E226"/>
    <mergeCell ref="F225:F226"/>
    <mergeCell ref="G225:G226"/>
    <mergeCell ref="B223:B224"/>
    <mergeCell ref="C223:C224"/>
    <mergeCell ref="D223:D224"/>
    <mergeCell ref="E223:E224"/>
    <mergeCell ref="F223:F224"/>
    <mergeCell ref="G223:G224"/>
    <mergeCell ref="F218:F219"/>
    <mergeCell ref="G218:G219"/>
    <mergeCell ref="B220:B221"/>
    <mergeCell ref="C220:C221"/>
    <mergeCell ref="D220:D221"/>
    <mergeCell ref="E220:E221"/>
    <mergeCell ref="F220:F221"/>
    <mergeCell ref="G220:G221"/>
    <mergeCell ref="B214:B215"/>
    <mergeCell ref="C214:C215"/>
    <mergeCell ref="D214:D215"/>
    <mergeCell ref="E214:E215"/>
    <mergeCell ref="B218:B219"/>
    <mergeCell ref="C218:C219"/>
    <mergeCell ref="D218:D219"/>
    <mergeCell ref="E218:E219"/>
    <mergeCell ref="C212:C213"/>
    <mergeCell ref="D212:D213"/>
    <mergeCell ref="E212:E213"/>
    <mergeCell ref="F212:F213"/>
    <mergeCell ref="G212:G213"/>
    <mergeCell ref="B209:B213"/>
    <mergeCell ref="C210:C211"/>
    <mergeCell ref="D210:D211"/>
    <mergeCell ref="E210:E211"/>
    <mergeCell ref="F210:F211"/>
    <mergeCell ref="G210:G211"/>
    <mergeCell ref="B206:B207"/>
    <mergeCell ref="C206:C207"/>
    <mergeCell ref="D206:D207"/>
    <mergeCell ref="E206:E207"/>
    <mergeCell ref="F206:F207"/>
    <mergeCell ref="G206:G207"/>
    <mergeCell ref="B204:B205"/>
    <mergeCell ref="C204:C205"/>
    <mergeCell ref="D204:D205"/>
    <mergeCell ref="E204:E205"/>
    <mergeCell ref="F204:F205"/>
    <mergeCell ref="G204:G205"/>
    <mergeCell ref="B202:B203"/>
    <mergeCell ref="C202:C203"/>
    <mergeCell ref="D202:D203"/>
    <mergeCell ref="E202:E203"/>
    <mergeCell ref="F202:F203"/>
    <mergeCell ref="G202:G203"/>
    <mergeCell ref="B200:B201"/>
    <mergeCell ref="C200:C201"/>
    <mergeCell ref="D200:D201"/>
    <mergeCell ref="E200:E201"/>
    <mergeCell ref="F200:F201"/>
    <mergeCell ref="G200:G201"/>
    <mergeCell ref="B197:B198"/>
    <mergeCell ref="C197:C198"/>
    <mergeCell ref="D197:D198"/>
    <mergeCell ref="E197:E198"/>
    <mergeCell ref="F197:F198"/>
    <mergeCell ref="G197:G198"/>
    <mergeCell ref="B195:B196"/>
    <mergeCell ref="C195:C196"/>
    <mergeCell ref="D195:D196"/>
    <mergeCell ref="E195:E196"/>
    <mergeCell ref="F195:F196"/>
    <mergeCell ref="G195:G196"/>
    <mergeCell ref="B187:B188"/>
    <mergeCell ref="C187:C188"/>
    <mergeCell ref="D187:D188"/>
    <mergeCell ref="E187:E188"/>
    <mergeCell ref="F187:F188"/>
    <mergeCell ref="G187:G188"/>
    <mergeCell ref="B185:B186"/>
    <mergeCell ref="C185:C186"/>
    <mergeCell ref="D185:D186"/>
    <mergeCell ref="E185:E186"/>
    <mergeCell ref="F185:F186"/>
    <mergeCell ref="G185:G186"/>
    <mergeCell ref="B183:B184"/>
    <mergeCell ref="C183:C184"/>
    <mergeCell ref="D183:D184"/>
    <mergeCell ref="E183:E184"/>
    <mergeCell ref="F183:F184"/>
    <mergeCell ref="G183:G184"/>
    <mergeCell ref="B181:B182"/>
    <mergeCell ref="C181:C182"/>
    <mergeCell ref="D181:D182"/>
    <mergeCell ref="E181:E182"/>
    <mergeCell ref="F181:F182"/>
    <mergeCell ref="G181:G182"/>
    <mergeCell ref="B164:B165"/>
    <mergeCell ref="C164:C165"/>
    <mergeCell ref="D164:D165"/>
    <mergeCell ref="E164:E165"/>
    <mergeCell ref="F164:F165"/>
    <mergeCell ref="G164:G165"/>
    <mergeCell ref="B162:B163"/>
    <mergeCell ref="C162:C163"/>
    <mergeCell ref="D162:D163"/>
    <mergeCell ref="E162:E163"/>
    <mergeCell ref="F162:F163"/>
    <mergeCell ref="G162:G163"/>
    <mergeCell ref="B160:B161"/>
    <mergeCell ref="C160:C161"/>
    <mergeCell ref="D160:D161"/>
    <mergeCell ref="E160:E161"/>
    <mergeCell ref="F160:F161"/>
    <mergeCell ref="G160:G161"/>
    <mergeCell ref="B157:B158"/>
    <mergeCell ref="C157:C158"/>
    <mergeCell ref="D157:D158"/>
    <mergeCell ref="E157:E158"/>
    <mergeCell ref="F157:F158"/>
    <mergeCell ref="G157:G158"/>
    <mergeCell ref="B154:B155"/>
    <mergeCell ref="C154:C155"/>
    <mergeCell ref="D154:D155"/>
    <mergeCell ref="E154:E155"/>
    <mergeCell ref="F154:F155"/>
    <mergeCell ref="G154:G155"/>
    <mergeCell ref="B152:B153"/>
    <mergeCell ref="C152:C153"/>
    <mergeCell ref="D152:D153"/>
    <mergeCell ref="E152:E153"/>
    <mergeCell ref="F152:F153"/>
    <mergeCell ref="G152:G153"/>
    <mergeCell ref="B139:B140"/>
    <mergeCell ref="C139:C140"/>
    <mergeCell ref="D139:D140"/>
    <mergeCell ref="E139:E140"/>
    <mergeCell ref="F139:F140"/>
    <mergeCell ref="G139:G140"/>
    <mergeCell ref="B137:B138"/>
    <mergeCell ref="C137:C138"/>
    <mergeCell ref="D137:D138"/>
    <mergeCell ref="E137:E138"/>
    <mergeCell ref="F137:F138"/>
    <mergeCell ref="G137:G138"/>
    <mergeCell ref="B134:B135"/>
    <mergeCell ref="C134:C135"/>
    <mergeCell ref="D134:D135"/>
    <mergeCell ref="E134:E135"/>
    <mergeCell ref="F134:F135"/>
    <mergeCell ref="G134:G135"/>
    <mergeCell ref="B132:B133"/>
    <mergeCell ref="C132:C133"/>
    <mergeCell ref="D132:D133"/>
    <mergeCell ref="E132:E133"/>
    <mergeCell ref="F132:F133"/>
    <mergeCell ref="G132:G133"/>
    <mergeCell ref="B130:B131"/>
    <mergeCell ref="C130:C131"/>
    <mergeCell ref="D130:D131"/>
    <mergeCell ref="E130:E131"/>
    <mergeCell ref="F130:F131"/>
    <mergeCell ref="G130:G131"/>
    <mergeCell ref="C128:C129"/>
    <mergeCell ref="D128:D129"/>
    <mergeCell ref="E128:E129"/>
    <mergeCell ref="F128:F129"/>
    <mergeCell ref="G128:G129"/>
    <mergeCell ref="B123:B129"/>
    <mergeCell ref="C124:C127"/>
    <mergeCell ref="D124:D127"/>
    <mergeCell ref="E124:E127"/>
    <mergeCell ref="F124:F127"/>
    <mergeCell ref="G124:G127"/>
    <mergeCell ref="B121:B122"/>
    <mergeCell ref="C121:C122"/>
    <mergeCell ref="D121:D122"/>
    <mergeCell ref="E121:E122"/>
    <mergeCell ref="F121:F122"/>
    <mergeCell ref="G121:G122"/>
    <mergeCell ref="B119:B120"/>
    <mergeCell ref="C119:C120"/>
    <mergeCell ref="D119:D120"/>
    <mergeCell ref="E119:E120"/>
    <mergeCell ref="F119:F120"/>
    <mergeCell ref="G119:G120"/>
    <mergeCell ref="B117:B118"/>
    <mergeCell ref="C117:C118"/>
    <mergeCell ref="D117:D118"/>
    <mergeCell ref="E117:E118"/>
    <mergeCell ref="F117:F118"/>
    <mergeCell ref="G117:G118"/>
    <mergeCell ref="B113:B114"/>
    <mergeCell ref="C113:C114"/>
    <mergeCell ref="D113:D114"/>
    <mergeCell ref="E113:E114"/>
    <mergeCell ref="F113:F114"/>
    <mergeCell ref="G113:G114"/>
    <mergeCell ref="B111:B112"/>
    <mergeCell ref="D111:D112"/>
    <mergeCell ref="E111:E112"/>
    <mergeCell ref="F111:F112"/>
    <mergeCell ref="G111:G112"/>
    <mergeCell ref="B109:B110"/>
    <mergeCell ref="D109:D110"/>
    <mergeCell ref="E109:E110"/>
    <mergeCell ref="F109:F110"/>
    <mergeCell ref="G109:G110"/>
    <mergeCell ref="B107:B108"/>
    <mergeCell ref="C107:C108"/>
    <mergeCell ref="D107:D108"/>
    <mergeCell ref="E107:E108"/>
    <mergeCell ref="F107:F108"/>
    <mergeCell ref="G107:G108"/>
    <mergeCell ref="C109:C110"/>
    <mergeCell ref="C111:C112"/>
    <mergeCell ref="B91:G91"/>
    <mergeCell ref="D101:D102"/>
    <mergeCell ref="E101:E102"/>
    <mergeCell ref="F101:F102"/>
    <mergeCell ref="G101:G102"/>
    <mergeCell ref="C101:C103"/>
    <mergeCell ref="B101:B103"/>
    <mergeCell ref="F74:F75"/>
    <mergeCell ref="G74:G75"/>
    <mergeCell ref="B89:B90"/>
    <mergeCell ref="C89:C90"/>
    <mergeCell ref="D89:D90"/>
    <mergeCell ref="E89:E90"/>
    <mergeCell ref="F89:F90"/>
    <mergeCell ref="G89:G90"/>
    <mergeCell ref="B87:B88"/>
    <mergeCell ref="C87:C88"/>
    <mergeCell ref="D87:D88"/>
    <mergeCell ref="E87:E88"/>
    <mergeCell ref="F87:F88"/>
    <mergeCell ref="G87:G88"/>
    <mergeCell ref="B84:B85"/>
    <mergeCell ref="C84:C85"/>
    <mergeCell ref="D84:D85"/>
    <mergeCell ref="E84:E85"/>
    <mergeCell ref="F84:F85"/>
    <mergeCell ref="G84:G85"/>
    <mergeCell ref="B82:B83"/>
    <mergeCell ref="C82:C83"/>
    <mergeCell ref="D82:D83"/>
    <mergeCell ref="E82:E83"/>
    <mergeCell ref="F82:F83"/>
    <mergeCell ref="G82:G83"/>
    <mergeCell ref="C67:C68"/>
    <mergeCell ref="D67:D68"/>
    <mergeCell ref="E67:E68"/>
    <mergeCell ref="F67:F68"/>
    <mergeCell ref="G67:G68"/>
    <mergeCell ref="B80:B81"/>
    <mergeCell ref="C80:C81"/>
    <mergeCell ref="D80:D81"/>
    <mergeCell ref="E80:E81"/>
    <mergeCell ref="F80:F81"/>
    <mergeCell ref="G80:G81"/>
    <mergeCell ref="B78:B79"/>
    <mergeCell ref="C78:C79"/>
    <mergeCell ref="D78:D79"/>
    <mergeCell ref="E78:E79"/>
    <mergeCell ref="F78:F79"/>
    <mergeCell ref="G78:G79"/>
    <mergeCell ref="B76:B77"/>
    <mergeCell ref="C76:C77"/>
    <mergeCell ref="D76:D77"/>
    <mergeCell ref="E76:E77"/>
    <mergeCell ref="F76:F77"/>
    <mergeCell ref="G76:G77"/>
    <mergeCell ref="B74:B75"/>
    <mergeCell ref="C74:C75"/>
    <mergeCell ref="D74:D75"/>
    <mergeCell ref="E74:E75"/>
    <mergeCell ref="B65:B66"/>
    <mergeCell ref="C65:C66"/>
    <mergeCell ref="D65:D66"/>
    <mergeCell ref="E65:E66"/>
    <mergeCell ref="F65:F66"/>
    <mergeCell ref="C58:C59"/>
    <mergeCell ref="D58:D59"/>
    <mergeCell ref="E58:E59"/>
    <mergeCell ref="F58:F59"/>
    <mergeCell ref="G58:G59"/>
    <mergeCell ref="C60:C61"/>
    <mergeCell ref="D60:D61"/>
    <mergeCell ref="E60:E61"/>
    <mergeCell ref="F60:F61"/>
    <mergeCell ref="G60:G61"/>
    <mergeCell ref="B71:B72"/>
    <mergeCell ref="C71:C72"/>
    <mergeCell ref="D71:D72"/>
    <mergeCell ref="E71:E72"/>
    <mergeCell ref="F71:F72"/>
    <mergeCell ref="G71:G72"/>
    <mergeCell ref="B69:B70"/>
    <mergeCell ref="C69:C70"/>
    <mergeCell ref="D69:D70"/>
    <mergeCell ref="E69:E70"/>
    <mergeCell ref="F69:F70"/>
    <mergeCell ref="G69:G70"/>
    <mergeCell ref="G65:G66"/>
    <mergeCell ref="B67:B68"/>
    <mergeCell ref="F54:F55"/>
    <mergeCell ref="G54:G55"/>
    <mergeCell ref="C56:C57"/>
    <mergeCell ref="D56:D57"/>
    <mergeCell ref="E56:E57"/>
    <mergeCell ref="F56:F57"/>
    <mergeCell ref="G56:G57"/>
    <mergeCell ref="B51:B63"/>
    <mergeCell ref="C52:C53"/>
    <mergeCell ref="D52:D53"/>
    <mergeCell ref="E52:E53"/>
    <mergeCell ref="F52:F53"/>
    <mergeCell ref="G52:G53"/>
    <mergeCell ref="C54:C55"/>
    <mergeCell ref="D54:D55"/>
    <mergeCell ref="E54:E55"/>
    <mergeCell ref="C62:C63"/>
    <mergeCell ref="D62:D63"/>
    <mergeCell ref="E62:E63"/>
    <mergeCell ref="F62:F63"/>
    <mergeCell ref="G62:G63"/>
    <mergeCell ref="B47:B50"/>
    <mergeCell ref="C47:C50"/>
    <mergeCell ref="D47:D50"/>
    <mergeCell ref="E47:E50"/>
    <mergeCell ref="B44:B45"/>
    <mergeCell ref="C44:C45"/>
    <mergeCell ref="D44:D45"/>
    <mergeCell ref="E44:E45"/>
    <mergeCell ref="F44:F45"/>
    <mergeCell ref="G44:G45"/>
    <mergeCell ref="B41:B42"/>
    <mergeCell ref="C41:C42"/>
    <mergeCell ref="D41:D42"/>
    <mergeCell ref="E41:E42"/>
    <mergeCell ref="F41:F42"/>
    <mergeCell ref="G41:G42"/>
    <mergeCell ref="F47:F50"/>
    <mergeCell ref="G47:G50"/>
    <mergeCell ref="B39:B40"/>
    <mergeCell ref="C39:C40"/>
    <mergeCell ref="D39:D40"/>
    <mergeCell ref="E39:E40"/>
    <mergeCell ref="F39:F40"/>
    <mergeCell ref="G39:G40"/>
    <mergeCell ref="B37:B38"/>
    <mergeCell ref="C37:C38"/>
    <mergeCell ref="D37:D38"/>
    <mergeCell ref="E37:E38"/>
    <mergeCell ref="F37:F38"/>
    <mergeCell ref="G37:G38"/>
    <mergeCell ref="B35:B36"/>
    <mergeCell ref="C35:C36"/>
    <mergeCell ref="D35:D36"/>
    <mergeCell ref="E35:E36"/>
    <mergeCell ref="F35:F36"/>
    <mergeCell ref="G35:G36"/>
    <mergeCell ref="B32:B33"/>
    <mergeCell ref="C32:C33"/>
    <mergeCell ref="D32:D33"/>
    <mergeCell ref="E32:E33"/>
    <mergeCell ref="F32:F33"/>
    <mergeCell ref="G32:G33"/>
    <mergeCell ref="B30:B31"/>
    <mergeCell ref="C30:C31"/>
    <mergeCell ref="D30:D31"/>
    <mergeCell ref="E30:E31"/>
    <mergeCell ref="F30:F31"/>
    <mergeCell ref="G30:G31"/>
    <mergeCell ref="B27:B28"/>
    <mergeCell ref="C27:C28"/>
    <mergeCell ref="D27:D28"/>
    <mergeCell ref="E27:E28"/>
    <mergeCell ref="F27:F28"/>
    <mergeCell ref="G27:G28"/>
    <mergeCell ref="B19:B20"/>
    <mergeCell ref="C19:C20"/>
    <mergeCell ref="D19:D20"/>
    <mergeCell ref="E19:E20"/>
    <mergeCell ref="F19:F20"/>
    <mergeCell ref="G19:G20"/>
    <mergeCell ref="B1:G1"/>
    <mergeCell ref="B17:B18"/>
    <mergeCell ref="C17:C18"/>
    <mergeCell ref="D17:D18"/>
    <mergeCell ref="E17:E18"/>
    <mergeCell ref="F17:F18"/>
    <mergeCell ref="G17:G18"/>
    <mergeCell ref="B25:B26"/>
    <mergeCell ref="C25:C26"/>
    <mergeCell ref="D25:D26"/>
    <mergeCell ref="E25:E26"/>
    <mergeCell ref="F25:F26"/>
    <mergeCell ref="G25:G26"/>
    <mergeCell ref="B23:B24"/>
    <mergeCell ref="C23:C24"/>
    <mergeCell ref="D23:D24"/>
    <mergeCell ref="E23:E24"/>
    <mergeCell ref="F23:F24"/>
    <mergeCell ref="G23:G24"/>
    <mergeCell ref="B21:B22"/>
    <mergeCell ref="C21:C22"/>
    <mergeCell ref="D21:D22"/>
    <mergeCell ref="E21:E22"/>
    <mergeCell ref="F21:F22"/>
    <mergeCell ref="G21:G22"/>
  </mergeCells>
  <hyperlinks>
    <hyperlink ref="C225" location="_ftn1" display="_ftn1"/>
  </hyperlinks>
  <pageMargins left="0.39370078740157483" right="0.39370078740157483" top="0.39370078740157483" bottom="0.59055118110236227" header="0" footer="0"/>
  <pageSetup paperSize="9" scale="82" fitToHeight="0" orientation="portrait" r:id="rId1"/>
  <rowBreaks count="44" manualBreakCount="44">
    <brk id="42" max="6" man="1"/>
    <brk id="88" max="6" man="1"/>
    <brk id="131" max="6" man="1"/>
    <brk id="173" max="6" man="1"/>
    <brk id="215" max="6" man="1"/>
    <brk id="251" max="6" man="1"/>
    <brk id="287" max="6" man="1"/>
    <brk id="330" max="6" man="1"/>
    <brk id="369" max="6" man="1"/>
    <brk id="410" max="6" man="1"/>
    <brk id="452" max="6" man="1"/>
    <brk id="496" max="6" man="1"/>
    <brk id="541" max="6" man="1"/>
    <brk id="585" max="6" man="1"/>
    <brk id="622" max="6" man="1"/>
    <brk id="660" max="6" man="1"/>
    <brk id="709" max="6" man="1"/>
    <brk id="757" max="6" man="1"/>
    <brk id="797" max="6" man="1"/>
    <brk id="838" max="6" man="1"/>
    <brk id="874" max="6" man="1"/>
    <brk id="915" max="6" man="1"/>
    <brk id="945" max="6" man="1"/>
    <brk id="991" max="6" man="1"/>
    <brk id="1036" max="6" man="1"/>
    <brk id="1074" max="6" man="1"/>
    <brk id="1113" max="6" man="1"/>
    <brk id="1153" max="6" man="1"/>
    <brk id="1192" max="6" man="1"/>
    <brk id="1231" max="6" man="1"/>
    <brk id="1268" max="6" man="1"/>
    <brk id="1304" max="6" man="1"/>
    <brk id="1337" max="6" man="1"/>
    <brk id="1378" max="6" man="1"/>
    <brk id="1417" max="6" man="1"/>
    <brk id="1459" max="6" man="1"/>
    <brk id="1496" max="6" man="1"/>
    <brk id="1537" max="6" man="1"/>
    <brk id="1584" max="6" man="1"/>
    <brk id="1626" max="6" man="1"/>
    <brk id="1668" max="6" man="1"/>
    <brk id="1708" max="6" man="1"/>
    <brk id="1742" max="6" man="1"/>
    <brk id="1782" max="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813"/>
  <sheetViews>
    <sheetView zoomScaleNormal="100" workbookViewId="0">
      <selection activeCell="B31" sqref="B31:F31"/>
    </sheetView>
  </sheetViews>
  <sheetFormatPr defaultColWidth="9.140625" defaultRowHeight="12.75" x14ac:dyDescent="0.2"/>
  <cols>
    <col min="1" max="1" width="2.85546875" style="1" customWidth="1"/>
    <col min="2" max="2" width="37.42578125" style="471" customWidth="1"/>
    <col min="3" max="3" width="5.42578125" style="1" customWidth="1"/>
    <col min="4" max="6" width="7.140625" style="1" customWidth="1"/>
    <col min="7" max="16384" width="9.140625" style="1"/>
  </cols>
  <sheetData>
    <row r="2" spans="2:10" ht="15.75" x14ac:dyDescent="0.2">
      <c r="B2" s="683" t="s">
        <v>2560</v>
      </c>
      <c r="C2" s="684"/>
      <c r="D2" s="684"/>
      <c r="E2" s="718"/>
      <c r="F2" s="718"/>
    </row>
    <row r="3" spans="2:10" ht="13.5" thickBot="1" x14ac:dyDescent="0.25">
      <c r="B3" s="685"/>
    </row>
    <row r="4" spans="2:10" ht="14.25" customHeight="1" x14ac:dyDescent="0.2">
      <c r="B4" s="2217" t="s">
        <v>2561</v>
      </c>
      <c r="C4" s="2219">
        <v>2021</v>
      </c>
      <c r="D4" s="2219"/>
      <c r="E4" s="2208">
        <v>2022</v>
      </c>
      <c r="F4" s="2209"/>
    </row>
    <row r="5" spans="2:10" ht="15" customHeight="1" thickBot="1" x14ac:dyDescent="0.25">
      <c r="B5" s="2218"/>
      <c r="C5" s="687" t="s">
        <v>2562</v>
      </c>
      <c r="D5" s="688" t="s">
        <v>2563</v>
      </c>
      <c r="E5" s="688" t="s">
        <v>2562</v>
      </c>
      <c r="F5" s="1133" t="s">
        <v>2563</v>
      </c>
    </row>
    <row r="6" spans="2:10" ht="15.95" customHeight="1" x14ac:dyDescent="0.2">
      <c r="B6" s="689" t="s">
        <v>715</v>
      </c>
      <c r="C6" s="690">
        <f>C13+C20+C27</f>
        <v>175</v>
      </c>
      <c r="D6" s="690">
        <v>100</v>
      </c>
      <c r="E6" s="1050">
        <f>E13+E20+E27</f>
        <v>174</v>
      </c>
      <c r="F6" s="1134">
        <v>100</v>
      </c>
    </row>
    <row r="7" spans="2:10" ht="15.95" customHeight="1" x14ac:dyDescent="0.2">
      <c r="B7" s="692" t="s">
        <v>2564</v>
      </c>
      <c r="C7" s="693">
        <f>C14+C21+C28</f>
        <v>1</v>
      </c>
      <c r="D7" s="694">
        <f>C7*D6/C6</f>
        <v>0.5714285714285714</v>
      </c>
      <c r="E7" s="703">
        <f>E14+E21+E28</f>
        <v>0</v>
      </c>
      <c r="F7" s="1135">
        <f>E7*F6/E6</f>
        <v>0</v>
      </c>
    </row>
    <row r="8" spans="2:10" ht="15.95" customHeight="1" x14ac:dyDescent="0.2">
      <c r="B8" s="692" t="s">
        <v>2565</v>
      </c>
      <c r="C8" s="693">
        <f>C15+C22+C29</f>
        <v>174</v>
      </c>
      <c r="D8" s="694">
        <f>C8*D6/C6</f>
        <v>99.428571428571431</v>
      </c>
      <c r="E8" s="1145">
        <f>E15+E22+E29</f>
        <v>173</v>
      </c>
      <c r="F8" s="1146">
        <f>E8*F6/E6</f>
        <v>99.425287356321846</v>
      </c>
    </row>
    <row r="9" spans="2:10" ht="15.95" customHeight="1" thickBot="1" x14ac:dyDescent="0.25">
      <c r="B9" s="696" t="s">
        <v>718</v>
      </c>
      <c r="C9" s="697">
        <f>C16+C23+C30</f>
        <v>0</v>
      </c>
      <c r="D9" s="698">
        <f>C9*D6/C6</f>
        <v>0</v>
      </c>
      <c r="E9" s="1147">
        <f>E16+E23+E30</f>
        <v>1</v>
      </c>
      <c r="F9" s="1148">
        <f>E9*F6/E6</f>
        <v>0.57471264367816088</v>
      </c>
    </row>
    <row r="10" spans="2:10" ht="18" customHeight="1" thickBot="1" x14ac:dyDescent="0.25">
      <c r="B10" s="685"/>
      <c r="C10" s="699"/>
      <c r="D10" s="699"/>
      <c r="E10" s="699"/>
      <c r="F10" s="699"/>
      <c r="J10" s="1049"/>
    </row>
    <row r="11" spans="2:10" ht="18.75" customHeight="1" x14ac:dyDescent="0.2">
      <c r="B11" s="2220" t="s">
        <v>2566</v>
      </c>
      <c r="C11" s="2214">
        <v>2021</v>
      </c>
      <c r="D11" s="2214"/>
      <c r="E11" s="2210">
        <v>2022</v>
      </c>
      <c r="F11" s="2211"/>
    </row>
    <row r="12" spans="2:10" ht="18.75" customHeight="1" thickBot="1" x14ac:dyDescent="0.25">
      <c r="B12" s="2221"/>
      <c r="C12" s="688" t="s">
        <v>2562</v>
      </c>
      <c r="D12" s="688" t="s">
        <v>2563</v>
      </c>
      <c r="E12" s="688" t="s">
        <v>2562</v>
      </c>
      <c r="F12" s="1133" t="s">
        <v>2563</v>
      </c>
    </row>
    <row r="13" spans="2:10" ht="15.95" customHeight="1" x14ac:dyDescent="0.2">
      <c r="B13" s="689" t="s">
        <v>715</v>
      </c>
      <c r="C13" s="690">
        <f>+C14+C15+C16</f>
        <v>44</v>
      </c>
      <c r="D13" s="691">
        <v>100</v>
      </c>
      <c r="E13" s="1051">
        <f>+E14+E15+E16</f>
        <v>44</v>
      </c>
      <c r="F13" s="1136">
        <v>100</v>
      </c>
    </row>
    <row r="14" spans="2:10" ht="15.95" customHeight="1" x14ac:dyDescent="0.2">
      <c r="B14" s="692" t="s">
        <v>2564</v>
      </c>
      <c r="C14" s="693">
        <v>0</v>
      </c>
      <c r="D14" s="695">
        <f>C14*D13/C13</f>
        <v>0</v>
      </c>
      <c r="E14" s="695">
        <v>0</v>
      </c>
      <c r="F14" s="1137">
        <f>E14*F13/E13</f>
        <v>0</v>
      </c>
    </row>
    <row r="15" spans="2:10" ht="15.95" customHeight="1" x14ac:dyDescent="0.2">
      <c r="B15" s="692" t="s">
        <v>2565</v>
      </c>
      <c r="C15" s="693">
        <v>44</v>
      </c>
      <c r="D15" s="700">
        <f>C15*D13/C13</f>
        <v>100</v>
      </c>
      <c r="E15" s="1149">
        <v>43</v>
      </c>
      <c r="F15" s="1150">
        <f>E15*F13/E13</f>
        <v>97.727272727272734</v>
      </c>
    </row>
    <row r="16" spans="2:10" ht="15.95" customHeight="1" thickBot="1" x14ac:dyDescent="0.25">
      <c r="B16" s="696" t="s">
        <v>718</v>
      </c>
      <c r="C16" s="697">
        <v>0</v>
      </c>
      <c r="D16" s="701">
        <f>C16*D13/C13</f>
        <v>0</v>
      </c>
      <c r="E16" s="1151">
        <v>1</v>
      </c>
      <c r="F16" s="1152">
        <f>E16*F13/E13</f>
        <v>2.2727272727272729</v>
      </c>
    </row>
    <row r="17" spans="2:8" ht="19.5" customHeight="1" thickBot="1" x14ac:dyDescent="0.25">
      <c r="B17" s="685"/>
      <c r="C17" s="699"/>
      <c r="D17" s="699"/>
      <c r="E17" s="699"/>
      <c r="F17" s="699"/>
    </row>
    <row r="18" spans="2:8" ht="25.5" customHeight="1" x14ac:dyDescent="0.2">
      <c r="B18" s="2212" t="s">
        <v>2567</v>
      </c>
      <c r="C18" s="2214">
        <v>2021</v>
      </c>
      <c r="D18" s="2214"/>
      <c r="E18" s="2210">
        <v>2022</v>
      </c>
      <c r="F18" s="2211"/>
    </row>
    <row r="19" spans="2:8" ht="25.5" customHeight="1" thickBot="1" x14ac:dyDescent="0.25">
      <c r="B19" s="2213"/>
      <c r="C19" s="688" t="s">
        <v>2562</v>
      </c>
      <c r="D19" s="688" t="s">
        <v>2563</v>
      </c>
      <c r="E19" s="688" t="s">
        <v>2562</v>
      </c>
      <c r="F19" s="1138" t="s">
        <v>2563</v>
      </c>
    </row>
    <row r="20" spans="2:8" ht="15.95" customHeight="1" x14ac:dyDescent="0.2">
      <c r="B20" s="689" t="s">
        <v>715</v>
      </c>
      <c r="C20" s="690">
        <f>+C21+C22+C23</f>
        <v>75</v>
      </c>
      <c r="D20" s="690">
        <v>100</v>
      </c>
      <c r="E20" s="719">
        <v>74</v>
      </c>
      <c r="F20" s="1134">
        <v>100</v>
      </c>
    </row>
    <row r="21" spans="2:8" ht="15.95" customHeight="1" x14ac:dyDescent="0.2">
      <c r="B21" s="692" t="s">
        <v>2564</v>
      </c>
      <c r="C21" s="693">
        <v>1</v>
      </c>
      <c r="D21" s="694">
        <f>C21*D20/C20</f>
        <v>1.3333333333333333</v>
      </c>
      <c r="E21" s="703">
        <v>0</v>
      </c>
      <c r="F21" s="1135">
        <f>E21*F20/E20</f>
        <v>0</v>
      </c>
    </row>
    <row r="22" spans="2:8" ht="15.95" customHeight="1" x14ac:dyDescent="0.2">
      <c r="B22" s="692" t="s">
        <v>2565</v>
      </c>
      <c r="C22" s="693">
        <v>74</v>
      </c>
      <c r="D22" s="694">
        <f>C22*D20/C20</f>
        <v>98.666666666666671</v>
      </c>
      <c r="E22" s="1018">
        <v>74</v>
      </c>
      <c r="F22" s="1135">
        <f>E22*F20/E20</f>
        <v>100</v>
      </c>
    </row>
    <row r="23" spans="2:8" ht="15.95" customHeight="1" thickBot="1" x14ac:dyDescent="0.25">
      <c r="B23" s="696" t="s">
        <v>718</v>
      </c>
      <c r="C23" s="697">
        <v>0</v>
      </c>
      <c r="D23" s="698">
        <f>C23*D20/C20</f>
        <v>0</v>
      </c>
      <c r="E23" s="698">
        <v>0</v>
      </c>
      <c r="F23" s="1139">
        <f>E23*F20/E20</f>
        <v>0</v>
      </c>
      <c r="H23" s="1049"/>
    </row>
    <row r="24" spans="2:8" ht="23.25" customHeight="1" thickBot="1" x14ac:dyDescent="0.25">
      <c r="C24" s="699"/>
      <c r="D24" s="699"/>
      <c r="E24" s="699"/>
      <c r="F24" s="699"/>
    </row>
    <row r="25" spans="2:8" ht="15.75" customHeight="1" x14ac:dyDescent="0.2">
      <c r="B25" s="2215" t="s">
        <v>2568</v>
      </c>
      <c r="C25" s="2214">
        <v>2021</v>
      </c>
      <c r="D25" s="2214"/>
      <c r="E25" s="2210">
        <v>2022</v>
      </c>
      <c r="F25" s="2211"/>
    </row>
    <row r="26" spans="2:8" ht="15.75" customHeight="1" thickBot="1" x14ac:dyDescent="0.25">
      <c r="B26" s="2216"/>
      <c r="C26" s="688" t="s">
        <v>2562</v>
      </c>
      <c r="D26" s="688" t="s">
        <v>2563</v>
      </c>
      <c r="E26" s="688" t="s">
        <v>2562</v>
      </c>
      <c r="F26" s="1133" t="s">
        <v>2563</v>
      </c>
    </row>
    <row r="27" spans="2:8" ht="15.95" customHeight="1" x14ac:dyDescent="0.2">
      <c r="B27" s="689" t="s">
        <v>715</v>
      </c>
      <c r="C27" s="690">
        <f>+C28+C29+C30</f>
        <v>56</v>
      </c>
      <c r="D27" s="690">
        <v>100</v>
      </c>
      <c r="E27" s="1050">
        <f>+E28+E29+E30</f>
        <v>56</v>
      </c>
      <c r="F27" s="1140">
        <v>100</v>
      </c>
    </row>
    <row r="28" spans="2:8" ht="15.95" customHeight="1" x14ac:dyDescent="0.2">
      <c r="B28" s="692" t="s">
        <v>2564</v>
      </c>
      <c r="C28" s="693">
        <v>0</v>
      </c>
      <c r="D28" s="702">
        <f>C28*D27/C27</f>
        <v>0</v>
      </c>
      <c r="E28" s="720">
        <v>0</v>
      </c>
      <c r="F28" s="75">
        <f>E28*F27/E27</f>
        <v>0</v>
      </c>
    </row>
    <row r="29" spans="2:8" ht="15.95" customHeight="1" x14ac:dyDescent="0.2">
      <c r="B29" s="692" t="s">
        <v>2565</v>
      </c>
      <c r="C29" s="693">
        <v>56</v>
      </c>
      <c r="D29" s="703">
        <f>C29*D27/C27</f>
        <v>100</v>
      </c>
      <c r="E29" s="721">
        <v>56</v>
      </c>
      <c r="F29" s="1141">
        <f>E29*F27/E27</f>
        <v>100</v>
      </c>
    </row>
    <row r="30" spans="2:8" ht="15.95" customHeight="1" thickBot="1" x14ac:dyDescent="0.25">
      <c r="B30" s="696" t="s">
        <v>718</v>
      </c>
      <c r="C30" s="697">
        <v>0</v>
      </c>
      <c r="D30" s="698">
        <f>C30*D27/C27</f>
        <v>0</v>
      </c>
      <c r="E30" s="698">
        <v>0</v>
      </c>
      <c r="F30" s="1142">
        <f>E30*F27/E27</f>
        <v>0</v>
      </c>
    </row>
    <row r="31" spans="2:8" ht="22.5" customHeight="1" x14ac:dyDescent="0.2">
      <c r="B31" s="2207" t="s">
        <v>2770</v>
      </c>
      <c r="C31" s="2207"/>
      <c r="D31" s="2207"/>
      <c r="E31" s="2207"/>
      <c r="F31" s="2207"/>
    </row>
    <row r="32" spans="2:8" x14ac:dyDescent="0.2">
      <c r="C32" s="704"/>
      <c r="D32" s="704"/>
      <c r="E32" s="704"/>
      <c r="F32" s="704"/>
    </row>
    <row r="33" spans="2:6" x14ac:dyDescent="0.2">
      <c r="C33" s="704"/>
      <c r="D33" s="704"/>
      <c r="E33" s="704"/>
      <c r="F33" s="704"/>
    </row>
    <row r="34" spans="2:6" x14ac:dyDescent="0.2">
      <c r="C34" s="704"/>
      <c r="D34" s="704"/>
      <c r="E34" s="704"/>
      <c r="F34" s="704"/>
    </row>
    <row r="35" spans="2:6" x14ac:dyDescent="0.2">
      <c r="C35" s="704"/>
      <c r="D35" s="704"/>
      <c r="E35" s="704"/>
      <c r="F35" s="704"/>
    </row>
    <row r="36" spans="2:6" x14ac:dyDescent="0.2">
      <c r="C36" s="704"/>
      <c r="D36" s="704"/>
      <c r="E36" s="704"/>
      <c r="F36" s="704"/>
    </row>
    <row r="37" spans="2:6" x14ac:dyDescent="0.2">
      <c r="C37" s="704"/>
      <c r="D37" s="704"/>
      <c r="E37" s="704"/>
      <c r="F37" s="704"/>
    </row>
    <row r="38" spans="2:6" s="706" customFormat="1" x14ac:dyDescent="0.2">
      <c r="B38" s="705"/>
    </row>
    <row r="39" spans="2:6" x14ac:dyDescent="0.2">
      <c r="B39" s="685"/>
    </row>
    <row r="40" spans="2:6" s="471" customFormat="1" x14ac:dyDescent="0.2">
      <c r="B40" s="707"/>
      <c r="C40" s="686"/>
      <c r="D40" s="686"/>
      <c r="E40" s="686"/>
      <c r="F40" s="686"/>
    </row>
    <row r="41" spans="2:6" x14ac:dyDescent="0.2">
      <c r="B41" s="685"/>
      <c r="C41" s="705"/>
      <c r="D41" s="705"/>
      <c r="E41" s="705"/>
      <c r="F41" s="705"/>
    </row>
    <row r="42" spans="2:6" x14ac:dyDescent="0.2">
      <c r="C42" s="704"/>
      <c r="D42" s="704"/>
      <c r="E42" s="704"/>
      <c r="F42" s="704"/>
    </row>
    <row r="43" spans="2:6" x14ac:dyDescent="0.2">
      <c r="C43" s="704"/>
      <c r="D43" s="704"/>
      <c r="E43" s="704"/>
      <c r="F43" s="704"/>
    </row>
    <row r="45" spans="2:6" x14ac:dyDescent="0.2">
      <c r="B45" s="685"/>
      <c r="C45" s="686"/>
      <c r="D45" s="686"/>
      <c r="E45" s="686"/>
      <c r="F45" s="686"/>
    </row>
    <row r="46" spans="2:6" x14ac:dyDescent="0.2">
      <c r="B46" s="685"/>
    </row>
    <row r="50" spans="2:6" x14ac:dyDescent="0.2">
      <c r="C50" s="686"/>
      <c r="D50" s="686"/>
      <c r="E50" s="686"/>
      <c r="F50" s="686"/>
    </row>
    <row r="51" spans="2:6" x14ac:dyDescent="0.2">
      <c r="B51" s="685"/>
      <c r="C51" s="708"/>
      <c r="D51" s="708"/>
      <c r="E51" s="708"/>
      <c r="F51" s="708"/>
    </row>
    <row r="52" spans="2:6" x14ac:dyDescent="0.2">
      <c r="C52" s="709"/>
      <c r="D52" s="709"/>
      <c r="E52" s="709"/>
      <c r="F52" s="709"/>
    </row>
    <row r="53" spans="2:6" x14ac:dyDescent="0.2">
      <c r="C53" s="709"/>
      <c r="D53" s="709"/>
      <c r="E53" s="709"/>
      <c r="F53" s="709"/>
    </row>
    <row r="54" spans="2:6" x14ac:dyDescent="0.2">
      <c r="B54" s="685"/>
    </row>
    <row r="55" spans="2:6" x14ac:dyDescent="0.2">
      <c r="B55" s="685"/>
      <c r="C55" s="686"/>
      <c r="D55" s="686"/>
      <c r="E55" s="686"/>
      <c r="F55" s="686"/>
    </row>
    <row r="56" spans="2:6" s="471" customFormat="1" x14ac:dyDescent="0.2">
      <c r="C56" s="710"/>
      <c r="D56" s="710"/>
      <c r="E56" s="710"/>
      <c r="F56" s="710"/>
    </row>
    <row r="57" spans="2:6" x14ac:dyDescent="0.2">
      <c r="C57" s="711"/>
      <c r="D57" s="711"/>
      <c r="E57" s="711"/>
      <c r="F57" s="711"/>
    </row>
    <row r="58" spans="2:6" x14ac:dyDescent="0.2">
      <c r="C58" s="712"/>
      <c r="D58" s="712"/>
      <c r="E58" s="712"/>
      <c r="F58" s="712"/>
    </row>
    <row r="59" spans="2:6" x14ac:dyDescent="0.2">
      <c r="C59" s="713"/>
      <c r="D59" s="713"/>
      <c r="E59" s="713"/>
      <c r="F59" s="713"/>
    </row>
    <row r="63" spans="2:6" x14ac:dyDescent="0.2">
      <c r="C63" s="686"/>
      <c r="D63" s="686"/>
      <c r="E63" s="686"/>
      <c r="F63" s="686"/>
    </row>
    <row r="64" spans="2:6" x14ac:dyDescent="0.2">
      <c r="B64" s="685"/>
      <c r="C64" s="714"/>
      <c r="D64" s="714"/>
      <c r="E64" s="714"/>
      <c r="F64" s="714"/>
    </row>
    <row r="65" spans="2:6" x14ac:dyDescent="0.2">
      <c r="C65" s="712"/>
      <c r="D65" s="712"/>
      <c r="E65" s="712"/>
      <c r="F65" s="712"/>
    </row>
    <row r="66" spans="2:6" x14ac:dyDescent="0.2">
      <c r="C66" s="712"/>
      <c r="D66" s="712"/>
      <c r="E66" s="712"/>
      <c r="F66" s="712"/>
    </row>
    <row r="67" spans="2:6" x14ac:dyDescent="0.2">
      <c r="C67" s="712"/>
      <c r="D67" s="712"/>
      <c r="E67" s="712"/>
      <c r="F67" s="712"/>
    </row>
    <row r="68" spans="2:6" x14ac:dyDescent="0.2">
      <c r="C68" s="712"/>
      <c r="D68" s="712"/>
      <c r="E68" s="712"/>
      <c r="F68" s="712"/>
    </row>
    <row r="69" spans="2:6" x14ac:dyDescent="0.2">
      <c r="C69" s="712"/>
      <c r="D69" s="712"/>
      <c r="E69" s="712"/>
      <c r="F69" s="712"/>
    </row>
    <row r="70" spans="2:6" x14ac:dyDescent="0.2">
      <c r="C70" s="712"/>
      <c r="D70" s="712"/>
      <c r="E70" s="712"/>
      <c r="F70" s="712"/>
    </row>
    <row r="71" spans="2:6" x14ac:dyDescent="0.2">
      <c r="C71" s="712"/>
      <c r="D71" s="712"/>
      <c r="E71" s="712"/>
      <c r="F71" s="712"/>
    </row>
    <row r="72" spans="2:6" x14ac:dyDescent="0.2">
      <c r="C72" s="712"/>
      <c r="D72" s="712"/>
      <c r="E72" s="712"/>
      <c r="F72" s="712"/>
    </row>
    <row r="73" spans="2:6" x14ac:dyDescent="0.2">
      <c r="C73" s="712"/>
      <c r="D73" s="712"/>
      <c r="E73" s="712"/>
      <c r="F73" s="712"/>
    </row>
    <row r="74" spans="2:6" x14ac:dyDescent="0.2">
      <c r="C74" s="712"/>
      <c r="D74" s="712"/>
      <c r="E74" s="712"/>
      <c r="F74" s="712"/>
    </row>
    <row r="75" spans="2:6" x14ac:dyDescent="0.2">
      <c r="C75" s="712"/>
      <c r="D75" s="712"/>
      <c r="E75" s="712"/>
      <c r="F75" s="712"/>
    </row>
    <row r="76" spans="2:6" x14ac:dyDescent="0.2">
      <c r="C76" s="712"/>
      <c r="D76" s="712"/>
      <c r="E76" s="712"/>
      <c r="F76" s="712"/>
    </row>
    <row r="79" spans="2:6" x14ac:dyDescent="0.2">
      <c r="B79" s="671"/>
    </row>
    <row r="80" spans="2:6" x14ac:dyDescent="0.2">
      <c r="B80" s="685"/>
    </row>
    <row r="84" spans="2:2" x14ac:dyDescent="0.2">
      <c r="B84" s="671"/>
    </row>
    <row r="96" spans="2:2" x14ac:dyDescent="0.2">
      <c r="B96" s="671"/>
    </row>
    <row r="102" spans="2:2" x14ac:dyDescent="0.2">
      <c r="B102" s="671"/>
    </row>
    <row r="103" spans="2:2" x14ac:dyDescent="0.2">
      <c r="B103" s="685"/>
    </row>
    <row r="109" spans="2:2" x14ac:dyDescent="0.2">
      <c r="B109" s="671"/>
    </row>
    <row r="124" spans="2:2" x14ac:dyDescent="0.2">
      <c r="B124" s="685"/>
    </row>
    <row r="128" spans="2:2" x14ac:dyDescent="0.2">
      <c r="B128" s="671"/>
    </row>
    <row r="143" spans="2:2" x14ac:dyDescent="0.2">
      <c r="B143" s="671"/>
    </row>
    <row r="149" spans="2:2" x14ac:dyDescent="0.2">
      <c r="B149" s="671"/>
    </row>
    <row r="150" spans="2:2" x14ac:dyDescent="0.2">
      <c r="B150" s="685"/>
    </row>
    <row r="153" spans="2:2" x14ac:dyDescent="0.2">
      <c r="B153" s="2"/>
    </row>
    <row r="154" spans="2:2" x14ac:dyDescent="0.2">
      <c r="B154" s="671"/>
    </row>
    <row r="155" spans="2:2" x14ac:dyDescent="0.2">
      <c r="B155" s="2"/>
    </row>
    <row r="162" spans="2:2" x14ac:dyDescent="0.2">
      <c r="B162" s="2"/>
    </row>
    <row r="164" spans="2:2" x14ac:dyDescent="0.2">
      <c r="B164" s="671"/>
    </row>
    <row r="165" spans="2:2" x14ac:dyDescent="0.2">
      <c r="B165" s="685"/>
    </row>
    <row r="170" spans="2:2" x14ac:dyDescent="0.2">
      <c r="B170" s="2"/>
    </row>
    <row r="171" spans="2:2" x14ac:dyDescent="0.2">
      <c r="B171" s="671"/>
    </row>
    <row r="172" spans="2:2" x14ac:dyDescent="0.2">
      <c r="B172" s="2"/>
    </row>
    <row r="178" spans="2:2" x14ac:dyDescent="0.2">
      <c r="B178" s="2"/>
    </row>
    <row r="188" spans="2:2" x14ac:dyDescent="0.2">
      <c r="B188" s="2"/>
    </row>
    <row r="189" spans="2:2" x14ac:dyDescent="0.2">
      <c r="B189" s="671"/>
    </row>
    <row r="190" spans="2:2" x14ac:dyDescent="0.2">
      <c r="B190" s="685"/>
    </row>
    <row r="194" spans="2:2" x14ac:dyDescent="0.2">
      <c r="B194" s="671"/>
    </row>
    <row r="195" spans="2:2" x14ac:dyDescent="0.2">
      <c r="B195" s="2"/>
    </row>
    <row r="201" spans="2:2" x14ac:dyDescent="0.2">
      <c r="B201" s="2"/>
    </row>
    <row r="219" spans="2:2" x14ac:dyDescent="0.2">
      <c r="B219" s="671"/>
    </row>
    <row r="220" spans="2:2" x14ac:dyDescent="0.2">
      <c r="B220" s="685"/>
    </row>
    <row r="226" spans="2:2" x14ac:dyDescent="0.2">
      <c r="B226" s="671"/>
    </row>
    <row r="227" spans="2:2" x14ac:dyDescent="0.2">
      <c r="B227" s="2"/>
    </row>
    <row r="230" spans="2:2" x14ac:dyDescent="0.2">
      <c r="B230" s="2"/>
    </row>
    <row r="233" spans="2:2" x14ac:dyDescent="0.2">
      <c r="B233" s="2"/>
    </row>
    <row r="238" spans="2:2" x14ac:dyDescent="0.2">
      <c r="B238" s="671"/>
    </row>
    <row r="243" spans="2:2" x14ac:dyDescent="0.2">
      <c r="B243" s="671"/>
    </row>
    <row r="244" spans="2:2" x14ac:dyDescent="0.2">
      <c r="B244" s="685"/>
    </row>
    <row r="248" spans="2:2" x14ac:dyDescent="0.2">
      <c r="B248" s="671"/>
    </row>
    <row r="249" spans="2:2" x14ac:dyDescent="0.2">
      <c r="B249" s="2"/>
    </row>
    <row r="284" spans="2:2" x14ac:dyDescent="0.2">
      <c r="B284" s="671"/>
    </row>
    <row r="285" spans="2:2" x14ac:dyDescent="0.2">
      <c r="B285" s="685"/>
    </row>
    <row r="290" spans="2:2" x14ac:dyDescent="0.2">
      <c r="B290" s="671"/>
    </row>
    <row r="291" spans="2:2" x14ac:dyDescent="0.2">
      <c r="B291" s="2"/>
    </row>
    <row r="314" spans="2:2" x14ac:dyDescent="0.2">
      <c r="B314" s="671"/>
    </row>
    <row r="315" spans="2:2" x14ac:dyDescent="0.2">
      <c r="B315" s="685"/>
    </row>
    <row r="324" spans="2:2" x14ac:dyDescent="0.2">
      <c r="B324" s="671"/>
    </row>
    <row r="325" spans="2:2" x14ac:dyDescent="0.2">
      <c r="B325" s="2"/>
    </row>
    <row r="343" spans="2:2" x14ac:dyDescent="0.2">
      <c r="B343" s="671"/>
    </row>
    <row r="344" spans="2:2" x14ac:dyDescent="0.2">
      <c r="B344" s="685"/>
    </row>
    <row r="349" spans="2:2" x14ac:dyDescent="0.2">
      <c r="B349" s="671"/>
    </row>
    <row r="350" spans="2:2" x14ac:dyDescent="0.2">
      <c r="B350" s="2"/>
    </row>
    <row r="367" spans="2:2" x14ac:dyDescent="0.2">
      <c r="B367" s="671"/>
    </row>
    <row r="373" spans="2:2" x14ac:dyDescent="0.2">
      <c r="B373" s="671"/>
    </row>
    <row r="374" spans="2:2" x14ac:dyDescent="0.2">
      <c r="B374" s="685"/>
    </row>
    <row r="379" spans="2:2" x14ac:dyDescent="0.2">
      <c r="B379" s="671"/>
    </row>
    <row r="399" spans="2:2" x14ac:dyDescent="0.2">
      <c r="B399" s="671"/>
    </row>
    <row r="400" spans="2:2" x14ac:dyDescent="0.2">
      <c r="B400" s="685"/>
    </row>
    <row r="404" spans="2:2" x14ac:dyDescent="0.2">
      <c r="B404" s="671"/>
    </row>
    <row r="433" spans="2:2" x14ac:dyDescent="0.2">
      <c r="B433" s="671"/>
    </row>
    <row r="434" spans="2:2" x14ac:dyDescent="0.2">
      <c r="B434" s="685"/>
    </row>
    <row r="438" spans="2:2" x14ac:dyDescent="0.2">
      <c r="B438" s="671"/>
    </row>
    <row r="447" spans="2:2" x14ac:dyDescent="0.2">
      <c r="B447" s="671"/>
    </row>
    <row r="455" spans="2:2" x14ac:dyDescent="0.2">
      <c r="B455" s="671"/>
    </row>
    <row r="456" spans="2:2" x14ac:dyDescent="0.2">
      <c r="B456" s="685"/>
    </row>
    <row r="460" spans="2:2" x14ac:dyDescent="0.2">
      <c r="B460" s="671"/>
    </row>
    <row r="493" spans="2:2" x14ac:dyDescent="0.2">
      <c r="B493" s="671"/>
    </row>
    <row r="494" spans="2:2" x14ac:dyDescent="0.2">
      <c r="B494" s="685"/>
    </row>
    <row r="499" spans="2:2" x14ac:dyDescent="0.2">
      <c r="B499" s="671"/>
    </row>
    <row r="513" spans="2:2" x14ac:dyDescent="0.2">
      <c r="B513" s="671"/>
    </row>
    <row r="514" spans="2:2" x14ac:dyDescent="0.2">
      <c r="B514" s="685"/>
    </row>
    <row r="521" spans="2:2" x14ac:dyDescent="0.2">
      <c r="B521" s="671"/>
    </row>
    <row r="574" spans="2:2" x14ac:dyDescent="0.2">
      <c r="B574" s="685"/>
    </row>
    <row r="577" spans="2:2" x14ac:dyDescent="0.2">
      <c r="B577" s="671"/>
    </row>
    <row r="578" spans="2:2" x14ac:dyDescent="0.2">
      <c r="B578" s="685"/>
    </row>
    <row r="585" spans="2:2" x14ac:dyDescent="0.2">
      <c r="B585" s="671"/>
    </row>
    <row r="592" spans="2:2" x14ac:dyDescent="0.2">
      <c r="B592" s="671"/>
    </row>
    <row r="593" spans="2:2" x14ac:dyDescent="0.2">
      <c r="B593" s="685"/>
    </row>
    <row r="597" spans="2:2" x14ac:dyDescent="0.2">
      <c r="B597" s="671"/>
    </row>
    <row r="614" spans="2:2" x14ac:dyDescent="0.2">
      <c r="B614" s="671"/>
    </row>
    <row r="615" spans="2:2" x14ac:dyDescent="0.2">
      <c r="B615" s="685"/>
    </row>
    <row r="619" spans="2:2" x14ac:dyDescent="0.2">
      <c r="B619" s="671"/>
    </row>
    <row r="627" spans="2:2" x14ac:dyDescent="0.2">
      <c r="B627" s="671"/>
    </row>
    <row r="628" spans="2:2" x14ac:dyDescent="0.2">
      <c r="B628" s="715"/>
    </row>
    <row r="632" spans="2:2" x14ac:dyDescent="0.2">
      <c r="B632" s="671"/>
    </row>
    <row r="653" spans="2:2" x14ac:dyDescent="0.2">
      <c r="B653" s="671"/>
    </row>
    <row r="661" spans="2:2" x14ac:dyDescent="0.2">
      <c r="B661" s="671"/>
    </row>
    <row r="662" spans="2:2" x14ac:dyDescent="0.2">
      <c r="B662" s="685"/>
    </row>
    <row r="668" spans="2:2" x14ac:dyDescent="0.2">
      <c r="B668" s="671"/>
    </row>
    <row r="697" spans="2:2" x14ac:dyDescent="0.2">
      <c r="B697" s="671"/>
    </row>
    <row r="698" spans="2:2" x14ac:dyDescent="0.2">
      <c r="B698" s="685"/>
    </row>
    <row r="703" spans="2:2" x14ac:dyDescent="0.2">
      <c r="B703" s="671"/>
    </row>
    <row r="727" spans="2:2" x14ac:dyDescent="0.2">
      <c r="B727" s="671"/>
    </row>
    <row r="728" spans="2:2" x14ac:dyDescent="0.2">
      <c r="B728" s="685"/>
    </row>
    <row r="732" spans="2:2" x14ac:dyDescent="0.2">
      <c r="B732" s="671"/>
    </row>
    <row r="739" spans="2:2" x14ac:dyDescent="0.2">
      <c r="B739" s="716"/>
    </row>
    <row r="747" spans="2:2" x14ac:dyDescent="0.2">
      <c r="B747" s="671"/>
    </row>
    <row r="748" spans="2:2" x14ac:dyDescent="0.2">
      <c r="B748" s="685"/>
    </row>
    <row r="752" spans="2:2" x14ac:dyDescent="0.2">
      <c r="B752" s="671"/>
    </row>
    <row r="800" spans="2:2" x14ac:dyDescent="0.2">
      <c r="B800" s="717"/>
    </row>
    <row r="801" spans="2:2" x14ac:dyDescent="0.2">
      <c r="B801" s="716"/>
    </row>
    <row r="802" spans="2:2" x14ac:dyDescent="0.2">
      <c r="B802" s="671"/>
    </row>
    <row r="803" spans="2:2" x14ac:dyDescent="0.2">
      <c r="B803" s="717"/>
    </row>
    <row r="804" spans="2:2" x14ac:dyDescent="0.2">
      <c r="B804" s="716"/>
    </row>
    <row r="805" spans="2:2" x14ac:dyDescent="0.2">
      <c r="B805" s="716"/>
    </row>
    <row r="806" spans="2:2" x14ac:dyDescent="0.2">
      <c r="B806" s="716"/>
    </row>
    <row r="807" spans="2:2" x14ac:dyDescent="0.2">
      <c r="B807" s="716"/>
    </row>
    <row r="808" spans="2:2" x14ac:dyDescent="0.2">
      <c r="B808" s="671"/>
    </row>
    <row r="809" spans="2:2" x14ac:dyDescent="0.2">
      <c r="B809" s="716"/>
    </row>
    <row r="810" spans="2:2" x14ac:dyDescent="0.2">
      <c r="B810" s="716"/>
    </row>
    <row r="811" spans="2:2" x14ac:dyDescent="0.2">
      <c r="B811" s="716"/>
    </row>
    <row r="812" spans="2:2" x14ac:dyDescent="0.2">
      <c r="B812" s="716"/>
    </row>
    <row r="813" spans="2:2" x14ac:dyDescent="0.2">
      <c r="B813" s="716"/>
    </row>
    <row r="814" spans="2:2" x14ac:dyDescent="0.2">
      <c r="B814" s="716"/>
    </row>
    <row r="815" spans="2:2" x14ac:dyDescent="0.2">
      <c r="B815" s="671"/>
    </row>
    <row r="816" spans="2:2" x14ac:dyDescent="0.2">
      <c r="B816" s="717"/>
    </row>
    <row r="817" spans="2:2" x14ac:dyDescent="0.2">
      <c r="B817" s="716"/>
    </row>
    <row r="818" spans="2:2" x14ac:dyDescent="0.2">
      <c r="B818" s="716"/>
    </row>
    <row r="819" spans="2:2" x14ac:dyDescent="0.2">
      <c r="B819" s="716"/>
    </row>
    <row r="820" spans="2:2" x14ac:dyDescent="0.2">
      <c r="B820" s="716"/>
    </row>
    <row r="821" spans="2:2" x14ac:dyDescent="0.2">
      <c r="B821" s="671"/>
    </row>
    <row r="822" spans="2:2" x14ac:dyDescent="0.2">
      <c r="B822" s="716"/>
    </row>
    <row r="823" spans="2:2" x14ac:dyDescent="0.2">
      <c r="B823" s="716"/>
    </row>
    <row r="824" spans="2:2" x14ac:dyDescent="0.2">
      <c r="B824" s="716"/>
    </row>
    <row r="825" spans="2:2" x14ac:dyDescent="0.2">
      <c r="B825" s="716"/>
    </row>
    <row r="826" spans="2:2" x14ac:dyDescent="0.2">
      <c r="B826" s="716"/>
    </row>
    <row r="827" spans="2:2" x14ac:dyDescent="0.2">
      <c r="B827" s="716"/>
    </row>
    <row r="828" spans="2:2" x14ac:dyDescent="0.2">
      <c r="B828" s="716"/>
    </row>
    <row r="829" spans="2:2" x14ac:dyDescent="0.2">
      <c r="B829" s="716"/>
    </row>
    <row r="830" spans="2:2" x14ac:dyDescent="0.2">
      <c r="B830" s="716"/>
    </row>
    <row r="831" spans="2:2" x14ac:dyDescent="0.2">
      <c r="B831" s="716"/>
    </row>
    <row r="832" spans="2:2" x14ac:dyDescent="0.2">
      <c r="B832" s="716"/>
    </row>
    <row r="833" spans="2:2" x14ac:dyDescent="0.2">
      <c r="B833" s="716"/>
    </row>
    <row r="834" spans="2:2" x14ac:dyDescent="0.2">
      <c r="B834" s="716"/>
    </row>
    <row r="835" spans="2:2" x14ac:dyDescent="0.2">
      <c r="B835" s="716"/>
    </row>
    <row r="836" spans="2:2" x14ac:dyDescent="0.2">
      <c r="B836" s="716"/>
    </row>
    <row r="837" spans="2:2" x14ac:dyDescent="0.2">
      <c r="B837" s="716"/>
    </row>
    <row r="838" spans="2:2" x14ac:dyDescent="0.2">
      <c r="B838" s="716"/>
    </row>
    <row r="839" spans="2:2" x14ac:dyDescent="0.2">
      <c r="B839" s="716"/>
    </row>
    <row r="840" spans="2:2" x14ac:dyDescent="0.2">
      <c r="B840" s="716"/>
    </row>
    <row r="841" spans="2:2" x14ac:dyDescent="0.2">
      <c r="B841" s="716"/>
    </row>
    <row r="842" spans="2:2" x14ac:dyDescent="0.2">
      <c r="B842" s="716"/>
    </row>
    <row r="843" spans="2:2" x14ac:dyDescent="0.2">
      <c r="B843" s="716"/>
    </row>
    <row r="844" spans="2:2" x14ac:dyDescent="0.2">
      <c r="B844" s="716"/>
    </row>
    <row r="845" spans="2:2" x14ac:dyDescent="0.2">
      <c r="B845" s="716"/>
    </row>
    <row r="846" spans="2:2" x14ac:dyDescent="0.2">
      <c r="B846" s="716"/>
    </row>
    <row r="847" spans="2:2" x14ac:dyDescent="0.2">
      <c r="B847" s="671"/>
    </row>
    <row r="848" spans="2:2" x14ac:dyDescent="0.2">
      <c r="B848" s="717"/>
    </row>
    <row r="849" spans="2:2" x14ac:dyDescent="0.2">
      <c r="B849" s="716"/>
    </row>
    <row r="850" spans="2:2" x14ac:dyDescent="0.2">
      <c r="B850" s="716"/>
    </row>
    <row r="851" spans="2:2" x14ac:dyDescent="0.2">
      <c r="B851" s="716"/>
    </row>
    <row r="852" spans="2:2" x14ac:dyDescent="0.2">
      <c r="B852" s="671"/>
    </row>
    <row r="853" spans="2:2" x14ac:dyDescent="0.2">
      <c r="B853" s="716"/>
    </row>
    <row r="854" spans="2:2" x14ac:dyDescent="0.2">
      <c r="B854" s="716"/>
    </row>
    <row r="855" spans="2:2" x14ac:dyDescent="0.2">
      <c r="B855" s="716"/>
    </row>
    <row r="856" spans="2:2" x14ac:dyDescent="0.2">
      <c r="B856" s="716"/>
    </row>
    <row r="857" spans="2:2" x14ac:dyDescent="0.2">
      <c r="B857" s="716"/>
    </row>
    <row r="858" spans="2:2" x14ac:dyDescent="0.2">
      <c r="B858" s="716"/>
    </row>
    <row r="860" spans="2:2" x14ac:dyDescent="0.2">
      <c r="B860" s="716"/>
    </row>
    <row r="861" spans="2:2" x14ac:dyDescent="0.2">
      <c r="B861" s="716"/>
    </row>
    <row r="862" spans="2:2" x14ac:dyDescent="0.2">
      <c r="B862" s="716"/>
    </row>
    <row r="863" spans="2:2" x14ac:dyDescent="0.2">
      <c r="B863" s="716"/>
    </row>
    <row r="864" spans="2:2" x14ac:dyDescent="0.2">
      <c r="B864" s="716"/>
    </row>
    <row r="865" spans="2:2" x14ac:dyDescent="0.2">
      <c r="B865" s="716"/>
    </row>
    <row r="866" spans="2:2" x14ac:dyDescent="0.2">
      <c r="B866" s="716"/>
    </row>
    <row r="867" spans="2:2" x14ac:dyDescent="0.2">
      <c r="B867" s="716"/>
    </row>
    <row r="868" spans="2:2" x14ac:dyDescent="0.2">
      <c r="B868" s="716"/>
    </row>
    <row r="869" spans="2:2" x14ac:dyDescent="0.2">
      <c r="B869" s="717"/>
    </row>
    <row r="870" spans="2:2" x14ac:dyDescent="0.2">
      <c r="B870" s="671"/>
    </row>
    <row r="871" spans="2:2" x14ac:dyDescent="0.2">
      <c r="B871" s="717"/>
    </row>
    <row r="872" spans="2:2" x14ac:dyDescent="0.2">
      <c r="B872" s="716"/>
    </row>
    <row r="873" spans="2:2" x14ac:dyDescent="0.2">
      <c r="B873" s="716"/>
    </row>
    <row r="874" spans="2:2" x14ac:dyDescent="0.2">
      <c r="B874" s="716"/>
    </row>
    <row r="875" spans="2:2" x14ac:dyDescent="0.2">
      <c r="B875" s="671"/>
    </row>
    <row r="877" spans="2:2" x14ac:dyDescent="0.2">
      <c r="B877" s="716"/>
    </row>
    <row r="878" spans="2:2" x14ac:dyDescent="0.2">
      <c r="B878" s="716"/>
    </row>
    <row r="880" spans="2:2" x14ac:dyDescent="0.2">
      <c r="B880" s="716"/>
    </row>
    <row r="881" spans="2:2" x14ac:dyDescent="0.2">
      <c r="B881" s="716"/>
    </row>
    <row r="883" spans="2:2" x14ac:dyDescent="0.2">
      <c r="B883" s="716"/>
    </row>
    <row r="884" spans="2:2" x14ac:dyDescent="0.2">
      <c r="B884" s="716"/>
    </row>
    <row r="886" spans="2:2" x14ac:dyDescent="0.2">
      <c r="B886" s="716"/>
    </row>
    <row r="887" spans="2:2" x14ac:dyDescent="0.2">
      <c r="B887" s="716"/>
    </row>
    <row r="889" spans="2:2" x14ac:dyDescent="0.2">
      <c r="B889" s="716"/>
    </row>
    <row r="890" spans="2:2" x14ac:dyDescent="0.2">
      <c r="B890" s="716"/>
    </row>
    <row r="892" spans="2:2" x14ac:dyDescent="0.2">
      <c r="B892" s="716"/>
    </row>
    <row r="893" spans="2:2" x14ac:dyDescent="0.2">
      <c r="B893" s="716"/>
    </row>
    <row r="895" spans="2:2" x14ac:dyDescent="0.2">
      <c r="B895" s="716"/>
    </row>
    <row r="896" spans="2:2" x14ac:dyDescent="0.2">
      <c r="B896" s="716"/>
    </row>
    <row r="898" spans="2:2" x14ac:dyDescent="0.2">
      <c r="B898" s="716"/>
    </row>
    <row r="899" spans="2:2" x14ac:dyDescent="0.2">
      <c r="B899" s="716"/>
    </row>
    <row r="900" spans="2:2" x14ac:dyDescent="0.2">
      <c r="B900" s="716"/>
    </row>
    <row r="901" spans="2:2" x14ac:dyDescent="0.2">
      <c r="B901" s="716"/>
    </row>
    <row r="902" spans="2:2" x14ac:dyDescent="0.2">
      <c r="B902" s="716"/>
    </row>
    <row r="903" spans="2:2" x14ac:dyDescent="0.2">
      <c r="B903" s="716"/>
    </row>
    <row r="904" spans="2:2" x14ac:dyDescent="0.2">
      <c r="B904" s="671"/>
    </row>
    <row r="905" spans="2:2" x14ac:dyDescent="0.2">
      <c r="B905" s="717"/>
    </row>
    <row r="906" spans="2:2" x14ac:dyDescent="0.2">
      <c r="B906" s="716"/>
    </row>
    <row r="907" spans="2:2" x14ac:dyDescent="0.2">
      <c r="B907" s="716"/>
    </row>
    <row r="908" spans="2:2" x14ac:dyDescent="0.2">
      <c r="B908" s="716"/>
    </row>
    <row r="909" spans="2:2" x14ac:dyDescent="0.2">
      <c r="B909" s="671"/>
    </row>
    <row r="910" spans="2:2" x14ac:dyDescent="0.2">
      <c r="B910" s="716"/>
    </row>
    <row r="911" spans="2:2" x14ac:dyDescent="0.2">
      <c r="B911" s="716"/>
    </row>
    <row r="912" spans="2:2" x14ac:dyDescent="0.2">
      <c r="B912" s="716"/>
    </row>
    <row r="913" spans="2:2" x14ac:dyDescent="0.2">
      <c r="B913" s="716"/>
    </row>
    <row r="914" spans="2:2" x14ac:dyDescent="0.2">
      <c r="B914" s="716"/>
    </row>
    <row r="915" spans="2:2" x14ac:dyDescent="0.2">
      <c r="B915" s="716"/>
    </row>
    <row r="916" spans="2:2" x14ac:dyDescent="0.2">
      <c r="B916" s="716"/>
    </row>
    <row r="917" spans="2:2" x14ac:dyDescent="0.2">
      <c r="B917" s="716"/>
    </row>
    <row r="918" spans="2:2" x14ac:dyDescent="0.2">
      <c r="B918" s="716"/>
    </row>
    <row r="920" spans="2:2" x14ac:dyDescent="0.2">
      <c r="B920" s="716"/>
    </row>
    <row r="921" spans="2:2" x14ac:dyDescent="0.2">
      <c r="B921" s="716"/>
    </row>
    <row r="923" spans="2:2" x14ac:dyDescent="0.2">
      <c r="B923" s="716"/>
    </row>
    <row r="924" spans="2:2" x14ac:dyDescent="0.2">
      <c r="B924" s="716"/>
    </row>
    <row r="926" spans="2:2" x14ac:dyDescent="0.2">
      <c r="B926" s="716"/>
    </row>
    <row r="927" spans="2:2" x14ac:dyDescent="0.2">
      <c r="B927" s="716"/>
    </row>
    <row r="929" spans="2:2" x14ac:dyDescent="0.2">
      <c r="B929" s="716"/>
    </row>
    <row r="930" spans="2:2" x14ac:dyDescent="0.2">
      <c r="B930" s="716"/>
    </row>
    <row r="932" spans="2:2" x14ac:dyDescent="0.2">
      <c r="B932" s="716"/>
    </row>
    <row r="933" spans="2:2" x14ac:dyDescent="0.2">
      <c r="B933" s="716"/>
    </row>
    <row r="935" spans="2:2" x14ac:dyDescent="0.2">
      <c r="B935" s="716"/>
    </row>
    <row r="936" spans="2:2" x14ac:dyDescent="0.2">
      <c r="B936" s="716"/>
    </row>
    <row r="937" spans="2:2" x14ac:dyDescent="0.2">
      <c r="B937" s="716"/>
    </row>
    <row r="938" spans="2:2" x14ac:dyDescent="0.2">
      <c r="B938" s="716"/>
    </row>
    <row r="939" spans="2:2" x14ac:dyDescent="0.2">
      <c r="B939" s="716"/>
    </row>
    <row r="942" spans="2:2" x14ac:dyDescent="0.2">
      <c r="B942" s="671"/>
    </row>
    <row r="943" spans="2:2" x14ac:dyDescent="0.2">
      <c r="B943" s="717"/>
    </row>
    <row r="944" spans="2:2" x14ac:dyDescent="0.2">
      <c r="B944" s="716"/>
    </row>
    <row r="945" spans="2:2" x14ac:dyDescent="0.2">
      <c r="B945" s="716"/>
    </row>
    <row r="949" spans="2:2" x14ac:dyDescent="0.2">
      <c r="B949" s="716"/>
    </row>
    <row r="950" spans="2:2" x14ac:dyDescent="0.2">
      <c r="B950" s="716"/>
    </row>
    <row r="951" spans="2:2" x14ac:dyDescent="0.2">
      <c r="B951" s="671"/>
    </row>
    <row r="952" spans="2:2" x14ac:dyDescent="0.2">
      <c r="B952" s="716"/>
    </row>
    <row r="953" spans="2:2" x14ac:dyDescent="0.2">
      <c r="B953" s="716"/>
    </row>
    <row r="954" spans="2:2" x14ac:dyDescent="0.2">
      <c r="B954" s="716"/>
    </row>
    <row r="955" spans="2:2" x14ac:dyDescent="0.2">
      <c r="B955" s="716"/>
    </row>
    <row r="956" spans="2:2" x14ac:dyDescent="0.2">
      <c r="B956" s="716"/>
    </row>
    <row r="957" spans="2:2" x14ac:dyDescent="0.2">
      <c r="B957" s="716"/>
    </row>
    <row r="958" spans="2:2" x14ac:dyDescent="0.2">
      <c r="B958" s="716"/>
    </row>
    <row r="959" spans="2:2" x14ac:dyDescent="0.2">
      <c r="B959" s="716"/>
    </row>
    <row r="960" spans="2:2" x14ac:dyDescent="0.2">
      <c r="B960" s="716"/>
    </row>
    <row r="961" spans="2:2" x14ac:dyDescent="0.2">
      <c r="B961" s="716"/>
    </row>
    <row r="962" spans="2:2" x14ac:dyDescent="0.2">
      <c r="B962" s="716"/>
    </row>
    <row r="963" spans="2:2" x14ac:dyDescent="0.2">
      <c r="B963" s="716"/>
    </row>
    <row r="964" spans="2:2" x14ac:dyDescent="0.2">
      <c r="B964" s="716"/>
    </row>
    <row r="965" spans="2:2" x14ac:dyDescent="0.2">
      <c r="B965" s="716"/>
    </row>
    <row r="966" spans="2:2" x14ac:dyDescent="0.2">
      <c r="B966" s="716"/>
    </row>
    <row r="967" spans="2:2" x14ac:dyDescent="0.2">
      <c r="B967" s="716"/>
    </row>
    <row r="968" spans="2:2" x14ac:dyDescent="0.2">
      <c r="B968" s="716"/>
    </row>
    <row r="969" spans="2:2" x14ac:dyDescent="0.2">
      <c r="B969" s="716"/>
    </row>
    <row r="970" spans="2:2" x14ac:dyDescent="0.2">
      <c r="B970" s="716"/>
    </row>
    <row r="971" spans="2:2" x14ac:dyDescent="0.2">
      <c r="B971" s="716"/>
    </row>
    <row r="972" spans="2:2" x14ac:dyDescent="0.2">
      <c r="B972" s="716"/>
    </row>
    <row r="974" spans="2:2" x14ac:dyDescent="0.2">
      <c r="B974" s="716"/>
    </row>
    <row r="975" spans="2:2" x14ac:dyDescent="0.2">
      <c r="B975" s="716"/>
    </row>
    <row r="977" spans="2:2" x14ac:dyDescent="0.2">
      <c r="B977" s="716"/>
    </row>
    <row r="978" spans="2:2" x14ac:dyDescent="0.2">
      <c r="B978" s="716"/>
    </row>
    <row r="979" spans="2:2" x14ac:dyDescent="0.2">
      <c r="B979" s="716"/>
    </row>
    <row r="980" spans="2:2" x14ac:dyDescent="0.2">
      <c r="B980" s="716"/>
    </row>
    <row r="981" spans="2:2" x14ac:dyDescent="0.2">
      <c r="B981" s="671"/>
    </row>
    <row r="982" spans="2:2" x14ac:dyDescent="0.2">
      <c r="B982" s="716"/>
    </row>
    <row r="983" spans="2:2" x14ac:dyDescent="0.2">
      <c r="B983" s="716"/>
    </row>
    <row r="984" spans="2:2" x14ac:dyDescent="0.2">
      <c r="B984" s="716"/>
    </row>
    <row r="985" spans="2:2" x14ac:dyDescent="0.2">
      <c r="B985" s="716"/>
    </row>
    <row r="986" spans="2:2" x14ac:dyDescent="0.2">
      <c r="B986" s="716"/>
    </row>
    <row r="987" spans="2:2" x14ac:dyDescent="0.2">
      <c r="B987" s="671"/>
    </row>
    <row r="988" spans="2:2" x14ac:dyDescent="0.2">
      <c r="B988" s="717"/>
    </row>
    <row r="989" spans="2:2" x14ac:dyDescent="0.2">
      <c r="B989" s="716"/>
    </row>
    <row r="990" spans="2:2" x14ac:dyDescent="0.2">
      <c r="B990" s="716"/>
    </row>
    <row r="991" spans="2:2" x14ac:dyDescent="0.2">
      <c r="B991" s="716"/>
    </row>
    <row r="992" spans="2:2" x14ac:dyDescent="0.2">
      <c r="B992" s="671"/>
    </row>
    <row r="993" spans="2:2" x14ac:dyDescent="0.2">
      <c r="B993" s="716"/>
    </row>
    <row r="994" spans="2:2" x14ac:dyDescent="0.2">
      <c r="B994" s="716"/>
    </row>
    <row r="995" spans="2:2" x14ac:dyDescent="0.2">
      <c r="B995" s="716"/>
    </row>
    <row r="996" spans="2:2" x14ac:dyDescent="0.2">
      <c r="B996" s="716"/>
    </row>
    <row r="997" spans="2:2" x14ac:dyDescent="0.2">
      <c r="B997" s="716"/>
    </row>
    <row r="998" spans="2:2" x14ac:dyDescent="0.2">
      <c r="B998" s="716"/>
    </row>
    <row r="999" spans="2:2" x14ac:dyDescent="0.2">
      <c r="B999" s="716"/>
    </row>
    <row r="1000" spans="2:2" x14ac:dyDescent="0.2">
      <c r="B1000" s="716"/>
    </row>
    <row r="1001" spans="2:2" x14ac:dyDescent="0.2">
      <c r="B1001" s="716"/>
    </row>
    <row r="1002" spans="2:2" x14ac:dyDescent="0.2">
      <c r="B1002" s="716"/>
    </row>
    <row r="1003" spans="2:2" x14ac:dyDescent="0.2">
      <c r="B1003" s="716"/>
    </row>
    <row r="1004" spans="2:2" x14ac:dyDescent="0.2">
      <c r="B1004" s="716"/>
    </row>
    <row r="1005" spans="2:2" x14ac:dyDescent="0.2">
      <c r="B1005" s="716"/>
    </row>
    <row r="1006" spans="2:2" x14ac:dyDescent="0.2">
      <c r="B1006" s="716"/>
    </row>
    <row r="1007" spans="2:2" x14ac:dyDescent="0.2">
      <c r="B1007" s="716"/>
    </row>
    <row r="1009" spans="2:2" x14ac:dyDescent="0.2">
      <c r="B1009" s="716"/>
    </row>
    <row r="1010" spans="2:2" x14ac:dyDescent="0.2">
      <c r="B1010" s="716"/>
    </row>
    <row r="1011" spans="2:2" x14ac:dyDescent="0.2">
      <c r="B1011" s="716"/>
    </row>
    <row r="1012" spans="2:2" x14ac:dyDescent="0.2">
      <c r="B1012" s="716"/>
    </row>
    <row r="1013" spans="2:2" x14ac:dyDescent="0.2">
      <c r="B1013" s="716"/>
    </row>
    <row r="1014" spans="2:2" x14ac:dyDescent="0.2">
      <c r="B1014" s="716"/>
    </row>
    <row r="1015" spans="2:2" x14ac:dyDescent="0.2">
      <c r="B1015" s="716"/>
    </row>
    <row r="1016" spans="2:2" x14ac:dyDescent="0.2">
      <c r="B1016" s="716"/>
    </row>
    <row r="1017" spans="2:2" x14ac:dyDescent="0.2">
      <c r="B1017" s="716"/>
    </row>
    <row r="1019" spans="2:2" x14ac:dyDescent="0.2">
      <c r="B1019" s="716"/>
    </row>
    <row r="1020" spans="2:2" x14ac:dyDescent="0.2">
      <c r="B1020" s="716"/>
    </row>
    <row r="1021" spans="2:2" x14ac:dyDescent="0.2">
      <c r="B1021" s="716"/>
    </row>
    <row r="1022" spans="2:2" x14ac:dyDescent="0.2">
      <c r="B1022" s="716"/>
    </row>
    <row r="1023" spans="2:2" x14ac:dyDescent="0.2">
      <c r="B1023" s="716"/>
    </row>
    <row r="1024" spans="2:2" x14ac:dyDescent="0.2">
      <c r="B1024" s="671"/>
    </row>
    <row r="1025" spans="2:2" x14ac:dyDescent="0.2">
      <c r="B1025" s="717"/>
    </row>
    <row r="1026" spans="2:2" x14ac:dyDescent="0.2">
      <c r="B1026" s="716"/>
    </row>
    <row r="1027" spans="2:2" x14ac:dyDescent="0.2">
      <c r="B1027" s="716"/>
    </row>
    <row r="1028" spans="2:2" x14ac:dyDescent="0.2">
      <c r="B1028" s="716"/>
    </row>
    <row r="1029" spans="2:2" x14ac:dyDescent="0.2">
      <c r="B1029" s="671"/>
    </row>
    <row r="1030" spans="2:2" x14ac:dyDescent="0.2">
      <c r="B1030" s="716"/>
    </row>
    <row r="1031" spans="2:2" x14ac:dyDescent="0.2">
      <c r="B1031" s="716"/>
    </row>
    <row r="1032" spans="2:2" x14ac:dyDescent="0.2">
      <c r="B1032" s="716"/>
    </row>
    <row r="1033" spans="2:2" x14ac:dyDescent="0.2">
      <c r="B1033" s="716"/>
    </row>
    <row r="1034" spans="2:2" x14ac:dyDescent="0.2">
      <c r="B1034" s="716"/>
    </row>
    <row r="1035" spans="2:2" x14ac:dyDescent="0.2">
      <c r="B1035" s="716"/>
    </row>
    <row r="1037" spans="2:2" x14ac:dyDescent="0.2">
      <c r="B1037" s="716"/>
    </row>
    <row r="1038" spans="2:2" x14ac:dyDescent="0.2">
      <c r="B1038" s="716"/>
    </row>
    <row r="1040" spans="2:2" x14ac:dyDescent="0.2">
      <c r="B1040" s="716"/>
    </row>
    <row r="1041" spans="2:2" x14ac:dyDescent="0.2">
      <c r="B1041" s="716"/>
    </row>
    <row r="1042" spans="2:2" x14ac:dyDescent="0.2">
      <c r="B1042" s="716"/>
    </row>
    <row r="1044" spans="2:2" x14ac:dyDescent="0.2">
      <c r="B1044" s="716"/>
    </row>
    <row r="1045" spans="2:2" x14ac:dyDescent="0.2">
      <c r="B1045" s="716"/>
    </row>
    <row r="1046" spans="2:2" x14ac:dyDescent="0.2">
      <c r="B1046" s="716"/>
    </row>
    <row r="1047" spans="2:2" x14ac:dyDescent="0.2">
      <c r="B1047" s="716"/>
    </row>
    <row r="1048" spans="2:2" x14ac:dyDescent="0.2">
      <c r="B1048" s="716"/>
    </row>
    <row r="1049" spans="2:2" x14ac:dyDescent="0.2">
      <c r="B1049" s="716"/>
    </row>
    <row r="1050" spans="2:2" x14ac:dyDescent="0.2">
      <c r="B1050" s="716"/>
    </row>
    <row r="1051" spans="2:2" x14ac:dyDescent="0.2">
      <c r="B1051" s="716"/>
    </row>
    <row r="1052" spans="2:2" x14ac:dyDescent="0.2">
      <c r="B1052" s="716"/>
    </row>
    <row r="1053" spans="2:2" x14ac:dyDescent="0.2">
      <c r="B1053" s="716"/>
    </row>
    <row r="1054" spans="2:2" x14ac:dyDescent="0.2">
      <c r="B1054" s="716"/>
    </row>
    <row r="1055" spans="2:2" x14ac:dyDescent="0.2">
      <c r="B1055" s="716"/>
    </row>
    <row r="1056" spans="2:2" x14ac:dyDescent="0.2">
      <c r="B1056" s="716"/>
    </row>
    <row r="1057" spans="2:2" x14ac:dyDescent="0.2">
      <c r="B1057" s="716"/>
    </row>
    <row r="1058" spans="2:2" x14ac:dyDescent="0.2">
      <c r="B1058" s="716"/>
    </row>
    <row r="1059" spans="2:2" x14ac:dyDescent="0.2">
      <c r="B1059" s="716"/>
    </row>
    <row r="1060" spans="2:2" x14ac:dyDescent="0.2">
      <c r="B1060" s="716"/>
    </row>
    <row r="1061" spans="2:2" x14ac:dyDescent="0.2">
      <c r="B1061" s="716"/>
    </row>
    <row r="1062" spans="2:2" x14ac:dyDescent="0.2">
      <c r="B1062" s="671"/>
    </row>
    <row r="1063" spans="2:2" x14ac:dyDescent="0.2">
      <c r="B1063" s="717"/>
    </row>
    <row r="1064" spans="2:2" x14ac:dyDescent="0.2">
      <c r="B1064" s="716"/>
    </row>
    <row r="1065" spans="2:2" x14ac:dyDescent="0.2">
      <c r="B1065" s="716"/>
    </row>
    <row r="1066" spans="2:2" x14ac:dyDescent="0.2">
      <c r="B1066" s="716"/>
    </row>
    <row r="1067" spans="2:2" x14ac:dyDescent="0.2">
      <c r="B1067" s="671"/>
    </row>
    <row r="1068" spans="2:2" x14ac:dyDescent="0.2">
      <c r="B1068" s="716"/>
    </row>
    <row r="1069" spans="2:2" x14ac:dyDescent="0.2">
      <c r="B1069" s="716"/>
    </row>
    <row r="1070" spans="2:2" x14ac:dyDescent="0.2">
      <c r="B1070" s="716"/>
    </row>
    <row r="1071" spans="2:2" x14ac:dyDescent="0.2">
      <c r="B1071" s="716"/>
    </row>
    <row r="1072" spans="2:2" x14ac:dyDescent="0.2">
      <c r="B1072" s="716"/>
    </row>
    <row r="1073" spans="2:2" x14ac:dyDescent="0.2">
      <c r="B1073" s="716"/>
    </row>
    <row r="1074" spans="2:2" x14ac:dyDescent="0.2">
      <c r="B1074" s="716"/>
    </row>
    <row r="1075" spans="2:2" x14ac:dyDescent="0.2">
      <c r="B1075" s="716"/>
    </row>
    <row r="1076" spans="2:2" x14ac:dyDescent="0.2">
      <c r="B1076" s="716"/>
    </row>
    <row r="1077" spans="2:2" x14ac:dyDescent="0.2">
      <c r="B1077" s="716"/>
    </row>
    <row r="1078" spans="2:2" x14ac:dyDescent="0.2">
      <c r="B1078" s="716"/>
    </row>
    <row r="1079" spans="2:2" x14ac:dyDescent="0.2">
      <c r="B1079" s="716"/>
    </row>
    <row r="1081" spans="2:2" x14ac:dyDescent="0.2">
      <c r="B1081" s="716"/>
    </row>
    <row r="1082" spans="2:2" x14ac:dyDescent="0.2">
      <c r="B1082" s="716"/>
    </row>
    <row r="1084" spans="2:2" x14ac:dyDescent="0.2">
      <c r="B1084" s="716"/>
    </row>
    <row r="1085" spans="2:2" x14ac:dyDescent="0.2">
      <c r="B1085" s="716"/>
    </row>
    <row r="1087" spans="2:2" x14ac:dyDescent="0.2">
      <c r="B1087" s="716"/>
    </row>
    <row r="1088" spans="2:2" x14ac:dyDescent="0.2">
      <c r="B1088" s="716"/>
    </row>
    <row r="1089" spans="2:2" x14ac:dyDescent="0.2">
      <c r="B1089" s="716"/>
    </row>
    <row r="1090" spans="2:2" x14ac:dyDescent="0.2">
      <c r="B1090" s="716"/>
    </row>
    <row r="1091" spans="2:2" x14ac:dyDescent="0.2">
      <c r="B1091" s="671"/>
    </row>
    <row r="1092" spans="2:2" x14ac:dyDescent="0.2">
      <c r="B1092" s="685"/>
    </row>
    <row r="1093" spans="2:2" x14ac:dyDescent="0.2">
      <c r="B1093" s="716"/>
    </row>
    <row r="1094" spans="2:2" x14ac:dyDescent="0.2">
      <c r="B1094" s="716"/>
    </row>
    <row r="1095" spans="2:2" x14ac:dyDescent="0.2">
      <c r="B1095" s="716"/>
    </row>
    <row r="1096" spans="2:2" x14ac:dyDescent="0.2">
      <c r="B1096" s="671"/>
    </row>
    <row r="1098" spans="2:2" x14ac:dyDescent="0.2">
      <c r="B1098" s="716"/>
    </row>
    <row r="1099" spans="2:2" x14ac:dyDescent="0.2">
      <c r="B1099" s="716"/>
    </row>
    <row r="1100" spans="2:2" x14ac:dyDescent="0.2">
      <c r="B1100" s="716"/>
    </row>
    <row r="1101" spans="2:2" x14ac:dyDescent="0.2">
      <c r="B1101" s="716"/>
    </row>
    <row r="1102" spans="2:2" x14ac:dyDescent="0.2">
      <c r="B1102" s="716"/>
    </row>
    <row r="1104" spans="2:2" x14ac:dyDescent="0.2">
      <c r="B1104" s="716"/>
    </row>
    <row r="1105" spans="2:2" x14ac:dyDescent="0.2">
      <c r="B1105" s="716"/>
    </row>
    <row r="1107" spans="2:2" x14ac:dyDescent="0.2">
      <c r="B1107" s="716"/>
    </row>
    <row r="1108" spans="2:2" x14ac:dyDescent="0.2">
      <c r="B1108" s="716"/>
    </row>
    <row r="1109" spans="2:2" x14ac:dyDescent="0.2">
      <c r="B1109" s="716"/>
    </row>
    <row r="1110" spans="2:2" x14ac:dyDescent="0.2">
      <c r="B1110" s="716"/>
    </row>
    <row r="1111" spans="2:2" x14ac:dyDescent="0.2">
      <c r="B1111" s="671"/>
    </row>
    <row r="1112" spans="2:2" x14ac:dyDescent="0.2">
      <c r="B1112" s="685"/>
    </row>
    <row r="1113" spans="2:2" x14ac:dyDescent="0.2">
      <c r="B1113" s="716"/>
    </row>
    <row r="1114" spans="2:2" x14ac:dyDescent="0.2">
      <c r="B1114" s="716"/>
    </row>
    <row r="1115" spans="2:2" x14ac:dyDescent="0.2">
      <c r="B1115" s="716"/>
    </row>
    <row r="1116" spans="2:2" x14ac:dyDescent="0.2">
      <c r="B1116" s="671"/>
    </row>
    <row r="1117" spans="2:2" x14ac:dyDescent="0.2">
      <c r="B1117" s="716"/>
    </row>
    <row r="1118" spans="2:2" x14ac:dyDescent="0.2">
      <c r="B1118" s="716"/>
    </row>
    <row r="1119" spans="2:2" x14ac:dyDescent="0.2">
      <c r="B1119" s="716"/>
    </row>
    <row r="1121" spans="2:2" x14ac:dyDescent="0.2">
      <c r="B1121" s="716"/>
    </row>
    <row r="1122" spans="2:2" x14ac:dyDescent="0.2">
      <c r="B1122" s="716"/>
    </row>
    <row r="1124" spans="2:2" x14ac:dyDescent="0.2">
      <c r="B1124" s="716"/>
    </row>
    <row r="1125" spans="2:2" x14ac:dyDescent="0.2">
      <c r="B1125" s="716"/>
    </row>
    <row r="1127" spans="2:2" x14ac:dyDescent="0.2">
      <c r="B1127" s="716"/>
    </row>
    <row r="1128" spans="2:2" x14ac:dyDescent="0.2">
      <c r="B1128" s="716"/>
    </row>
    <row r="1130" spans="2:2" x14ac:dyDescent="0.2">
      <c r="B1130" s="716"/>
    </row>
    <row r="1131" spans="2:2" x14ac:dyDescent="0.2">
      <c r="B1131" s="716"/>
    </row>
    <row r="1133" spans="2:2" x14ac:dyDescent="0.2">
      <c r="B1133" s="716"/>
    </row>
    <row r="1134" spans="2:2" x14ac:dyDescent="0.2">
      <c r="B1134" s="716"/>
    </row>
    <row r="1135" spans="2:2" x14ac:dyDescent="0.2">
      <c r="B1135" s="716"/>
    </row>
    <row r="1136" spans="2:2" x14ac:dyDescent="0.2">
      <c r="B1136" s="716"/>
    </row>
    <row r="1137" spans="2:2" x14ac:dyDescent="0.2">
      <c r="B1137" s="716"/>
    </row>
    <row r="1139" spans="2:2" x14ac:dyDescent="0.2">
      <c r="B1139" s="716"/>
    </row>
    <row r="1140" spans="2:2" x14ac:dyDescent="0.2">
      <c r="B1140" s="716"/>
    </row>
    <row r="1141" spans="2:2" x14ac:dyDescent="0.2">
      <c r="B1141" s="716"/>
    </row>
    <row r="1142" spans="2:2" x14ac:dyDescent="0.2">
      <c r="B1142" s="716"/>
    </row>
    <row r="1143" spans="2:2" x14ac:dyDescent="0.2">
      <c r="B1143" s="716"/>
    </row>
    <row r="1144" spans="2:2" x14ac:dyDescent="0.2">
      <c r="B1144" s="716"/>
    </row>
    <row r="1145" spans="2:2" x14ac:dyDescent="0.2">
      <c r="B1145" s="671"/>
    </row>
    <row r="1146" spans="2:2" x14ac:dyDescent="0.2">
      <c r="B1146" s="716"/>
    </row>
    <row r="1147" spans="2:2" x14ac:dyDescent="0.2">
      <c r="B1147" s="716"/>
    </row>
    <row r="1148" spans="2:2" x14ac:dyDescent="0.2">
      <c r="B1148" s="716"/>
    </row>
    <row r="1149" spans="2:2" x14ac:dyDescent="0.2">
      <c r="B1149" s="716"/>
    </row>
    <row r="1150" spans="2:2" x14ac:dyDescent="0.2">
      <c r="B1150" s="716"/>
    </row>
    <row r="1151" spans="2:2" x14ac:dyDescent="0.2">
      <c r="B1151" s="716"/>
    </row>
    <row r="1152" spans="2:2" x14ac:dyDescent="0.2">
      <c r="B1152" s="716"/>
    </row>
    <row r="1153" spans="2:2" x14ac:dyDescent="0.2">
      <c r="B1153" s="671"/>
    </row>
    <row r="1154" spans="2:2" x14ac:dyDescent="0.2">
      <c r="B1154" s="685"/>
    </row>
    <row r="1155" spans="2:2" x14ac:dyDescent="0.2">
      <c r="B1155" s="716"/>
    </row>
    <row r="1156" spans="2:2" x14ac:dyDescent="0.2">
      <c r="B1156" s="716"/>
    </row>
    <row r="1157" spans="2:2" x14ac:dyDescent="0.2">
      <c r="B1157" s="716"/>
    </row>
    <row r="1158" spans="2:2" x14ac:dyDescent="0.2">
      <c r="B1158" s="671"/>
    </row>
    <row r="1160" spans="2:2" x14ac:dyDescent="0.2">
      <c r="B1160" s="716"/>
    </row>
    <row r="1161" spans="2:2" x14ac:dyDescent="0.2">
      <c r="B1161" s="716"/>
    </row>
    <row r="1163" spans="2:2" x14ac:dyDescent="0.2">
      <c r="B1163" s="716"/>
    </row>
    <row r="1164" spans="2:2" x14ac:dyDescent="0.2">
      <c r="B1164" s="716"/>
    </row>
    <row r="1166" spans="2:2" x14ac:dyDescent="0.2">
      <c r="B1166" s="716"/>
    </row>
    <row r="1167" spans="2:2" x14ac:dyDescent="0.2">
      <c r="B1167" s="716"/>
    </row>
    <row r="1169" spans="2:2" x14ac:dyDescent="0.2">
      <c r="B1169" s="716"/>
    </row>
    <row r="1170" spans="2:2" x14ac:dyDescent="0.2">
      <c r="B1170" s="716"/>
    </row>
    <row r="1171" spans="2:2" x14ac:dyDescent="0.2">
      <c r="B1171" s="716"/>
    </row>
    <row r="1172" spans="2:2" x14ac:dyDescent="0.2">
      <c r="B1172" s="716"/>
    </row>
    <row r="1173" spans="2:2" x14ac:dyDescent="0.2">
      <c r="B1173" s="716"/>
    </row>
    <row r="1175" spans="2:2" x14ac:dyDescent="0.2">
      <c r="B1175" s="716"/>
    </row>
    <row r="1176" spans="2:2" x14ac:dyDescent="0.2">
      <c r="B1176" s="716"/>
    </row>
    <row r="1178" spans="2:2" x14ac:dyDescent="0.2">
      <c r="B1178" s="716"/>
    </row>
    <row r="1179" spans="2:2" x14ac:dyDescent="0.2">
      <c r="B1179" s="716"/>
    </row>
    <row r="1181" spans="2:2" x14ac:dyDescent="0.2">
      <c r="B1181" s="716"/>
    </row>
    <row r="1182" spans="2:2" x14ac:dyDescent="0.2">
      <c r="B1182" s="716"/>
    </row>
    <row r="1184" spans="2:2" x14ac:dyDescent="0.2">
      <c r="B1184" s="716"/>
    </row>
    <row r="1185" spans="2:2" x14ac:dyDescent="0.2">
      <c r="B1185" s="716"/>
    </row>
    <row r="1186" spans="2:2" x14ac:dyDescent="0.2">
      <c r="B1186" s="716"/>
    </row>
    <row r="1187" spans="2:2" x14ac:dyDescent="0.2">
      <c r="B1187" s="716"/>
    </row>
    <row r="1188" spans="2:2" x14ac:dyDescent="0.2">
      <c r="B1188" s="716"/>
    </row>
    <row r="1189" spans="2:2" x14ac:dyDescent="0.2">
      <c r="B1189" s="716"/>
    </row>
    <row r="1190" spans="2:2" x14ac:dyDescent="0.2">
      <c r="B1190" s="671"/>
    </row>
    <row r="1191" spans="2:2" x14ac:dyDescent="0.2">
      <c r="B1191" s="717"/>
    </row>
    <row r="1192" spans="2:2" x14ac:dyDescent="0.2">
      <c r="B1192" s="716"/>
    </row>
    <row r="1193" spans="2:2" x14ac:dyDescent="0.2">
      <c r="B1193" s="716"/>
    </row>
    <row r="1194" spans="2:2" x14ac:dyDescent="0.2">
      <c r="B1194" s="716"/>
    </row>
    <row r="1195" spans="2:2" x14ac:dyDescent="0.2">
      <c r="B1195" s="671"/>
    </row>
    <row r="1196" spans="2:2" x14ac:dyDescent="0.2">
      <c r="B1196" s="716"/>
    </row>
    <row r="1197" spans="2:2" x14ac:dyDescent="0.2">
      <c r="B1197" s="716"/>
    </row>
    <row r="1198" spans="2:2" x14ac:dyDescent="0.2">
      <c r="B1198" s="716"/>
    </row>
    <row r="1200" spans="2:2" x14ac:dyDescent="0.2">
      <c r="B1200" s="716"/>
    </row>
    <row r="1201" spans="2:2" x14ac:dyDescent="0.2">
      <c r="B1201" s="716"/>
    </row>
    <row r="1202" spans="2:2" x14ac:dyDescent="0.2">
      <c r="B1202" s="716"/>
    </row>
    <row r="1203" spans="2:2" x14ac:dyDescent="0.2">
      <c r="B1203" s="716"/>
    </row>
    <row r="1204" spans="2:2" x14ac:dyDescent="0.2">
      <c r="B1204" s="716"/>
    </row>
    <row r="1206" spans="2:2" x14ac:dyDescent="0.2">
      <c r="B1206" s="716"/>
    </row>
    <row r="1207" spans="2:2" x14ac:dyDescent="0.2">
      <c r="B1207" s="716"/>
    </row>
    <row r="1208" spans="2:2" x14ac:dyDescent="0.2">
      <c r="B1208" s="716"/>
    </row>
    <row r="1209" spans="2:2" x14ac:dyDescent="0.2">
      <c r="B1209" s="716"/>
    </row>
    <row r="1210" spans="2:2" x14ac:dyDescent="0.2">
      <c r="B1210" s="716"/>
    </row>
    <row r="1211" spans="2:2" x14ac:dyDescent="0.2">
      <c r="B1211" s="716"/>
    </row>
    <row r="1212" spans="2:2" x14ac:dyDescent="0.2">
      <c r="B1212" s="716"/>
    </row>
    <row r="1213" spans="2:2" x14ac:dyDescent="0.2">
      <c r="B1213" s="716"/>
    </row>
    <row r="1214" spans="2:2" x14ac:dyDescent="0.2">
      <c r="B1214" s="716"/>
    </row>
    <row r="1215" spans="2:2" x14ac:dyDescent="0.2">
      <c r="B1215" s="716"/>
    </row>
    <row r="1216" spans="2:2" x14ac:dyDescent="0.2">
      <c r="B1216" s="716"/>
    </row>
    <row r="1217" spans="2:2" x14ac:dyDescent="0.2">
      <c r="B1217" s="716"/>
    </row>
    <row r="1218" spans="2:2" x14ac:dyDescent="0.2">
      <c r="B1218" s="716"/>
    </row>
    <row r="1219" spans="2:2" x14ac:dyDescent="0.2">
      <c r="B1219" s="716"/>
    </row>
    <row r="1220" spans="2:2" x14ac:dyDescent="0.2">
      <c r="B1220" s="716"/>
    </row>
    <row r="1221" spans="2:2" x14ac:dyDescent="0.2">
      <c r="B1221" s="716"/>
    </row>
    <row r="1222" spans="2:2" x14ac:dyDescent="0.2">
      <c r="B1222" s="671"/>
    </row>
    <row r="1223" spans="2:2" x14ac:dyDescent="0.2">
      <c r="B1223" s="717"/>
    </row>
    <row r="1224" spans="2:2" x14ac:dyDescent="0.2">
      <c r="B1224" s="716"/>
    </row>
    <row r="1225" spans="2:2" x14ac:dyDescent="0.2">
      <c r="B1225" s="716"/>
    </row>
    <row r="1228" spans="2:2" x14ac:dyDescent="0.2">
      <c r="B1228" s="716"/>
    </row>
    <row r="1229" spans="2:2" x14ac:dyDescent="0.2">
      <c r="B1229" s="671"/>
    </row>
    <row r="1230" spans="2:2" x14ac:dyDescent="0.2">
      <c r="B1230" s="716"/>
    </row>
    <row r="1231" spans="2:2" x14ac:dyDescent="0.2">
      <c r="B1231" s="716"/>
    </row>
    <row r="1232" spans="2:2" x14ac:dyDescent="0.2">
      <c r="B1232" s="716"/>
    </row>
    <row r="1234" spans="2:2" x14ac:dyDescent="0.2">
      <c r="B1234" s="716"/>
    </row>
    <row r="1235" spans="2:2" x14ac:dyDescent="0.2">
      <c r="B1235" s="716"/>
    </row>
    <row r="1236" spans="2:2" x14ac:dyDescent="0.2">
      <c r="B1236" s="716"/>
    </row>
    <row r="1237" spans="2:2" x14ac:dyDescent="0.2">
      <c r="B1237" s="716"/>
    </row>
    <row r="1238" spans="2:2" x14ac:dyDescent="0.2">
      <c r="B1238" s="716"/>
    </row>
    <row r="1240" spans="2:2" x14ac:dyDescent="0.2">
      <c r="B1240" s="716"/>
    </row>
    <row r="1241" spans="2:2" x14ac:dyDescent="0.2">
      <c r="B1241" s="716"/>
    </row>
    <row r="1243" spans="2:2" x14ac:dyDescent="0.2">
      <c r="B1243" s="716"/>
    </row>
    <row r="1244" spans="2:2" x14ac:dyDescent="0.2">
      <c r="B1244" s="716"/>
    </row>
    <row r="1245" spans="2:2" x14ac:dyDescent="0.2">
      <c r="B1245" s="716"/>
    </row>
    <row r="1246" spans="2:2" x14ac:dyDescent="0.2">
      <c r="B1246" s="716"/>
    </row>
    <row r="1247" spans="2:2" x14ac:dyDescent="0.2">
      <c r="B1247" s="671"/>
    </row>
    <row r="1248" spans="2:2" x14ac:dyDescent="0.2">
      <c r="B1248" s="717"/>
    </row>
    <row r="1249" spans="2:2" x14ac:dyDescent="0.2">
      <c r="B1249" s="716"/>
    </row>
    <row r="1250" spans="2:2" x14ac:dyDescent="0.2">
      <c r="B1250" s="716"/>
    </row>
    <row r="1251" spans="2:2" x14ac:dyDescent="0.2">
      <c r="B1251" s="716"/>
    </row>
    <row r="1252" spans="2:2" x14ac:dyDescent="0.2">
      <c r="B1252" s="671"/>
    </row>
    <row r="1253" spans="2:2" x14ac:dyDescent="0.2">
      <c r="B1253" s="716"/>
    </row>
    <row r="1254" spans="2:2" x14ac:dyDescent="0.2">
      <c r="B1254" s="716"/>
    </row>
    <row r="1255" spans="2:2" x14ac:dyDescent="0.2">
      <c r="B1255" s="716"/>
    </row>
    <row r="1256" spans="2:2" x14ac:dyDescent="0.2">
      <c r="B1256" s="716"/>
    </row>
    <row r="1257" spans="2:2" x14ac:dyDescent="0.2">
      <c r="B1257" s="716"/>
    </row>
    <row r="1258" spans="2:2" x14ac:dyDescent="0.2">
      <c r="B1258" s="716"/>
    </row>
    <row r="1259" spans="2:2" x14ac:dyDescent="0.2">
      <c r="B1259" s="716"/>
    </row>
    <row r="1260" spans="2:2" x14ac:dyDescent="0.2">
      <c r="B1260" s="716"/>
    </row>
    <row r="1261" spans="2:2" x14ac:dyDescent="0.2">
      <c r="B1261" s="716"/>
    </row>
    <row r="1262" spans="2:2" x14ac:dyDescent="0.2">
      <c r="B1262" s="716"/>
    </row>
    <row r="1263" spans="2:2" x14ac:dyDescent="0.2">
      <c r="B1263" s="716"/>
    </row>
    <row r="1264" spans="2:2" x14ac:dyDescent="0.2">
      <c r="B1264" s="716"/>
    </row>
    <row r="1265" spans="2:2" x14ac:dyDescent="0.2">
      <c r="B1265" s="716"/>
    </row>
    <row r="1266" spans="2:2" x14ac:dyDescent="0.2">
      <c r="B1266" s="716"/>
    </row>
    <row r="1267" spans="2:2" x14ac:dyDescent="0.2">
      <c r="B1267" s="716"/>
    </row>
    <row r="1268" spans="2:2" x14ac:dyDescent="0.2">
      <c r="B1268" s="716"/>
    </row>
    <row r="1269" spans="2:2" x14ac:dyDescent="0.2">
      <c r="B1269" s="716"/>
    </row>
    <row r="1270" spans="2:2" x14ac:dyDescent="0.2">
      <c r="B1270" s="716"/>
    </row>
    <row r="1271" spans="2:2" x14ac:dyDescent="0.2">
      <c r="B1271" s="716"/>
    </row>
    <row r="1272" spans="2:2" x14ac:dyDescent="0.2">
      <c r="B1272" s="716"/>
    </row>
    <row r="1274" spans="2:2" x14ac:dyDescent="0.2">
      <c r="B1274" s="671"/>
    </row>
    <row r="1275" spans="2:2" x14ac:dyDescent="0.2">
      <c r="B1275" s="716"/>
    </row>
    <row r="1276" spans="2:2" x14ac:dyDescent="0.2">
      <c r="B1276" s="716"/>
    </row>
    <row r="1277" spans="2:2" x14ac:dyDescent="0.2">
      <c r="B1277" s="716"/>
    </row>
    <row r="1278" spans="2:2" x14ac:dyDescent="0.2">
      <c r="B1278" s="716"/>
    </row>
    <row r="1281" spans="2:2" x14ac:dyDescent="0.2">
      <c r="B1281" s="671"/>
    </row>
    <row r="1282" spans="2:2" x14ac:dyDescent="0.2">
      <c r="B1282" s="717"/>
    </row>
    <row r="1283" spans="2:2" x14ac:dyDescent="0.2">
      <c r="B1283" s="716"/>
    </row>
    <row r="1284" spans="2:2" x14ac:dyDescent="0.2">
      <c r="B1284" s="716"/>
    </row>
    <row r="1285" spans="2:2" x14ac:dyDescent="0.2">
      <c r="B1285" s="716"/>
    </row>
    <row r="1286" spans="2:2" x14ac:dyDescent="0.2">
      <c r="B1286" s="716"/>
    </row>
    <row r="1287" spans="2:2" x14ac:dyDescent="0.2">
      <c r="B1287" s="716"/>
    </row>
    <row r="1288" spans="2:2" x14ac:dyDescent="0.2">
      <c r="B1288" s="671"/>
    </row>
    <row r="1289" spans="2:2" x14ac:dyDescent="0.2">
      <c r="B1289" s="716"/>
    </row>
    <row r="1290" spans="2:2" x14ac:dyDescent="0.2">
      <c r="B1290" s="716"/>
    </row>
    <row r="1291" spans="2:2" x14ac:dyDescent="0.2">
      <c r="B1291" s="716"/>
    </row>
    <row r="1292" spans="2:2" x14ac:dyDescent="0.2">
      <c r="B1292" s="716"/>
    </row>
    <row r="1293" spans="2:2" x14ac:dyDescent="0.2">
      <c r="B1293" s="716"/>
    </row>
    <row r="1294" spans="2:2" x14ac:dyDescent="0.2">
      <c r="B1294" s="716"/>
    </row>
    <row r="1295" spans="2:2" x14ac:dyDescent="0.2">
      <c r="B1295" s="716"/>
    </row>
    <row r="1296" spans="2:2" x14ac:dyDescent="0.2">
      <c r="B1296" s="716"/>
    </row>
    <row r="1297" spans="2:2" x14ac:dyDescent="0.2">
      <c r="B1297" s="716"/>
    </row>
    <row r="1299" spans="2:2" x14ac:dyDescent="0.2">
      <c r="B1299" s="716"/>
    </row>
    <row r="1300" spans="2:2" x14ac:dyDescent="0.2">
      <c r="B1300" s="716"/>
    </row>
    <row r="1301" spans="2:2" x14ac:dyDescent="0.2">
      <c r="B1301" s="716"/>
    </row>
    <row r="1302" spans="2:2" x14ac:dyDescent="0.2">
      <c r="B1302" s="716"/>
    </row>
    <row r="1303" spans="2:2" x14ac:dyDescent="0.2">
      <c r="B1303" s="716"/>
    </row>
    <row r="1304" spans="2:2" x14ac:dyDescent="0.2">
      <c r="B1304" s="716"/>
    </row>
    <row r="1305" spans="2:2" x14ac:dyDescent="0.2">
      <c r="B1305" s="716"/>
    </row>
    <row r="1306" spans="2:2" x14ac:dyDescent="0.2">
      <c r="B1306" s="671"/>
    </row>
    <row r="1307" spans="2:2" x14ac:dyDescent="0.2">
      <c r="B1307" s="717"/>
    </row>
    <row r="1308" spans="2:2" x14ac:dyDescent="0.2">
      <c r="B1308" s="716"/>
    </row>
    <row r="1309" spans="2:2" x14ac:dyDescent="0.2">
      <c r="B1309" s="716"/>
    </row>
    <row r="1310" spans="2:2" x14ac:dyDescent="0.2">
      <c r="B1310" s="716"/>
    </row>
    <row r="1311" spans="2:2" x14ac:dyDescent="0.2">
      <c r="B1311" s="671"/>
    </row>
    <row r="1313" spans="2:2" x14ac:dyDescent="0.2">
      <c r="B1313" s="716"/>
    </row>
    <row r="1314" spans="2:2" x14ac:dyDescent="0.2">
      <c r="B1314" s="716"/>
    </row>
    <row r="1315" spans="2:2" x14ac:dyDescent="0.2">
      <c r="B1315" s="716"/>
    </row>
    <row r="1316" spans="2:2" x14ac:dyDescent="0.2">
      <c r="B1316" s="716"/>
    </row>
    <row r="1317" spans="2:2" x14ac:dyDescent="0.2">
      <c r="B1317" s="716"/>
    </row>
    <row r="1318" spans="2:2" x14ac:dyDescent="0.2">
      <c r="B1318" s="716"/>
    </row>
    <row r="1319" spans="2:2" x14ac:dyDescent="0.2">
      <c r="B1319" s="716"/>
    </row>
    <row r="1320" spans="2:2" x14ac:dyDescent="0.2">
      <c r="B1320" s="716"/>
    </row>
    <row r="1322" spans="2:2" x14ac:dyDescent="0.2">
      <c r="B1322" s="716"/>
    </row>
    <row r="1323" spans="2:2" x14ac:dyDescent="0.2">
      <c r="B1323" s="716"/>
    </row>
    <row r="1325" spans="2:2" x14ac:dyDescent="0.2">
      <c r="B1325" s="716"/>
    </row>
    <row r="1326" spans="2:2" x14ac:dyDescent="0.2">
      <c r="B1326" s="716"/>
    </row>
    <row r="1327" spans="2:2" x14ac:dyDescent="0.2">
      <c r="B1327" s="716"/>
    </row>
    <row r="1328" spans="2:2" x14ac:dyDescent="0.2">
      <c r="B1328" s="716"/>
    </row>
    <row r="1329" spans="2:2" x14ac:dyDescent="0.2">
      <c r="B1329" s="716"/>
    </row>
    <row r="1330" spans="2:2" x14ac:dyDescent="0.2">
      <c r="B1330" s="716"/>
    </row>
    <row r="1331" spans="2:2" x14ac:dyDescent="0.2">
      <c r="B1331" s="716"/>
    </row>
    <row r="1332" spans="2:2" x14ac:dyDescent="0.2">
      <c r="B1332" s="716"/>
    </row>
    <row r="1333" spans="2:2" x14ac:dyDescent="0.2">
      <c r="B1333" s="671"/>
    </row>
    <row r="1334" spans="2:2" x14ac:dyDescent="0.2">
      <c r="B1334" s="717"/>
    </row>
    <row r="1335" spans="2:2" x14ac:dyDescent="0.2">
      <c r="B1335" s="716"/>
    </row>
    <row r="1336" spans="2:2" x14ac:dyDescent="0.2">
      <c r="B1336" s="716"/>
    </row>
    <row r="1338" spans="2:2" x14ac:dyDescent="0.2">
      <c r="B1338" s="716"/>
    </row>
    <row r="1339" spans="2:2" x14ac:dyDescent="0.2">
      <c r="B1339" s="671"/>
    </row>
    <row r="1340" spans="2:2" x14ac:dyDescent="0.2">
      <c r="B1340" s="716"/>
    </row>
    <row r="1341" spans="2:2" x14ac:dyDescent="0.2">
      <c r="B1341" s="716"/>
    </row>
    <row r="1342" spans="2:2" x14ac:dyDescent="0.2">
      <c r="B1342" s="716"/>
    </row>
    <row r="1343" spans="2:2" x14ac:dyDescent="0.2">
      <c r="B1343" s="716"/>
    </row>
    <row r="1344" spans="2:2" x14ac:dyDescent="0.2">
      <c r="B1344" s="716"/>
    </row>
    <row r="1345" spans="2:2" x14ac:dyDescent="0.2">
      <c r="B1345" s="716"/>
    </row>
    <row r="1346" spans="2:2" x14ac:dyDescent="0.2">
      <c r="B1346" s="716"/>
    </row>
    <row r="1347" spans="2:2" x14ac:dyDescent="0.2">
      <c r="B1347" s="716"/>
    </row>
    <row r="1348" spans="2:2" x14ac:dyDescent="0.2">
      <c r="B1348" s="716"/>
    </row>
    <row r="1349" spans="2:2" x14ac:dyDescent="0.2">
      <c r="B1349" s="716"/>
    </row>
    <row r="1350" spans="2:2" x14ac:dyDescent="0.2">
      <c r="B1350" s="716"/>
    </row>
    <row r="1351" spans="2:2" x14ac:dyDescent="0.2">
      <c r="B1351" s="716"/>
    </row>
    <row r="1353" spans="2:2" x14ac:dyDescent="0.2">
      <c r="B1353" s="716"/>
    </row>
    <row r="1354" spans="2:2" x14ac:dyDescent="0.2">
      <c r="B1354" s="716"/>
    </row>
    <row r="1355" spans="2:2" x14ac:dyDescent="0.2">
      <c r="B1355" s="716"/>
    </row>
    <row r="1356" spans="2:2" x14ac:dyDescent="0.2">
      <c r="B1356" s="716"/>
    </row>
    <row r="1357" spans="2:2" x14ac:dyDescent="0.2">
      <c r="B1357" s="716"/>
    </row>
    <row r="1358" spans="2:2" x14ac:dyDescent="0.2">
      <c r="B1358" s="716"/>
    </row>
    <row r="1359" spans="2:2" x14ac:dyDescent="0.2">
      <c r="B1359" s="716"/>
    </row>
    <row r="1360" spans="2:2" x14ac:dyDescent="0.2">
      <c r="B1360" s="716"/>
    </row>
    <row r="1361" spans="2:2" x14ac:dyDescent="0.2">
      <c r="B1361" s="671"/>
    </row>
    <row r="1362" spans="2:2" x14ac:dyDescent="0.2">
      <c r="B1362" s="717"/>
    </row>
    <row r="1363" spans="2:2" x14ac:dyDescent="0.2">
      <c r="B1363" s="716"/>
    </row>
    <row r="1364" spans="2:2" x14ac:dyDescent="0.2">
      <c r="B1364" s="716"/>
    </row>
    <row r="1365" spans="2:2" x14ac:dyDescent="0.2">
      <c r="B1365" s="716"/>
    </row>
    <row r="1366" spans="2:2" x14ac:dyDescent="0.2">
      <c r="B1366" s="716"/>
    </row>
    <row r="1367" spans="2:2" x14ac:dyDescent="0.2">
      <c r="B1367" s="671"/>
    </row>
    <row r="1368" spans="2:2" x14ac:dyDescent="0.2">
      <c r="B1368" s="716"/>
    </row>
    <row r="1369" spans="2:2" x14ac:dyDescent="0.2">
      <c r="B1369" s="716"/>
    </row>
    <row r="1370" spans="2:2" x14ac:dyDescent="0.2">
      <c r="B1370" s="716"/>
    </row>
    <row r="1371" spans="2:2" x14ac:dyDescent="0.2">
      <c r="B1371" s="716"/>
    </row>
    <row r="1372" spans="2:2" x14ac:dyDescent="0.2">
      <c r="B1372" s="716"/>
    </row>
    <row r="1373" spans="2:2" x14ac:dyDescent="0.2">
      <c r="B1373" s="716"/>
    </row>
    <row r="1374" spans="2:2" x14ac:dyDescent="0.2">
      <c r="B1374" s="716"/>
    </row>
    <row r="1375" spans="2:2" x14ac:dyDescent="0.2">
      <c r="B1375" s="716"/>
    </row>
    <row r="1376" spans="2:2" x14ac:dyDescent="0.2">
      <c r="B1376" s="716"/>
    </row>
    <row r="1377" spans="2:2" x14ac:dyDescent="0.2">
      <c r="B1377" s="716"/>
    </row>
    <row r="1378" spans="2:2" x14ac:dyDescent="0.2">
      <c r="B1378" s="716"/>
    </row>
    <row r="1379" spans="2:2" x14ac:dyDescent="0.2">
      <c r="B1379" s="716"/>
    </row>
    <row r="1380" spans="2:2" x14ac:dyDescent="0.2">
      <c r="B1380" s="716"/>
    </row>
    <row r="1381" spans="2:2" x14ac:dyDescent="0.2">
      <c r="B1381" s="716"/>
    </row>
    <row r="1382" spans="2:2" x14ac:dyDescent="0.2">
      <c r="B1382" s="716"/>
    </row>
    <row r="1384" spans="2:2" x14ac:dyDescent="0.2">
      <c r="B1384" s="716"/>
    </row>
    <row r="1385" spans="2:2" x14ac:dyDescent="0.2">
      <c r="B1385" s="716"/>
    </row>
    <row r="1387" spans="2:2" x14ac:dyDescent="0.2">
      <c r="B1387" s="716"/>
    </row>
    <row r="1388" spans="2:2" x14ac:dyDescent="0.2">
      <c r="B1388" s="716"/>
    </row>
    <row r="1390" spans="2:2" x14ac:dyDescent="0.2">
      <c r="B1390" s="716"/>
    </row>
    <row r="1391" spans="2:2" x14ac:dyDescent="0.2">
      <c r="B1391" s="716"/>
    </row>
    <row r="1393" spans="2:2" x14ac:dyDescent="0.2">
      <c r="B1393" s="716"/>
    </row>
    <row r="1394" spans="2:2" x14ac:dyDescent="0.2">
      <c r="B1394" s="716"/>
    </row>
    <row r="1396" spans="2:2" x14ac:dyDescent="0.2">
      <c r="B1396" s="716"/>
    </row>
    <row r="1397" spans="2:2" x14ac:dyDescent="0.2">
      <c r="B1397" s="716"/>
    </row>
    <row r="1405" spans="2:2" x14ac:dyDescent="0.2">
      <c r="B1405" s="685"/>
    </row>
    <row r="1408" spans="2:2" x14ac:dyDescent="0.2">
      <c r="B1408" s="671"/>
    </row>
    <row r="1409" spans="2:2" x14ac:dyDescent="0.2">
      <c r="B1409" s="685"/>
    </row>
    <row r="1414" spans="2:2" x14ac:dyDescent="0.2">
      <c r="B1414" s="671"/>
    </row>
    <row r="1420" spans="2:2" x14ac:dyDescent="0.2">
      <c r="B1420" s="671"/>
    </row>
    <row r="1421" spans="2:2" x14ac:dyDescent="0.2">
      <c r="B1421" s="685"/>
    </row>
    <row r="1425" spans="2:2" x14ac:dyDescent="0.2">
      <c r="B1425" s="671"/>
    </row>
    <row r="1453" spans="2:2" x14ac:dyDescent="0.2">
      <c r="B1453" s="671"/>
    </row>
    <row r="1454" spans="2:2" x14ac:dyDescent="0.2">
      <c r="B1454" s="685"/>
    </row>
    <row r="1458" spans="2:2" x14ac:dyDescent="0.2">
      <c r="B1458" s="671"/>
    </row>
    <row r="1475" spans="2:2" x14ac:dyDescent="0.2">
      <c r="B1475" s="671"/>
    </row>
    <row r="1481" spans="2:2" x14ac:dyDescent="0.2">
      <c r="B1481" s="671"/>
    </row>
    <row r="1482" spans="2:2" x14ac:dyDescent="0.2">
      <c r="B1482" s="685"/>
    </row>
    <row r="1486" spans="2:2" x14ac:dyDescent="0.2">
      <c r="B1486" s="671"/>
    </row>
    <row r="1527" spans="2:2" x14ac:dyDescent="0.2">
      <c r="B1527" s="671"/>
    </row>
    <row r="1528" spans="2:2" x14ac:dyDescent="0.2">
      <c r="B1528" s="685"/>
    </row>
    <row r="1532" spans="2:2" x14ac:dyDescent="0.2">
      <c r="B1532" s="671"/>
    </row>
    <row r="1554" spans="2:2" x14ac:dyDescent="0.2">
      <c r="B1554" s="671"/>
    </row>
    <row r="1555" spans="2:2" x14ac:dyDescent="0.2">
      <c r="B1555" s="671"/>
    </row>
    <row r="1556" spans="2:2" x14ac:dyDescent="0.2">
      <c r="B1556" s="685"/>
    </row>
    <row r="1559" spans="2:2" x14ac:dyDescent="0.2">
      <c r="B1559" s="671"/>
    </row>
    <row r="1584" spans="2:2" x14ac:dyDescent="0.2">
      <c r="B1584" s="671"/>
    </row>
    <row r="1590" spans="2:2" x14ac:dyDescent="0.2">
      <c r="B1590" s="671"/>
    </row>
    <row r="1591" spans="2:2" x14ac:dyDescent="0.2">
      <c r="B1591" s="685"/>
    </row>
    <row r="1595" spans="2:2" x14ac:dyDescent="0.2">
      <c r="B1595" s="671"/>
    </row>
    <row r="1617" spans="2:2" x14ac:dyDescent="0.2">
      <c r="B1617" s="671"/>
    </row>
    <row r="1618" spans="2:2" x14ac:dyDescent="0.2">
      <c r="B1618" s="685"/>
    </row>
    <row r="1623" spans="2:2" x14ac:dyDescent="0.2">
      <c r="B1623" s="671"/>
    </row>
    <row r="1654" spans="2:2" x14ac:dyDescent="0.2">
      <c r="B1654" s="671"/>
    </row>
    <row r="1660" spans="2:2" x14ac:dyDescent="0.2">
      <c r="B1660" s="671"/>
    </row>
    <row r="1661" spans="2:2" x14ac:dyDescent="0.2">
      <c r="B1661" s="685"/>
    </row>
    <row r="1665" spans="2:2" x14ac:dyDescent="0.2">
      <c r="B1665" s="671"/>
    </row>
    <row r="1695" spans="2:2" x14ac:dyDescent="0.2">
      <c r="B1695" s="671"/>
    </row>
    <row r="1696" spans="2:2" x14ac:dyDescent="0.2">
      <c r="B1696" s="685"/>
    </row>
    <row r="1700" spans="2:2" x14ac:dyDescent="0.2">
      <c r="B1700" s="671"/>
    </row>
    <row r="1734" spans="2:2" x14ac:dyDescent="0.2">
      <c r="B1734" s="671"/>
    </row>
    <row r="1755" spans="2:2" x14ac:dyDescent="0.2">
      <c r="B1755" s="671"/>
    </row>
    <row r="1756" spans="2:2" x14ac:dyDescent="0.2">
      <c r="B1756" s="685"/>
    </row>
    <row r="1761" spans="2:2" x14ac:dyDescent="0.2">
      <c r="B1761" s="671"/>
    </row>
    <row r="1794" spans="2:2" x14ac:dyDescent="0.2">
      <c r="B1794" s="671"/>
    </row>
    <row r="1807" spans="2:2" x14ac:dyDescent="0.2">
      <c r="B1807" s="671"/>
    </row>
    <row r="1808" spans="2:2" x14ac:dyDescent="0.2">
      <c r="B1808" s="685"/>
    </row>
    <row r="1813" spans="2:2" x14ac:dyDescent="0.2">
      <c r="B1813" s="671"/>
    </row>
  </sheetData>
  <mergeCells count="13">
    <mergeCell ref="B31:F31"/>
    <mergeCell ref="E4:F4"/>
    <mergeCell ref="E11:F11"/>
    <mergeCell ref="E18:F18"/>
    <mergeCell ref="E25:F25"/>
    <mergeCell ref="B18:B19"/>
    <mergeCell ref="C18:D18"/>
    <mergeCell ref="B25:B26"/>
    <mergeCell ref="C25:D25"/>
    <mergeCell ref="B4:B5"/>
    <mergeCell ref="C4:D4"/>
    <mergeCell ref="B11:B12"/>
    <mergeCell ref="C11:D11"/>
  </mergeCells>
  <pageMargins left="0.70866141732283472" right="0.70866141732283472" top="0.74803149606299213" bottom="0.74803149606299213" header="0.31496062992125984" footer="0.31496062992125984"/>
  <pageSetup paperSize="9" orientation="portrait" r:id="rId1"/>
  <ignoredErrors>
    <ignoredError sqref="D7:D9 E7: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4" sqref="R34"/>
    </sheetView>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Įvardinti diapazonai</vt:lpstr>
      </vt:variant>
      <vt:variant>
        <vt:i4>3</vt:i4>
      </vt:variant>
    </vt:vector>
  </HeadingPairs>
  <TitlesOfParts>
    <vt:vector size="10" baseType="lpstr">
      <vt:lpstr>Sutartiniai žymėjimai</vt:lpstr>
      <vt:lpstr>1. Vizijos rodikliai</vt:lpstr>
      <vt:lpstr>2. Tikslų-uždavinių rodikliai</vt:lpstr>
      <vt:lpstr>3. Priemonių įgyvendinimas</vt:lpstr>
      <vt:lpstr>Prioritetų įgyvendinimas</vt:lpstr>
      <vt:lpstr>Lapas2</vt:lpstr>
      <vt:lpstr>Lapas1</vt:lpstr>
      <vt:lpstr>'1. Vizijos rodikliai'!Print_Area</vt:lpstr>
      <vt:lpstr>'2. Tikslų-uždavinių rodikliai'!Print_Area</vt:lpstr>
      <vt:lpstr>'3. Priemonių įgyvendinimas'!Print_Area</vt:lpstr>
    </vt:vector>
  </TitlesOfParts>
  <Manager/>
  <Company>Valdyba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Virginija Palaimiene</cp:lastModifiedBy>
  <cp:revision/>
  <cp:lastPrinted>2023-07-14T07:39:45Z</cp:lastPrinted>
  <dcterms:created xsi:type="dcterms:W3CDTF">2004-06-30T10:49:56Z</dcterms:created>
  <dcterms:modified xsi:type="dcterms:W3CDTF">2023-09-29T06:43:40Z</dcterms:modified>
  <cp:category/>
  <cp:contentStatus/>
</cp:coreProperties>
</file>