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toreeasy\userdir$\A.Cesnauskiene\Desktop\"/>
    </mc:Choice>
  </mc:AlternateContent>
  <xr:revisionPtr revIDLastSave="0" documentId="13_ncr:1_{58AAFAAA-E136-4DC7-A753-44B7C1BC914B}" xr6:coauthVersionLast="47" xr6:coauthVersionMax="47" xr10:uidLastSave="{00000000-0000-0000-0000-000000000000}"/>
  <bookViews>
    <workbookView xWindow="28680" yWindow="-120" windowWidth="38640" windowHeight="21120" tabRatio="924" xr2:uid="{00000000-000D-0000-FFFF-FFFF00000000}"/>
  </bookViews>
  <sheets>
    <sheet name="Sutartiniai žymėjimai" sheetId="20" r:id="rId1"/>
    <sheet name="1. Vizijos rodikliai" sheetId="15" r:id="rId2"/>
    <sheet name="2. Tikslų-uždavinių rodikliai" sheetId="29" r:id="rId3"/>
    <sheet name="3. Prioritetų įgyvendinimas" sheetId="16" r:id="rId4"/>
    <sheet name="Priemonių įgyvendinimas" sheetId="27" r:id="rId5"/>
  </sheets>
  <definedNames>
    <definedName name="_xlnm._FilterDatabase" localSheetId="4" hidden="1">'Priemonių įgyvendinimas'!$A$16:$F$16</definedName>
    <definedName name="_ftn1" localSheetId="2">'2. Tikslų-uždavinių rodikliai'!#REF!</definedName>
    <definedName name="_ftn2" localSheetId="2">'2. Tikslų-uždavinių rodikliai'!#REF!</definedName>
    <definedName name="_ftnref1" localSheetId="2">'2. Tikslų-uždavinių rodikliai'!#REF!</definedName>
    <definedName name="_ftnref2" localSheetId="2">'2. Tikslų-uždavinių rodikliai'!#REF!</definedName>
    <definedName name="_xlnm.Print_Area" localSheetId="1">'1. Vizijos rodikliai'!$A$1:$J$12</definedName>
    <definedName name="_xlnm.Print_Area" localSheetId="2">'2. Tikslų-uždavinių rodikliai'!$A$1:$H$323</definedName>
    <definedName name="_xlnm.Print_Area" localSheetId="4">'Priemonių įgyvendinimas'!$A$1:$F$1432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86" i="27" l="1"/>
  <c r="D1361" i="27"/>
  <c r="D1320" i="27"/>
  <c r="D1287" i="27"/>
  <c r="D1252" i="27"/>
  <c r="D1249" i="27"/>
  <c r="D1248" i="27"/>
  <c r="D1247" i="27"/>
  <c r="D1211" i="27"/>
  <c r="D1142" i="27"/>
  <c r="D1115" i="27"/>
  <c r="D1112" i="27"/>
  <c r="D1111" i="27"/>
  <c r="D1110" i="27"/>
  <c r="D1042" i="27"/>
  <c r="D1016" i="27"/>
  <c r="D949" i="27" s="1"/>
  <c r="D955" i="27"/>
  <c r="D952" i="27"/>
  <c r="D951" i="27"/>
  <c r="D950" i="27"/>
  <c r="D912" i="27"/>
  <c r="D888" i="27"/>
  <c r="D862" i="27"/>
  <c r="D827" i="27"/>
  <c r="D824" i="27"/>
  <c r="D823" i="27"/>
  <c r="D822" i="27"/>
  <c r="D790" i="27"/>
  <c r="D766" i="27" s="1"/>
  <c r="D772" i="27"/>
  <c r="D769" i="27"/>
  <c r="D768" i="27"/>
  <c r="D767" i="27"/>
  <c r="D712" i="27"/>
  <c r="D690" i="27"/>
  <c r="D631" i="27"/>
  <c r="D628" i="27"/>
  <c r="D627" i="27"/>
  <c r="D626" i="27"/>
  <c r="D605" i="27"/>
  <c r="D574" i="27"/>
  <c r="D571" i="27"/>
  <c r="D570" i="27"/>
  <c r="D569" i="27"/>
  <c r="D523" i="27"/>
  <c r="D480" i="27"/>
  <c r="D446" i="27"/>
  <c r="D443" i="27"/>
  <c r="D442" i="27"/>
  <c r="D441" i="27"/>
  <c r="D410" i="27"/>
  <c r="D382" i="27"/>
  <c r="D354" i="27"/>
  <c r="D351" i="27"/>
  <c r="D350" i="27"/>
  <c r="D349" i="27"/>
  <c r="D314" i="27"/>
  <c r="D266" i="27"/>
  <c r="D222" i="27"/>
  <c r="D219" i="27"/>
  <c r="D218" i="27"/>
  <c r="D217" i="27"/>
  <c r="D198" i="27"/>
  <c r="D166" i="27"/>
  <c r="D122" i="27"/>
  <c r="D119" i="27"/>
  <c r="D118" i="27"/>
  <c r="D117" i="27"/>
  <c r="D95" i="27"/>
  <c r="D62" i="27"/>
  <c r="D10" i="27"/>
  <c r="D7" i="27"/>
  <c r="D6" i="27"/>
  <c r="D5" i="27"/>
  <c r="F27" i="16"/>
  <c r="F20" i="16"/>
  <c r="F13" i="16"/>
  <c r="F6" i="16"/>
  <c r="C28" i="16" l="1"/>
  <c r="E28" i="16" s="1"/>
  <c r="C30" i="16"/>
  <c r="E30" i="16" s="1"/>
  <c r="D821" i="27"/>
  <c r="D116" i="27"/>
  <c r="D568" i="27"/>
  <c r="D440" i="27"/>
  <c r="C16" i="16"/>
  <c r="E16" i="16" s="1"/>
  <c r="C21" i="16"/>
  <c r="E21" i="16" s="1"/>
  <c r="C22" i="16"/>
  <c r="D1109" i="27"/>
  <c r="D348" i="27"/>
  <c r="D1246" i="27"/>
  <c r="D216" i="27"/>
  <c r="D625" i="27"/>
  <c r="C29" i="16"/>
  <c r="E29" i="16" s="1"/>
  <c r="C15" i="16"/>
  <c r="E15" i="16" s="1"/>
  <c r="D4" i="27"/>
  <c r="C14" i="16"/>
  <c r="E14" i="16" s="1"/>
  <c r="C23" i="16"/>
  <c r="E23" i="16" s="1"/>
  <c r="C9" i="16"/>
  <c r="E22" i="16"/>
  <c r="C13" i="16" l="1"/>
  <c r="E13" i="16" s="1"/>
  <c r="C27" i="16"/>
  <c r="D28" i="16" s="1"/>
  <c r="F28" i="16" s="1"/>
  <c r="C7" i="16"/>
  <c r="E7" i="16" s="1"/>
  <c r="C20" i="16"/>
  <c r="E27" i="16"/>
  <c r="C8" i="16"/>
  <c r="E8" i="16" s="1"/>
  <c r="D15" i="16"/>
  <c r="F15" i="16" s="1"/>
  <c r="D14" i="16"/>
  <c r="F14" i="16" s="1"/>
  <c r="D16" i="16"/>
  <c r="F16" i="16" s="1"/>
  <c r="E9" i="16"/>
  <c r="D30" i="16" l="1"/>
  <c r="F30" i="16" s="1"/>
  <c r="C6" i="16"/>
  <c r="D22" i="16"/>
  <c r="F22" i="16" s="1"/>
  <c r="D21" i="16"/>
  <c r="F21" i="16" s="1"/>
  <c r="E20" i="16"/>
  <c r="D23" i="16"/>
  <c r="F23" i="16" s="1"/>
  <c r="D29" i="16"/>
  <c r="F29" i="16" s="1"/>
  <c r="E6" i="16" l="1"/>
  <c r="D7" i="16"/>
  <c r="F7" i="16" s="1"/>
  <c r="D8" i="16"/>
  <c r="F8" i="16" s="1"/>
  <c r="D9" i="16"/>
  <c r="F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tc={879F97A5-E5FD-4BD4-AFC0-D7E64DD89156}</author>
    <author>tc={8C7CDA07-B323-4803-9238-E51AB60D9751}</author>
    <author>Asta Česnauskienė</author>
    <author>tc={59B97AF4-2E0D-4B72-80B6-5331480CF3C3}</author>
    <author>tc={8EF6FFBD-C581-4A29-B8E6-4DD519CA1317}</author>
    <author>Inga Mikalauskienė</author>
  </authors>
  <commentList>
    <comment ref="G30" authorId="0" shapeId="0" xr:uid="{00000000-0006-0000-0200-000001000000}">
      <text>
        <r>
          <rPr>
            <sz val="10"/>
            <rFont val="Arial"/>
            <charset val="186"/>
          </rPr>
          <t xml:space="preserve">1. Klaipėdos miesto ekonominės plėtros strategijos iki 2030 m. įgyvendinimas. Dalyvaujančiųjų sk. – 7 (Klaipėdos miesto savivaldybė, Klaipėdos pramonininkų asociacija, UAB Klaipėdos laisvosios ekonominės zonos valdymo bendrovė, VĮ Klaipėdos valstybinio jūrų uosto direkcija, VšĮ Klaipėdos universitetas, Klaipėdos pramonės, prekybos ir amatų rūmai, Klaipėdos mokslų ir technologijos parkas). Projektas pradėtas 2018 m.
2. Inžinerinės klasės Baltijos gimnazijoje. Dalyvaujančiųjų sk. – 9 (Baltijos gimnazija, „Fortum Klaipėda“, „Bega“, „Indorama“, „Neo Group“, „Mars Lietuva“, „Vakarų laivų gamykla“ , „Grigeo“, Klaipėdos universitetas). Projektas pradėtas 2018 m.
3. „Jūrinio STEAM APC infrastruktūros sukūrimo“ projektas. Dalyvaujančiųjų sk. - 5 (Klaipėdos universitetas, Klaipėdos miesto savivaldybė, Klaipėdos rajono savivaldybė, Palangos miesto savivaldybė, Klaipėdos pramonininkų asociacija).  Projektas pradėtas 2018 m.
4. Elektrinių viešojo transporto autobusų „Dancer“ projektas. Dalyvaujančiųjų sk. – 4 (UAB „Vėjo projektai“, Klaipėdos LEZ, Klaipėdos miesto savivaldybė, Klaipėdos autobusų parkas). Projektas pradėtas 2019 m.?
5. Geoterminės energetikos kompetencijų centras. Dalyvaujančiųjų sk. – 3 (Klaipėdos miesto savivaldybė, Klaipėdos mokslų ir technologijos parkas, AB „Klaipėdos energija“). Projektas pradėtas 2021 m. 
6. Rinkodaros kampanija #koljaunas, skirta pritraukti studentus į miesto aukštąsias ir profesines mokyklas. Dalyvaujančiųjų sk. - 12 (VšĮ „Klaipėda ID“, LCC tarptautinis universitetas, Vilniaus dailės akademija, Klaipėdos valstybinė kolegija, Socialinių mokslų kolegija, Lietuvos aukštoji jūreivystės mokykla, Lietuvos verslo kolegija, Klaipėdos turizmo mokykla, Klaipėdos universitetas, Klaipėdos paslaugų ir verslo mokykla, Klaipėdos Ernesto Galvanausko profesinio mokymo centras, Klaipėdos Pauliaus Lindenau mokymo centras). Projektas pradėtas 2020 m.
7. Baltijos skaitmeninių inovacijų centro projektas. Baltijos skaitmeninių inovacijų centras įsteigtas 2019 m. balandžio mėn. bendradarbiavimo
sutartimi. Sutartį pasirašė 11 pirmųjų narių, tarp kurių Klaipėdos miesto savivaldybė, „Klaipėdos nafta", Klaipėdos universitetas, „Klaipėdos Energija", „Klaipėdos autobusų parkas" ir kt. Sutartimi nuspręsta
inicijuoti naujų paslaugų ir produktų kūrimą, teikti skaitmeninių inovacijų projektų įgyvendinimo ir valdymo konsultacijas, plėtoti viešojo sektoriaus, verslo ir mokslo bendradarbiavimą, parengti tinkamą
infrastruktūrą moksliniams tyrimams bei eksperimentinei plėtrai.
2020 rugpjūčio mėn. patvirtintas 5,47 mln. Vertės projektas “Baltijos skaitmeninių inovacijų centro“ statyboms. Dalinis šio projekto finansavimas numatytas ES fondų lėšomis. </t>
        </r>
      </text>
    </comment>
    <comment ref="G31" authorId="1" shapeId="0" xr:uid="{00000000-0006-0000-0200-000002000000}">
      <text>
        <r>
          <rPr>
            <sz val="10"/>
            <rFont val="Arial"/>
            <charset val="186"/>
          </rPr>
          <t>Koncesijos sutartys: 1) dėl KMS komunalinių atliekų tvarkymo sistemos operatoriaus funkcijų perdavimo ir vykdymo; 2) dėl Klaipėdos daugiafunkcio sporto ir pramogų komplekso valdymo ir naudojimo (Švyturio arena); 3) dėl Klaipėdos daugiafunkcio sveikatingumo centro (Klaipėdos baseinas); 4) dėl Pilies uosto ir Danės upės krantinių nuo upės žiočių iki Biržos tilto valdymo ir naudojimo; 5) dėl Klaipėdos m. kempingo valdymo ir naudojimo (2021-12-15 nauja sutartis su TIC).</t>
        </r>
      </text>
    </comment>
    <comment ref="G81" authorId="2" shapeId="0" xr:uid="{00000000-0006-0000-0200-000003000000}">
      <text>
        <r>
          <rPr>
            <sz val="9"/>
            <color indexed="81"/>
            <rFont val="Tahoma"/>
            <charset val="1"/>
          </rPr>
          <t>1. Informacija pateikta be LCC tarptautinio universiteto ir Socialinių mokslų kolegijos duomenų (LCC tarptautinis universitetas nurodė, kad paskutinį kartą ši apklausa buvo atlikta 2019 m. Pandemijos metu apklausos procesai buvo sutrikę; Socialinių mokslų kolegija nurodė, kad duomenys renkami per Karjeros valdymo informacinę sistemą, tačiau neišskaidomi pagal aukštosios mokyklos filialus (Klaipėda, Kaunas, Vilnius), todėl duomenų apie Klaipėdos filialą atskirai nėra).
2. Iš viso Klaipėdos universitete studijas baigė 790 absolventų, tačiau 294 studentai jau dirbo studijų metais, todėl į skaičiavimą neįtraukti.</t>
        </r>
      </text>
    </comment>
    <comment ref="G109" authorId="3" shapeId="0" xr:uid="{00000000-0006-0000-0200-000004000000}">
      <text>
        <r>
          <rPr>
            <sz val="10"/>
            <rFont val="Arial"/>
            <charset val="186"/>
          </rPr>
          <t>Jūrinės kultūros apdovanojimo „Albatrosas“ šventė, Jūros šventė, Baltic regatta 2021, Dangės flotilė ir  6 kultūros ir meno projektai (jūrinės srities).</t>
        </r>
      </text>
    </comment>
    <comment ref="G146" authorId="4" shapeId="0" xr:uid="{00000000-0006-0000-0200-000005000000}">
      <text>
        <r>
          <rPr>
            <sz val="10"/>
            <rFont val="Arial"/>
            <charset val="186"/>
          </rPr>
          <t xml:space="preserve">Visuomenės sveikatos biuro specialistai, dirbantys švietimo įstaigose, teigia, kad visi vaikai ugdymo įstaigose yra pasiekiami ir bent kartą tikrai sudalyvauja veikloje. 2021 m. sveikatinimo veiklose sudalyvavo 99675 neunikalūs 0-18 metų amžiaus dalyviai. </t>
        </r>
      </text>
    </comment>
    <comment ref="G202" authorId="5" shapeId="0" xr:uid="{00000000-0006-0000-0200-000006000000}">
      <text>
        <r>
          <rPr>
            <sz val="9"/>
            <color indexed="81"/>
            <rFont val="Tahoma"/>
            <family val="2"/>
            <charset val="186"/>
          </rPr>
          <t>Personalo valdymo informacinė sistema</t>
        </r>
        <r>
          <rPr>
            <sz val="9"/>
            <color indexed="81"/>
            <rFont val="Tahoma"/>
            <charset val="1"/>
          </rPr>
          <t xml:space="preserve">
(KMSA ir biudžetinės įstaigos)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tc={A6C9EAA6-DA8E-4ECF-8E2F-0254EE36C8D5}</author>
    <author>tc={B7E8568B-3AAC-4C4C-B37E-A9D8C01E7FFD}</author>
    <author>tc={019DA6C6-0303-481F-9C8B-EA9626E58028}</author>
    <author>tc={D0DFB805-8DCE-40D3-A703-C89F1CCA9E84}</author>
    <author>Asta Česnauskienė</author>
    <author>tc={E9B8EE7D-9959-4C0F-B7D4-683D9BAA4CC6}</author>
    <author>tc={D2B76F14-1EEA-4E2B-BA6A-D62EA0255E7E}</author>
    <author>tc={2DF31759-4782-47EC-9DCB-B527A0A1D9D9}</author>
    <author>tc={3D7954B9-579E-4E6C-B190-274DCB33D35D}</author>
  </authors>
  <commentList>
    <comment ref="D273" authorId="0" shapeId="0" xr:uid="{00000000-0006-0000-0400-000001000000}">
      <text>
        <r>
          <rPr>
            <sz val="10"/>
            <rFont val="Arial"/>
            <charset val="186"/>
          </rPr>
          <t>Klaipėdos m. savivaldybės bendrojo ugdymo mokyklų tinklo pertvarkos 2016–2020 m. bendrajame plane, patvirtintame 2016-04-28 Tarybos sprendimu Nr. T2-119, šios numatytos priemonės neįgyvendintos: 
nepavyko išspręsti mokymosi vietų trūkumo šiaurinėje miesto dalyje, užtikrinant bendrojo ugdymo prieinamumą arčiau gyvenamosios vietos (nepastatyta nauja mokykla),
nepavyko pasiekti, kad šiaurinėje miesto dalyje veiktų 4 mokyklos (be mokyklos-darželio), 
dėl pedagogų trūkumo nepavyko pasiekti, kad mokyklose dirbtų 6,5 % pensinio amžiaus pedagogų (dirba 8,7 %) ir dirbtų 4,6 proc. pedagogų iki 30 m. (dirba 6,0 proc.).</t>
        </r>
      </text>
    </comment>
    <comment ref="D516" authorId="1" shapeId="0" xr:uid="{00000000-0006-0000-0400-000002000000}">
      <text>
        <r>
          <rPr>
            <sz val="10"/>
            <rFont val="Arial"/>
            <charset val="186"/>
          </rPr>
          <t>Prano Mašioto, „Pajūrio", „Verdenės"</t>
        </r>
      </text>
    </comment>
    <comment ref="D615" authorId="2" shapeId="0" xr:uid="{00000000-0006-0000-0400-000003000000}">
      <text>
        <r>
          <rPr>
            <sz val="10"/>
            <rFont val="Arial"/>
            <charset val="186"/>
          </rPr>
          <t>Paskaitos: "Panikos ataka”, “Depresija ir patyčios”</t>
        </r>
      </text>
    </comment>
    <comment ref="D616" authorId="3" shapeId="0" xr:uid="{00000000-0006-0000-0400-000004000000}">
      <text>
        <r>
          <rPr>
            <sz val="10"/>
            <rFont val="Arial"/>
            <charset val="186"/>
          </rPr>
          <t>Griuvimų prevencijos mankštos, meno terapijos užsiėmimai, nemokami kino seansai</t>
        </r>
      </text>
    </comment>
    <comment ref="F734" authorId="4" shapeId="0" xr:uid="{00000000-0006-0000-0400-000005000000}">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charset val="1"/>
          </rPr>
          <t xml:space="preserve">
</t>
        </r>
      </text>
    </comment>
    <comment ref="F736" authorId="4" shapeId="0" xr:uid="{00000000-0006-0000-0400-000006000000}">
      <text>
        <r>
          <rPr>
            <sz val="9"/>
            <color indexed="81"/>
            <rFont val="Tahoma"/>
            <family val="2"/>
            <charset val="186"/>
          </rPr>
          <t xml:space="preserve">Šeimų, kurių vaikams suteiktos Kompleksinių paslaugų vaikų dienos užimtumo centro paslaugos BĮ Klaipėdos sutrikusio vystymosi kūdikių namuose, skaičius - 60; Šeimoms suteiktų paslaugų skaičius -120 (Sveikatos apsaugos skyriaus informacija).
</t>
        </r>
      </text>
    </comment>
    <comment ref="D780" authorId="5" shapeId="0" xr:uid="{00000000-0006-0000-0400-000007000000}">
      <text>
        <r>
          <rPr>
            <sz val="10"/>
            <rFont val="Arial"/>
            <charset val="186"/>
          </rPr>
          <t>Minijos g. 2 ir Gluosnių g. 4 VšĮ Asmenybės ugdymo kultūros centro Atvira jaunimo erdvė ir uždaras riedučių parkas</t>
        </r>
      </text>
    </comment>
    <comment ref="D797" authorId="6" shapeId="0" xr:uid="{00000000-0006-0000-0400-000008000000}">
      <text>
        <r>
          <rPr>
            <sz val="10"/>
            <rFont val="Arial"/>
            <charset val="186"/>
          </rPr>
          <t>Politinio raštingumo tyrimas</t>
        </r>
      </text>
    </comment>
    <comment ref="D801" authorId="7" shapeId="0" xr:uid="{00000000-0006-0000-0400-000009000000}">
      <text>
        <r>
          <rPr>
            <sz val="10"/>
            <rFont val="Arial"/>
            <charset val="186"/>
          </rPr>
          <t>Projektas "Miestai jaunimui"</t>
        </r>
      </text>
    </comment>
    <comment ref="F1296" authorId="8" shapeId="0" xr:uid="{00000000-0006-0000-0400-00000A000000}">
      <text>
        <r>
          <rPr>
            <sz val="10"/>
            <rFont val="Arial"/>
            <charset val="186"/>
          </rPr>
          <t>Skaičiuojama nuo 104 KMSA priklausiančių viešųjų pastatų</t>
        </r>
      </text>
    </comment>
  </commentList>
</comments>
</file>

<file path=xl/sharedStrings.xml><?xml version="1.0" encoding="utf-8"?>
<sst xmlns="http://schemas.openxmlformats.org/spreadsheetml/2006/main" count="4590" uniqueCount="2731">
  <si>
    <t>Sutartiniai pažymėjimai</t>
  </si>
  <si>
    <t>−</t>
  </si>
  <si>
    <t>planuotas veiksmo įgyvendinimo lygis nepasiektas</t>
  </si>
  <si>
    <t>veiksmo įgyvendinimo lygis atitinka planą</t>
  </si>
  <si>
    <t xml:space="preserve">pasiektas planuotas veiksmo įgyvendinimo lygis </t>
  </si>
  <si>
    <t>n.d.</t>
  </si>
  <si>
    <t>nėra duomenų</t>
  </si>
  <si>
    <t>Schemos paaiškinimas</t>
  </si>
  <si>
    <t>Veiksmas</t>
  </si>
  <si>
    <t>Eil. Nr.</t>
  </si>
  <si>
    <t>Veiksmų įgyvendinimo rodikliai</t>
  </si>
  <si>
    <t>Pradinė reikšmė (metai)</t>
  </si>
  <si>
    <t>Siektina reikšmė (metai)</t>
  </si>
  <si>
    <t>2.1.3.3.</t>
  </si>
  <si>
    <t>Skatinti teminių jūrinių renginių organizavimą</t>
  </si>
  <si>
    <t>P-2.1.3.3-1.</t>
  </si>
  <si>
    <t>Kultūros renginių skaičius (vnt. per metus)</t>
  </si>
  <si>
    <t>7 (2019)</t>
  </si>
  <si>
    <t>20 (2030)</t>
  </si>
  <si>
    <t>P-2.1.3.3-2.</t>
  </si>
  <si>
    <t>Renginių, kurių finansavimą iš dalies užtikrino savivaldybė, skaičius (vnt. per metus)</t>
  </si>
  <si>
    <t>3.1.1.4.</t>
  </si>
  <si>
    <t>P-3.1.1.4-1.</t>
  </si>
  <si>
    <t>Miesto erdvių, paskelbtų zonomis be transporto, skaičius (kv. m)</t>
  </si>
  <si>
    <t>Veiksmo įgyvendinimo rodiklis</t>
  </si>
  <si>
    <t>Pasiekta veiksmo įgyvendimo rodiklio  reikšmė nurodytais metais</t>
  </si>
  <si>
    <t>AAA</t>
  </si>
  <si>
    <t>Aplinkos apsaugos agentūra</t>
  </si>
  <si>
    <t>AB</t>
  </si>
  <si>
    <t>Akcinė bendrovė</t>
  </si>
  <si>
    <t>ASPĮ</t>
  </si>
  <si>
    <t>Asmens sveikatos priežiūros įstaiga</t>
  </si>
  <si>
    <t>BĮ</t>
  </si>
  <si>
    <t>Biudžetinė įstaiga</t>
  </si>
  <si>
    <t>HI</t>
  </si>
  <si>
    <t>Higienos institutas</t>
  </si>
  <si>
    <t>IL</t>
  </si>
  <si>
    <t>VšĮ „Investuok Lietuvoje“</t>
  </si>
  <si>
    <t>LAJM</t>
  </si>
  <si>
    <t>Lietuvos aukštoji jūreivystės mokykla</t>
  </si>
  <si>
    <t>LEZ</t>
  </si>
  <si>
    <t>Laisvoji ekonominė zona; Klaipėdos LEZ</t>
  </si>
  <si>
    <t>LSD</t>
  </si>
  <si>
    <t>Lietuvos statistikos departamentas prie Lietuvos Respublikos Vyriausybės</t>
  </si>
  <si>
    <t>KID</t>
  </si>
  <si>
    <t>KKT</t>
  </si>
  <si>
    <t>VšĮ „Klaipėdos keleivinis transportas“</t>
  </si>
  <si>
    <t>KMART</t>
  </si>
  <si>
    <t>Klaipėdos miesto akademinių reikalų taryba</t>
  </si>
  <si>
    <t>KMSA</t>
  </si>
  <si>
    <t>Klaipėdos miesto savivaldybės administracija</t>
  </si>
  <si>
    <t>KMTP</t>
  </si>
  <si>
    <t>Klaipėdos mokslo ir technologijų parkas</t>
  </si>
  <si>
    <t>KRATC</t>
  </si>
  <si>
    <t>Klaipėdos regiono atliekų tvarkymo centras</t>
  </si>
  <si>
    <t>KTKIC</t>
  </si>
  <si>
    <t>Klaipėdos turizmo ir kultūros informacijos centras</t>
  </si>
  <si>
    <t>KU</t>
  </si>
  <si>
    <t>Klaipėdos universitetas</t>
  </si>
  <si>
    <t>KVJUD</t>
  </si>
  <si>
    <t>Klaipėdos valstybinio jūrų uosto direkcija</t>
  </si>
  <si>
    <t>LAKD</t>
  </si>
  <si>
    <t>MLIM</t>
  </si>
  <si>
    <t>NVO</t>
  </si>
  <si>
    <t>Nevyriausybinė (-ės) organizacija (-os)</t>
  </si>
  <si>
    <t>NVSC</t>
  </si>
  <si>
    <t>Nacionalinis visuomenės sveikatos centras</t>
  </si>
  <si>
    <t>SM</t>
  </si>
  <si>
    <t>ŠMSM</t>
  </si>
  <si>
    <t>ŠVIS</t>
  </si>
  <si>
    <t xml:space="preserve">Švietimo valdymo informacinė sistema </t>
  </si>
  <si>
    <t>VSB</t>
  </si>
  <si>
    <t>1. VIZIJOS RODIKLIAI</t>
  </si>
  <si>
    <t>Rodiklio pavadinimas</t>
  </si>
  <si>
    <t>1.</t>
  </si>
  <si>
    <t>Darnios plėtros indeksas (CDP and ICLEI – Local Governments for Sustainability’s)</t>
  </si>
  <si>
    <t>- Prisitaikymas prie klimato kaitos</t>
  </si>
  <si>
    <t>C (2019)</t>
  </si>
  <si>
    <t>A (2030)</t>
  </si>
  <si>
    <t>C (2020)</t>
  </si>
  <si>
    <t>- Taršos švelninimas</t>
  </si>
  <si>
    <t>D (2019)</t>
  </si>
  <si>
    <t>2.</t>
  </si>
  <si>
    <t>Kultūros ir kūrybingų miestų indeksas (Cultural and Creative Cities Index)</t>
  </si>
  <si>
    <t>21,7* (2019)</t>
  </si>
  <si>
    <t>25 (2030)</t>
  </si>
  <si>
    <t>ES  neatnaujino duomenų</t>
  </si>
  <si>
    <t>3.</t>
  </si>
  <si>
    <t>Lietuvos savivaldybių gyvenimo kokybės indeksas (Lietuvos Respublikos finansų ministerija)</t>
  </si>
  <si>
    <t>0,63
(2018);
0,71 (2019)</t>
  </si>
  <si>
    <t>1 (2030)</t>
  </si>
  <si>
    <t>0,69 (2020)**</t>
  </si>
  <si>
    <t>4.</t>
  </si>
  <si>
    <t>Savivaldybių darnios plėtros indeksas</t>
  </si>
  <si>
    <t>100 (2030)</t>
  </si>
  <si>
    <t>39,5 balo (iš 100 galimų) (2021)***</t>
  </si>
  <si>
    <t>* https://composite-indicators.jrc.ec.europa.eu/cultural-creative-cities-monitor/countries-and-cities/klaipeda</t>
  </si>
  <si>
    <t>** https://lietuvosfinansai.lt/gki/gki-savivaldybese/</t>
  </si>
  <si>
    <t>*** https://www.ena.lt/nn2-nens-sav-vert/</t>
  </si>
  <si>
    <t xml:space="preserve">     </t>
  </si>
  <si>
    <t>2. TIKSLŲ IR UŽDAVINIŲ RODIKLIAI</t>
  </si>
  <si>
    <t>I PRIORITETAS. PAŽANGI, KONKURENCINGA IR SUBALANSUOTA MIESTO EKONOMINĖ PLĖTRA</t>
  </si>
  <si>
    <t>1.1. Tikslas. Kurti investicijas skatinančią aplinką</t>
  </si>
  <si>
    <t>Rodiklio  pavadinimas</t>
  </si>
  <si>
    <t>Mato vienetas</t>
  </si>
  <si>
    <t>E-1.1-1</t>
  </si>
  <si>
    <t>Regiono ekonomikos dydis</t>
  </si>
  <si>
    <t>BVP, mlrd. Eur per metus</t>
  </si>
  <si>
    <t>4,9 (2018)</t>
  </si>
  <si>
    <t>6,4 (2030)</t>
  </si>
  <si>
    <t>E-1.1-2</t>
  </si>
  <si>
    <t>Lietuviškos kilmės prekių eksporto iš Klaipėdos apskrities vertė</t>
  </si>
  <si>
    <t>mlrd. Eur per metus</t>
  </si>
  <si>
    <t>2,9 (2019)</t>
  </si>
  <si>
    <t>4,0 (2030)</t>
  </si>
  <si>
    <t>E-1.1-3</t>
  </si>
  <si>
    <t>tūkst. asm.</t>
  </si>
  <si>
    <t>81,1 (2019)</t>
  </si>
  <si>
    <t>ne mažiau kaip +15 (2030)</t>
  </si>
  <si>
    <t>80,6 (2020)</t>
  </si>
  <si>
    <t>E-1.1-4</t>
  </si>
  <si>
    <t>Užimtumo lygis (metinis)</t>
  </si>
  <si>
    <t>proc.</t>
  </si>
  <si>
    <t>74,2 (2019)</t>
  </si>
  <si>
    <t>ne mažiau kaip 80,0 (2030)</t>
  </si>
  <si>
    <t>E-1.1-5</t>
  </si>
  <si>
    <t>Nedarbo lygis (metinis)</t>
  </si>
  <si>
    <t>5,9 (2019)</t>
  </si>
  <si>
    <t>4–6 (2030)</t>
  </si>
  <si>
    <t>E-1.1-6</t>
  </si>
  <si>
    <t>Vidutinio mėnesinio (bruto) darbo užmokesčio santykis su šalies atitinkamo rodiklio vidurkiu</t>
  </si>
  <si>
    <t>koef.</t>
  </si>
  <si>
    <t>102 (2019)</t>
  </si>
  <si>
    <t>ne mažiau kaip 110 (2030)</t>
  </si>
  <si>
    <t>1.1.1. Uždavinys. Pagerinti investicijų pritraukimo ir verslo plėtros sąlygas</t>
  </si>
  <si>
    <t>R-1.1.1-1</t>
  </si>
  <si>
    <t>Materialinės investicijos, tenkančios 1-am gyventojui, ir rodiklio santykis su šalies vidurkiu</t>
  </si>
  <si>
    <t>Eur / proc.</t>
  </si>
  <si>
    <t xml:space="preserve">7834 (2019)/ 139,1 (2019)       </t>
  </si>
  <si>
    <t>10683 (2030)/ne mažiau kaip 140 (2030)</t>
  </si>
  <si>
    <t>8563 (2020)/
102,9 (2020)</t>
  </si>
  <si>
    <t>R-1.1.1-2</t>
  </si>
  <si>
    <t>mlrd. Eur</t>
  </si>
  <si>
    <t>1,1 (2019)</t>
  </si>
  <si>
    <t>1,5 (2030)</t>
  </si>
  <si>
    <t>1,3 (2020)</t>
  </si>
  <si>
    <t>1.1.2. Uždavinys. Paskatinti gyventojų verslumą ir ekonominį mobilumą</t>
  </si>
  <si>
    <t>R-1.1.2-1</t>
  </si>
  <si>
    <t>37 (2020)</t>
  </si>
  <si>
    <t>ne mažiau kaip 40 (2030)</t>
  </si>
  <si>
    <t>R-1.1.2-2</t>
  </si>
  <si>
    <t>Veikiančių ūkio subjektų skaičiaus metinis pokytis</t>
  </si>
  <si>
    <t>0,5* (2021)</t>
  </si>
  <si>
    <t>ne mažiau kaip 1 (2030)</t>
  </si>
  <si>
    <t>Ekonominės plėtros grupė (Lietuvos statistikos departamento metų pradžios duomenys)</t>
  </si>
  <si>
    <t>R-1.1.2-3</t>
  </si>
  <si>
    <t>Gyventojų aktyvumas, vykdant individualią veiklą (gyventojų, besiverčiančių veikla pagal individualios veiklos pažymą ir verslo liudijimus, skaičius, tenkantis 1000-iui gyv.)</t>
  </si>
  <si>
    <t>58,6**  (2020)</t>
  </si>
  <si>
    <t>ne mažiau kaip 60 (2030)</t>
  </si>
  <si>
    <t>Ekonominės plėtros grupė (Valstybinės mokesčių inspekcijos duomenys)</t>
  </si>
  <si>
    <t>1.1.3. Uždavinys. Išplėtoti verslo, mokslo ir savivaldos subjektų bendradarbiavimą</t>
  </si>
  <si>
    <t>R-1.1.3-1</t>
  </si>
  <si>
    <t>Savivaldos, mokslo ir verslo subjektų partnerystės pagrindu vykdomų projektų, juose dalyvaujančių institucijų skaičius</t>
  </si>
  <si>
    <t>vnt./vnt.</t>
  </si>
  <si>
    <t>3/2 (2018)</t>
  </si>
  <si>
    <t>5/30 (2030)</t>
  </si>
  <si>
    <t>7/51</t>
  </si>
  <si>
    <t>R-1.1.3-2</t>
  </si>
  <si>
    <t>Viešojo ir privataus sektoriaus partnerystės (VPSP) pagrindu veikiančių objektų skaičius (kai viešoji partnerė yra savivaldybė)</t>
  </si>
  <si>
    <t>vnt.</t>
  </si>
  <si>
    <t>5 (2020)</t>
  </si>
  <si>
    <t>6 (2030)</t>
  </si>
  <si>
    <t>Turto valdymo skyrius</t>
  </si>
  <si>
    <t>1.2. Tikslas. Didinti miesto turistinį patrauklumą</t>
  </si>
  <si>
    <t>E-1.2-1</t>
  </si>
  <si>
    <t>Apgyvendintų turistų skaičius</t>
  </si>
  <si>
    <t>tūkst. asm. per metus</t>
  </si>
  <si>
    <t>250 (2019)</t>
  </si>
  <si>
    <t>400 (2030)</t>
  </si>
  <si>
    <t>E-1.2-2</t>
  </si>
  <si>
    <t>Atvykstamojo turizmo turistų dalis</t>
  </si>
  <si>
    <t>49,7 (2018)</t>
  </si>
  <si>
    <t>ne mažiau kaip 55,0 (2030)</t>
  </si>
  <si>
    <t>E-1.2-3</t>
  </si>
  <si>
    <t>Turistų skaičiaus augimas (turistų Klaipėdos mieste skaičius einamaisiais metais, palyginti su praeitais metais, matuojamas kasmet)</t>
  </si>
  <si>
    <t>2,5 (2019)</t>
  </si>
  <si>
    <t>ne mažiau kaip 2,5 (2030)</t>
  </si>
  <si>
    <t>E-1.2-4</t>
  </si>
  <si>
    <t>Turistų pasitenkinimo lygis Klaipėdos miestu (turistų, savo pasitenkinimo Klaipėdos miestu lygį įvertinusių 8 ir daugiau balų, dalis nuo visų turistų)</t>
  </si>
  <si>
    <t>n. d. (2020)</t>
  </si>
  <si>
    <t>Tyrimo duomenys (bus patikslinti, atlikus pirmąjį tyrimą)</t>
  </si>
  <si>
    <t>n.d</t>
  </si>
  <si>
    <t xml:space="preserve">1.2.1. Uždavinys. Padidinti turizmo objektų patrauklumą </t>
  </si>
  <si>
    <t>R-1.2.1-1</t>
  </si>
  <si>
    <t>Savivaldybės lėšomis suformuotų turistų traukos objektų skaičius</t>
  </si>
  <si>
    <t>2 (2020)</t>
  </si>
  <si>
    <t>3 (2030)</t>
  </si>
  <si>
    <t>Ekonominės plėtros grupė</t>
  </si>
  <si>
    <t>1.2.2. Uždavinys. Išplėtoti turizmo ir rekreacijos paslaugas</t>
  </si>
  <si>
    <t>R-1.2.2-1</t>
  </si>
  <si>
    <t>81,5 (2018)</t>
  </si>
  <si>
    <t>70 (2030)</t>
  </si>
  <si>
    <t xml:space="preserve">1.2.3. Uždavinys. Užtikrinti miesto pasiekiamumą </t>
  </si>
  <si>
    <t>R-1.2.3-1</t>
  </si>
  <si>
    <t>Užsienio šalių, iš kurių sausumos, oro ir vandens transporto maršrutais (tiesiogiai) galima pasiekti Klaipėdos miestą, skaičius:</t>
  </si>
  <si>
    <t>- vandens keleiviniu transportu (prioritetas – pritraukti papildomų tikslinių kelto linijų (prioritetinės kryptys – Gdanskas (Lenkija) ir Stokholmas (Švedija)</t>
  </si>
  <si>
    <t>3 (2019)</t>
  </si>
  <si>
    <t>5 (2030)</t>
  </si>
  <si>
    <t>~ kruizinių laivų terminalų skaičius (vnt.)</t>
  </si>
  <si>
    <t>1 (2019)</t>
  </si>
  <si>
    <t>2 (2030)</t>
  </si>
  <si>
    <t>~  priimtų kruizinių laivų skaičius (vnt. per metus)</t>
  </si>
  <si>
    <t>vnt. per metus</t>
  </si>
  <si>
    <t>51 (2019)</t>
  </si>
  <si>
    <t>91 (2030)</t>
  </si>
  <si>
    <t>~ keleivių, keliaujančių keltais, skaičius (tūkst. asm. per metus)</t>
  </si>
  <si>
    <t>203 (2020)</t>
  </si>
  <si>
    <t>400 (2025)</t>
  </si>
  <si>
    <t xml:space="preserve"> - oro transportu (keleivių, skrendančių į Palangos oro uostą ir iš jo, skaičius, tūkst. asm. per metus)</t>
  </si>
  <si>
    <t>124 (2020)</t>
  </si>
  <si>
    <t>200 (2030)</t>
  </si>
  <si>
    <t xml:space="preserve"> - sausumos keliais vasaros metu (reguliaraus susisiekimo viešuoju kelių transportu) (vnt.)</t>
  </si>
  <si>
    <t>5 (2019)</t>
  </si>
  <si>
    <t>1.3. Tikslas. Ugdyti nuolat tobulėjančius rinkos poreikius atitinkančius specialistus</t>
  </si>
  <si>
    <t>E-1.3-1</t>
  </si>
  <si>
    <t xml:space="preserve">Vidutinio metinio laisvų darbo vietų ir bedarbių skaičiaus santykis </t>
  </si>
  <si>
    <t>11,9 (2019)</t>
  </si>
  <si>
    <t>mažesnis kaip 10 (2030)</t>
  </si>
  <si>
    <t>Užimtumo tarnyba prie SADM</t>
  </si>
  <si>
    <t>R-1.3.1-1</t>
  </si>
  <si>
    <t>Mokyklų pastatų, kurie yra geros būklės, skaičius ir dalis bendroje mokyklų pastatų struktūroje</t>
  </si>
  <si>
    <t>vnt./proc.</t>
  </si>
  <si>
    <t xml:space="preserve"> 15/42 (2020)</t>
  </si>
  <si>
    <t xml:space="preserve"> 22/61 (2030)</t>
  </si>
  <si>
    <t>15/42</t>
  </si>
  <si>
    <t>R-1.3.1-2</t>
  </si>
  <si>
    <t>Aprūpinimo informacinių ir komunikacinių technologijų įranga vertinimas:</t>
  </si>
  <si>
    <t>- Mokinių mokymui skirtų kompiuterių skaičius, tenkantis 100-ui mokinių</t>
  </si>
  <si>
    <t>17,04 (2019–2020)</t>
  </si>
  <si>
    <t>7,25 (2019–2020)</t>
  </si>
  <si>
    <t>10 (2030)</t>
  </si>
  <si>
    <t>1.3.2. Uždavinys. Išplėsti švietimo paslaugų įvairovę, patobulinti ugdymo proceso kokybę ir padidinti prieinamumą</t>
  </si>
  <si>
    <t>R-1.3.2-1</t>
  </si>
  <si>
    <t xml:space="preserve">Visos dienos užimtumo modelyje dalyvaujančių mokinių skaičius (asm. per metus) </t>
  </si>
  <si>
    <t>asm. per metus</t>
  </si>
  <si>
    <t>1414 (2020)</t>
  </si>
  <si>
    <t>3000 (2030)</t>
  </si>
  <si>
    <t>R-1.3.2-2</t>
  </si>
  <si>
    <t>Mokinių, nepasiekusių patenkinamo lygio pagrindinio ugdymo pasiekimų patikrinime, dalis (proc.)</t>
  </si>
  <si>
    <t>2,7 (2020)</t>
  </si>
  <si>
    <t>ne daugiau kaip 0,5 (2030)</t>
  </si>
  <si>
    <t>R-1.3.2-3</t>
  </si>
  <si>
    <t>Ugdymo vietų skaičius 1–5 metų amžiaus vaikams Šiaurinėje ir Centrinėje miesto teritorijose (vnt.)</t>
  </si>
  <si>
    <t>1134 (2020)</t>
  </si>
  <si>
    <t>1339 (2030)</t>
  </si>
  <si>
    <t>R-1.3.2-4</t>
  </si>
  <si>
    <t>Valstybinių brandos egzaminų (VBE) rodiklis ir vieta šalies panašių savivaldybių kontekste</t>
  </si>
  <si>
    <t>koef./eil. nr.</t>
  </si>
  <si>
    <t>221/2 (2020)</t>
  </si>
  <si>
    <t>260/1 (2030)</t>
  </si>
  <si>
    <t>225,5/2</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</si>
  <si>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</si>
  <si>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</si>
  <si>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</si>
  <si>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87,5*  (2019)</t>
  </si>
  <si>
    <t>ne mažiau kaip 90 (2030)</t>
  </si>
  <si>
    <t>n. d.</t>
  </si>
  <si>
    <t>LCC tarptautinis universitetas</t>
  </si>
  <si>
    <t>Klaipėdos valstybinė kolegija</t>
  </si>
  <si>
    <t>Lietuvos verslo kolegija</t>
  </si>
  <si>
    <t>Socialinių mokslų kolegija</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</si>
  <si>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</si>
  <si>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</si>
  <si>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</si>
  <si>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</si>
  <si>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46 (2019)</t>
  </si>
  <si>
    <t>55 (2030)</t>
  </si>
  <si>
    <t>Kultūros skyrius 
(tyrimų duomenys)</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</si>
  <si>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</si>
  <si>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</si>
  <si>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</si>
  <si>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4 (2013–2019)</t>
  </si>
  <si>
    <t>5* (2021–2030)</t>
  </si>
  <si>
    <t>Miesto tvarkymo skyrius</t>
  </si>
  <si>
    <t>Statybos ir infrastruktūros plėtros skyrius</t>
  </si>
  <si>
    <t>2.1.2. Uždavinys. Padidinti kultūros paslaugų kokybę, įvairovę ir prieinamumą</t>
  </si>
  <si>
    <t>R-2.1.2-1</t>
  </si>
  <si>
    <t>Kultūros įstaigų lankytojų skaičius</t>
  </si>
  <si>
    <t>879 (2020)</t>
  </si>
  <si>
    <t>2000 (2030)</t>
  </si>
  <si>
    <t>Kultūros skyrius</t>
  </si>
  <si>
    <t>2.1.3. Uždavinys. Sustiprinti jūrinę kultūrą, skatinant kūrybiškumą ir plėtojant kultūrinę partnerystę</t>
  </si>
  <si>
    <t>R-2.1.3-1</t>
  </si>
  <si>
    <r>
      <t>Kasmet organizuojamų</t>
    </r>
    <r>
      <rPr>
        <b/>
        <sz val="10"/>
        <color indexed="8"/>
        <rFont val="Times New Roman"/>
      </rPr>
      <t xml:space="preserve"> </t>
    </r>
    <r>
      <rPr>
        <sz val="10"/>
        <color indexed="8"/>
        <rFont val="Times New Roman"/>
      </rPr>
      <t xml:space="preserve">ir (ar) finansuojamų </t>
    </r>
    <r>
      <rPr>
        <i/>
        <sz val="10"/>
        <color indexed="8"/>
        <rFont val="Times New Roman"/>
      </rPr>
      <t>jūrinės</t>
    </r>
    <r>
      <rPr>
        <sz val="10"/>
        <color indexed="8"/>
        <rFont val="Times New Roman"/>
      </rPr>
      <t xml:space="preserve"> tematikos renginių ir pan. iniciatyvų skaičius</t>
    </r>
  </si>
  <si>
    <t>R-2.1.3-2</t>
  </si>
  <si>
    <t>62 (2020)</t>
  </si>
  <si>
    <t>90 (2030)</t>
  </si>
  <si>
    <t>R-2.1.3-3</t>
  </si>
  <si>
    <r>
      <t xml:space="preserve">Užsienio miestų (ir šalių), įtrauktų į ilgalaikę </t>
    </r>
    <r>
      <rPr>
        <i/>
        <sz val="10"/>
        <color indexed="8"/>
        <rFont val="Times New Roman"/>
      </rPr>
      <t>jūrinės</t>
    </r>
    <r>
      <rPr>
        <sz val="10"/>
        <color indexed="8"/>
        <rFont val="Times New Roman"/>
      </rPr>
      <t xml:space="preserve"> kultūros partnerystę (trunkančią ilgiau kaip 1 m.), skaičius</t>
    </r>
  </si>
  <si>
    <t>9 (2019)</t>
  </si>
  <si>
    <t>12 (2030)</t>
  </si>
  <si>
    <t>2.2. Tikslas. Ugdyti fiziškai aktyvią ir sportuojančią bendruomenę</t>
  </si>
  <si>
    <t>E-2.2-1</t>
  </si>
  <si>
    <t>Organizuotai sportuojančių gyventojų dalis, lyginant su bendru Klaipėdos savivaldybės gyventojų skaičiumi, iš jų 14–29 metų amžiaus</t>
  </si>
  <si>
    <t>8,2 (2020)</t>
  </si>
  <si>
    <t>ne mažiau kaip 10 (2030)</t>
  </si>
  <si>
    <t>Sporto skyrius</t>
  </si>
  <si>
    <t>2.2.1. Uždavinys. Išvystyti gyventojų poreikius atitinkančią sporto ir fizinio aktyvumo infrastruktūrą</t>
  </si>
  <si>
    <t>R-2.2.1-1</t>
  </si>
  <si>
    <t>Sporto infrastruktūros objektų (bazių), tenkančių 10 000 gyventojų, skaičius</t>
  </si>
  <si>
    <t>202 (2019)</t>
  </si>
  <si>
    <t>210 (2030)</t>
  </si>
  <si>
    <r>
      <t xml:space="preserve">2.2.2. Uždavinys. </t>
    </r>
    <r>
      <rPr>
        <b/>
        <sz val="10"/>
        <color indexed="8"/>
        <rFont val="Times New Roman"/>
      </rPr>
      <t>Padidinti fizinio aktyvumo paslaugų prieinamumą</t>
    </r>
  </si>
  <si>
    <t>R-2.2.2-1</t>
  </si>
  <si>
    <t>Įgyvendintų projektų ir (ar) programų, skatinančių atskirų socialinių grupių fizinį aktyvumą, skaičius (per laikotarpį)</t>
  </si>
  <si>
    <t>200 (2019–2020)</t>
  </si>
  <si>
    <t>230 (2028)</t>
  </si>
  <si>
    <r>
      <t xml:space="preserve">2.2.3. Uždavinys. </t>
    </r>
    <r>
      <rPr>
        <b/>
        <sz val="10"/>
        <color indexed="8"/>
        <rFont val="Times New Roman"/>
      </rPr>
      <t>Sudaryti sąlygas gabiems sportininkams siekti aukštų sporto rezultatų</t>
    </r>
  </si>
  <si>
    <t>R-2.2.3-1</t>
  </si>
  <si>
    <t>Paruoštų olimpinių rinktinių narių skaičius ir jų dalis, palyginti su šalies rinktinių skaičiumi</t>
  </si>
  <si>
    <t>asm./proc.</t>
  </si>
  <si>
    <t>0/0 (2030)</t>
  </si>
  <si>
    <t>3/4 (2030)</t>
  </si>
  <si>
    <t>2/3,8</t>
  </si>
  <si>
    <t>Sporto skyrius 
(Lietuvos sporto statistikos metraštis)</t>
  </si>
  <si>
    <t>R-2.2.3-2</t>
  </si>
  <si>
    <t>Paruoštų nacionalinių rinktinių narių skaičius ir jų dalis, palyginti su šalies nacionalinių rinktinių skaičiumi</t>
  </si>
  <si>
    <t>86/7,4 (2019)</t>
  </si>
  <si>
    <t>100/10,0 (2030)</t>
  </si>
  <si>
    <t>76/8,7</t>
  </si>
  <si>
    <t>2.3. Tikslas. Stiprinti ir puoselėti gyventojų sveikatą</t>
  </si>
  <si>
    <t>E-2.3-1</t>
  </si>
  <si>
    <t>Vidutinė tikėtina gyvenimo trukmė (metais) ir santykis su šalies rodikliu*</t>
  </si>
  <si>
    <t>76,6 (2019);       0,2 proc. (2019)</t>
  </si>
  <si>
    <t>Didėjanti</t>
  </si>
  <si>
    <t>75,5 (2020); 0,5 proc. (2020)</t>
  </si>
  <si>
    <t>2.3.1. Uždavinys. Užtikrinti prieinamas aukštos kokybės sveikatos priežiūros paslaugas</t>
  </si>
  <si>
    <t>R-2.3.1-1</t>
  </si>
  <si>
    <t>Išvengiamas mirtingumas ir santykis su šalies rodikliu</t>
  </si>
  <si>
    <t>proc./koef.</t>
  </si>
  <si>
    <t xml:space="preserve"> 28,2 (2019)/0,89 (2019)</t>
  </si>
  <si>
    <t>Mažėjantis</t>
  </si>
  <si>
    <t>28,5 (2020)/0,93 (2020)</t>
  </si>
  <si>
    <t>R-2.3.1-2</t>
  </si>
  <si>
    <t>Bendrasis gyventojų sergamumas, tenkantis 1000 gyventojų, ir santykis su šalies vidurkiu</t>
  </si>
  <si>
    <t>asm./koef.</t>
  </si>
  <si>
    <t xml:space="preserve"> 953,1 (2019)/1,09 (2019)</t>
  </si>
  <si>
    <t>932,5 (2021)/1,10 (2021)*</t>
  </si>
  <si>
    <t>2.3.2. Uždavinys. Išplėsti su visuomenės sveikatos stiprinimu susijusias paslaugas</t>
  </si>
  <si>
    <t>R-2.3.2-1</t>
  </si>
  <si>
    <t>Visuomenės sveikatos stiprinimo veiklose dalyvavusios tikslinės grupės dalis:</t>
  </si>
  <si>
    <t>- Ikimokyklinio ir mokyklinio amžiaus vaikai (0–18 m.)</t>
  </si>
  <si>
    <t>95,0 (2019)</t>
  </si>
  <si>
    <t>Didėjantis arba ne mažesnis kaip 95,0 proc. (2030)</t>
  </si>
  <si>
    <t>- Darbingo amžiaus asmenys (19–64 m.)</t>
  </si>
  <si>
    <t>22,2 (2019)</t>
  </si>
  <si>
    <t>Didėjantis arba ne mažesnis kaip 22,5 proc. (2030)</t>
  </si>
  <si>
    <t>- Vyresnio amžiaus asmenys (65 m. ir vyresni)</t>
  </si>
  <si>
    <t>7,9 (2019)</t>
  </si>
  <si>
    <t>Didėjantis arba ne mažesnis kaip 8,0 proc. (2030)</t>
  </si>
  <si>
    <t>2.4. Tikslas. Didinti socialinę įtrauktį ir skatinti socialinę atsakomybę</t>
  </si>
  <si>
    <t>E-2.4-1</t>
  </si>
  <si>
    <t>Užregistruotų nusikalstamų veikų, tenkančių 100000-iui gyventojų, skaičius (vnt.)</t>
  </si>
  <si>
    <t>2137,3 (2019)</t>
  </si>
  <si>
    <t>ne daugiau kaip 1500 (2030)</t>
  </si>
  <si>
    <t>E-2.4-2</t>
  </si>
  <si>
    <t>Socialinių paslaugų poreikio patenkinimas (proc.)</t>
  </si>
  <si>
    <t>96 (2020)</t>
  </si>
  <si>
    <t>ne mažiau kaip 96 (2030)</t>
  </si>
  <si>
    <t>Socialinių paslaugų poskyris</t>
  </si>
  <si>
    <t>2.4.1. Uždavinys. Pagerinti socialinių paslaugų kokybę ir prieinamumą, didinti jų aprėptį</t>
  </si>
  <si>
    <t>R-2.4.1-1</t>
  </si>
  <si>
    <t>Teikiamų socialinių paslaugų rūšių (bendrųjų socialinių paslaugų, socialinės priežiūros paslaugų, socialinės globos paslaugų) skaičius</t>
  </si>
  <si>
    <t>18 (2019)</t>
  </si>
  <si>
    <t>18 (2030)</t>
  </si>
  <si>
    <t>Socialinės paramos skyrius</t>
  </si>
  <si>
    <t>R-2.4.1-2</t>
  </si>
  <si>
    <t>Socialinių paslaugų (įskaitant bendrąsias socialines paslaugas) gavėjų skaičiaus santykis su bendru savivaldybės gyventojų skaičiumi</t>
  </si>
  <si>
    <t>5,1 (2020)</t>
  </si>
  <si>
    <t>6,0 (2030)</t>
  </si>
  <si>
    <t>R-2.4.1-3</t>
  </si>
  <si>
    <t>Vidutinis laukimo socialinio būsto nuomos sąrašuose laikas (nuo įtraukimo į sąrašą iki nuomos sutarties pasirašymo)</t>
  </si>
  <si>
    <t>m.</t>
  </si>
  <si>
    <t>4,5 (2030)</t>
  </si>
  <si>
    <t>Socialinio būsto skyrius</t>
  </si>
  <si>
    <t>2.4.2. Uždavinys. Tobulinti socialinių paslaugų infrastruktūrą ir pritaikyti miestą specialiųjų poreikių turintiems gyventojams</t>
  </si>
  <si>
    <t>R-2.4.2-1</t>
  </si>
  <si>
    <t>3 (2020)</t>
  </si>
  <si>
    <t>Statinių administravimo skyrius</t>
  </si>
  <si>
    <t>2.4.3. Uždavinys. Taikant prevencines priemones, paskatinti socialinę atskirtį patiriančių asmenų ir bendruomenių socialinę integraciją</t>
  </si>
  <si>
    <t>R-2.4.3-1</t>
  </si>
  <si>
    <t>Socialinės pašalpos gavėjų skaičius, tenkantis 1 tūkst. gyventojų</t>
  </si>
  <si>
    <t xml:space="preserve"> asm./1 000-iui gyv.</t>
  </si>
  <si>
    <t>6 (2019)</t>
  </si>
  <si>
    <t>mažėjantis (2030)</t>
  </si>
  <si>
    <t>Socialinės paramos skyrius (gyventojų nuomonės tyrimas)</t>
  </si>
  <si>
    <t>R-2.4.3-2</t>
  </si>
  <si>
    <t>Nepilnamečių padarytų nusikalstamų veikų skaičius</t>
  </si>
  <si>
    <t xml:space="preserve"> vnt. per metus</t>
  </si>
  <si>
    <t>99 (2020)</t>
  </si>
  <si>
    <t>2.5. Tikslas. Didinti galimybes jaunimui atvykti, dirbti ir gyventi Klaipėdos mieste</t>
  </si>
  <si>
    <t>E-2.5-1</t>
  </si>
  <si>
    <t>Jaunimo (14–29 metų amžiaus) dalis nuo bendro gyventojų skaičiaus ir santykis su šalies vidurkiu</t>
  </si>
  <si>
    <t>16,2 (2020);   –1,6 proc. p. (2020)</t>
  </si>
  <si>
    <t>15,8 (2021); –1,7 proc. p. (2021)*</t>
  </si>
  <si>
    <t xml:space="preserve">2.5.1. Uždavinys. Išplėtoti ir pritaikyti viešąją infrastruktūrą bei viešąsias erdves jaunimo poreikiams </t>
  </si>
  <si>
    <t>R-2.5.1-1</t>
  </si>
  <si>
    <t>Jaunimo poreikiams (pvz., jaunimo centras, atvira erdvė ir pan.) pritaikytų objektų, erdvių skaičius</t>
  </si>
  <si>
    <t>13 (2030)</t>
  </si>
  <si>
    <t>Jaunimo ir bendruomenių reikalų koordinavimo grupė</t>
  </si>
  <si>
    <t>2.5.2. Uždavinys. Sudaryti sąlygas jaunimo savirealizacijai</t>
  </si>
  <si>
    <t>R-2.5.2-1</t>
  </si>
  <si>
    <t>Jaunuolių, turinčių Jaunimo savanoriškos tarnybos (JST) pažymėjimą, skaičius</t>
  </si>
  <si>
    <t>0 (2020)</t>
  </si>
  <si>
    <t>ne mažiau kaip 50 (2030)</t>
  </si>
  <si>
    <t>R-2.5.2-2</t>
  </si>
  <si>
    <t>Jaunų žmonių, dalyvaujančių iš savivaldybės biudžeto finansuojamų projektų ir renginių veiklose, skaičius</t>
  </si>
  <si>
    <t>16,4 (2019)</t>
  </si>
  <si>
    <t>ne mažiau kaip 23,0 (2030)</t>
  </si>
  <si>
    <t>2.6. Tikslas. Stiprinti vietos savivaldą</t>
  </si>
  <si>
    <t>E-2.6-1</t>
  </si>
  <si>
    <t>Gyventojų pasitenkinimo gyvenimu Klaipėdos mieste vertinimas balais  (iš 10 galimų)</t>
  </si>
  <si>
    <t>balas</t>
  </si>
  <si>
    <t>8,3 (2019)</t>
  </si>
  <si>
    <t>ne mažiau kaip 9 (2030)</t>
  </si>
  <si>
    <t>Tyrimų duomenys</t>
  </si>
  <si>
    <t xml:space="preserve">2.6.1. Uždavinys. Padidinti savivaldybės teikiamų viešųjų paslaugų efektyvumą bei užtikrinti šias paslaugas teikiančių specialistų kompetencijas </t>
  </si>
  <si>
    <t>R-2.6.1-1</t>
  </si>
  <si>
    <t>Elektroninių paslaugų dalis nuo bendro KMSA teikiamų administracinių paslaugų skaičiaus</t>
  </si>
  <si>
    <t>53,8 (2020)</t>
  </si>
  <si>
    <t>Klientų aptarnavimo skyrius, Informacinių technologijų skyrius</t>
  </si>
  <si>
    <t>R-2.6.1-2</t>
  </si>
  <si>
    <t>Savivaldybės darbuotojų, per metus tobulinusių kvalifikaciją, dalis</t>
  </si>
  <si>
    <t>50,0 (2019)</t>
  </si>
  <si>
    <t>ne mažiau kaip 50,0 (2030)</t>
  </si>
  <si>
    <t>Personalo skyrius</t>
  </si>
  <si>
    <t>R-2.6.1-3</t>
  </si>
  <si>
    <t>Gyventojų pasitenkinimas viešosiomis paslaugomis (iš 10 galimų)</t>
  </si>
  <si>
    <t>7,6 (2018)</t>
  </si>
  <si>
    <t>ne mažiau kaip 8 (2030)</t>
  </si>
  <si>
    <t>Klientų aptarnavimo skyrius</t>
  </si>
  <si>
    <t>2.6.2. Uždavinys. Pagerinti savivaldybės veiklos valdymą, tobulinant savivaldybės ir savivaldybės įstaigų valdymo procesus</t>
  </si>
  <si>
    <t>R-2.6.2-1</t>
  </si>
  <si>
    <t>9,7 (2020)</t>
  </si>
  <si>
    <t>R-2.6.2-2</t>
  </si>
  <si>
    <t>Centralizuotų viešojo valdymo funkcijų skaičius KMSA ir jos pavaldumo organizacijose (viešieji pirkimai; personalo valdymas; planavimas; turto valdymas)</t>
  </si>
  <si>
    <t>4 (2025)</t>
  </si>
  <si>
    <t>Viešųjų pirkimų skyrius</t>
  </si>
  <si>
    <t>R-2.6.2-3</t>
  </si>
  <si>
    <t>100 (pradedant 2023)</t>
  </si>
  <si>
    <t>2.6.3. Uždavinys. Sustiprinti teigiamą Klaipėdos miesto įvaizdį ir komunikaciją</t>
  </si>
  <si>
    <t>R-2.6.3-1</t>
  </si>
  <si>
    <t>- „Facebook“</t>
  </si>
  <si>
    <t>tūkst.</t>
  </si>
  <si>
    <t>13 tūkst. (2020)</t>
  </si>
  <si>
    <t>35 tūkst. (2030)</t>
  </si>
  <si>
    <t>16 tūkst.</t>
  </si>
  <si>
    <t>KMS Tarybos ir mero sekretoriatas</t>
  </si>
  <si>
    <t>- „Youtube“</t>
  </si>
  <si>
    <t>469 (2020)</t>
  </si>
  <si>
    <t>1,2 tūkst. (2030)</t>
  </si>
  <si>
    <t>253,7 tūkst./metus (2020)</t>
  </si>
  <si>
    <t>500 tūkst./metus (2030)</t>
  </si>
  <si>
    <t>313,8 tūkst./metus</t>
  </si>
  <si>
    <t>- Naujienlaiškių prenumeratoriai</t>
  </si>
  <si>
    <t>150 (2020)</t>
  </si>
  <si>
    <t>R-2.6.3-2</t>
  </si>
  <si>
    <t>Žiniasklaidos tyrimas: teigiamų ir neigiamų atsiliepimų apie Klaipėdos miestą santykis</t>
  </si>
  <si>
    <t>2.6.4. Uždavinys. Skatinti gyventojų bendruomeniškumą ir įtrauktį</t>
  </si>
  <si>
    <t>R-2.6.4-1</t>
  </si>
  <si>
    <t>Savivaldybės biudžeto lėšų, kuriomis iš dalies finansuojamas atskirų sričių paslaugų teikimas arba pirkimas iš NVO, dalis atskiroms sritims skiriamoje savivaldybės biudžeto struktūroje (pagal sritis):</t>
  </si>
  <si>
    <t>- kultūra</t>
  </si>
  <si>
    <t>9,15 (2020)</t>
  </si>
  <si>
    <t>ne mažiau kaip 15 (2030)</t>
  </si>
  <si>
    <t>Jaunimo ir bendruomenių reikalų koordinavimo grupė, Sveikatos apsaugos skyrius, Sporto skyrius, 
Kultūros skyrius, 
Socialinės paramos skyrius, Švietimo skyrius</t>
  </si>
  <si>
    <t>- socialinė sritis</t>
  </si>
  <si>
    <t>5,22 (2020)</t>
  </si>
  <si>
    <t>ne mažiau kaip 30 (2030)</t>
  </si>
  <si>
    <t>- sportas</t>
  </si>
  <si>
    <t xml:space="preserve"> 14,08 (2020)</t>
  </si>
  <si>
    <t>ne mažiau kaip 48,0 (2030)</t>
  </si>
  <si>
    <t>- sveikata</t>
  </si>
  <si>
    <t>0,2 (2020)</t>
  </si>
  <si>
    <t>- švietimas</t>
  </si>
  <si>
    <t xml:space="preserve"> 0,12 (2020)</t>
  </si>
  <si>
    <t>ne mažiau kaip 5 (2030)</t>
  </si>
  <si>
    <t>R-2.6.4-2</t>
  </si>
  <si>
    <t>Taikomų gyventojų įtraukties instrumentų skaičius*</t>
  </si>
  <si>
    <t>didėjantis (2030)</t>
  </si>
  <si>
    <t>Jaunimo ir bendruomenių reikalų koordinavimo grupė, vyr. patarėjas D. Petrolevičius, Strateginio planavimo skyrius</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</si>
  <si>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</si>
  <si>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</si>
  <si>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</si>
  <si>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</si>
  <si>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</si>
  <si>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29 (2017)</t>
  </si>
  <si>
    <t>33 (2030)</t>
  </si>
  <si>
    <t xml:space="preserve">n.d. </t>
  </si>
  <si>
    <t>Tyrimo duomenys</t>
  </si>
  <si>
    <t>- dviračiu</t>
  </si>
  <si>
    <t>4 (2017)</t>
  </si>
  <si>
    <t>8 (2030)</t>
  </si>
  <si>
    <t>- viešuoju transportu</t>
  </si>
  <si>
    <t>35 (2030)</t>
  </si>
  <si>
    <t>- asmeniniu automobiliu</t>
  </si>
  <si>
    <t>35 (2017)</t>
  </si>
  <si>
    <t>24 (2030)</t>
  </si>
  <si>
    <t>3.1.1. Uždavinys. Skatinti gyventojus rinktis alternatyvius automobiliui keliavimo būdus</t>
  </si>
  <si>
    <t>R-3.1.1-1</t>
  </si>
  <si>
    <t>Dviračių takų ilgis</t>
  </si>
  <si>
    <t>km</t>
  </si>
  <si>
    <t>93,8 (2019)</t>
  </si>
  <si>
    <t>114,6 (2030)</t>
  </si>
  <si>
    <t>98,8 (2020)</t>
  </si>
  <si>
    <t>R-3.1.1-2</t>
  </si>
  <si>
    <t>Įgyvendintų darnaus judumo iniciatyvų skaičius</t>
  </si>
  <si>
    <t>21 (2030)</t>
  </si>
  <si>
    <t>Transporto skyrius</t>
  </si>
  <si>
    <t>3.1.2. Uždavinys. Patobulinti viešojo transporto paslaugas</t>
  </si>
  <si>
    <t>R-3.1.2-1</t>
  </si>
  <si>
    <t>Keleivių, pervežtų vietinio (miesto ar priemiestinio) reguliaraus susisiekimo maršrutais, skaičius, tenkantis vienam savivaldybės gyventojui per metus</t>
  </si>
  <si>
    <t>254 (2019)</t>
  </si>
  <si>
    <t>ne mažesnis kaip 235 (2030)</t>
  </si>
  <si>
    <t>R-3.1.2-2</t>
  </si>
  <si>
    <t>Ekologišku kuru varomų viešojo transporto priemonių ridos dalis nuo visų viešojo transporto priemonių ridos</t>
  </si>
  <si>
    <t>30 (2020)</t>
  </si>
  <si>
    <t>3.1.3. Uždavinys. Didinti gatvių tinklo pralaidumą, kokybę ir saugumą</t>
  </si>
  <si>
    <t>R-3.1.3-1</t>
  </si>
  <si>
    <t>Magistralinių gatvių, kuriose įdiegtos Intelektinės transporto sistemos (ITS) priemonės, skaičius</t>
  </si>
  <si>
    <t>1 (2020)</t>
  </si>
  <si>
    <t>4 (2030)</t>
  </si>
  <si>
    <t>R-3.1.3-2</t>
  </si>
  <si>
    <t>Įgyvendintų eismo pralaidumą didinančių projektų skaičius</t>
  </si>
  <si>
    <t>Projektų skyrius</t>
  </si>
  <si>
    <t xml:space="preserve"> Miesto tvarkymo skyrius</t>
  </si>
  <si>
    <t>R-3.1.3-3</t>
  </si>
  <si>
    <t>Įgyvendinta investicinių projektų, kuriais naujai suformuotos vystomų gyvenamųjų teritorijų jungtys su magistralinių gatvių tinklu</t>
  </si>
  <si>
    <t>R-3.1.3-4</t>
  </si>
  <si>
    <t>Įgyvendinta investicinių projektų, kuriais sudarytos sąlygos geležinkelių ir sausumos kelių krovininiam transportui užtikrinti greitą susisiekimą su uosto ir pramonės įmonėmis, aplenkiant gyvenamąsias teritorijas ir miesto centrinę dalį</t>
  </si>
  <si>
    <t>Projektų skyrius, 
AB „Lietuvos geležinkeliai“</t>
  </si>
  <si>
    <t>3.2. Tikslas. Skatinti tvarų miesto teritorijos vystymą</t>
  </si>
  <si>
    <t>E-3.2-1</t>
  </si>
  <si>
    <t>Gyventojų skaičiaus metinis pokytis (pagal vidutinį metinį gyventojų skaičių)</t>
  </si>
  <si>
    <t>0,39 (2020)</t>
  </si>
  <si>
    <t>teigiamas, ne mažesnis kaip 1 proc. per metus</t>
  </si>
  <si>
    <t>1,46 (2021)</t>
  </si>
  <si>
    <t>3.2.1. Uždavinys. Skatinti teritorijų ir pastatų konversiją</t>
  </si>
  <si>
    <t>R-3.2.1-1</t>
  </si>
  <si>
    <t>Žemės sklypų, kuriems numatyta konversija ir kurių paskirtis pakeista (per 3 metus), skaičius ir plotas</t>
  </si>
  <si>
    <t>vnt. / ha</t>
  </si>
  <si>
    <t>0/0 (2020)</t>
  </si>
  <si>
    <t>2/6,6751 (2030)</t>
  </si>
  <si>
    <t>R-3.2.1-2</t>
  </si>
  <si>
    <t>Pramonės įmonių, pasinaudojusių paskatomis ir perkėlusių gamybą iš miesto centrinės dalies, skaičius</t>
  </si>
  <si>
    <t>mažiausiai 2 (2030)</t>
  </si>
  <si>
    <t>3.2.2. Uždavinys. Modernizuoti atskiras miesto dalis (teritorijas), siekiant didesnio jų patrauklumo</t>
  </si>
  <si>
    <t>R-3.2.2-1</t>
  </si>
  <si>
    <t>Kokybiškai sutvarkytų* teritorijų skaičius</t>
  </si>
  <si>
    <t>5 (2024)</t>
  </si>
  <si>
    <t>* Kokybiškai sutvarkyta teritorija laikoma teritorija, kurioje būtų įgyvendinamos ne mažiau nei 3 iš nurodytų darbų:</t>
  </si>
  <si>
    <t>3.2.3. Uždavinys. Efektyviai panaudoti kultūros paveldo objektus</t>
  </si>
  <si>
    <t>R-3.2.3-1</t>
  </si>
  <si>
    <t>Kultūros paveldo objektų, kuriems atlikti tvarkybos darbai, dalis nuo visų kultūros paveldo objektų</t>
  </si>
  <si>
    <t>Paveldosaugos skyrius</t>
  </si>
  <si>
    <t>3.3. Tikslas. Skatinti žaliąją miesto plėtrą</t>
  </si>
  <si>
    <t>E-3.3-1</t>
  </si>
  <si>
    <t>Iš stacionarių šaltinių į atmosferą išmestų teršalų kiekio, tenkančio vienam gyventojui, Klaipėdos savivaldybėje santykis su šalies rodikliu</t>
  </si>
  <si>
    <t>86,3 (2019)</t>
  </si>
  <si>
    <t>ne daugiau kaip 70 proc.</t>
  </si>
  <si>
    <t>91,5 (2020)</t>
  </si>
  <si>
    <t>E-3.3-2</t>
  </si>
  <si>
    <t>23/11 (2019)</t>
  </si>
  <si>
    <t>nedidėjanti/ nedidėjanti (2030)</t>
  </si>
  <si>
    <t>5/5</t>
  </si>
  <si>
    <t>Aplinkosaugos skyrius</t>
  </si>
  <si>
    <t>E-3.3-3</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</si>
  <si>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</si>
  <si>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8 (2018)</t>
  </si>
  <si>
    <t>E-3.3-4</t>
  </si>
  <si>
    <t>Vidutinis ekvivalentinis garso lygis gyvenamųjų namų bei ikimokyklinio ugdymo įstaigų teritorijose:</t>
  </si>
  <si>
    <t xml:space="preserve">07–19 val. </t>
  </si>
  <si>
    <t>dBA</t>
  </si>
  <si>
    <t>58,1 (2020)</t>
  </si>
  <si>
    <t>nedidėjantis (2030)</t>
  </si>
  <si>
    <t>Aplinkosaugos skyrius, 
Klaipėdos miesto visuomenės sveikatos biuras</t>
  </si>
  <si>
    <t>19–22 val.</t>
  </si>
  <si>
    <t>52,4 (2020)</t>
  </si>
  <si>
    <t>22–07 val.</t>
  </si>
  <si>
    <t>45,7 (2020)</t>
  </si>
  <si>
    <t>R-3.3.1-1</t>
  </si>
  <si>
    <t>Apsauginę funkciją atliekančių želdynų ir želdinių, tenkančių 1 gyventojui, plotas*</t>
  </si>
  <si>
    <t>kv. m</t>
  </si>
  <si>
    <t>29 (2020)</t>
  </si>
  <si>
    <t>nemažėjantis (2030)</t>
  </si>
  <si>
    <t xml:space="preserve">
Urbanistikos ir architektūros skyrius 
</t>
  </si>
  <si>
    <t>3.3.2. Uždavinys. Skatinti energijos taupymą, atsinaujinančių ir alternatyvių energijos išteklių naudojimą</t>
  </si>
  <si>
    <t>R-3.3.2-1</t>
  </si>
  <si>
    <t>Atsinaujinančio kuro dalis centrinio šildymo sistemoje</t>
  </si>
  <si>
    <t>90 (2020)</t>
  </si>
  <si>
    <t>93 (2025)</t>
  </si>
  <si>
    <t>AB „Klaipėdos energija“</t>
  </si>
  <si>
    <t>R-3.3.2-2</t>
  </si>
  <si>
    <t>Savivaldybės įstaigų ir įmonių, įdiegusių atsinaujinančių ir alternatyvių energijos išteklių priemones savo pastatuose, dalis</t>
  </si>
  <si>
    <t>50 (2030)</t>
  </si>
  <si>
    <t>R-3.3.2-3</t>
  </si>
  <si>
    <t>Modernizuotų, renovuotų daugiabučių namų dalis nuo visų daugiabučių namų</t>
  </si>
  <si>
    <t>11 (2020)</t>
  </si>
  <si>
    <t>32 (2030)</t>
  </si>
  <si>
    <t>R-3.3.2-4</t>
  </si>
  <si>
    <t>Kompleksiškai renovuotų daugiabučių namų grupių skaičius</t>
  </si>
  <si>
    <t>8 (2013-2020)</t>
  </si>
  <si>
    <t>3.3.3. Uždavinys. Modernizuoti miesto inžinerinę infrastruktūrą laikantis inovatyvumo ir ekologiškumo principų</t>
  </si>
  <si>
    <t>R-3.3.3-1</t>
  </si>
  <si>
    <t>Vidutinis vandens tiekimo paslaugų vertinimas (iš 10 galimų)</t>
  </si>
  <si>
    <t>balai</t>
  </si>
  <si>
    <t>8,6 (2018)</t>
  </si>
  <si>
    <t>R-3.3.3-2</t>
  </si>
  <si>
    <t>Vidutinis nuotekų valymo paslaugų vertinimas (iš 10 galimų)</t>
  </si>
  <si>
    <t>8,4 (2018)</t>
  </si>
  <si>
    <t>R-3.3.3-3</t>
  </si>
  <si>
    <t>Klaipėdos miesto savivaldybės vieta didžiųjų Lietuvos miestų šilumos kainų reitinge</t>
  </si>
  <si>
    <t>vieta</t>
  </si>
  <si>
    <t>ne žemesnė kaip 3 (2030)</t>
  </si>
  <si>
    <t xml:space="preserve">3.3.4. Uždavinys. Įdiegti žiedinės ekonomikos procesus </t>
  </si>
  <si>
    <t>R-3.3.4-1</t>
  </si>
  <si>
    <t>Sąvartynuose šalinamų atliekų dalis, palyginti su bendru komunalinių atliekų srautu</t>
  </si>
  <si>
    <t>9,47 (2019)</t>
  </si>
  <si>
    <t>ne daugiau kaip 5 (2030)</t>
  </si>
  <si>
    <t>R-3.3.4-2</t>
  </si>
  <si>
    <t>Perdirbta, pakartotinai ar kitaip panaudota (pvz., energijai gauti) dalis, palyginti su visomis surinktomis ir susidariusiomis atliekomis</t>
  </si>
  <si>
    <t>28,5 (2019)</t>
  </si>
  <si>
    <t>95,0 (2030)</t>
  </si>
  <si>
    <t>R-3.3.4-3</t>
  </si>
  <si>
    <t>Susidariusių komunalinių atliekų kiekis 1-am gyventojui</t>
  </si>
  <si>
    <t>t/gyv.</t>
  </si>
  <si>
    <t>0,41 (2019)</t>
  </si>
  <si>
    <t>ne daugiau kaip 0,39 (2030)</t>
  </si>
  <si>
    <t>3.3.5. Uždavinys. Užtikrinti visapusišką aplinkos būklės stebėseną ir taršą ribojančių priemonių taikymą</t>
  </si>
  <si>
    <t>R-3.3.5-1</t>
  </si>
  <si>
    <t>Matavimo taškų, kuriuose matavimas vykdomas ne rečiau kaip 3 k. per metus, skaičius</t>
  </si>
  <si>
    <t>35 (2020)</t>
  </si>
  <si>
    <t>ne mažiau kaip 35 (2030)</t>
  </si>
  <si>
    <t>R-3.3.5-2</t>
  </si>
  <si>
    <t>Stebimų aplinkos elementų skaičius (pvz., oras, vanduo, dirvožemis, gyvoji gamta)</t>
  </si>
  <si>
    <t>4 (2020)</t>
  </si>
  <si>
    <t>ne mažiau kaip 4 (2030)</t>
  </si>
  <si>
    <t>3. PRIORITETŲ ĮGYVENDINIMAS</t>
  </si>
  <si>
    <t>IŠ VISO (VISI PRIORITETAI)</t>
  </si>
  <si>
    <t>Iš viso</t>
  </si>
  <si>
    <t>Vnt.</t>
  </si>
  <si>
    <t>%</t>
  </si>
  <si>
    <t>Planuota priemonių</t>
  </si>
  <si>
    <t>Įgyvendinta priemonių</t>
  </si>
  <si>
    <t>Vykdoma priemonių</t>
  </si>
  <si>
    <t>Neįvykdyta priemonių</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</si>
  <si>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</si>
  <si>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</si>
  <si>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</si>
  <si>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I  PRIORITETAS. PAŽANGI, KONKURENCINGA IR SUBALANSUOTA MIESTO EKONOMINĖ PLĖTRA</t>
  </si>
  <si>
    <t>Įgyvendinta  priemonių</t>
  </si>
  <si>
    <t>Vykdoma  priemonių</t>
  </si>
  <si>
    <t>Priemonių įgyvendinimo rodikliai</t>
  </si>
  <si>
    <r>
      <t xml:space="preserve">2021 </t>
    </r>
    <r>
      <rPr>
        <sz val="10"/>
        <color rgb="FF000000"/>
        <rFont val="Times New Roman"/>
        <family val="1"/>
        <charset val="186"/>
      </rPr>
      <t>(faktas skaitine reikšme)</t>
    </r>
  </si>
  <si>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</si>
  <si>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</si>
  <si>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</si>
  <si>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</si>
  <si>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</si>
  <si>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t>P-1.1.1.1-2</t>
  </si>
  <si>
    <t>Periodiškai atliekamų tyrimų, susijusių Klaipėdos miesto investiciniu patrauklumu ir konkurencingumu, skaičius (vnt. per 3 m.)</t>
  </si>
  <si>
    <t>P-1.1.1.1-3</t>
  </si>
  <si>
    <t>Investuotojų pasitenkinimo lygis (balais)</t>
  </si>
  <si>
    <t>8–10 (2030)</t>
  </si>
  <si>
    <t>P-1.1.1.1-4</t>
  </si>
  <si>
    <t>Suformuotų (vnt.) ir investuotojams pristatytų (vnt.) investicinių motyvacinių paketų skaičius per metus</t>
  </si>
  <si>
    <t>5/5 (2020)</t>
  </si>
  <si>
    <t>7/7 (2030)</t>
  </si>
  <si>
    <t>P-1.1.1.1-5</t>
  </si>
  <si>
    <t>Sukurta investicinių objektų duomenų bazė (vnt.)</t>
  </si>
  <si>
    <t>P-1.1.1.1-6</t>
  </si>
  <si>
    <t>9 (2030)</t>
  </si>
  <si>
    <t>1.1.1.2.</t>
  </si>
  <si>
    <t>Įsitraukti į tikslinius tarptautinius tinklus, vienijančius Baltijos ir platesnio regiono miestus, ir dalyvauti jungtiniuose projektuose (pvz., aplinkos apsaugos, skaitmenizacijos, ekonomikos skatinimo temomis ir kt.)</t>
  </si>
  <si>
    <t>P-1.1.1.2-1</t>
  </si>
  <si>
    <t xml:space="preserve">11 (2020) </t>
  </si>
  <si>
    <t>P-1.1.1.2-2</t>
  </si>
  <si>
    <t>Įgyvendintų tarptautinių Baltijos regiono strategijos projektų, kuriuose dalyvauja Klaipėdos atstovai, skaičius (vnt.)</t>
  </si>
  <si>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</si>
  <si>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</si>
  <si>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</si>
  <si>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</si>
  <si>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</si>
  <si>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t>P-1.1.1.3-2</t>
  </si>
  <si>
    <t>Projektų, įgyvendinamų inovatyvių technologijų vystymo ir panaudojimo srityje, kuriuose KMSA dalyvauja partnerio teisėmis, skaičius (vnt.)</t>
  </si>
  <si>
    <t>P-1.1.1.3-3</t>
  </si>
  <si>
    <t>30 (2030)</t>
  </si>
  <si>
    <t>P-1.1.1.3-4</t>
  </si>
  <si>
    <t>Tarptautinių MTEPI projektų skaičius (vnt.)</t>
  </si>
  <si>
    <t>10 (2020)</t>
  </si>
  <si>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</si>
  <si>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</si>
  <si>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</si>
  <si>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</si>
  <si>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t>1.1.1.5.</t>
  </si>
  <si>
    <t>Plėtoti pramonės, logistikos, transporto aptarnavimo centrų infrastruktūrą</t>
  </si>
  <si>
    <t>P-1.1.1.5-1</t>
  </si>
  <si>
    <t xml:space="preserve">1 (2030) </t>
  </si>
  <si>
    <t>P-1.1.1.5-2</t>
  </si>
  <si>
    <t>LEZ teritorijoje įrengtos susisiekimo ir inžinerinės infrastruktūros apimtis:</t>
  </si>
  <si>
    <t>~ gatvių, dviračių, gatvių su dviračių takais (m)</t>
  </si>
  <si>
    <t>17600 (2020)</t>
  </si>
  <si>
    <t>21100 (2030)</t>
  </si>
  <si>
    <t>~ vandens tiekimo tinklų (m)</t>
  </si>
  <si>
    <t>8300 (2020)</t>
  </si>
  <si>
    <t>10500 (2030)</t>
  </si>
  <si>
    <t>~ nuotekų tinklų (m)</t>
  </si>
  <si>
    <t>4800 (2020)</t>
  </si>
  <si>
    <t>6800 (2030)</t>
  </si>
  <si>
    <t>~ paviršinių vandens nuotekų (lietaus) tinklų (m)</t>
  </si>
  <si>
    <t>9500 (2020)</t>
  </si>
  <si>
    <t>11900 (2030)</t>
  </si>
  <si>
    <t>~ šilumos tiekimo tinklų (m)</t>
  </si>
  <si>
    <t>4100 (2020)</t>
  </si>
  <si>
    <t>4800 (2030)</t>
  </si>
  <si>
    <t>~ dujų tiekimo tinklų (m)</t>
  </si>
  <si>
    <t>7000 (2020)</t>
  </si>
  <si>
    <t>7980 (2030)</t>
  </si>
  <si>
    <t>1.1.1.6.</t>
  </si>
  <si>
    <t>P-1.1.1.6-1</t>
  </si>
  <si>
    <t>1 (2021)</t>
  </si>
  <si>
    <t>P-1.1.1.6-2</t>
  </si>
  <si>
    <t>Parengtas vietovės lygmens bendrasis planas (vnt.)</t>
  </si>
  <si>
    <t>1 (2022)</t>
  </si>
  <si>
    <t>P-1.1.1.6-3</t>
  </si>
  <si>
    <t>Investicijoms paruošta teritorija (ha)</t>
  </si>
  <si>
    <t>1 (2026)</t>
  </si>
  <si>
    <t>P-1.1.1.6-4</t>
  </si>
  <si>
    <t>Pritrauktų investuotojų (vystytojų) skaičius (vnt.)</t>
  </si>
  <si>
    <t>1 (2027)</t>
  </si>
  <si>
    <t>1.1.1.7.</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</si>
  <si>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</si>
  <si>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</si>
  <si>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</si>
  <si>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</si>
  <si>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</si>
  <si>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</si>
  <si>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</si>
  <si>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</si>
  <si>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60 (2020)</t>
  </si>
  <si>
    <t>80 (2030)</t>
  </si>
  <si>
    <t>P-1.1.1.7-5</t>
  </si>
  <si>
    <t>Bendradarbystės patalpose veikiančių verslų skaičius (vnt. per metus)</t>
  </si>
  <si>
    <t xml:space="preserve">146 (2020) </t>
  </si>
  <si>
    <t xml:space="preserve">300 (2020) </t>
  </si>
  <si>
    <t>216 (2021)</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</si>
  <si>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</si>
  <si>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</si>
  <si>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</si>
  <si>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</si>
  <si>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</si>
  <si>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</si>
  <si>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</si>
  <si>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</si>
  <si>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200 (2020)</t>
  </si>
  <si>
    <t>ne mažiau kaip 500 (2030)</t>
  </si>
  <si>
    <t>2021 (faktas skaitine reikšme)</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</si>
  <si>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</si>
  <si>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</si>
  <si>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</si>
  <si>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</si>
  <si>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</si>
  <si>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</si>
  <si>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50 (2020)</t>
  </si>
  <si>
    <t xml:space="preserve">n. d. </t>
  </si>
  <si>
    <t>P-1.1.2.1-3</t>
  </si>
  <si>
    <t>Kvalifikacijos tobulinimo ir persikvalifikavimo programas baigusių asmenų skaičius (asm. per metus)</t>
  </si>
  <si>
    <t>2500 (2020)</t>
  </si>
  <si>
    <t>ne mažiau kaip 2600 (2030)</t>
  </si>
  <si>
    <t>1.1.2.2.</t>
  </si>
  <si>
    <t>Paskatinti inovatyvių įmonių ir startuolių atsiradimą prioritetinėse ekonomikos srityse</t>
  </si>
  <si>
    <t>P-1.1.2.2-1</t>
  </si>
  <si>
    <t>Startuolių skaičius (vnt. per metus)</t>
  </si>
  <si>
    <t>22 (2020)</t>
  </si>
  <si>
    <t>P-1.1.2.2-2</t>
  </si>
  <si>
    <t>Sukurta startuolių inkubavimo infrastruktūra (kv. m, per metus priimtų verslo subjektų vnt.)</t>
  </si>
  <si>
    <t>2500/10 (2020)</t>
  </si>
  <si>
    <t>3000/15 (2030)</t>
  </si>
  <si>
    <t>P-1.1.2.2-3</t>
  </si>
  <si>
    <t>Inkubuojamų prioritetinių sričių verslų skaičius (vnt.)</t>
  </si>
  <si>
    <t>P-1.1.2.2-4</t>
  </si>
  <si>
    <t>Įsteigtas verslų vystymo akseleratorius (vnt.)</t>
  </si>
  <si>
    <t>P-1.1.2.2-5</t>
  </si>
  <si>
    <t>Akseleruojamų startuolių skaičius, įkūrus akseleratorių (vnt. per metus)</t>
  </si>
  <si>
    <t>1.1.2.3.</t>
  </si>
  <si>
    <t>Plėtoti paslaugas ir paramą smulkiajam ir vidutiniam verslui (SVV)</t>
  </si>
  <si>
    <t>P-1.1.2.3-1</t>
  </si>
  <si>
    <t>Suteikta nemokamų konsultacijų, metodinių paslaugų (iki 1 val.), skaičius (vnt. per metus)</t>
  </si>
  <si>
    <t>53 (2019)</t>
  </si>
  <si>
    <t>60 (2030)</t>
  </si>
  <si>
    <t>P-1.1.2.3-3</t>
  </si>
  <si>
    <t>10 (2019)</t>
  </si>
  <si>
    <t>P-1.1.2.3-4</t>
  </si>
  <si>
    <t>P-1.1.2.3-5</t>
  </si>
  <si>
    <t>Įgyvendintų pažangos projektų skaičius (vnt.)</t>
  </si>
  <si>
    <t>2 (2023)</t>
  </si>
  <si>
    <t>1. Įrengti žvejybos produktų iškrovimo vietą prie jūros Klaipėdos miesto teritorijoje</t>
  </si>
  <si>
    <t>1 (2021-2023)</t>
  </si>
  <si>
    <t>2. Atnaujinti UAB „Senasis turgus“ pastatų  Turgaus a. 5, 18 ir lauko paviljonus</t>
  </si>
  <si>
    <t>P-1.1.2.3-6</t>
  </si>
  <si>
    <t>Vykdytų miesto prioritetinių sričių verslų bendruomenės tinklaveikos ir verslumo iniciatyvų ir bendrų projektų skaičius (vnt. per metus)</t>
  </si>
  <si>
    <t>42 (2020)</t>
  </si>
  <si>
    <t>P-1.1.2.3-7</t>
  </si>
  <si>
    <t>Įgyvendintų SVV paramos priemonių skaičius (vnt. per metus)</t>
  </si>
  <si>
    <t>P-1.1.2.3-8</t>
  </si>
  <si>
    <t>SVV paramos priemonėmis pasinaudojusių verslo subjektų skaičius (vnt. per metus)</t>
  </si>
  <si>
    <t>40 (2030)</t>
  </si>
  <si>
    <t>1.1.2.4.</t>
  </si>
  <si>
    <t>P-1.1.2.4-1</t>
  </si>
  <si>
    <t>Paremtų iniciatyvų ir projektų skaičius senamiestyje (vnt. per metus)</t>
  </si>
  <si>
    <t>ne mažiau kaip 2 (2030)</t>
  </si>
  <si>
    <t>P-1.1.2.4-2</t>
  </si>
  <si>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</si>
  <si>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</si>
  <si>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</si>
  <si>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</si>
  <si>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</si>
  <si>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</si>
  <si>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t>P-1.1.3.1-2</t>
  </si>
  <si>
    <t>Tyrimų, analizių, prognozių ir pan. taikomųjų darbų skaičius (vnt. per metus)</t>
  </si>
  <si>
    <t>20 (2020)</t>
  </si>
  <si>
    <t xml:space="preserve">25 (2030) </t>
  </si>
  <si>
    <t>P-1.1.3.1-3</t>
  </si>
  <si>
    <t>Premijų už miestui aktualius ir pritaikomuosius darbus skyrimas Klaipėdos aukštųjų mokyklų absolventams (vnt. per metus)</t>
  </si>
  <si>
    <t>15 (2019)</t>
  </si>
  <si>
    <t>P-1.1.3.1-4</t>
  </si>
  <si>
    <t>Savivaldybės stipendijų, mokamų Klaipėdos aukštųjų mokyklų studentams, skaičius (vnt. per metus)</t>
  </si>
  <si>
    <t>40 (2019)</t>
  </si>
  <si>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</si>
  <si>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</si>
  <si>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</si>
  <si>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</si>
  <si>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1.1.3.3.</t>
  </si>
  <si>
    <t>Skatinti regionui aktualios MTEPI veiklos plėtojimą</t>
  </si>
  <si>
    <t>P-1.1.3.3-1</t>
  </si>
  <si>
    <t>Regionui aktualių  MTEPI projektų skaičius (vnt.)</t>
  </si>
  <si>
    <t xml:space="preserve">10 (2020) </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</si>
  <si>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</si>
  <si>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</si>
  <si>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</si>
  <si>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</si>
  <si>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100/20 (2030)</t>
  </si>
  <si>
    <t>1.2.1.1.</t>
  </si>
  <si>
    <t>Išvystyti Smiltynę į kurortinę teritoriją</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</si>
  <si>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</si>
  <si>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</si>
  <si>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</si>
  <si>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</si>
  <si>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</si>
  <si>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</si>
  <si>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1 (2023)</t>
  </si>
  <si>
    <t>P-1.2.1.1-4</t>
  </si>
  <si>
    <t>Sutvarkytos Senosios (pirmosios) perkėlos krantinės (objektų sk.)</t>
  </si>
  <si>
    <t>7 (2030)</t>
  </si>
  <si>
    <t>P-1.2.1.1-5</t>
  </si>
  <si>
    <t xml:space="preserve">1. Įrengti miško parką Smiltynėje (įskaitant dviračių ir pėsčiųjų takų bei jungčių Smiltynėje iki Naujosios perkėlos įrengimą) </t>
  </si>
  <si>
    <t>1 (2021-2030)</t>
  </si>
  <si>
    <t>2. Įrengti ekokempingą Smiltynėje</t>
  </si>
  <si>
    <t>1 (2022-2025)</t>
  </si>
  <si>
    <t>3. Atlikti atraminių apsauginių įėjimo į Smiltynės paplūdimį prie centrinės gelbėtojų stoties sienučių remontą</t>
  </si>
  <si>
    <t>1 (2023-2024)</t>
  </si>
  <si>
    <t>4. Atnaujinti Smiltynės gatvę, pritaikant ją pėsčiųjų gatvei</t>
  </si>
  <si>
    <t>1 (2025-2030)</t>
  </si>
  <si>
    <t>5. Atlikti Smiltynės dviračių ir pėsčiųjų takų kapitalinį remontą</t>
  </si>
  <si>
    <t>1 (2027-2030)</t>
  </si>
  <si>
    <t>P-1.2.1.1-6</t>
  </si>
  <si>
    <t>1 (2024)</t>
  </si>
  <si>
    <t>P-1.2.1.1-7</t>
  </si>
  <si>
    <t>Atkurtų, įveiklintų, įamžintų ar kitaip įprasmintų objektų skaičius (vnt.)</t>
  </si>
  <si>
    <t>ne mažiau kaip 3 (2025)</t>
  </si>
  <si>
    <t>1.2.1.2.</t>
  </si>
  <si>
    <t>Išvystyti Girulius į kurortinę teritoriją</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</si>
  <si>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</si>
  <si>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</si>
  <si>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</si>
  <si>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</si>
  <si>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</si>
  <si>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</si>
  <si>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</si>
  <si>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</si>
  <si>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2 (2027)</t>
  </si>
  <si>
    <t>1. Įgyvendinti Danės upės išvalymo projektą</t>
  </si>
  <si>
    <t>1 (2021-2027)</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</si>
  <si>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</si>
  <si>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</si>
  <si>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</si>
  <si>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</si>
  <si>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</si>
  <si>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</si>
  <si>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</si>
  <si>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</si>
  <si>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</si>
  <si>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5 (2028)</t>
  </si>
  <si>
    <t>P-1.2.1.4-3</t>
  </si>
  <si>
    <t>Naujų turizmo paslaugų skaičius (vnt. per metus)</t>
  </si>
  <si>
    <t>1.2.1.5.</t>
  </si>
  <si>
    <t>P-1.2.1.5-1</t>
  </si>
  <si>
    <t>Mėlynosios vėliavos statusą turinčių Klaipėdos paplūdimių skaičius (vnt.)</t>
  </si>
  <si>
    <t>P-1.2.1.5-2*</t>
  </si>
  <si>
    <t>Melnragės, Smiltynės ir Girulių paplūdimių zonose įrengtų, modernizuotų ir palaikomų aikštelių (pvz., apžvalgos, pramogų, vaikų ir pan.) skaičius (vnt.)</t>
  </si>
  <si>
    <t>13 (2020)</t>
  </si>
  <si>
    <t>P-1.2.1.5-3</t>
  </si>
  <si>
    <t>1. Įrengti sanitarinius mazgus pajūrio ir rekreacinių objektų zonose</t>
  </si>
  <si>
    <t>2. Atlikti apsauginių įėjimo į Girulių paplūdimį sienučių remontą</t>
  </si>
  <si>
    <t>1 (2025-2026)</t>
  </si>
  <si>
    <t>1.2.2.1.</t>
  </si>
  <si>
    <t>Patobulinti miesto turizmo informacinę sistemą</t>
  </si>
  <si>
    <t>P-1.2.2.1-1</t>
  </si>
  <si>
    <t>Efektyviai veikiantis turistams aktualios informacijos teikimo tinklas (KTKIC, informacinės dėžės, informaciniai stendai, www.klaipedatravel.lt ir pan.) (kompleksą sudarančių suderintų elementų skaičius, vnt.)</t>
  </si>
  <si>
    <t>P-1.2.2.1-2</t>
  </si>
  <si>
    <t>Rinkodaros kampanijų, didinančių miesto žinomumą, skaičius (vnt. per metus)</t>
  </si>
  <si>
    <t>P-1.2.2.1-3</t>
  </si>
  <si>
    <t>Informacinių stendų (rodyklių, ženklų, stendų ir pan.), įrengtų laikantis vienodo stiliaus (visame mieste),  įrengtų bent 2 kalbomis, dalis (proc. nuo visų informacinių rodyklių)</t>
  </si>
  <si>
    <t>12 (2020)</t>
  </si>
  <si>
    <t>15 (2030)</t>
  </si>
  <si>
    <t>1.2.2.2.</t>
  </si>
  <si>
    <t>Vykdyti turizmo sezoniškumą mažinančias priemones</t>
  </si>
  <si>
    <t>P-1.2.2.2-1</t>
  </si>
  <si>
    <t>60/40 (2030)</t>
  </si>
  <si>
    <t>1.2.2.3.</t>
  </si>
  <si>
    <t>Paskatinti verslo ir renginių (įsk. konferencijų) turizmo plėtrą</t>
  </si>
  <si>
    <t>P-1.2.2.3-1</t>
  </si>
  <si>
    <t>Klaipėdoje vykstančių tarptautinių renginių skaičius (vnt.)</t>
  </si>
  <si>
    <t>4 (2019)</t>
  </si>
  <si>
    <t>po 4–5 renginius kas 2 metus</t>
  </si>
  <si>
    <t>P-1.2.2.3-2</t>
  </si>
  <si>
    <t>P-1.2.2.3-3</t>
  </si>
  <si>
    <t>Konferencijų centrų, galinčių talpinti bent 500 dalyvių vienoje salėje, skaičius (vnt.)</t>
  </si>
  <si>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</si>
  <si>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</si>
  <si>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</si>
  <si>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</si>
  <si>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</si>
  <si>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</si>
  <si>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</si>
  <si>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</si>
  <si>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</si>
  <si>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t>P-1.2.2.4-2</t>
  </si>
  <si>
    <t>Renginių dalyvių skaičius (asm. per metus)</t>
  </si>
  <si>
    <t>47 860 (2020)</t>
  </si>
  <si>
    <t>50 000 (2020)</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</si>
  <si>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</si>
  <si>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</si>
  <si>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</si>
  <si>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</si>
  <si>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</si>
  <si>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</si>
  <si>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</si>
  <si>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</si>
  <si>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</si>
  <si>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</si>
  <si>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</si>
  <si>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</si>
  <si>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</si>
  <si>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</si>
  <si>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2 (2019)</t>
  </si>
  <si>
    <t>1.2.3.1.</t>
  </si>
  <si>
    <t>Padidinti miesto pasiekiamumą vidaus vandenų keliais (uostų ir uostelių tinklo plėtra)</t>
  </si>
  <si>
    <t>P-1.2.3.2-1</t>
  </si>
  <si>
    <t>Įrengtų ir modernizuotų uostų bei uostelių Klaipėdoje (įskaitant pramoginius) skaičius (vnt.)</t>
  </si>
  <si>
    <t>P-1.2.3.2-2</t>
  </si>
  <si>
    <t>1.2.3.2.</t>
  </si>
  <si>
    <t>Bendradarbiaujant su regiono savivaldybėmis, pritraukti tikslinių tarptautinių ir regioninių skrydžių į Palangos oro uostą</t>
  </si>
  <si>
    <t>8 (2019)</t>
  </si>
  <si>
    <t>1.2.3.3.</t>
  </si>
  <si>
    <t>Išlaikyti regioninį pasiekiamumą traukiniais</t>
  </si>
  <si>
    <t>P-1.2.3.3-1</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</si>
  <si>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</si>
  <si>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</si>
  <si>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</si>
  <si>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</si>
  <si>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</si>
  <si>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</si>
  <si>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</si>
  <si>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1.3.1.1.</t>
  </si>
  <si>
    <t>P-1.3.1.1-1</t>
  </si>
  <si>
    <t>Švietimo įstaigų, kurių patalpos atitinka higienos normas, dalis nuo visų švietimo įstaigų (proc.)</t>
  </si>
  <si>
    <t>97,8 (2020)</t>
  </si>
  <si>
    <t>P-1.3.1.1-2</t>
  </si>
  <si>
    <t>Švietimo įstaigų, kurių patalpos pritaikytos ugdyti vaikus su judėjimo negalia, skaičius (vnt.)</t>
  </si>
  <si>
    <t>P-1.3.1.1-3</t>
  </si>
  <si>
    <t>Ikimokyklinio ugdymo įstaigos:</t>
  </si>
  <si>
    <t>1. Modernizuoti Klaipėdos lopšelio-darželio „Svirpliukas“ pastatą</t>
  </si>
  <si>
    <t>1 (2021-2022)</t>
  </si>
  <si>
    <t>2. Rekonstruoti Klaipėdos Tauralaukio progimnazijos pastatą į ikimokyklinio ir priešmokyklinio ugdymo įstaigą</t>
  </si>
  <si>
    <t>1 (2022-2024)</t>
  </si>
  <si>
    <t>3. Modernizuoti Klaipėdos lopšelio-darželio „Žiogelis“ pastatą</t>
  </si>
  <si>
    <t>1 (2022-2023)</t>
  </si>
  <si>
    <t>4. Modernizuoti Klaipėdos lopšelio-darželio „Alksniukas“ pastatą</t>
  </si>
  <si>
    <t>5. Modernizuoti Klaipėdos lopšelio-darželio „Želmenėlis“ pastatą</t>
  </si>
  <si>
    <t>6. Modernizuoti Klaipėdos lopšelio-darželio „Kregždutė“ pastatą</t>
  </si>
  <si>
    <t>7. Modernizuoti Klaipėdos lopšelio-darželio „Saulutė“ pastatą</t>
  </si>
  <si>
    <t>8. Modernizuoti Klaipėdos lopšelio-darželio „Vėrinėlis“ pastatą</t>
  </si>
  <si>
    <t>1 (2024-2025)</t>
  </si>
  <si>
    <t>9. Modernizuoti Klaipėdos lopšelio-darželio „Boružėlė“ pastatą</t>
  </si>
  <si>
    <t>1 (2024-2027)</t>
  </si>
  <si>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</si>
  <si>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</si>
  <si>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</si>
  <si>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</si>
  <si>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</si>
  <si>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</si>
  <si>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</si>
  <si>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</si>
  <si>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</si>
  <si>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1 (2023-2025)</t>
  </si>
  <si>
    <t>6. Modernizuoti Klaipėdos „Ąžuolyno“ gimnazijos pastatą</t>
  </si>
  <si>
    <t>1 (2023-2026)</t>
  </si>
  <si>
    <t>7. Modernizuoti Klaipėdos „Aukuro“ gimnazijos pastatą</t>
  </si>
  <si>
    <t>1 (2028-2030)</t>
  </si>
  <si>
    <t>8. Modernizuoti Klaipėdos Hermano Zudermano gimnazijos pastatą</t>
  </si>
  <si>
    <t>9. Modernizuoti Klaipėdos „Versmės“ progimnazijos pastatą</t>
  </si>
  <si>
    <t>1.3.1.2.</t>
  </si>
  <si>
    <t>Paskatinti vaikų domėjimąsi inovacijomis, techninės krypties dalykais</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</si>
  <si>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</si>
  <si>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</si>
  <si>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</si>
  <si>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</si>
  <si>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</si>
  <si>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</si>
  <si>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</si>
  <si>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</si>
  <si>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243 (2020)</t>
  </si>
  <si>
    <t>900 (2030)</t>
  </si>
  <si>
    <t>P-1.3.1.2-5</t>
  </si>
  <si>
    <t>Mokinių, dalyvavusių inovatyviose mokymo programose, skaičius (asm. per metus)</t>
  </si>
  <si>
    <t>248 (2020)</t>
  </si>
  <si>
    <t>15000 (2030)</t>
  </si>
  <si>
    <t>1.3.2.1.</t>
  </si>
  <si>
    <t>P-1.3.2.1-1</t>
  </si>
  <si>
    <t>Parengti ir įgyvendinti bendrojo ir ikimokyklinio ugdymo įstaigų tinklo pertvarkos planus (proc. nuo plano)</t>
  </si>
  <si>
    <t>84 (2020)</t>
  </si>
  <si>
    <t>36,6 (ikimokyklinio)/ 33,3 (bendrojo)</t>
  </si>
  <si>
    <t>1.3.2.2.</t>
  </si>
  <si>
    <t>Padidinti švietimo prieinamumą mokymosi sunkumų turintiems mokiniams</t>
  </si>
  <si>
    <t>P-1.3.2.2-1</t>
  </si>
  <si>
    <t>Pagalbos mokiniui specialistų, tenkančių 100 mokinių, skaičius (asm.)</t>
  </si>
  <si>
    <t>0,72 (2019–2020)</t>
  </si>
  <si>
    <t>1,3 (2030)</t>
  </si>
  <si>
    <t>P-1.3.2.2-2</t>
  </si>
  <si>
    <t>Švietimo pagalbą gaunančių mokinių dalis nuo visų, kuriems nustatytas pagalbos poreikis (proc.)</t>
  </si>
  <si>
    <t>ne mažiau kaip 80 (2030)</t>
  </si>
  <si>
    <t>P-1.3.2.2-3</t>
  </si>
  <si>
    <t>28,5 (2020)</t>
  </si>
  <si>
    <t>35,0 (2030)</t>
  </si>
  <si>
    <t>P-1.3.2.2-4</t>
  </si>
  <si>
    <t>Specialiųjų ugdymosi poreikių mokinių, ugdomų įtraukiuoju būdu bendros paskirties švietimo įstaigose, dalis (proc.)</t>
  </si>
  <si>
    <t>0,73 (2020)</t>
  </si>
  <si>
    <t>1,30 (2030)</t>
  </si>
  <si>
    <t>P-1.3.2.2-5</t>
  </si>
  <si>
    <t>Nesimokančių ir nelankančių mokyklos pagal privalomąjį mokymąsi mokinių dalis nuo bendro mokinių skaičiaus (proc.)</t>
  </si>
  <si>
    <t>5,56 (2019–2020</t>
  </si>
  <si>
    <t>ne daugiau kaip 2 (2030)</t>
  </si>
  <si>
    <t>1.3.2.3.</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</si>
  <si>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</si>
  <si>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</si>
  <si>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</si>
  <si>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</si>
  <si>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</si>
  <si>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</si>
  <si>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66,14 (2020–2021)</t>
  </si>
  <si>
    <t>75 (2030)</t>
  </si>
  <si>
    <t>1.3.2.4.</t>
  </si>
  <si>
    <t>P-1.3.2.4-1</t>
  </si>
  <si>
    <t>Būtina įranga aprūpintų bendrojo ugdymo įstaigų, teikiančių paslaugas pagal netradicinio ugdymo elementus, skaičius (vnt.)</t>
  </si>
  <si>
    <t>P-1.3.2.4-2</t>
  </si>
  <si>
    <t>Įsteigtų universiteto gimnazijų ir universitetinių klasių skaičius (vnt.)</t>
  </si>
  <si>
    <t>6 (2020)</t>
  </si>
  <si>
    <t>39 (2030)</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</si>
  <si>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</si>
  <si>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</si>
  <si>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</si>
  <si>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</si>
  <si>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</si>
  <si>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</si>
  <si>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82,0 (2019)</t>
  </si>
  <si>
    <t>P-1.3.2.5-2</t>
  </si>
  <si>
    <t>Vaikų, kuriems skirtas privalomas ikimokyklinis ugdymas, skaičius (asm.)</t>
  </si>
  <si>
    <t>26 (2020)</t>
  </si>
  <si>
    <t>16 (2030)</t>
  </si>
  <si>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</si>
  <si>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</si>
  <si>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</si>
  <si>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</si>
  <si>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</si>
  <si>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</si>
  <si>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</si>
  <si>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P-1.3.2.6-2</t>
  </si>
  <si>
    <t>Bendrojo ugdymo mokyklose vykdomų  bakalaureato programų skaičius (vnt.)</t>
  </si>
  <si>
    <t>1.3.2.7.</t>
  </si>
  <si>
    <t>Paskatinti vaikų ir jaunuolių pilietinį sąmoningumą ir įtrauktį (Savivaldybės finansuojamo dalyvaujamojo biudžeto modelio taikymo ir panašių iniciatyvų plėtra bendrojo ugdymo mokyklose)</t>
  </si>
  <si>
    <t>P-1.3.2.7-1</t>
  </si>
  <si>
    <t>Bendrojo ugdymo mokyklų, dalyvaujančių programoje, skaičius (vnt.) ir dalis nuo visų mokyklų (proc.)</t>
  </si>
  <si>
    <t>4/5 (2020)</t>
  </si>
  <si>
    <t>15/20 (2030)</t>
  </si>
  <si>
    <t>7/ 23,3</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</si>
  <si>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</si>
  <si>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</si>
  <si>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</si>
  <si>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</si>
  <si>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</si>
  <si>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8 (2020)</t>
  </si>
  <si>
    <t>ne mažiau kaip 25 (2030)</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</si>
  <si>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</si>
  <si>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</si>
  <si>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</si>
  <si>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</si>
  <si>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</si>
  <si>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</si>
  <si>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</si>
  <si>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</si>
  <si>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4500 (2030)</t>
  </si>
  <si>
    <t>- dalyvių (mokytojų) skaičius (asm.)</t>
  </si>
  <si>
    <t>300 (2030)</t>
  </si>
  <si>
    <t>1.3.2.9.</t>
  </si>
  <si>
    <t>Vykdyti kompleksines talentingų mokinių ugdymo ir skatinimo priemones</t>
  </si>
  <si>
    <t>P-1.3.2.9-1</t>
  </si>
  <si>
    <t>Vykdytų priemonių skaičius (vnt. per metus)</t>
  </si>
  <si>
    <t>P-1.3.2.9-2</t>
  </si>
  <si>
    <t>Priemonėse dalyvavusių mokinių skaičius (asm. per metus)</t>
  </si>
  <si>
    <t>580 (2020)</t>
  </si>
  <si>
    <t>800 (2030)</t>
  </si>
  <si>
    <t>P-1.3.2.9-3</t>
  </si>
  <si>
    <t>Nacionaliniu mastu apdovanotų talentingų mokinių skaičius (asm.)</t>
  </si>
  <si>
    <t>183 (2020)</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</si>
  <si>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</si>
  <si>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</si>
  <si>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</si>
  <si>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</si>
  <si>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</si>
  <si>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</si>
  <si>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t>P-1.3.2.10-2</t>
  </si>
  <si>
    <t>Progimnazijų, kuriose ne mažiau kaip 80 proc. mokinių mokosi iš mokyklai priskirtos teritorijos, skaičius (vnt.)</t>
  </si>
  <si>
    <t>9 (2020)</t>
  </si>
  <si>
    <t>1.3.3.1.</t>
  </si>
  <si>
    <t>Padidinti Klaipėdos mokslo ir studijų institucijų konkurencingumą ir tarptautiškumą</t>
  </si>
  <si>
    <t>P-1.3.3.1-1</t>
  </si>
  <si>
    <t>Klaipėdos aukštųjų mokyklų reitingavimas tarptautiniuose reitinguose (U-Multirank)</t>
  </si>
  <si>
    <t>reitinguojama (2019)</t>
  </si>
  <si>
    <t>&lt;100 (ES) (2030)</t>
  </si>
  <si>
    <t>P-1.3.3.1-2</t>
  </si>
  <si>
    <t>Bent viena Klaipėdos aukštojo mokslo institucija reitinguojama tarp 500 geriausiųjų pasaulyje</t>
  </si>
  <si>
    <t>&gt;1000 (2016)</t>
  </si>
  <si>
    <t>&lt;500 (2030)</t>
  </si>
  <si>
    <t xml:space="preserve">&gt;1000 </t>
  </si>
  <si>
    <t>P-1.3.3.1-3</t>
  </si>
  <si>
    <t>Bendras studentų skaičius (asm. per metus)</t>
  </si>
  <si>
    <t>7315 (2020)</t>
  </si>
  <si>
    <t>14000 (2030)</t>
  </si>
  <si>
    <t>P-1.3.3.1-4</t>
  </si>
  <si>
    <t>Specializuotų (dėstomų vien Klaipėdoje) studijų programų skaičius (vnt.)</t>
  </si>
  <si>
    <t>ne mažiau kaip 3 (2030)</t>
  </si>
  <si>
    <t>1.3.3.2.</t>
  </si>
  <si>
    <t>P-1.3.3.2-1</t>
  </si>
  <si>
    <t>Organizuotų tyrimų ir susijusių perspektyvinių analizių skaičius (vnt.)</t>
  </si>
  <si>
    <t>P-1.3.3.2-2</t>
  </si>
  <si>
    <t>Įgyvendintų priemonių skaičius (vnt. per metus)</t>
  </si>
  <si>
    <t>P-1.3.3.2-3</t>
  </si>
  <si>
    <t>Pritrauktų paklausių darbuotojų skaičius (asm.)</t>
  </si>
  <si>
    <t>1000 (2030)</t>
  </si>
  <si>
    <t>II  PRIORITETAS. SOCIALINĖS ĮTRAUKTIES DIDINIMAS, ĮGALINANT BENDRUOMENIŠKUMĄ IR STIPRINANT VIETOS SAVIVALDĄ</t>
  </si>
  <si>
    <t>2.1.1.1.</t>
  </si>
  <si>
    <t>Išplėtoti Bibliotekų-bendruomenės centrų tinklą</t>
  </si>
  <si>
    <t>P-2.1.1.1-1</t>
  </si>
  <si>
    <t>209/20 (2030)</t>
  </si>
  <si>
    <t>36,3/24,3</t>
  </si>
  <si>
    <t>P-2.1.1.1-2</t>
  </si>
  <si>
    <t>Paslaugų, teikiamų naujai įrengtoje infrastruktūroje, skaičius (vnt.)</t>
  </si>
  <si>
    <t>P-2.1.1.1-3</t>
  </si>
  <si>
    <t>Bibliotekos filialų skaičius daugiabučių namų kvartaluose (išplėtojus modernių bibliotekų-bendruomenės namų tinklą) (vnt.)</t>
  </si>
  <si>
    <t>7 (2020)</t>
  </si>
  <si>
    <t>P-2.1.1.1-4</t>
  </si>
  <si>
    <t>2 (2026)</t>
  </si>
  <si>
    <t>1. Atlikti Bendruomenės centro-bibliotekos (Molo g. 60) pastato kapitalinį remontą</t>
  </si>
  <si>
    <t>1 (2022–2023)</t>
  </si>
  <si>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</si>
  <si>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</si>
  <si>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</si>
  <si>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</si>
  <si>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</si>
  <si>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10 500 (2030)</t>
  </si>
  <si>
    <t>P-2.1.1.2-2</t>
  </si>
  <si>
    <t>Renginių, organizuojamų atnaujintoje infrastruktūroje, skaičius (vnt. per metus)</t>
  </si>
  <si>
    <t>400 (2020)</t>
  </si>
  <si>
    <t>600 (2030)</t>
  </si>
  <si>
    <t>P-2.1.1.2-3</t>
  </si>
  <si>
    <t>105/70 (2030)</t>
  </si>
  <si>
    <t>80,8/54</t>
  </si>
  <si>
    <t xml:space="preserve"> </t>
  </si>
  <si>
    <t>P-2.1.1.2-4</t>
  </si>
  <si>
    <t>1 (2021–2027)</t>
  </si>
  <si>
    <t>1 (2028–2030)</t>
  </si>
  <si>
    <t>2.1.1.3.</t>
  </si>
  <si>
    <t>Bendruomenės kultūros poreikiams pritaikyti viešąsias erdves</t>
  </si>
  <si>
    <t>P-2.1.1.3-1</t>
  </si>
  <si>
    <t>Naujų viešųjų erdvių kultūrai skaičius (vnt.)</t>
  </si>
  <si>
    <t>P-2.1.1.3-2</t>
  </si>
  <si>
    <t>24 (2020)</t>
  </si>
  <si>
    <t>P-2.1.1.3-3</t>
  </si>
  <si>
    <t>1 (2021–2025)</t>
  </si>
  <si>
    <t>2.1.2.1.</t>
  </si>
  <si>
    <t>P-2.1.2.1-1</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</si>
  <si>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</si>
  <si>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</si>
  <si>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</si>
  <si>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</si>
  <si>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</si>
  <si>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</si>
  <si>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</si>
  <si>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6/120 (2030)</t>
  </si>
  <si>
    <t>n.d/18</t>
  </si>
  <si>
    <t>2.1.2.2.</t>
  </si>
  <si>
    <t>Skatinti mokinių ir jaunuolių kultūrines ir kūrybines iniciatyvas</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</si>
  <si>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</si>
  <si>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</si>
  <si>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</si>
  <si>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</si>
  <si>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</si>
  <si>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</si>
  <si>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</si>
  <si>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</si>
  <si>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</si>
  <si>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</si>
  <si>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2.1.2.4.</t>
  </si>
  <si>
    <t>P-2.1.2.4-1</t>
  </si>
  <si>
    <t>Kūrybinių partnerysčių metodiką naudojančių iniciatyvų skaičius (vnt. per metus)</t>
  </si>
  <si>
    <t>P-2.1.2.4-2</t>
  </si>
  <si>
    <t>Kūrybinių partnerysčių projektuose dalyvaujančių asmenų skaičius (asm. per metus)</t>
  </si>
  <si>
    <t>2.1.2.5.</t>
  </si>
  <si>
    <t>Skatinti kultūros įstaigų veiklos tarptautiškumą ir naujų paslaugų kūrimą, įtraukiant miesto bendruomenę</t>
  </si>
  <si>
    <t>P-2.1.2.5-1</t>
  </si>
  <si>
    <t>42 (2030)</t>
  </si>
  <si>
    <t>P-2.1.2.5-2</t>
  </si>
  <si>
    <t>Tarptautinių projektų, kuriuose dalyvauja Klaipėdos kultūros organizacijos, skaičius (vnt. per metus)</t>
  </si>
  <si>
    <t>P-2.1.2.5-3</t>
  </si>
  <si>
    <t>Įkurta knygos meno centro ekspozicija-parodų erdvė (vnt.)</t>
  </si>
  <si>
    <t>2.1.3.1.</t>
  </si>
  <si>
    <t>Sukurti naujus jūrinės  kultūros traukos centrus</t>
  </si>
  <si>
    <t>P-2.1.3.1-1</t>
  </si>
  <si>
    <t>P-2.1.3.1-2</t>
  </si>
  <si>
    <t>P-2.1.3.1-3</t>
  </si>
  <si>
    <t>P-2.1.3.1-4</t>
  </si>
  <si>
    <t>Karinio laivo M52 „Sūduvis“ įveiklinimas, paverčiant ekspozicinės, edukacinės ir jūrinės bendruomenės susitelkimo vieta (vnt.)</t>
  </si>
  <si>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</si>
  <si>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</si>
  <si>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</si>
  <si>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</si>
  <si>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</si>
  <si>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</si>
  <si>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</si>
  <si>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</si>
  <si>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</si>
  <si>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</si>
  <si>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</si>
  <si>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</si>
  <si>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n.d.  (2020)</t>
  </si>
  <si>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</si>
  <si>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</si>
  <si>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</si>
  <si>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</si>
  <si>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</si>
  <si>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</si>
  <si>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</si>
  <si>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</si>
  <si>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</si>
  <si>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</si>
  <si>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</si>
  <si>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</si>
  <si>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</si>
  <si>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</si>
  <si>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</si>
  <si>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2.2.1.2.</t>
  </si>
  <si>
    <t>Gausinti sporto infrastruktūrą, skatinant gyventojų fizinį aktyvumą ir sportą bei sudaryti palankias sąlygas privačiam verslui, investuojančiam į viešosios sporto infrastruktūros kūrimą</t>
  </si>
  <si>
    <t>P.2.2.1.2-1</t>
  </si>
  <si>
    <t>(2021–2026)</t>
  </si>
  <si>
    <t>2. Pakeisti dirbtinės žolės dangą (Sportininkų g. 46)</t>
  </si>
  <si>
    <t>3. Įrengti dengtą futbolo maniežą</t>
  </si>
  <si>
    <t>1 (2021–2023)</t>
  </si>
  <si>
    <t>1 (2023–2025)</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</si>
  <si>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</si>
  <si>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</si>
  <si>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</si>
  <si>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</si>
  <si>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</si>
  <si>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</si>
  <si>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</si>
  <si>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</si>
  <si>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</si>
  <si>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</si>
  <si>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</si>
  <si>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</si>
  <si>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</si>
  <si>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</si>
  <si>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</si>
  <si>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</si>
  <si>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</si>
  <si>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</si>
  <si>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</si>
  <si>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</si>
  <si>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</si>
  <si>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t xml:space="preserve">7 (2030) </t>
  </si>
  <si>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</si>
  <si>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</si>
  <si>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</si>
  <si>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</si>
  <si>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</si>
  <si>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</si>
  <si>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</si>
  <si>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t>P.2.2.2.2-2</t>
  </si>
  <si>
    <t>Gyventojų, tenkančių vienai sporto organizacijai, skaičius (asm.)</t>
  </si>
  <si>
    <t>1776 (2020)</t>
  </si>
  <si>
    <t>1800 (2030)</t>
  </si>
  <si>
    <t>P.2.2.2.2-3</t>
  </si>
  <si>
    <t>Suorganizuotų „Sportas visiems“ renginių skaičius (vnt. per metus)</t>
  </si>
  <si>
    <t>308 (2019)</t>
  </si>
  <si>
    <t xml:space="preserve">400 (2030) </t>
  </si>
  <si>
    <t>P.2.2.2.2-4</t>
  </si>
  <si>
    <t>Sporto renginiuose dalyvavusių asmenų skaičius (asm.) ir dalis nuo visų gyventojų (proc.)</t>
  </si>
  <si>
    <t>11924/8 (2020)</t>
  </si>
  <si>
    <t>ne mažiau kaip 14900 (2025), 10 proc. didėjantis</t>
  </si>
  <si>
    <t>23213/15</t>
  </si>
  <si>
    <t>2.2.2.2.</t>
  </si>
  <si>
    <t>Parengti Klaipėdos mieste sportiško gyvenimo būdo diegimo programą (bendradarbiaujant Sveikatos, Švietimo ir Sporto skyriams), atsižvelgiant į įvairias amžiaus bei socialines grupes ir skatinti gyventojus joje dalyvauti</t>
  </si>
  <si>
    <t>Įgyvendintų sporto renginių sklaidos programos priemonių skaičius (vnt.)</t>
  </si>
  <si>
    <t>300 (2025)</t>
  </si>
  <si>
    <t>Sveiko gyvenimo būdo sklaidos programos priemonėse dalyvavusių asmenų skaičius (tūkst. asm.) ir dalis nuo visų miesto gyventojų (proc.)</t>
  </si>
  <si>
    <t>17/10 (2030)</t>
  </si>
  <si>
    <t>Sudarytos sąlygos gyventojams gauti nuolaidas sporto paslaugoms per klaipėdiečio kortelę (ar analogišką IT įrankį)*</t>
  </si>
  <si>
    <t>ne (2020)</t>
  </si>
  <si>
    <t>taip (2023)</t>
  </si>
  <si>
    <t>ne</t>
  </si>
  <si>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</si>
  <si>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</si>
  <si>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</si>
  <si>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</si>
  <si>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</si>
  <si>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</si>
  <si>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</si>
  <si>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t>Klaipėdos miesto savivaldybės valdomose sporto bazėse suteiktų sporto paslaugų organizacijoms skaičius per metus (val. per metus)</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</si>
  <si>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</si>
  <si>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</si>
  <si>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</si>
  <si>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</si>
  <si>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</si>
  <si>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</si>
  <si>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</si>
  <si>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</si>
  <si>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</si>
  <si>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t>- kursų apimtis (val. per metus)</t>
  </si>
  <si>
    <t>- dalyvių skaičius (asm. per metus)</t>
  </si>
  <si>
    <t>721 (2019)</t>
  </si>
  <si>
    <t>P.2.2.2.3-2</t>
  </si>
  <si>
    <t>Aukštos kvalifikacijos sporto specialistų skaičius Klaipėdos miesto sporto organizacijose (asm.) ir dalis nuo visų specialistų (proc.)</t>
  </si>
  <si>
    <t>62/24,8 (2019)</t>
  </si>
  <si>
    <t>65/26 (2026)</t>
  </si>
  <si>
    <t>56/19,8</t>
  </si>
  <si>
    <t>2.2.2.4.</t>
  </si>
  <si>
    <t>P.2.2.2.4-1</t>
  </si>
  <si>
    <t>Vykdomų programų, skirtų atskirų socialinių grupių asmenų fizinio aktyvumo didinimui, skaičius (vnt.), ir jų dalyvių skaičius (asm.)</t>
  </si>
  <si>
    <t>1/255 (2020)</t>
  </si>
  <si>
    <t>ne mažiau kaip 1/500 asm. (2030)</t>
  </si>
  <si>
    <t>1/174</t>
  </si>
  <si>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</si>
  <si>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</si>
  <si>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</si>
  <si>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</si>
  <si>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</si>
  <si>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t>P-2.2.2.5-2</t>
  </si>
  <si>
    <t>Bendrojo ugdymo įstaigų, kurių erdvėse sukurta bendruomeninė fizinio aktyvumo infrastruktūra, skaičius (vnt.)</t>
  </si>
  <si>
    <t>2.2.2.6.</t>
  </si>
  <si>
    <t>P-2.2.2.6-1</t>
  </si>
  <si>
    <t>Vykdytų informacijos sklaidos renginių skaičius (vnt. per metus)</t>
  </si>
  <si>
    <t>P-2.2.2.6-2</t>
  </si>
  <si>
    <t>1 (2022)/7000 (2030)</t>
  </si>
  <si>
    <t>* - Derinant veiksmus su P-2.6.1.1-4</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</si>
  <si>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</si>
  <si>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</si>
  <si>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</si>
  <si>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</si>
  <si>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</si>
  <si>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</si>
  <si>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</si>
  <si>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</si>
  <si>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</si>
  <si>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6200/31 proc. (2020)</t>
  </si>
  <si>
    <t xml:space="preserve">8000/40 proc. (2030) </t>
  </si>
  <si>
    <t>8362/39,8</t>
  </si>
  <si>
    <t>P-2.2.3.1-4</t>
  </si>
  <si>
    <t>Negalią turinčių ir sporto organizacijose sportuojančių mokinių skaičius (asm. per metus)</t>
  </si>
  <si>
    <t>80 (2020)</t>
  </si>
  <si>
    <t xml:space="preserve">120 (2030) </t>
  </si>
  <si>
    <t>P-2.2.3.1-5</t>
  </si>
  <si>
    <t xml:space="preserve">10 (2030) </t>
  </si>
  <si>
    <t>P-2.2.3.1-6</t>
  </si>
  <si>
    <t>97 (2020)</t>
  </si>
  <si>
    <t xml:space="preserve">100 (2030) </t>
  </si>
  <si>
    <t>- iš jų – aukšto sportinio meistriškumo (vnt.)</t>
  </si>
  <si>
    <t>P-2.2.3.1-7</t>
  </si>
  <si>
    <t>Sporto organizacijų, prisijungusių prie sportuojančių asmenų apskaitos ir kontrolės sistemos, skaičius (vnt.) ir dalis nuo visų sporto organizacijų (proc.)</t>
  </si>
  <si>
    <t>ne mažiau kaip 40/10 (2030)</t>
  </si>
  <si>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</si>
  <si>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</si>
  <si>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</si>
  <si>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t>P-2.2.3.1-9</t>
  </si>
  <si>
    <t>Trenerių, turinčių aukščiausią kvalifikaciją, skaičius (asm.)</t>
  </si>
  <si>
    <t>P-2.2.3.1-10</t>
  </si>
  <si>
    <t>Motyvuojantį sporto krepšelį gaunančių organizacijų skaičius (vnt.) ir jį gaunančių asmenų skaičius (asm. per metus)</t>
  </si>
  <si>
    <t>40/6000 (2030)</t>
  </si>
  <si>
    <t>P-2.2.3.1-11</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</si>
  <si>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</si>
  <si>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</si>
  <si>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</si>
  <si>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</si>
  <si>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14 (2020)</t>
  </si>
  <si>
    <t>2.2.3.2.</t>
  </si>
  <si>
    <t>Skatinti vaikus ir jaunuolius siekti sporto rezultatų, sudaryti sąlygas derinti tolimesnę sporto karjerą ir mokslą</t>
  </si>
  <si>
    <t>P-2.2.3.2-1</t>
  </si>
  <si>
    <t>Vykdytų skatinimo priemonių skaičius (vnt.)</t>
  </si>
  <si>
    <t xml:space="preserve">3 (2030) </t>
  </si>
  <si>
    <t>P-2.2.3.2-2</t>
  </si>
  <si>
    <t>Asmenų, kuriems pritaikytos skatinimo priemonės, skaičius (asm. per metus)</t>
  </si>
  <si>
    <t>P-2.2.3.2-3</t>
  </si>
  <si>
    <t>Bendrojo ugdymo mokyklose įsteigtose sporto klasėse besimokančių sportininkų skaičius (asm. per metus)</t>
  </si>
  <si>
    <t>124 (2020–2021)</t>
  </si>
  <si>
    <t xml:space="preserve">140 (2030) </t>
  </si>
  <si>
    <t>P-2.2.3.2-4</t>
  </si>
  <si>
    <t>Sportininkų, gaunančių sportininko stipendiją, skaičius (asm. per metus)</t>
  </si>
  <si>
    <t xml:space="preserve">20 (2030) </t>
  </si>
  <si>
    <t>P-2.2.3.2-5</t>
  </si>
  <si>
    <t>Suorganizuotų geriausių sportininkų ir jų komandų pagerbimo renginių skaičius (vnt. per metus)</t>
  </si>
  <si>
    <t xml:space="preserve">21 (2023) </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</si>
  <si>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</si>
  <si>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</si>
  <si>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</si>
  <si>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</si>
  <si>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</si>
  <si>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</si>
  <si>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</si>
  <si>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</si>
  <si>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</si>
  <si>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</si>
  <si>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</si>
  <si>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 xml:space="preserve">2/1 (2030) </t>
  </si>
  <si>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</si>
  <si>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</si>
  <si>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</si>
  <si>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</si>
  <si>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</si>
  <si>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</si>
  <si>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t>P-2.2.3.4-2</t>
  </si>
  <si>
    <t>Jaunių ir jaunimo komandų, dalyvaujančių Lietuvos čempionatuose, skaičius (vnt.)</t>
  </si>
  <si>
    <t xml:space="preserve">10 (2026) </t>
  </si>
  <si>
    <t>P-2.2.3.4-3</t>
  </si>
  <si>
    <t>Komandų, dalyvaujančių aukščiausioje lygoje, skaičius (vnt.)</t>
  </si>
  <si>
    <t>P-2.2.3.4-4</t>
  </si>
  <si>
    <t>Prizines vietas Lietuvos, Europos ir pasaulio čempionatuose užėmusių sportininkų bei komandų skaičius (vnt.)</t>
  </si>
  <si>
    <t>518 (2019)</t>
  </si>
  <si>
    <t xml:space="preserve">520 (2028) </t>
  </si>
  <si>
    <t>P-2.2.3.4-5</t>
  </si>
  <si>
    <t>Olimpinių bei nacionalinių rinktinių, dalyvaujančių šalies ir tarptautinėse varžybose, sportininkų skaičius (asm.)</t>
  </si>
  <si>
    <t>86 (2019)</t>
  </si>
  <si>
    <t>150 (2030)</t>
  </si>
  <si>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</si>
  <si>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</si>
  <si>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</si>
  <si>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</si>
  <si>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</si>
  <si>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</si>
  <si>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</si>
  <si>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</si>
  <si>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</si>
  <si>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P-2.3.1.2-2</t>
  </si>
  <si>
    <t>1. Renovuoti VšĮ Klaipėdos universitetinės ligoninės pastatus Liepojos g. 41, 49 ir 39</t>
  </si>
  <si>
    <t>2. Išplėtoti VšĮ Jūrininkų sveikatos priežiūros centro infrastruktūrą (naujo pastato statyba)</t>
  </si>
  <si>
    <t>1 (2021–2024)</t>
  </si>
  <si>
    <t>3. Atlikti VšĮ Klaipėdos miesto poliklinikos pastato (Taikos pr. 76) renovaciją ir įdiegti atsinaujinančių energijos išteklių priemones</t>
  </si>
  <si>
    <t>4. Rekonstruoti administracinės paskirties pastatą (J. Karoso g. 12) į gydymo paskirties pastatą (projekto užbaigimas)</t>
  </si>
  <si>
    <t>5. Atlikti VšĮ Klaipėdos vaikų ligoninės Priėmimo skyriaus patalpų (Donelaičio g. 5, 7, 9) išplėtimą ir I a. sienų remontą</t>
  </si>
  <si>
    <t>6. Atlikti VšĮ Klaipėdos vaikų ligoninės pastato (Donelaičio g. 7) šlaitinio stogo konstrukcijų kapitalinį remontą</t>
  </si>
  <si>
    <t>1 (2023–2024)</t>
  </si>
  <si>
    <t>7. Atlikti VšĮ Klaipėdos vaikų ligoninės pastato (Donelaičio g. 9) vamzdynų kapitalinį remontą</t>
  </si>
  <si>
    <t>1 (2024–2025)</t>
  </si>
  <si>
    <t>10. Prisidėti prie Sveikatingumo ir kurortologijos centro pajūrio teritorijoje, prie neįgaliųjų paplūdimio, įkūrimo, išvystant viešąją infrastruktūrą</t>
  </si>
  <si>
    <t>1 (2025–2030)</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</si>
  <si>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</si>
  <si>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</si>
  <si>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</si>
  <si>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</si>
  <si>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</si>
  <si>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</si>
  <si>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</si>
  <si>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</si>
  <si>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</si>
  <si>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</si>
  <si>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</si>
  <si>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</si>
  <si>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</si>
  <si>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5/63 (2020)</t>
  </si>
  <si>
    <t>8/100 (2025)</t>
  </si>
  <si>
    <t>5/63</t>
  </si>
  <si>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</si>
  <si>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</si>
  <si>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</si>
  <si>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</si>
  <si>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</si>
  <si>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</si>
  <si>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t>P-2.3.2.1-2</t>
  </si>
  <si>
    <t>Gyventojų, dalyvaujančių visuomenės sveikatos programose, susijusiose su psichikos sveikata, dalis nuo visų gyventojų (proc.)</t>
  </si>
  <si>
    <t>6,4 proc. (2019)</t>
  </si>
  <si>
    <t>Didėjantis arba ne mažesnis kaip 6,4 proc. (2030)</t>
  </si>
  <si>
    <t>P-2.3.2.1-3</t>
  </si>
  <si>
    <t>Naujų tarpsektorinių programų ir projektų skaičius (vnt.)</t>
  </si>
  <si>
    <t>P-2.3.2.1-4</t>
  </si>
  <si>
    <t>Naujų jaunimui palankių sveikatos stiprinimo paslaugų skaičius (vnt.)</t>
  </si>
  <si>
    <t>P-2.3.2.1-5</t>
  </si>
  <si>
    <t>Naujų sveiko senėjimo paslaugų skaičius (vnt.)</t>
  </si>
  <si>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</si>
  <si>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</si>
  <si>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</si>
  <si>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</si>
  <si>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</si>
  <si>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</si>
  <si>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</si>
  <si>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</si>
  <si>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</si>
  <si>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</si>
  <si>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t>P-2.3.2.2-3</t>
  </si>
  <si>
    <t>Tikslinės populiacijos dalis (proc.), dalyvavusi storosios žarnos vėžio ankstyvosios diagnostikos finansavimo programoje</t>
  </si>
  <si>
    <t>65,5 (2018–2019)</t>
  </si>
  <si>
    <t>Didėjantis arba ne mažesnis kaip 65,5 (2030)</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</si>
  <si>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</si>
  <si>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</si>
  <si>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</si>
  <si>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</si>
  <si>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t>P-2.3.2.2-5</t>
  </si>
  <si>
    <t>Vaikų, kuriems teiktos dantų silantavimo paslaugos, skaičius (asm. per metus)</t>
  </si>
  <si>
    <t>888 (2019)</t>
  </si>
  <si>
    <t>1150 (2030)</t>
  </si>
  <si>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</si>
  <si>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</si>
  <si>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</si>
  <si>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</si>
  <si>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</si>
  <si>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</si>
  <si>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t>P-2.4.1.1-2</t>
  </si>
  <si>
    <t>Vidutinė laukimo eilėje nuo dienos socialinės globos asmens namuose paskyrimo iki jos gavimo dienos  trukmė (dienomis)</t>
  </si>
  <si>
    <t>72 (2020)</t>
  </si>
  <si>
    <t>ne daugiau kaip 50 (2030)</t>
  </si>
  <si>
    <t>P-2.4.1.1-3</t>
  </si>
  <si>
    <t>Dienos socialinės globos paslaugas namuose gaunančių asmenų skaičius (asm. per metus)</t>
  </si>
  <si>
    <t>359 (2020)</t>
  </si>
  <si>
    <t>400 (2023)</t>
  </si>
  <si>
    <t>2.4.1.2.</t>
  </si>
  <si>
    <t>Plėtoti neinstitucinės globos paslaugas vaikams</t>
  </si>
  <si>
    <t>P-2.4.1.2-1</t>
  </si>
  <si>
    <t>Vaikų, gaunančių socialines paslaugas budinčių globėjų šeimose, skaičius (asm. per metus)</t>
  </si>
  <si>
    <t>16 (2020)</t>
  </si>
  <si>
    <t>P-2.4.1.2-2</t>
  </si>
  <si>
    <t>Vaikų, likusių be tėvų globos, globos šeimoje, kuriems suteikta savivaldybės parama, skaičius (asm. per metus)</t>
  </si>
  <si>
    <t>189 (2020)</t>
  </si>
  <si>
    <t>189 (2030)</t>
  </si>
  <si>
    <t>P-2.4.1.2-3</t>
  </si>
  <si>
    <t>1 (2021–2022)</t>
  </si>
  <si>
    <t>2.4.1.3.</t>
  </si>
  <si>
    <t>Plėtoti stacionarias globos paslaugas Klaipėdos mieste</t>
  </si>
  <si>
    <t>P-2.4.1.3-1</t>
  </si>
  <si>
    <t>Vidutinė laukimo eilėje nuo dienos socialinės globos institucijoje paskyrimo iki jos gavimo dienos  trukmė (dienomis)</t>
  </si>
  <si>
    <t>154 (2020)</t>
  </si>
  <si>
    <t>ne daugiau kaip 100 (2030)</t>
  </si>
  <si>
    <t>P-2.4.1.3-2</t>
  </si>
  <si>
    <r>
      <t xml:space="preserve">Vidutinė laukimo eilėje nuo ilgalaikės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</si>
  <si>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157 (2020)</t>
  </si>
  <si>
    <t>P-2.4.1.3-3</t>
  </si>
  <si>
    <t>Įrengta naujų vietų senyvo amžiaus asmenų globos namuose (vnt.)</t>
  </si>
  <si>
    <t>80 (2023)</t>
  </si>
  <si>
    <t>P-2.4.1.3-4</t>
  </si>
  <si>
    <r>
      <t xml:space="preserve">Vidutinė laukimo eilėje nuo trumpalaikės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</si>
  <si>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P-2.4.1.3-5</t>
  </si>
  <si>
    <t>1. Išplėsti senyvo amžiaus asmenų globos paslaugas, rekonstruojant pastatą, esantį Melnragės gyvenamajame rajone (Vaivos g. 23)</t>
  </si>
  <si>
    <t>1 (2022–2024)</t>
  </si>
  <si>
    <t>2.4.1.4.</t>
  </si>
  <si>
    <t>Išplėtoti vaikų dienos socialinės priežiūros paslaugas</t>
  </si>
  <si>
    <t>P-2.4.1.4-1</t>
  </si>
  <si>
    <t>Vaikų dienos socialinės priežiūros paslaugas gaunančių vaikų skaičius (asm. per metus)</t>
  </si>
  <si>
    <t>100 (2023)</t>
  </si>
  <si>
    <t>P-2.4.1.4-2</t>
  </si>
  <si>
    <t>1. Pritaikyti Klaipėdos vaikų globos namų „Smiltelė“ patalpas ir infrastruktūrą vaikų dienos centro veiklai</t>
  </si>
  <si>
    <t>2.4.1.5.</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</si>
  <si>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</si>
  <si>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</si>
  <si>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</si>
  <si>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</si>
  <si>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</si>
  <si>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</si>
  <si>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</si>
  <si>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</si>
  <si>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</si>
  <si>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</si>
  <si>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</si>
  <si>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</si>
  <si>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</si>
  <si>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</si>
  <si>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</si>
  <si>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2.4.1.7.</t>
  </si>
  <si>
    <t>Didinti socialinio būsto prieinamumą</t>
  </si>
  <si>
    <t>P-2.4.1.7-1</t>
  </si>
  <si>
    <t>Asmenų ir šeimų, laukiančių socialinio būsto nuomos, laukimo laikas (metai)</t>
  </si>
  <si>
    <t>5 (2025)</t>
  </si>
  <si>
    <t>P-2.4.1.7-2</t>
  </si>
  <si>
    <t>63 (2020)</t>
  </si>
  <si>
    <t>70 (2025)</t>
  </si>
  <si>
    <t>P-2.4.1.7-3</t>
  </si>
  <si>
    <t>1 (2022–2030)</t>
  </si>
  <si>
    <t>2.4.1.8.</t>
  </si>
  <si>
    <t>Išplėtoti specialiojo transporto paslaugų teikimą socialinių paslaugų gavėjams</t>
  </si>
  <si>
    <t>P-2.4.1.8-1</t>
  </si>
  <si>
    <t>Asmenų, gaunančių specialiojo transporto paslaugas, dalis nuo visų pateikusių prašymus (proc.)</t>
  </si>
  <si>
    <t>100 (2020)</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</si>
  <si>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</si>
  <si>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</si>
  <si>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</si>
  <si>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</si>
  <si>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</si>
  <si>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</si>
  <si>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</si>
  <si>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</si>
  <si>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</si>
  <si>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</si>
  <si>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t>P-2.4.1.10-2</t>
  </si>
  <si>
    <t>„Vilties miesto“ renginių dalyvių skaičius (tūkst. asm. per metus)</t>
  </si>
  <si>
    <t>P-2.4.1.10-3</t>
  </si>
  <si>
    <t>0**  (2020)</t>
  </si>
  <si>
    <t>Ne mažiau kaip 3***  (2030)</t>
  </si>
  <si>
    <t>1. Įkurti paslaugų centrą vaikams</t>
  </si>
  <si>
    <t>2. Įkurti sveiko senėjimo vilties bendruomenės ir sveikatinimo centrą</t>
  </si>
  <si>
    <t>3. Įkurti globos namus (stacionarių paslaugų centras – senjorų kaimas „Laiminga senatvė“)</t>
  </si>
  <si>
    <t>2.4.2.1.</t>
  </si>
  <si>
    <t>Pritaikyti viešuosius objektus individualių poreikių turintiems asmenims</t>
  </si>
  <si>
    <t>P-2.4.2.1-1</t>
  </si>
  <si>
    <t>Įgyvendintų priemonių rūšių skaičius (vnt. per metus)</t>
  </si>
  <si>
    <t>P-2.4.2.1-2</t>
  </si>
  <si>
    <t>P-2.4.2.1-3</t>
  </si>
  <si>
    <t>Pagal universalaus dizaino principus pritaikyta senamiesčio gatvių (vnt.)</t>
  </si>
  <si>
    <t>0 (2019)</t>
  </si>
  <si>
    <t>7 (2023)</t>
  </si>
  <si>
    <t>2.4.2.2.</t>
  </si>
  <si>
    <t>P-2.4.2.2-1</t>
  </si>
  <si>
    <t>1. Modernizuoti laikino apgyvendinimo namų infrastruktūrą (Šilutės pl. 8, nakvynės namai) (projekto užbaigimas)</t>
  </si>
  <si>
    <t>2.4.2.3.</t>
  </si>
  <si>
    <t>Pritaikyti būstą neįgaliesiems</t>
  </si>
  <si>
    <t>P-2.4.2.3-1</t>
  </si>
  <si>
    <t>ne ilgiau kaip 12 (2030)</t>
  </si>
  <si>
    <t>P-2.4.2.3-2</t>
  </si>
  <si>
    <t>Patenkintų prašymų pritaikyti būstą neįgaliesiems dalis nuo visų pateiktų tokių prašymų (proc.)</t>
  </si>
  <si>
    <t>43 (2020)</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</si>
  <si>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</si>
  <si>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</si>
  <si>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</si>
  <si>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</si>
  <si>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</si>
  <si>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</si>
  <si>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</si>
  <si>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</si>
  <si>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</si>
  <si>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P-2.4.3.2-1</t>
  </si>
  <si>
    <t>Didinant vaikų užimtumą vasaros metu, suorganizuotų poilsio stovyklų skaičius (vnt. per metus)</t>
  </si>
  <si>
    <t>P-2.4.3.2-2</t>
  </si>
  <si>
    <t>Surastų socialinių partnerių (jaunuolių nuo 14 m. įdarbinimui) skaičius (vnt.)</t>
  </si>
  <si>
    <t>4 (nuo 2023)</t>
  </si>
  <si>
    <t>P-2.4.3.2-3</t>
  </si>
  <si>
    <t>Įdarbintų vaikų nuo 14 m. skaičius (asm. per metus)</t>
  </si>
  <si>
    <t>20 (kasmet)</t>
  </si>
  <si>
    <t>2.4.3.3.</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</si>
  <si>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</si>
  <si>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</si>
  <si>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</si>
  <si>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t>P-2.4.3.3-2</t>
  </si>
  <si>
    <t>Kompleksinių paslaugų tokiems vaikams teikimas – paslaugų skaičius (vnt.) ir  jomis pasinaudojusių šeimų skaičius (vnt. per metus)</t>
  </si>
  <si>
    <t>174/49 (2020)</t>
  </si>
  <si>
    <t>200/60 (2030)</t>
  </si>
  <si>
    <t>184/60</t>
  </si>
  <si>
    <t>120/60</t>
  </si>
  <si>
    <t>2.4.3.4.</t>
  </si>
  <si>
    <t>P-2.4.3.4-1</t>
  </si>
  <si>
    <t>Ankstyvosios intervencijos programų dalyvių skaičius (asm. per metus)</t>
  </si>
  <si>
    <t>P-2.4.3.4-2</t>
  </si>
  <si>
    <t>5/540 (2020)</t>
  </si>
  <si>
    <t>10/860 (2030)</t>
  </si>
  <si>
    <t>1/75</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</si>
  <si>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</si>
  <si>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</si>
  <si>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</si>
  <si>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</si>
  <si>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</si>
  <si>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</si>
  <si>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</si>
  <si>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</si>
  <si>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</si>
  <si>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</si>
  <si>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P-2.4.3.4-5</t>
  </si>
  <si>
    <t>Specialistų (pvz., priklausomybių konsultantų, šeimų koordinatorių) paslaugų plėtra – suteiktų konsultacijų apimtis (val. per metus) ir pasinaudojusių asmenų skaičius (asm. per metus)</t>
  </si>
  <si>
    <t>435/35 (2020)</t>
  </si>
  <si>
    <t>675/50 (2030)</t>
  </si>
  <si>
    <t>772/61</t>
  </si>
  <si>
    <t>P-2.4.3.4-6</t>
  </si>
  <si>
    <t>Dalyvavusių prekybos žmonėmis bylose nepilnamečių, pasinaudojusių prevencine pagalba, skaičius (asm.)</t>
  </si>
  <si>
    <t>P-2.4.3.4-7</t>
  </si>
  <si>
    <t>Vaikų, pasinaudojusių atvirų vaikų erdvių paslaugomis, skaičius (tūkst. apsilankymų per metus)</t>
  </si>
  <si>
    <t>15 (2020)</t>
  </si>
  <si>
    <t>2.4.3.5.</t>
  </si>
  <si>
    <t>Įgyvendinti priemones, didinančias gyventojų saugumą</t>
  </si>
  <si>
    <t>P-2.4.3.5-1</t>
  </si>
  <si>
    <t>Miesto viešosios erdvės, kuriose užtikrintas viešosios tvarkos stebėjimas ir kontrolė nuotoliniais būdais, skaičius (vnt.)</t>
  </si>
  <si>
    <t>52 (2020)</t>
  </si>
  <si>
    <t>82 (2025)</t>
  </si>
  <si>
    <t>P-2.4.3.5-2</t>
  </si>
  <si>
    <t>1. Įrengti vaizdo stebėjimo kameras, greičio matuoklius ir kitas saugumo sistemas</t>
  </si>
  <si>
    <t>1 (2021–2030)</t>
  </si>
  <si>
    <t>P-2.4.3.5-3</t>
  </si>
  <si>
    <t>P-2.4.3.5-4</t>
  </si>
  <si>
    <t>Apleistų pastatų ir kitų objektų, kurie yra potencialaus pavojaus židiniai (pvz., dėl nesaugių konstrukcijų), skaičius (vnt.)</t>
  </si>
  <si>
    <t>95 (2020)</t>
  </si>
  <si>
    <t>P-2.4.3.5-5</t>
  </si>
  <si>
    <t>Suorganizuotų renginių (saugumą didinančiais tikslais) skaičius (vnt. per metus)</t>
  </si>
  <si>
    <t>464 (2020)</t>
  </si>
  <si>
    <t>480 (2030)</t>
  </si>
  <si>
    <t>P-2.4.3.5-6</t>
  </si>
  <si>
    <t>Asmenų, dalyvavusių priemonėse, susijusiose su saugumo didinimu, skaičius (tūkst. asm. per metus)</t>
  </si>
  <si>
    <t>24,3 (2020)</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</si>
  <si>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</si>
  <si>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</si>
  <si>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</si>
  <si>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</si>
  <si>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</si>
  <si>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</si>
  <si>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</si>
  <si>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</si>
  <si>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n. d.*  (2024)</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</si>
  <si>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</si>
  <si>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</si>
  <si>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</si>
  <si>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</si>
  <si>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</si>
  <si>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</si>
  <si>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</si>
  <si>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</si>
  <si>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</si>
  <si>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</si>
  <si>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</si>
  <si>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</si>
  <si>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</si>
  <si>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</si>
  <si>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2/150 (2020)</t>
  </si>
  <si>
    <t>4/400 (2030)</t>
  </si>
  <si>
    <t>3/370</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</si>
  <si>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</si>
  <si>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</si>
  <si>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</si>
  <si>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</si>
  <si>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</si>
  <si>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</si>
  <si>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</si>
  <si>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</si>
  <si>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</si>
  <si>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</si>
  <si>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</si>
  <si>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</si>
  <si>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</si>
  <si>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</si>
  <si>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</si>
  <si>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</si>
  <si>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P-2.5.2.1-2</t>
  </si>
  <si>
    <t>- renginių skaičius (vnt. per metus)</t>
  </si>
  <si>
    <t>- jaunimo atstovų (dalyvių) skaičius (asm. per metus)</t>
  </si>
  <si>
    <t>P-2.5.2.1-3</t>
  </si>
  <si>
    <t>Tarptautinių ir nacionalinių projektų įgyvendinimas (vnt.)</t>
  </si>
  <si>
    <t>2.5.2.2.</t>
  </si>
  <si>
    <t>Pritraukti įvairių sričių jaunuosius talentus, sudarant jiems sąlygas kurti naujus produktus ir paslaugas</t>
  </si>
  <si>
    <t>P-2.5.2.2-1</t>
  </si>
  <si>
    <t>Taikytų priemonių skaičius (vnt. per metus)</t>
  </si>
  <si>
    <t>P-2.5.2.2-2</t>
  </si>
  <si>
    <t>Pritrauktų jaunųjų talentų skaičius (asm.)</t>
  </si>
  <si>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</si>
  <si>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</si>
  <si>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</si>
  <si>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</si>
  <si>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</si>
  <si>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</si>
  <si>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</si>
  <si>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</si>
  <si>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</si>
  <si>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</si>
  <si>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</si>
  <si>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</si>
  <si>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</si>
  <si>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</si>
  <si>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</si>
  <si>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</si>
  <si>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</si>
  <si>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</si>
  <si>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</si>
  <si>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</si>
  <si>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</si>
  <si>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</si>
  <si>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</si>
  <si>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 xml:space="preserve">1/20 (2020) </t>
  </si>
  <si>
    <t>4/150 dalyvių (2030)</t>
  </si>
  <si>
    <t>1/773</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</si>
  <si>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</si>
  <si>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</si>
  <si>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</si>
  <si>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</si>
  <si>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</si>
  <si>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</si>
  <si>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</si>
  <si>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</si>
  <si>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programa/76 NVO</t>
  </si>
  <si>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</si>
  <si>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</si>
  <si>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</si>
  <si>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</si>
  <si>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</si>
  <si>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</si>
  <si>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</si>
  <si>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</si>
  <si>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P-2.6.1.1-2</t>
  </si>
  <si>
    <t>Naujai įdiegtų vidaus administravimo sistemų (ar įrankių) skaičius (vnt.)</t>
  </si>
  <si>
    <t>P-2.6.1.1-3</t>
  </si>
  <si>
    <t>Tobulinamų vidaus administravimo sistemų (ar įrankių) skaičius (vnt. per metus)</t>
  </si>
  <si>
    <t>P-2.6.1.1-4</t>
  </si>
  <si>
    <t>P-2.6.1.1-5</t>
  </si>
  <si>
    <t>2.6.1.2.</t>
  </si>
  <si>
    <t>P-2.6.1.2-1</t>
  </si>
  <si>
    <t>P-2.6.1.2-2</t>
  </si>
  <si>
    <t>1. Išvystyti regioninės reikšmės gyventojų aptarnavimo centrą (derinant vietos savivaldos ir centrinės valdžios valdymo institucijas)</t>
  </si>
  <si>
    <t>2.6.1.3.</t>
  </si>
  <si>
    <t>P-2.6.1.3-1</t>
  </si>
  <si>
    <t>1 (2022)/1 (pradedant 2023)</t>
  </si>
  <si>
    <t>P-2.6.1.3-2</t>
  </si>
  <si>
    <t>1 (2022)/ne mažiau kaip 90 (pradedant 2023)</t>
  </si>
  <si>
    <t>P-2.6.1.3-3</t>
  </si>
  <si>
    <t>2.6.1.4.</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</si>
  <si>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</si>
  <si>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</si>
  <si>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</si>
  <si>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</si>
  <si>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n. d. (2019)</t>
  </si>
  <si>
    <t>10 (2023)</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</si>
  <si>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</si>
  <si>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</si>
  <si>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1 (2022)/90 (pradedant 2023)</t>
  </si>
  <si>
    <t>0/0</t>
  </si>
  <si>
    <t>P-2.6.1.4-4</t>
  </si>
  <si>
    <t>Periodiškai atliekamų psichosocialinės aplinkos tyrimų savivaldybės sistemos (savivaldybės, savivaldybės biudžetinėse ir viešosiose) įstaigose skaičius (pvz., mikroklimato, komforto darbo vietose tyrimai) (vnt.)</t>
  </si>
  <si>
    <t>30 įstaigų kasmet (2022-2026)</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</si>
  <si>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</si>
  <si>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</si>
  <si>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</si>
  <si>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</si>
  <si>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</si>
  <si>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</si>
  <si>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</si>
  <si>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</si>
  <si>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30/14,5 (2020)</t>
  </si>
  <si>
    <t>70/50 (2030)</t>
  </si>
  <si>
    <t>7/6,2 (2021)</t>
  </si>
  <si>
    <t>2.6.2.1.</t>
  </si>
  <si>
    <t>P-2.6.2.1-1</t>
  </si>
  <si>
    <t>P-2.6.2.1-2</t>
  </si>
  <si>
    <t>Optimizuotos viešojo valdymo funkcijos (atliktų darbo organizavimo, įskaitant struktūrinius, pokyčių skaičius)</t>
  </si>
  <si>
    <t>P-2.6.2.1-3</t>
  </si>
  <si>
    <t>2.6.2.2.</t>
  </si>
  <si>
    <t>P-2.6.2.2-1</t>
  </si>
  <si>
    <t>P-2.6.2.2-2</t>
  </si>
  <si>
    <t xml:space="preserve">Sukurtas bendras interneto svetainėje skelbiamos informacijos standartas (kompl.) </t>
  </si>
  <si>
    <t>P-2.6.2.2-3</t>
  </si>
  <si>
    <t xml:space="preserve">VšĮ – 100
SVĮ – 83
</t>
  </si>
  <si>
    <t>2.6.2.3.</t>
  </si>
  <si>
    <t>P-2.6.2.3-1</t>
  </si>
  <si>
    <t xml:space="preserve">ne mažiau kaip po 30 objektų kasmet iki 2030 </t>
  </si>
  <si>
    <t>P-2.6.2.3-2</t>
  </si>
  <si>
    <t>Viešojo ir privataus sektoriaus partnerysčių sutarčių skaičius (vnt.)</t>
  </si>
  <si>
    <t>ne mažiau kaip 7 (2030)</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</si>
  <si>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</si>
  <si>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</si>
  <si>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</si>
  <si>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</si>
  <si>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</si>
  <si>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</si>
  <si>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500 (2020)</t>
  </si>
  <si>
    <t>0 (2030)</t>
  </si>
  <si>
    <t>P-2.6.2.3-6</t>
  </si>
  <si>
    <t>2.6.2.4.</t>
  </si>
  <si>
    <t>Tobulinti investicinių projektų valdymą</t>
  </si>
  <si>
    <t>P-2.6.2.4-1</t>
  </si>
  <si>
    <t>Įdiegta ir veikianti skaitmenizuota projektų valdymo sistema (vnt.)</t>
  </si>
  <si>
    <t>P-2.6.2.4-2</t>
  </si>
  <si>
    <t>Įgyvendintų pagal nustatytus terminus projektų dalis (proc.)</t>
  </si>
  <si>
    <t>83 (2020)</t>
  </si>
  <si>
    <t>95 (2030)</t>
  </si>
  <si>
    <t>2.6.3.1.</t>
  </si>
  <si>
    <t>Formuoti ir palaikyti tarptautiško, įtraukiančio, atviro ir draugiško miesto įvaizdį</t>
  </si>
  <si>
    <t>P-2.6.3.1-1</t>
  </si>
  <si>
    <t>Tarptautinių organizacijų, kurių narė yra Klaipėdos miesto savivaldybė, skaičius (vnt.)</t>
  </si>
  <si>
    <t>11 (2030)</t>
  </si>
  <si>
    <t>P-2.6.3.1-2</t>
  </si>
  <si>
    <t>Dalyvauta tarptautinių organizacijų veikloje, tarptautiniuose ir miestų partnerių organizuojamuose renginiuose (vnt. per metus)</t>
  </si>
  <si>
    <t>55 (2019)</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</si>
  <si>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</si>
  <si>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</si>
  <si>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</si>
  <si>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</si>
  <si>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</si>
  <si>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</si>
  <si>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</si>
  <si>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</si>
  <si>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</si>
  <si>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</si>
  <si>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</si>
  <si>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</si>
  <si>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</si>
  <si>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</si>
  <si>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</si>
  <si>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</si>
  <si>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</si>
  <si>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</si>
  <si>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2/2 (2020)</t>
  </si>
  <si>
    <t>5/5 (2030)</t>
  </si>
  <si>
    <t>3/3</t>
  </si>
  <si>
    <t>P-2.6.3.2-3</t>
  </si>
  <si>
    <t>Inicijuotų ir kartu su Klaipėdos ar kitų regionų savivaldybėmis įgyvendintų bendrų projektų, siekiant padidinti viešųjų paslaugų teikimo organizavimo efektyvumą, skaičius (vnt.)</t>
  </si>
  <si>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</si>
  <si>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</si>
  <si>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</si>
  <si>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</si>
  <si>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t>P-2.6.4.1-2</t>
  </si>
  <si>
    <t>Bendruomenių ir visuomeninių organizacijų vykdytų projektų, kuriems suteikta konsultacinė ir finansinė pagalba, skaičius (vnt. per metus)</t>
  </si>
  <si>
    <t>25 (2020)</t>
  </si>
  <si>
    <t>2.6.4.2.</t>
  </si>
  <si>
    <t>Stiprinti seniūnaičių ir bendruomenių lyderystę, užtikrinant  būtinas kompetencijas</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</si>
  <si>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</si>
  <si>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</si>
  <si>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</si>
  <si>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</si>
  <si>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</si>
  <si>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</si>
  <si>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</si>
  <si>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</si>
  <si>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</si>
  <si>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t>2.6.4.3.</t>
  </si>
  <si>
    <t>Įdiegti Dalyvaujamojo biudžeto modelį</t>
  </si>
  <si>
    <t>P-2.6.4.3-1</t>
  </si>
  <si>
    <t>P-2.6.4.3-2</t>
  </si>
  <si>
    <t>2.6.4.4.</t>
  </si>
  <si>
    <t>Taikyti priemones, skatinančias ir padedančias piliečius integruoti į savivaldos procesus</t>
  </si>
  <si>
    <t>P-2.6.4.4-1</t>
  </si>
  <si>
    <t>Sukurta platformų (vnt.), jų naudotojų dalis nuo visų miesto gyventojų (proc.)</t>
  </si>
  <si>
    <t>1/10 (2030)</t>
  </si>
  <si>
    <t>P-2.6.4.4-2</t>
  </si>
  <si>
    <t>KMSA inicijuojamose apklausose dalyvavusių klaipėdiečių skaičius (proc. nuo visų klaipėdiečių)</t>
  </si>
  <si>
    <t>9,9 (2020)</t>
  </si>
  <si>
    <t>2.6.4.5.</t>
  </si>
  <si>
    <t>P-2.6.4.5-1</t>
  </si>
  <si>
    <t>Savanoriškose projektų veiklose dalyvaujančių gyventojų skaičius (asm. per ataskaitinį laikotarpį)</t>
  </si>
  <si>
    <t>440 (2014–2020)</t>
  </si>
  <si>
    <t>500 (2021–2030)</t>
  </si>
  <si>
    <t>172 (2021)</t>
  </si>
  <si>
    <t>III  PRIORITETAS. TVARUS IR DARNUS MIESTO URBANISTINIS VYSTYMAS</t>
  </si>
  <si>
    <t>3.1.1.1.</t>
  </si>
  <si>
    <t>Sukurti individualiam elektriniam transportui pritaikytą infrastruktūrą</t>
  </si>
  <si>
    <t>P-3.1.1.1-1</t>
  </si>
  <si>
    <t>Elektromobilių įkrovimo stotelių skaičius (vnt.)</t>
  </si>
  <si>
    <t>45 (2030)</t>
  </si>
  <si>
    <t>P-3.1.1.1-2</t>
  </si>
  <si>
    <t>Elektromobilių judėjimo prioritetą užtikrinančių eismo juostų įrengimas (km)</t>
  </si>
  <si>
    <t>46 (2030)</t>
  </si>
  <si>
    <t>3.1.1.2.</t>
  </si>
  <si>
    <t>P-3.1.1.2-1</t>
  </si>
  <si>
    <t>42,3 (2020)</t>
  </si>
  <si>
    <t>44,2 (2030)</t>
  </si>
  <si>
    <t>P-3.1.1.2-2</t>
  </si>
  <si>
    <t>Naujai nutiestų ir atnaujintų dviračių takų ilgis (km)</t>
  </si>
  <si>
    <t>5,12 (2019)</t>
  </si>
  <si>
    <t>47,01 (2030)</t>
  </si>
  <si>
    <t>P-3.1.1.2-3</t>
  </si>
  <si>
    <t>1. Įrengti pėsčiųjų ir dviračių takus Minijos g. nuo Baltijos pr., Pilies g., Naujojoje Uosto g., kartu užtikrinant jungtis su Naująja Smiltynės perkėla</t>
  </si>
  <si>
    <t>2. Įrengti dviračių ir pėsčiųjų taką Danės upės slėnio teritorijoje nuo Klaipėdos g. tilto iki miesto ribos (palei Danės upę nuo Klaipėdos g. iki Klaipėdos miesto teritorijos ribos – Liepojos g.) (bendradarbiaujant su Klaipėdos rajono savivaldybe)</t>
  </si>
  <si>
    <t>7. Įrengti dviračių taką palei Mokyklos g. (įskaitant viaduką) Priestočio g. nuo Tilžės g. iki Šaulių g.</t>
  </si>
  <si>
    <t>10. Suformuoti pėsčiųjų ir dviračių takų jungtį nuo Klaipėdos g. tilto iki naujosios mokyklos šiaurinėje miesto dalyje (Senvagės g.)</t>
  </si>
  <si>
    <t>1 (2022–2026)</t>
  </si>
  <si>
    <t>13. Sutvarkyti takus palei Draugystės ir Žardės tvenkinius</t>
  </si>
  <si>
    <t>1 (2023–2027)</t>
  </si>
  <si>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</si>
  <si>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</si>
  <si>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</si>
  <si>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</si>
  <si>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</si>
  <si>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</si>
  <si>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</si>
  <si>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Pėsčiųjų ir dviračių takų, atnaujintų laikantis vienodo standarto, dalis nuo visų takų (proc.)</t>
  </si>
  <si>
    <t>P-3.1.1.3-2</t>
  </si>
  <si>
    <t>P-3.1.1.4-1</t>
  </si>
  <si>
    <t>Miesto erdvių, paskelbtų zonomis be transporto, skaičius (kv. m) ir dalis nuo viso miesto teritorijos*</t>
  </si>
  <si>
    <t>P-3.1.1.4-2</t>
  </si>
  <si>
    <t>4/660 (2030)</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</si>
  <si>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</si>
  <si>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</si>
  <si>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</si>
  <si>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</si>
  <si>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1 (2027–2030)</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</si>
  <si>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</si>
  <si>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</si>
  <si>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</si>
  <si>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</si>
  <si>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</si>
  <si>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</si>
  <si>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</si>
  <si>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</si>
  <si>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</si>
  <si>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</si>
  <si>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</si>
  <si>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</si>
  <si>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</si>
  <si>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Organizuotų renginių ir jų dalyvių skaičius (per metus: vnt./asm.), išskyrus bendrąjį ugdymą</t>
  </si>
  <si>
    <t>17/862 (2020)</t>
  </si>
  <si>
    <t>25/1200 (2030)</t>
  </si>
  <si>
    <t>17/1451</t>
  </si>
  <si>
    <r>
      <t xml:space="preserve">3. Bevariklio transporto skatinimas lokaliuose centruose. </t>
    </r>
    <r>
      <rPr>
        <sz val="10"/>
        <color rgb="FF000000"/>
        <rFont val="Calibri"/>
        <family val="2"/>
        <charset val="1"/>
      </rPr>
      <t>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r>
  </si>
  <si>
    <t>3.1.2.1.</t>
  </si>
  <si>
    <t>P-3.1.2.1-1</t>
  </si>
  <si>
    <t>Viešojo transporto maršrutų tinklo plėtra mieste (gatvių su viešuoju transportu ilgis, km)</t>
  </si>
  <si>
    <t>122 (2019)</t>
  </si>
  <si>
    <t>145 (2030)</t>
  </si>
  <si>
    <t>P-3.1.2.1-2</t>
  </si>
  <si>
    <t>Sukurta bendra viešojo transporto valdymo sistema su gretimomis savivaldybėmis</t>
  </si>
  <si>
    <t>3.1.2.2.</t>
  </si>
  <si>
    <t>P-3.1.2.2-1</t>
  </si>
  <si>
    <t>1. Įdiegti naują viešojo transporto rūšį (BRT linijos įrengimas, elektra varomų autobusų įsigijimas)</t>
  </si>
  <si>
    <t>2. Suprojektuoti ir įrengti keleivinio transporto stoteles su įvažomis</t>
  </si>
  <si>
    <t>1 (2021-2028)</t>
  </si>
  <si>
    <t>P-3.1.2.2-2</t>
  </si>
  <si>
    <t>Viešojo transporto priemonių, pritaikytų žmonėms su individualiaisiais poreikiais, dalis nuo visų transporto priemonių (proc.)</t>
  </si>
  <si>
    <t>88,8 (2020)</t>
  </si>
  <si>
    <t>P-3.1.2.2-3</t>
  </si>
  <si>
    <t>3.1.2.3.</t>
  </si>
  <si>
    <t>Diegti inovacijas transporto srityje</t>
  </si>
  <si>
    <t>P-3.1.2.3-1</t>
  </si>
  <si>
    <t>3 (2027)</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</si>
  <si>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</si>
  <si>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</si>
  <si>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</si>
  <si>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</si>
  <si>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1 (2022)/ 
4 (2024)</t>
  </si>
  <si>
    <t>P-3.1.2.3-3</t>
  </si>
  <si>
    <t>1 (2024)/
4 (2027)</t>
  </si>
  <si>
    <t>3.1.3.1.</t>
  </si>
  <si>
    <t>P-3.1.3.1-1</t>
  </si>
  <si>
    <t>1. Rekonstruoti Baltijos pr. etapais:</t>
  </si>
  <si>
    <t>1.1. Baltijos pr. ir Šilutės pl. žiedinės sankryžos rekonstravimas ir Statybininkų pr. ir Lypkių g. Klaipėdoje, įrengiant geležinkelio pervažą, rekonstravimas)</t>
  </si>
  <si>
    <t>(2021–2023)</t>
  </si>
  <si>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</si>
  <si>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</si>
  <si>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</si>
  <si>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</si>
  <si>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</si>
  <si>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1 (2023–2026)</t>
  </si>
  <si>
    <t>Projektai, įgyvendinami ne savivaldybės šaltinių (pvz., LAKD, KVJUD ir kt.) viešosiomis lėšomis:</t>
  </si>
  <si>
    <t>1. Paplatinti 141 kelią, sujungiant su LEZ teritorija (vykdytojas – LAKD)</t>
  </si>
  <si>
    <t>(2023–2026)</t>
  </si>
  <si>
    <t>(2025–2030)</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</si>
  <si>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</si>
  <si>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</si>
  <si>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</si>
  <si>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</si>
  <si>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</si>
  <si>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</si>
  <si>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</si>
  <si>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</si>
  <si>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</si>
  <si>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</si>
  <si>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3.1.3.3.</t>
  </si>
  <si>
    <t>Taikyti modernias transporto srautų planavimo, valdymo ir kontrolės priemones</t>
  </si>
  <si>
    <t>P-3.1.3.3-1</t>
  </si>
  <si>
    <t>1. Įdiegti transporto (eismo) valdymo sistemą (Minijos g.–Pilies g.–Naujoji Uosto g., Taikos pr.–Tiltų g.–Herkaus Manto g.–Liepojos g., Priestočio g.– Mokyklos g.– Šilutės pl. koridoriuose)</t>
  </si>
  <si>
    <t>3.1.3.4.</t>
  </si>
  <si>
    <t>Asfaltuoti gatves su žvyro danga</t>
  </si>
  <si>
    <t>P-3.1.3.4-1</t>
  </si>
  <si>
    <t>Naujai asfaltuotų kelių ilgis (km)</t>
  </si>
  <si>
    <t>23 (2030)</t>
  </si>
  <si>
    <t>P-3.1.3.4-2</t>
  </si>
  <si>
    <t>Mieste esančių žvyruotų kelių ilgis (km)</t>
  </si>
  <si>
    <t>57 (2019)</t>
  </si>
  <si>
    <t>P-3.1.3.4-3</t>
  </si>
  <si>
    <t>1. Rekonstruoti Tauralaukio gyvenvietės gatves</t>
  </si>
  <si>
    <t>1 (2021–2030) </t>
  </si>
  <si>
    <t>3. Atlikti kitų žvyruotų gatvių asfaltavimą</t>
  </si>
  <si>
    <t>1 (2024–2030) </t>
  </si>
  <si>
    <t>3.1.3.5.</t>
  </si>
  <si>
    <t>Užtikrinti tinkamą miesto kelių tinklo darną, saugumą ir kokybę</t>
  </si>
  <si>
    <t>P-3.1.3.5-1</t>
  </si>
  <si>
    <t>1. Atlikti Liepų, Jaunystės ir Arimų gatvių sankryžos (įrengiant šviesoforus ir apšvietimą) kapitalinį remontą</t>
  </si>
  <si>
    <t>2. Atlikti Jaunystės g. ir privažiuojamojo kelio sankryžos, Rūko g. kapitalinį remontą</t>
  </si>
  <si>
    <t>3. Rekonstruoti Danės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</si>
  <si>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</si>
  <si>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</si>
  <si>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</si>
  <si>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</si>
  <si>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10. Rekonstruoti Paryžiaus Komunos gatvę (nuo Šilutės pl. iki Taikos pr.)</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</si>
  <si>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</si>
  <si>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</si>
  <si>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</si>
  <si>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</si>
  <si>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</si>
  <si>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</si>
  <si>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</si>
  <si>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</si>
  <si>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</si>
  <si>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</si>
  <si>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</si>
  <si>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</si>
  <si>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P-3.1.3.6-2</t>
  </si>
  <si>
    <t>3.1.3.7.</t>
  </si>
  <si>
    <t>Diegti eismo saugumo priemones</t>
  </si>
  <si>
    <t>P-3.1.3.7-1</t>
  </si>
  <si>
    <t>Įdiegtų eismo saugumo didinimo priemonių (pvz., perėjų apšvietimas, greičio ribojimo kalneliai ir kt.) skaičius (vnt.)</t>
  </si>
  <si>
    <t>69 (2020)</t>
  </si>
  <si>
    <t>209 (2030)</t>
  </si>
  <si>
    <t>P-3.1.3.7-2</t>
  </si>
  <si>
    <t>Atlikta esamų miesto gyventojams sudarytų saugaus kirtimo per geležinkelį sąlygų analizė (parengtos dokumentacijos skaičius, kompl.)</t>
  </si>
  <si>
    <t>P-3.1.3.7-3</t>
  </si>
  <si>
    <t>Saugaus geležinkelio bėgių kirtimo vietų įrengimas (pagal atliktą analizę) (vnt.)</t>
  </si>
  <si>
    <t>3.2.1.1.</t>
  </si>
  <si>
    <t>P-3.2.1.1-1</t>
  </si>
  <si>
    <t>P-3.2.1.1-2</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</si>
  <si>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</si>
  <si>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</si>
  <si>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</si>
  <si>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</si>
  <si>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</si>
  <si>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3.2.1.3.</t>
  </si>
  <si>
    <t>Paskatinti AB „Lietuvos geležinkeliai“ geležinkelio stoties perkėlimą, siekiant teritorijos konversijos ir pritaikymo bendruomenės poreikiams</t>
  </si>
  <si>
    <t>Atlikta konversijos alternatyvų analizė ir parengtas veiksmų planas (vnt.)</t>
  </si>
  <si>
    <t>Atliktų parengiamųjų veiklų, siekiant perkelti AB „Lietuvos geležinkeliai“ centrinę geležinkelio stotį, skaičius (pvz., specialieji, detalieji planai, techniniai projektai, pasiekti susitarimai ir pan.) (vnt.)</t>
  </si>
  <si>
    <t>3.2.1.4.</t>
  </si>
  <si>
    <t>P-3.2.1.4-1</t>
  </si>
  <si>
    <t>P-3.2.1.4-2</t>
  </si>
  <si>
    <t>Uosto teritorijos centrinėje miesto dalyje, kurios atlaisvintos nuo krovos ir atvertos bendram miestiečių naudojimui (ha)</t>
  </si>
  <si>
    <t>6,8 (2030)</t>
  </si>
  <si>
    <t>P-3.2.1.4-3</t>
  </si>
  <si>
    <t>Miesto teritorijoje esančių metalinių garažų aikštelių plėtros ribojimas, prioritetą teikiant šių teritorijų konversijai ir kitokiam įveiklinimui (metalinių garažų eksploatavimo aikštelių bendrasis plotas, ha)</t>
  </si>
  <si>
    <t>17 (2030)</t>
  </si>
  <si>
    <t>25 (2021)</t>
  </si>
  <si>
    <t>P-3.2.1.4-4</t>
  </si>
  <si>
    <t>Pramonės įmonių, perkėlusių veiklą (ypač taršią) iš miesto centrinės dalies, užtikrinant atlaisvintų teritorijų pertvarkymą į gyvenamosios, laisvalaikio ir komercinės paskirties teritorijas, skaičius (vnt.) ir plotas (ha)</t>
  </si>
  <si>
    <t>2/5 (2030)</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</si>
  <si>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</si>
  <si>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</si>
  <si>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</si>
  <si>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</si>
  <si>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</si>
  <si>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</si>
  <si>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</si>
  <si>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</si>
  <si>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</si>
  <si>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</si>
  <si>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</si>
  <si>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580 (2019)</t>
  </si>
  <si>
    <t>P-3.2.2.1-4</t>
  </si>
  <si>
    <t>Įrengta apšvietimo infrastruktūros kiemuose (tūkst. m)</t>
  </si>
  <si>
    <t>5,8 (2019)</t>
  </si>
  <si>
    <t>20 (2023)</t>
  </si>
  <si>
    <t>P-3.2.2.1-5</t>
  </si>
  <si>
    <t>1. Skatinti daugiabučių gyvenamųjų namų kiemų atnaujinimą, įgyvendinti Daugiabučių namų kiemų infrastruktūros gerinimo priemonių planą</t>
  </si>
  <si>
    <t>2. Projekto „Kompleksinis tikslinės teritorijos daugiabučių namų kiemų tvarkymas“ įgyvendinimas</t>
  </si>
  <si>
    <t>3.2.2.2.</t>
  </si>
  <si>
    <t>P-3.2.2.2-1</t>
  </si>
  <si>
    <t>Savivaldybės ir privačių asmenų bendrai įgyvendintų projektų skaičius (vnt.)</t>
  </si>
  <si>
    <t>P-3.2.2.2-2</t>
  </si>
  <si>
    <t xml:space="preserve">2. Atnaujinti įvažiuojamąjį kelią į Taikos pr. 101 </t>
  </si>
  <si>
    <t>3. Atnaujinti įvažiuojamąjį kelią į Debreceno g. 61</t>
  </si>
  <si>
    <t>3.2.2.3.</t>
  </si>
  <si>
    <t>P-3.2.2.3-1</t>
  </si>
  <si>
    <t>3 (2025)</t>
  </si>
  <si>
    <t xml:space="preserve">2. Rekonstruoti Teatro ir Sukilėlių g. </t>
  </si>
  <si>
    <t>3. Sutvarkyti Turgaus aikštę (įskaitant pastatus ir prieigas), pritaikant verslo, turizmo, bendruomenės poreikiams (Turgaus aikštės su prieigomis sutvarkymas, pritaikant verslo, bendruomenės poreikiams (I , II ir III etapai)</t>
  </si>
  <si>
    <t>P-3.2.2.3-2</t>
  </si>
  <si>
    <t>Senamiesčio architektūros paveldo objektų, kuriems įrengtas apšvietimas, skaičius (vnt.)</t>
  </si>
  <si>
    <t>2 (2024)</t>
  </si>
  <si>
    <t>P-3.2.2.3-3</t>
  </si>
  <si>
    <t>18 (2019-2020)</t>
  </si>
  <si>
    <t>3.2.2.4.</t>
  </si>
  <si>
    <t>P-3.2.2.4-1</t>
  </si>
  <si>
    <t>iki 5 (2030)</t>
  </si>
  <si>
    <t>3.2.2.5.</t>
  </si>
  <si>
    <t>P-3.2.2.5-1</t>
  </si>
  <si>
    <t>Miesto viešųjų erdvių, kuriose įrengtos gyventojų iškyloms pritaikytos erdvės (laužavietės, iškyloms skirtos vietos ir pan.) skaičius (vnt.)</t>
  </si>
  <si>
    <t>P-3.2.2.5-2</t>
  </si>
  <si>
    <t>ne mažiau kaip 53 (2030)</t>
  </si>
  <si>
    <t>P-3.2.2.5-3</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</si>
  <si>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</si>
  <si>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</si>
  <si>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</si>
  <si>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</si>
  <si>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</si>
  <si>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</si>
  <si>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</si>
  <si>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</si>
  <si>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</si>
  <si>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1 (2025–2026)</t>
  </si>
  <si>
    <t>9. Atnaujinti Melnragės parko teritoriją (Melnragės parko sutvarkymo II etapo įgyvendinimas)</t>
  </si>
  <si>
    <t>10. Išplėsti Malūno parko teritorijos tvarkymo darbus (Malūno parko sutvarkymo II etapo įgyvendinimas)</t>
  </si>
  <si>
    <t>13. Sutvarkyti ir apželdinti Sodžiaus skverą</t>
  </si>
  <si>
    <t>14. Sutvarkyti ir apželdinti skverą prie Naikupės g.</t>
  </si>
  <si>
    <t>16. Sutvarkyti aikštę prie Santuokų rūmų</t>
  </si>
  <si>
    <t>18. Sutvarkyti ir įveiklinti Paupių parką, kurio dalis priskiriama nekilnojamojo kultūros paveldo objektui Paupių dvaro sodybos ir ligoninės pastato kompleksui, vad. Bachmano dvaru (kodas 244)</t>
  </si>
  <si>
    <t>1 (2029–2030)</t>
  </si>
  <si>
    <t>3.2.2.6.</t>
  </si>
  <si>
    <t>P-3.2.2.6-1</t>
  </si>
  <si>
    <t>Esamų kapinių nenaudojamų plotų inventorizacija ir pritaikymas kapinių paskirčiai (įrengtų papildomų laidojimo vietų skaičius, vnt.)</t>
  </si>
  <si>
    <t>500 (2023)</t>
  </si>
  <si>
    <t>P-3.2.2.6-2</t>
  </si>
  <si>
    <t>1/40 (2030)</t>
  </si>
  <si>
    <t>P-3.2.2.6-3</t>
  </si>
  <si>
    <t>1. Išplėsti Klaipėdos miesto kapines</t>
  </si>
  <si>
    <t>2. Sutvarkyti Klaipėdos miesto viešųjų Joniškės, Lėbartų kapinių infrastruktūrą</t>
  </si>
  <si>
    <t>3. Įrengti želdynus Lėbartų kapinėse</t>
  </si>
  <si>
    <t>3.2.2.7.</t>
  </si>
  <si>
    <t>P-3.2.2.7-1</t>
  </si>
  <si>
    <t>Sodų bendrijų mieste skaičius (vnt.)</t>
  </si>
  <si>
    <t>15(2021)</t>
  </si>
  <si>
    <t>P-3.2.2.7-2</t>
  </si>
  <si>
    <t>Namų ūkių, esančių sodų bendrijų teritorijoje, prisijungusių prie centralizuotų geriamojo vandens tiekimo ir nuotekų šalinimo tinklų, dalis (proc.), (tušti, neužstatyti sklypai į skaičių neįtraukiami)</t>
  </si>
  <si>
    <t>81,7 (2020)</t>
  </si>
  <si>
    <t>90,0 (2030)</t>
  </si>
  <si>
    <t>3.2.3.1.</t>
  </si>
  <si>
    <t>P-3.2.3.1-1</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</si>
  <si>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</si>
  <si>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</si>
  <si>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</si>
  <si>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</si>
  <si>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</si>
  <si>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</si>
  <si>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</si>
  <si>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</si>
  <si>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</si>
  <si>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</si>
  <si>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3 (2028)</t>
  </si>
  <si>
    <t>1 (2021–2026)</t>
  </si>
  <si>
    <t>2. Sutvarkyti istorines krantines</t>
  </si>
  <si>
    <t>1 (2023–2028)</t>
  </si>
  <si>
    <t>P-3.2.3.3-2</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</si>
  <si>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</si>
  <si>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</si>
  <si>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</si>
  <si>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</si>
  <si>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</si>
  <si>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</si>
  <si>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</si>
  <si>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</si>
  <si>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59 (2030)</t>
  </si>
  <si>
    <t>P-3.2.3.5-2</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</si>
  <si>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</si>
  <si>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</si>
  <si>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</si>
  <si>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</si>
  <si>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</si>
  <si>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</si>
  <si>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2022–2026</t>
  </si>
  <si>
    <t>2. Sutvarkyti istorines Vitės kapines</t>
  </si>
  <si>
    <t>2024–2030</t>
  </si>
  <si>
    <t>3. Sutvarkyti istorines buvusių kaimų, dvarų kapinaites</t>
  </si>
  <si>
    <t>2025–2030</t>
  </si>
  <si>
    <t>3.3.1.1.</t>
  </si>
  <si>
    <t>Parengti Klaipėdos miesto želdynų tvarkymo schemą</t>
  </si>
  <si>
    <t>P-3.3.1.1-1</t>
  </si>
  <si>
    <t>Parengta schema (vnt.)</t>
  </si>
  <si>
    <t>3.3.1.2.</t>
  </si>
  <si>
    <t>Išplėtoti apsaugines funkcijas atliekančius želdynus ir jų sistemas</t>
  </si>
  <si>
    <t>P-3.3.1.2-1</t>
  </si>
  <si>
    <t>Apsauginę funkciją atliekančių želdynų plotas (ha)</t>
  </si>
  <si>
    <t>432,65 (2020)</t>
  </si>
  <si>
    <t>501,40 (2030)</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</si>
  <si>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</si>
  <si>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</si>
  <si>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</si>
  <si>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</si>
  <si>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</si>
  <si>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</si>
  <si>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</si>
  <si>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</si>
  <si>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</si>
  <si>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</si>
  <si>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</si>
  <si>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</si>
  <si>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</si>
  <si>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</si>
  <si>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</si>
  <si>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</si>
  <si>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</si>
  <si>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</si>
  <si>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3.3.1.4.</t>
  </si>
  <si>
    <t>Gerinti vandens telkinių vandens kokybę, įskaitant potvynių riziką mažinančias priemones</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</si>
  <si>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</si>
  <si>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</si>
  <si>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</si>
  <si>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</si>
  <si>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</si>
  <si>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</si>
  <si>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3.3.2.1.</t>
  </si>
  <si>
    <t>P-3.3.2.1-1</t>
  </si>
  <si>
    <t>201 (2020)</t>
  </si>
  <si>
    <t>3.3.2.2.</t>
  </si>
  <si>
    <t>P-3.3.2.2-1</t>
  </si>
  <si>
    <t>Modernizuotų pastatų dalis nuo visų viešųjų pastatų (priklausančių KMSA) (proc.)</t>
  </si>
  <si>
    <t>P-3.3.2.2-2</t>
  </si>
  <si>
    <t>110 (2020)</t>
  </si>
  <si>
    <t>3.3.2.3.</t>
  </si>
  <si>
    <t>Išnaudoti ir stiprinti Klaipėdos miesto gamtos išteklių energinį potencialą</t>
  </si>
  <si>
    <t>P-3.3.2.3-1</t>
  </si>
  <si>
    <t>Alternatyvių energijos (vėjo, saulės ir kt.) šaltinių instaliuotoji galia (MW)</t>
  </si>
  <si>
    <t>700 (2030)</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</si>
  <si>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</si>
  <si>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</si>
  <si>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</si>
  <si>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</si>
  <si>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</si>
  <si>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</si>
  <si>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P-3.3.2.4-1</t>
  </si>
  <si>
    <t>Apšvietimo tinklų, kuriuose įdiegtos energiją taupančios priemonės, dalis nuo visų tinklų sistemos (proc.)</t>
  </si>
  <si>
    <t>P-3.3.2.4-2</t>
  </si>
  <si>
    <t>Elektros suvartojimas miesto apšvietimo poreikiams tenkinti (MW/m.)</t>
  </si>
  <si>
    <t>9,4 (2019)</t>
  </si>
  <si>
    <t>9,2 (2030)</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</si>
  <si>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</si>
  <si>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</si>
  <si>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</si>
  <si>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</si>
  <si>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</si>
  <si>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</si>
  <si>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</si>
  <si>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</si>
  <si>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</si>
  <si>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t>P-3.3.2.5-2</t>
  </si>
  <si>
    <t>Sukurti papildomi produktai iš alternatyviosios energijos pertekliaus (vnt.)</t>
  </si>
  <si>
    <t>3.3.2.6.</t>
  </si>
  <si>
    <t>Paskatinti namų ūkius atsisakyti kietojo kuro šildymo poreikiams tenkinti</t>
  </si>
  <si>
    <t>P-3.3.2.6-1</t>
  </si>
  <si>
    <t>Vykdytų informacinių priemonių skaičius (vnt. per metus)</t>
  </si>
  <si>
    <t>3.3.3.1.</t>
  </si>
  <si>
    <t>Plėtoti ir tobulinti šilumos energijos tiekimo infrastruktūrą</t>
  </si>
  <si>
    <t>P-3.3.3.1-1</t>
  </si>
  <si>
    <t>P-3.3.3.1-2</t>
  </si>
  <si>
    <t>1. Rekonstruoti ir kitaip atnaujinti AB „Klaipėdos energija“ šilumos tiekimo trasas ir kitą ilgalaikį turtą, įdiegti alternatyvius atsinaujinančius energijos šaltinius</t>
  </si>
  <si>
    <t>2021–2030</t>
  </si>
  <si>
    <t>P-3.3.3.1-3</t>
  </si>
  <si>
    <t>Naujai (per 2021–2030 m. ataskaitinį laikotarpį) įrengtų šilumos tinklų ilgis (km)</t>
  </si>
  <si>
    <t>P-3.3.3.1-4</t>
  </si>
  <si>
    <t>Rekonstruotų, modernizuotų ar kitaip atnaujintų (per 2021–2030 m. ataskaitinį laikotarpį) šilumos sistemos tinklų ilgis (km)</t>
  </si>
  <si>
    <t>3.3.3.2.</t>
  </si>
  <si>
    <t>Modernizuoti geriamojo vandens tiekimo ir nuotekų šalinimo ir valymo sistemą</t>
  </si>
  <si>
    <t>P-3.3.3.2-1</t>
  </si>
  <si>
    <t>Tinklų ir įrenginių, sudarančių inžinerinę sistemą, kuriems neatlikta teisinė registracija, apimtis (km)</t>
  </si>
  <si>
    <t>228,5 (2020)</t>
  </si>
  <si>
    <t>P-3.3.3.2-2</t>
  </si>
  <si>
    <t>Parengtas naujas Klaipėdos miesto vandens tiekimo ir nuotekų tvarkymo infrastruktūros plėtros specialusis planas (vnt.)</t>
  </si>
  <si>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</si>
  <si>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</si>
  <si>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</si>
  <si>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</si>
  <si>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</si>
  <si>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</si>
  <si>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</si>
  <si>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</si>
  <si>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</si>
  <si>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P-3.3.3.2-7</t>
  </si>
  <si>
    <t>Išleista nuotekų, kurių nereikia valyti, ir išvalytų iki normos nuotekų dalis (proc.)</t>
  </si>
  <si>
    <t>99,8 (2018)</t>
  </si>
  <si>
    <t>99,95 (2020)</t>
  </si>
  <si>
    <t>3.3.3.3.</t>
  </si>
  <si>
    <t>Pakeisti aukštosios įtampos oro linijos atšaką (nuo Stadiono g. iki magistralinio kelio A13) kabelių linija</t>
  </si>
  <si>
    <t>P-3.3.3.3-1</t>
  </si>
  <si>
    <t>Nutiesta kabelių linija (km)</t>
  </si>
  <si>
    <t>0,5 (2030)</t>
  </si>
  <si>
    <t>3.3.3.4.</t>
  </si>
  <si>
    <t>Išplėtoti ir modernizuoti paviršinių nuotekų surinkimo ir valymo sistemą (tinklus, įrenginius)</t>
  </si>
  <si>
    <t>P-3.3.3.4-1</t>
  </si>
  <si>
    <t>Atlikta tinklų ir įrenginių, sudarančių inžinerinę sistemą, inventorizacija (vnt.)</t>
  </si>
  <si>
    <t>344 (2020)</t>
  </si>
  <si>
    <t>500 (2030)</t>
  </si>
  <si>
    <t>P-3.3.3.4-2</t>
  </si>
  <si>
    <t>Parengtas Klaipėdos miesto lietaus nuotekų tvarkymo infrastruktūros plėtros specialusis planas (kompl.)</t>
  </si>
  <si>
    <t>P-3.3.3.4-3</t>
  </si>
  <si>
    <t>Priimtas sprendimas dėl paviršinių nuotekų tinklų perdavimo AB „Klaipėdos vanduo“ (vnt.)</t>
  </si>
  <si>
    <t>P-3.3.3.4-4</t>
  </si>
  <si>
    <t>P-3.3.3.4-5</t>
  </si>
  <si>
    <t>Naujai įrengtų, rekonstruotų, modernizuotų ar kitaip atnaujintų (per 2021–2030 m. ataskaitinį laikotarpį) paviršinių nuotekų tinklų ilgis (km)</t>
  </si>
  <si>
    <t>2,1 km                                         4 lietaus valymo įrenginiai</t>
  </si>
  <si>
    <t>P-3.3.3.4-6</t>
  </si>
  <si>
    <t>1. Statyti ir atnaujinti (rekonstruoti) paviršinių nuotekų infrastruktūrą (tinklus, paviršinių nuotekų valyklas)*</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</si>
  <si>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</si>
  <si>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</si>
  <si>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</si>
  <si>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</si>
  <si>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</si>
  <si>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</si>
  <si>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</si>
  <si>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</si>
  <si>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</si>
  <si>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4. Užtikrinti inertinės frakcijos hidrorūšiavimą</t>
  </si>
  <si>
    <t>1 (2021–2028)</t>
  </si>
  <si>
    <t>3.3.4.2.</t>
  </si>
  <si>
    <t>Didinti gyventojų ir verslo organizacijų supratimą apie žiedinę ekonomiką ir skatinti sąmoningumą, siekiant gyventi ekologiškai tvariau</t>
  </si>
  <si>
    <t>P-3.3.4.2-1</t>
  </si>
  <si>
    <t>Sąmoningumą skatinančių kampanijų skaičius (vnt. per metus)</t>
  </si>
  <si>
    <t>P-3.3.4.2-2</t>
  </si>
  <si>
    <t>Organizuotų renginių ir jų dalyvių skaičius (vnt. / asm. per metus)</t>
  </si>
  <si>
    <t>2/6000 (2019)</t>
  </si>
  <si>
    <t>ne mažiau kaip 2/6000 (2030)</t>
  </si>
  <si>
    <t>P-3.3.4.2-3</t>
  </si>
  <si>
    <t>1. Įrengti daiktų mainų punktus Klaipėdos m. aikštelėse</t>
  </si>
  <si>
    <t>2. Įrengti Edukacinį centrą Glaudėnų (buv. sąvartyno) aikštelėje</t>
  </si>
  <si>
    <t>3.3.4.3.</t>
  </si>
  <si>
    <t>P-3.3.4.3-1</t>
  </si>
  <si>
    <t>Renginių, kuriuose draudžiamos vienkartinės pakuotės (pardavimo taškuose), dalis nuo visų renginių</t>
  </si>
  <si>
    <t>&lt;10 (2020)</t>
  </si>
  <si>
    <t>3.3.5.1.</t>
  </si>
  <si>
    <t>Įdiegti taršos matavimo, mažinimo ir prevencijos priemones</t>
  </si>
  <si>
    <t>P-3.3.5.1-1</t>
  </si>
  <si>
    <t>Gyventojų informuotumo aplinkos kokybės klausimais didinimas (viešumo kampanijos taršos matavimo, mažinimo, prevencijos klausimais vykdymas, vnt.)</t>
  </si>
  <si>
    <t>P-3.3.5.1-2</t>
  </si>
  <si>
    <t>Vandens telkinių monitoringo užtikrinimas (užtikrinant vandens kokybės monitoringą), (vnt. per metus)</t>
  </si>
  <si>
    <t>9 (2018)</t>
  </si>
  <si>
    <t>P-3.3.5.1-3</t>
  </si>
  <si>
    <t>Triukšmo prevencijos Klaipėdos miesto savivaldybės viešosiose vietose taisyklių įgyvendinimo, dažninant kontrolės reidus, stiprinimas (reidų skaičius, vnt. per metus)</t>
  </si>
  <si>
    <t>P-3.3.5.1-4</t>
  </si>
  <si>
    <t>5 (2023)</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</si>
  <si>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</si>
  <si>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</si>
  <si>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</si>
  <si>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</si>
  <si>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</si>
  <si>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</si>
  <si>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</si>
  <si>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3 (2022)</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</si>
  <si>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</si>
  <si>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</si>
  <si>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</si>
  <si>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</si>
  <si>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P-3.3.5.2-1</t>
  </si>
  <si>
    <t>Integralaus įrankio, sujungiančio esamas duomenų bazes ir taršos matavimo stotelių stebėjimo duomenis, ir susijusio IT įrankio sukūrimas (vnt.)</t>
  </si>
  <si>
    <t>P-3.3.5.2-2</t>
  </si>
  <si>
    <t>IT įrankiu besinaudojančių gyventojų dalis (proc.)</t>
  </si>
  <si>
    <t>ne mažiau kaip 10 (2027)</t>
  </si>
  <si>
    <t>3.3.5.3.</t>
  </si>
  <si>
    <t>Įdiegti (įrengti) geležinkelio sukeliamo triukšmo ir vibracijos mažinimo priemones</t>
  </si>
  <si>
    <t>P-3.3.5.3-1</t>
  </si>
  <si>
    <t>Įdiegtų taršą mažinančių priemonių skaičius (negalutinis sąrašas, vnt.)</t>
  </si>
  <si>
    <t>3.3.5.4.</t>
  </si>
  <si>
    <t>Rinkti, kaupti, analizuoti ir sisteminti su triukšmo tarša susijusius duomenis bei informaciją</t>
  </si>
  <si>
    <t>P-3.3.5.4-1</t>
  </si>
  <si>
    <t>Tyrimų vietų skaičius (vnt. per metus)</t>
  </si>
  <si>
    <t>44  (2020)</t>
  </si>
  <si>
    <t>ne mažiau kaip 44 (2030)</t>
  </si>
  <si>
    <t>P-3.3.5.4-2</t>
  </si>
  <si>
    <t>Atnaujintas triukšmo kartografavimo strateginis žemėlapis (vnt.)</t>
  </si>
  <si>
    <t>20 (2019)</t>
  </si>
  <si>
    <t>3.3.5.5.</t>
  </si>
  <si>
    <t>Išvalyti užterštas teritorijas</t>
  </si>
  <si>
    <t>P-3.3.5.5-1</t>
  </si>
  <si>
    <t>Atliktų užterštų teritorijų ekogeologinių tyrimų skaičius (vnt.)</t>
  </si>
  <si>
    <t>11 (2022)</t>
  </si>
  <si>
    <t>P-3.3.5.5-2</t>
  </si>
  <si>
    <t>Parengtų užterštų teritorijų tvarkymo planų skaičius (vnt.)</t>
  </si>
  <si>
    <t>P-3.3.5.5-3</t>
  </si>
  <si>
    <t>Išvalytų užterštų teritorijų skaičius (vnt.)</t>
  </si>
  <si>
    <t>11* (2030)</t>
  </si>
  <si>
    <t>P-3.3.5.5-4</t>
  </si>
  <si>
    <t>Įgyvendintų užterštumo (taršos) mažinimo priemonių skaičius (vnt. per metus):</t>
  </si>
  <si>
    <t>- Geležinkelio transporto priemonių uosto teritorijoje elektrifikavimas, šilumvežių uosto teritorijoje keitimas elektriniais patraukimo robotais</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</si>
  <si>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</si>
  <si>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</si>
  <si>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</si>
  <si>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</si>
  <si>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</si>
  <si>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r>
      <t>- Naujos technikos su žema ar nuline CO</t>
    </r>
    <r>
      <rPr>
        <i/>
        <vertAlign val="subscript"/>
        <sz val="10"/>
        <color indexed="8"/>
        <rFont val="Times New Roman"/>
        <family val="1"/>
      </rPr>
      <t>2</t>
    </r>
    <r>
      <rPr>
        <i/>
        <sz val="10"/>
        <color indexed="8"/>
        <rFont val="Times New Roman"/>
        <family val="1"/>
      </rPr>
      <t xml:space="preserve"> emisija įsigijimas, elektros energijos įkrovimo infrastruktūros įrengimas – Uosto ir terminalų valdymo sistemų plėtra ir skaitmenizavimas</t>
    </r>
  </si>
  <si>
    <t>Veiksmo įgyvendinimo lygis nurodytais metais                                        (1 – įgyvendinama, 2 – įgyvendinta, 0 –  neįgyvendinta)</t>
  </si>
  <si>
    <t>Skleisti informaciją apie fizinio aktyvumo naudą ir galimybes mieste</t>
  </si>
  <si>
    <t>75 (2020)</t>
  </si>
  <si>
    <t xml:space="preserve">4/25 </t>
  </si>
  <si>
    <t>Pradinė veiksmo reikšmė ir metai, kai tokia reikšmė fiksuota (reikšmė nurodyta KSP)</t>
  </si>
  <si>
    <t>Siektina veiksmo reikšmė ir metai, kai tokia reikšmė planuojama pasiekti (reikšmė nurodyta KSP)</t>
  </si>
  <si>
    <t>VšĮ „Klaipėda ID“</t>
  </si>
  <si>
    <t>Lietuvos Respublikos susisiekimo ministerija</t>
  </si>
  <si>
    <t>Lietuvos Respublikos švietimo, mokslo ir sporto ministerija</t>
  </si>
  <si>
    <t>Dokumente vartojami sutrumpinimai:</t>
  </si>
  <si>
    <t>Įgalinti zonas be automobilio, skatinant judėjimą mažiau taršiomis transporto priemonėmis ir (ar) pėsčiomis</t>
  </si>
  <si>
    <t>33 balai (iš 100 galimų) (2019);
33,5 balo (iš 100 galimų) (2020)</t>
  </si>
  <si>
    <t>Vykdytojas (-ai) / informacijos šaltinis</t>
  </si>
  <si>
    <t xml:space="preserve">LSD, www.verslilietuva.lt </t>
  </si>
  <si>
    <t xml:space="preserve">LSD </t>
  </si>
  <si>
    <t xml:space="preserve">Informatikos ir ryšių departamentas, 
LSD </t>
  </si>
  <si>
    <t>Dirbančių asmenų skaičius</t>
  </si>
  <si>
    <t>Ekonominės plėtros grupė, 
KID</t>
  </si>
  <si>
    <t>KTKIC, Ekonominės plėtros grupė, 
asociacija „Klaipėdos regionas“, 
Klaipėdos regiono savivaldybės, 
KVJUD, 
Klaipėdos centrinis keleivių terminalas, 
kiti Ro-Ro terminalai</t>
  </si>
  <si>
    <t>Statinių administravimo skyrius,
 Švietimo skyrius, 
ŠVIS</t>
  </si>
  <si>
    <t>Švietimo skyrius  
(ŠVIS, 
LSD)</t>
  </si>
  <si>
    <t>Švietimos skyrius, 
ŠVIS</t>
  </si>
  <si>
    <t>Lietuvos automobilių kelių direkcija prie Susisiekimo ministerijos</t>
  </si>
  <si>
    <t>Švietimo skyrius,
ŠMSM</t>
  </si>
  <si>
    <t>Lietuvos muzikos ir teatro akademijos
Klaipėdos fakultetas</t>
  </si>
  <si>
    <t>Klaipėdos miesto savivaldybės Mažosios Lietuvos istorijos muziejus</t>
  </si>
  <si>
    <t>Vilniaus dailės akademijos
Klaipėdos fakultetas</t>
  </si>
  <si>
    <t>*Vertintas 3 metų (2016–2019 m.) vidurkis</t>
  </si>
  <si>
    <t>*Savivaldybės lygiu pradėjus skaičiuoti rodiklį „Sveiko gyvenimo prognozuojama trukmė (metais)“, rekomenduojama pakeisti nurodytąjį rodiklį</t>
  </si>
  <si>
    <t>Sveikatos apsaugos skyrius, VSB</t>
  </si>
  <si>
    <t>Klaipėdos miesto visuomenės sveikatos biuras</t>
  </si>
  <si>
    <t>Tarpinstitucinio koordinavimo grupė 
(LSD duomenys)</t>
  </si>
  <si>
    <t>Bendrasis skyrius,
Teisės skyrius</t>
  </si>
  <si>
    <t>Savivaldybės ir savivaldybės pavaldumo įstaigų, įmonių, kasmet organizuojančių anoniminę darbuotojų apklausą korupcijos indeksui nustatyti, dalis (nuo visų tokių organizacijų)</t>
  </si>
  <si>
    <t>Transporto skyrius, 
KKT, 
UAB „Gatvių apšvietimas“</t>
  </si>
  <si>
    <t>Ekonominės plėtros grupė, 
KID, 
Klaipėdos aukštosios mokyklos</t>
  </si>
  <si>
    <t xml:space="preserve">Interesantų KTKIC dalis sezono metu (gegužės–rugpjūčio mėn.), palyginti su bendruoju metiniu interesantų skaičiumi </t>
  </si>
  <si>
    <t>*Vertintas 5 metų (2016–2021 m.) vidurkis</t>
  </si>
  <si>
    <t>**Vertintas 3 metų (2018–2020 m.) vidurkis</t>
  </si>
  <si>
    <t>~ tiesioginių jūrų keltų linijų keleiviams skaičius (vnt.)</t>
  </si>
  <si>
    <t>1.3.1. Uždavinys. Pagerinti ugdymo(si) aplinką, įdiegti inovacijas</t>
  </si>
  <si>
    <t>- Skaitmeninių mokymo(si) priemonių, tenkančių 100-ui mokinių, skaičius</t>
  </si>
  <si>
    <t>*Numatomi sutvarkyti pastatai (pagal prioritetinių projektų sąrašą): 1. Bendruomenės centras-biblioteka (Molo g. 60), 2. Bendruomenės centras-biblioteka pietinėje miesto dalyje; 3. Žvejų rūmai; 4. Koncertų salės pastatas. Numatomos sutvarkyti viešosios erdvės (pagal prioritetinius projektus): 5. Vasaros koncertų estrada.</t>
  </si>
  <si>
    <r>
      <t xml:space="preserve">Apsilankiusių savivaldybės finansuojamuose ar remiamuose </t>
    </r>
    <r>
      <rPr>
        <i/>
        <sz val="10"/>
        <color indexed="8"/>
        <rFont val="Times New Roman"/>
      </rPr>
      <t>jūrinės</t>
    </r>
    <r>
      <rPr>
        <sz val="10"/>
        <color indexed="8"/>
        <rFont val="Times New Roman"/>
      </rPr>
      <t xml:space="preserve"> kultūros renginiuose asmenų skaičius</t>
    </r>
  </si>
  <si>
    <t>Mažėjantis/ Mažesnis už 1</t>
  </si>
  <si>
    <t>*Išankstiniai duomenys</t>
  </si>
  <si>
    <t>Pagal universalaus dizaino principus įrengtų ar atnaujintų infrastruktūros objektų (pastatų, vaikų žaidimų aikštelių, sporto aikštelių ir kt.) skaičius</t>
  </si>
  <si>
    <t>didėjantis/ didesnis už Lietuvos vidurkį (2030)</t>
  </si>
  <si>
    <t>Savivaldybės valdomų įmonių ir įstaigų, kurios pasiekė visus akcininko ar dalininko suformuotus veiklos, gerosios valdysenos, finansų valdymo ir kt. tikslus, dalis</t>
  </si>
  <si>
    <t>- Savivaldybės oficialios interneto svetainės vartotojai</t>
  </si>
  <si>
    <t>vartotojai</t>
  </si>
  <si>
    <t>Savivaldybės išorinės komunikacijos lygis, auditorijos dydis (medijų paskyrų sekėjai, interneto svetainės naudotojai, naujienlaiškių prenumeratoriai ir kt.):</t>
  </si>
  <si>
    <t>*Pvz., dalyvaujamasis biudžetas, per projektų dalinį finansavimą finansuotų iniciatyvų skaičius ir iniciatyvų vertė</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</si>
  <si>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</si>
  <si>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Parų skaičius, kai buvo viršijamos ribinės teršalų vertės per metus (KD10; matavimų oro kokybės stotyse duomenys), (matavimo stotis „Klaipėda, Šilutės plentas“ / matavimo stotis „Klaipėda, Centras“)</t>
  </si>
  <si>
    <t>3.3.1. Uždavinys. Užtikrinti tvarų kraštovaizdžio vystymą(si), išsaugant ekosistemas ir prisitaikant prie klimato kaitos</t>
  </si>
  <si>
    <t>* 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</si>
  <si>
    <t>Pritrauktomis investicijomis Klaipėdos mieste įkurtų reikšmingų ekonominių objektų (pvz., gamyklų, inovacijų ir (ar) verslo aptarnavimo centrų, laboratorijų ir pan. objektų, reikšmingai prisidedančių prie miesto ir (ar) regiono ekonominio vystymo), skaičius (vnt.)</t>
  </si>
  <si>
    <t>Tikslinių tinklų ir (ar) asociacijų, kurių narė yra Klaipėdos miesto savivaldybė, skaičius (vnt.)</t>
  </si>
  <si>
    <t>Įrengtų ir (ar) plėtojamų pramonės, logistikos, transporto aptarnavimo centrų skaičius (vnt.)</t>
  </si>
  <si>
    <t>Parengta studija ir (ar) veiksmų planas (vnt.)</t>
  </si>
  <si>
    <t>Siekti, kad miestas būtų patrauklus tiek verslo, tiek valstybinio sektoriaus paslaugų teikėjams (esamiems ir potencialiems)</t>
  </si>
  <si>
    <t>*Priemonių plano vykdytojų sąraše, nurodant „LEZ“ ir „Klaipėdos LEZ“, vertintina tiek UAB Klaipėdos laisvosios ekonominės zonos valdymo bendrovė, tiek Klaipėdos LEZ teritorijoje veikiančios bendrovės.</t>
  </si>
  <si>
    <t>Suorganizuota kvalifikacijos kėlimo ir (ar) tobulinimo renginių (iki 6 val.), (vnt. per metus)</t>
  </si>
  <si>
    <t>Savivaldybės paremtų ir (ar) bendradarbiavimo su verslo atstovais įgyvendintų gyventojų verslumą skatinamųjų priemonių skaičius (vnt. per metus)</t>
  </si>
  <si>
    <t>Remti verslo ir bendruomenės aktyvinimo iniciatyvas, įgyvendinamas senamiestyje</t>
  </si>
  <si>
    <t>Projektų, kuriuose KMSA taikė nefinansines pagalbos priemones (pvz., padėjo atlikti procedūrinius veiksmus), skaičius (vnt. per metus)</t>
  </si>
  <si>
    <t>Kultūros paveldo objektų ir (ar) elementų panaudojimo (įamžinimo, atkūrimo, įveiklinimo) tikslingumo nustatymas (tyrimų skaičius, vnt.)</t>
  </si>
  <si>
    <t>Modernizuoti paplūdimių infrastruktūrą, siekiant aukštų kokybės standartų ir mėlynosios vėliavos statuso</t>
  </si>
  <si>
    <t>*Priemonė derinama su  fizinį aktyvumą ir sportą skatinančių aikštelių įrengimu, kaip tai numatyta 2.2.1.3 priemonės aprašyme.</t>
  </si>
  <si>
    <t>Renginių, kuriuos organizuoja savivaldybė ir savivaldybės pavaldumo organizacijos, pasiskirstymas vasaros ir ne vasaros metu (proc./proc.)</t>
  </si>
  <si>
    <t>Megarenginių (pvz., konferencijų, pritraukiančių daugiau kaip 500 dalyvių) skaičius (vnt.)</t>
  </si>
  <si>
    <t>Parengta tyrimų, analizių ir pan. dokumentacijos*, nagrinėjant Pietinio multimodalinio pocentrio įrengimo galimybes (vnt. ir (arba) kompl.)</t>
  </si>
  <si>
    <t>Tarptautinių ir regioninių skrydžių krypčių iš Palangos oro uosto ir į jį skaičius, vnt.</t>
  </si>
  <si>
    <t>Traukinių maršrutų Klaipėdos regione, vadovaujantis AB „Lietuvos geležinkeliai“ ir SM viešųjų paslaugų teikimo sutartimi, skaičius (vnt.)</t>
  </si>
  <si>
    <t>Pagerinti ugdymo(si) aplinką, užtikrinant kokybiškas infrastruktūros sąlygas</t>
  </si>
  <si>
    <t>5. Atlikti Klaipėdos „Pajūrio“ progimnazijos fasado apšiltinimo darbus</t>
  </si>
  <si>
    <t>Optimizuoti savivaldybės švietimo įstaigų tinklą</t>
  </si>
  <si>
    <t>Specialiųjų ugdymo(si) poreikių turinčių vaikų, išskyrus gabiuosius, dalyvaujančių neformaliajame vaikų švietime, dalis (proc.)</t>
  </si>
  <si>
    <t>Pertvarkyti miesto neformaliojo vaikų švietimo paslaugų sistemą, siekiant atitikties šiuolaikiniams poreikiams bei aukštesnės paslaugų kokybės</t>
  </si>
  <si>
    <t>Sudaryti tinkamas mokymo(si) sąlygas mokiniams, besimokantiems bendrojo ugdymo įstaigose, teikiančiose paslaugas pagal netradicinio ugdymo elementus</t>
  </si>
  <si>
    <t>Mokinių, dalyvaujančių lyderystės, orientuotos į patirtinį mokymąsi bendradarbiaujant, projekte, dalis nuo visų mokinių (proc.)</t>
  </si>
  <si>
    <t>Sukurti rinkoje paklausių darbuotojų (išskyrus savivaldybės ir savivaldybės įstaigų tinklo) poreikio nustatymo pritraukimo, perkvalifikavimo ir palaikymo sistemą</t>
  </si>
  <si>
    <t>Asmenų, kurie pasinaudojo sukurta ar atnaujinta infrastruktūra, metinis skaičius (tūkst. asm.) ir dalis nuo visų miesto gyventojų (proc.)</t>
  </si>
  <si>
    <t>Naujai sukurtos ir (ar) pritaikytos (pvz., keičiant esamo objekto naudojimo būdą) inovatyvios ir patrauklios kultūros erdvės (kv. m)</t>
  </si>
  <si>
    <t>1. Modernizuoti kultūros centro Žvejų rūmų pastatą ir jo aplinką, pasiūlant veiklų aktualizavimo (ir naujų funkcijų) koncepciją</t>
  </si>
  <si>
    <t>2. Atlikti Klaipėdos miesto savivaldybės koncertinės įstaigos Koncertų salės pastato kapitalinį remontą</t>
  </si>
  <si>
    <t>1. Modernizuoti (rekonstruoti, iš esmės transformuoti ir (ar) kitaip įveiklinti) Vasaros koncertų estradą</t>
  </si>
  <si>
    <r>
      <t xml:space="preserve">2.1.2. Uždavinys. </t>
    </r>
    <r>
      <rPr>
        <b/>
        <sz val="10"/>
        <rFont val="Times New Roman"/>
        <family val="1"/>
        <charset val="186"/>
      </rPr>
      <t>Padidinti kultūros paslaugų kokybę, įvairovę ir prieinamumą</t>
    </r>
  </si>
  <si>
    <t>Sustiprinti Klaipėdos, kaip Mažosios Lietuvos kultūros regioninės lyderės, pozicijas</t>
  </si>
  <si>
    <t>Tikslinių kultūros tinklų ir (ar) asociacijų, kurių narė yra Klaipėdos miesto savivaldybė, skaičius (vnt.)</t>
  </si>
  <si>
    <t>Mažinti miesto pietinės dalies gyventojų socialinę-kultūrinę atskirtį, naudojant kūrybinių partnerysčių metodiką</t>
  </si>
  <si>
    <t>Atnaujintų ir (ar) naujų kultūros paslaugų skaičius miestui pavaldžiose kultūros įstaigose, įtraukiant miesto bendruomenę (vnt. per metus)</t>
  </si>
  <si>
    <t>Baltijos jūros gyvūnų reabilitacijos centro įkūrimas (aplinkosauga, Baltijos jūros pažinimas, tyrimai ir edukacija) (vnt.)</t>
  </si>
  <si>
    <t>Aloyzo Každailio jūrinio pažinimo centro įkūrimas (vnt.)</t>
  </si>
  <si>
    <t>Jūros mokslų, technologijų ir inovacijų centro įkūrimas (interakcijų, technologijų pažinimas) (vnt.)</t>
  </si>
  <si>
    <t>1. Modernizuoti ir (ar) kitaip atnaujinti sporto aikštynus prie švietimo įstaigų</t>
  </si>
  <si>
    <t>4. Pastatyti naują sporto salę šiaurinėje miesto dalyje (Kretingos g. / Šviesos g.)</t>
  </si>
  <si>
    <t>Įgyvendintų pažangos projektų skaičius (vnt.) (projektai įgyvendintini tik pritraukus privačius investuotojus ir (ar) valstybės lėšas)</t>
  </si>
  <si>
    <t>Vykdyti tikslingas fizinio aktyvumo skatinimo priemonių atskiroms socialinėms grupėms (kai šiems asmenims taikomi specialūs metodai ir jie užsiimti kartu su savo amžiaus asmenimis negali)</t>
  </si>
  <si>
    <t>Sukurta vieša prieiga (nuolat atnaujinama) apie fizinio aktyvumo sąlygas (ką, kur sportuoti, bendruomeninės sporto infrastruktūros prieinamumas ir pan.), prieiga pasinaudojusių asmenų skaičius (asm.)</t>
  </si>
  <si>
    <t>Sporto šakų, kuriose sportinis ugdymas vystomas piramidės principu, skaičius (vnt.)</t>
  </si>
  <si>
    <t>Savivaldybės biudžeto lėšomis finansuotų sportinio ugdymo programų, projektų skaičius (vnt.)</t>
  </si>
  <si>
    <t>Suorganizuotų bendrų sporto renginių su užsienio miestais partneriais skaičius (vnt.) ir juose dalyvavusių asmenų skaičius (tūkst. asm.)</t>
  </si>
  <si>
    <t>Atnaujintų, modernizuotų ir (ar) naujai įrengtų objektų skaičius (vnt.)</t>
  </si>
  <si>
    <t>8. Atnaujinti ir modernizuoti VšĮ Klaipėdos medicininės slaugos ligoninės pastatą (K. Donelaičio g. 15)</t>
  </si>
  <si>
    <t>9. Atlikti VšĮ Klaipėdos psichikos sveikatos centro Gydymo paskirties pastato (Galinio Pylimo g. 3) kapitalinį remontą ir sutvarkyti infrastruktūrą apie pastatą</t>
  </si>
  <si>
    <t>1. Įkurti bendruomeninius vaikų globos namus (projekto „Bendruomeninių vaikų globos namų steigimas Klaipėdos mieste“ įgyvendinimas)</t>
  </si>
  <si>
    <t>Suremontuotų savivaldybės butų skaičius (vnt. per metus)</t>
  </si>
  <si>
    <t>1. Pastatyti savivaldybės socialinio būsto fondo gyvenamuosius namus žemės sklype (Akmenų g. 1 B)</t>
  </si>
  <si>
    <t>2. Įsigyti ir (ar) socialinio būsto paskirčiai pritaikyti būstus</t>
  </si>
  <si>
    <t>*2008 m. vykusiame pirmame „Vilties bėgime“ dalyvavo apie 600 dalyvių, o 2019 m. jau daugiau kaip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</si>
  <si>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**Nuo 2011 m. įgyvendinta daugiau kaip 10 skirtingos apimties investicinių projektų, tačiau dabartinė reikšmė prilyginama „0“, akcentuojant atliktinus veiksmus iki 2030 m. (pokytį, palyginus su esama situacija).</t>
  </si>
  <si>
    <t>***Numatoma įgyvendinti pažangos projektai gali būti įgyvendinami etapais, todėl galutinis pažangos projektų skaičius gali būti didesnis.</t>
  </si>
  <si>
    <t>Įrengti ar atnaujinti ir (ar) pritaikyti infrastruktūrą, skirtą kokybiškoms socialinėms paslaugoms teikti</t>
  </si>
  <si>
    <t>Savivaldybės ir jos pavaldumo įstaigų viešųjų pastatų (kai jame priimami ir aptarnaujami gyventojai), kuriuose įrengtas mamos ir vaiko kambarys ir (ar) erdvė, skaičius (vnt.)</t>
  </si>
  <si>
    <t>Laikotarpis, per kurį patenkinamas prašymas pritaikyti būstą neįgaliam asmeniui (šeimai) (mėn.)</t>
  </si>
  <si>
    <t>Didinti koordinuotai vaikams ir šeimoms teikiamų švietimo pagalbos, socialinių ir sveikatos priežiūros paslaugų bei sociokultūrinių paslaugų įvairovę ir prieinamumą</t>
  </si>
  <si>
    <t>Didinti koordinuotai teikiamų paslaugų vaikams, turintiems sunkumų (pvz., neįgaliems vaikams; vaikams, turintiems specialiųjų ugdymosi poreikių, ir jų šeimoms; nelankantiems mokyklos vaikams ir kt.), prieinamumą</t>
  </si>
  <si>
    <t>Išplėsti programų, skirtų socialinę atskirtį patiriančių vaikų ir jų šeimų integracijai, aprėptį bei vykdyti prevencines programas</t>
  </si>
  <si>
    <t>Edukacijos vaikams, ugdant jų socialinius įgūdžius ir skatinant užimtumą bei didinant motyvaciją – renginių, veiklų skaičius (vnt. per metus) ir dalyvių skaičius (asm. per metus)</t>
  </si>
  <si>
    <t>Pagal Saugios kaimynystės priemonę vykdytų projektų skaičius (vnt. per metus)</t>
  </si>
  <si>
    <t xml:space="preserve"> *Siekiama reikšmė turėtų būti nustatyta, priėmus sprendimą, kurios savivaldybės viešosios administracinės paslaugos turėtų būti teikiamos užsienio kalbomis.</t>
  </si>
  <si>
    <t>Gerosios patirties ir pan. praktikos perėmimas, dalyvaujant tarptautiniuose ir nacionaliniuose renginiuose su jaunimu ir (ar) jaunimo organizacijomis:</t>
  </si>
  <si>
    <t>IT įrankio (sistemos, programos ir (ar) kt.), sujungiančio viešąsias savivaldybės paslaugas ir Klaipėdiečio kortelės koncepciją, sukūrimas, išbandymas ir diegimas</t>
  </si>
  <si>
    <t>1. Sukurti IT įrankį (sistemą, programą ir (ar) kt.), sujungiantį viešąsias savivaldybės paslaugas ir Klaipėdiečio kortelės koncepciją</t>
  </si>
  <si>
    <t>Gerinti savivaldybės (ir susijusių savivaldos, viešojo valdymo institucijų) teikiamų viešųjų paslaugų prieinamumą ir kokybę</t>
  </si>
  <si>
    <t>Įsteigtų modernių lokalių gyventojų aptarnavimo centrų (fizinių ar interneto platformos) skaičius</t>
  </si>
  <si>
    <t>Užtikrinti žmogiškųjų išteklių balansą savivaldybėje ir savivaldybės įstaigose (biudžetinėse ir viešosiose)</t>
  </si>
  <si>
    <t>Atliktas ilgalaikis savivaldybės ir savivaldybės įstaigų (biudžetinių ir viešųjų) personalo užimtumo ir poreikio tyrimas (vnt.) ir vėliau periodiškai atliekami ar atnaujinami personalo ir jo kompetencijų poreikio tyrimai (vnt. per metus)</t>
  </si>
  <si>
    <t>Parengtas savivaldybės ir savivaldybės įstaigų (biudžetinių ir viešųjų) trūkstamų darbuotojų pritraukimo planas (vnt.) ir šiame plane įgyvendintų priemonių apimtis (proc. nuo numatytųjų)</t>
  </si>
  <si>
    <t>Darbuotojų, pasinaudojusių savivaldybės ir savivaldybės įstaigų (biudžetinių ir viešųjų) trūkstamų darbuotojų pritraukimo plane numatytomis paskatomis, skaičius (asm. per metus)</t>
  </si>
  <si>
    <t>Skatinti savivaldybės ir savivaldybės įstaigų (biudžetinių ir viešųjų) darbuotojų motyvaciją, užtikrinant palankesnes sąlygas darbui ir profesiniam tobulėjimui</t>
  </si>
  <si>
    <t>Taikyti gerąsias valdymo praktikas savivaldybės įstaigų sistemoje</t>
  </si>
  <si>
    <t>KMSA įdiegta ir funkcionuoja kokybės vadybos sistema (vnt.)</t>
  </si>
  <si>
    <t>Įstaigų, savo veikloje įdiegusių sukurtą bendrą savivaldybės ir savivaldybės įstaigų (biudžetinių ir viešųjų) personalo valdymo sistemą, dalis (proc.) nuo visų savivaldybės ir savivaldybės įstaigų (biudžetinių ir viešųjų)*</t>
  </si>
  <si>
    <t>Sukurti ir palaikyti bendrą KMSA, savivaldybės įstaigų ir įmonių organizacijų skelbiamos viešosios informacijos sistemą (įsk. esamų šaltinių tobulinimą, siekiant sistemos vienodo standarto)</t>
  </si>
  <si>
    <t>Atnaujinta savivaldybės interneto svetainė (svetainės rekonstrukcija, peržiūrint funkcionalumą, prieigas ir kt.) (vnt.)</t>
  </si>
  <si>
    <t>Savivaldybės pavaldumo įstaigų, skelbiančių informaciją pagal bendrą standartą, dalis nuo visų savivaldybės pavaldumo įstaigų (proc.)</t>
  </si>
  <si>
    <t>Padidinti savivaldybės ir savivaldybės pavaldumo įstaigų valdomo turto naudojimo efektyvumą</t>
  </si>
  <si>
    <t>Įregistruota savivaldybės nuosavybėn priskirtų nekilnojamojo turto objektų skaičius (vnt. per metus)</t>
  </si>
  <si>
    <t>Savivaldybės įmonių ir įstaigų skaičius (siekiama mažesnio, atsisakant savivaldybei nebūdingų funkcijų vykdymo ir optimizuojant veiklas)</t>
  </si>
  <si>
    <t xml:space="preserve">*Minėta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</si>
  <si>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Projektų, finansuotų pagal Dalyvaujamojo biudžeto modelį, finansinė apimtis, palyginti su bendrąja savivaldybės atitinkamo laikotarpio biudžeto savarankiškų lėšų, skirtų miesto tvarkymui, apimtimi (proc.)</t>
  </si>
  <si>
    <t>Įgyvendinta projektų pagal Dalyvaujamojo biudžeto metodiką (vnt. per metus)</t>
  </si>
  <si>
    <t xml:space="preserve">Didinti gyventojų sąmoningumą ir skatinti savanorišką veiklą (išskyrus, kai savanoriškos veiklos organizatorė yra politinė partija ar veikiama politinės partijos naudai) </t>
  </si>
  <si>
    <t>*Įtrauktais laikomi asmenys, gaunantys paslaugas iš šio sektoriaus organizacijų, dalyvaujantys projektinėse veiklose ir pan.</t>
  </si>
  <si>
    <t>Miesto dalis, kurią galima be sustojimų ir kliūčių įveikti žaliakeliu, ilgis (km)</t>
  </si>
  <si>
    <t>Išplėtoti trūkstamas dviračių takų sistemos jungtis, kuriomis galėtų būti užtikrinamas gyventojų judėjimas dviračiais kasdieniais susisiekimo, rekreaciniais tikslais</t>
  </si>
  <si>
    <t>3. Išplėtoti trūkstamas dviračių takų jungtis miesto teritorijoje (tarp Tilžės g. ir Malūno parko, palei Prano Lideikio g. nuo Liepojos g. iki Molo g.)</t>
  </si>
  <si>
    <t>4. Įrengti, atnaujinti dviračių taką palei Smiltelės g. nuo Šilutės pl. iki Minijos g.</t>
  </si>
  <si>
    <t>5. Įrengti, atnaujinti dviračių taką palei Šilutės pl. nuo Smiltelės g. iki Baltijos pr.</t>
  </si>
  <si>
    <t>6. Įrengti dviračių taką palei Šilutės pl. ir Tilžės g. nuo Paryžiaus Komunos g. iki sankryžos su Sausio 15-osios g., toliau palei Sausio 15-osios g. nuo sankryžos su Tilžės g. iki Pilies g.</t>
  </si>
  <si>
    <t>8. Įrengti dviračių juostą Tiltų g. ruože nuo Turgaus g. iki Taikos pr., Turgaus g. nuo Jono kalnelio iki Teatro aikštės ir pačioje Teatro aikštėje</t>
  </si>
  <si>
    <t>9. Įrengti dviračių taką palei Liepojos g.–Prano Lideikio g. (nuo miesto ligoninių pastatų komplekso palei Liepojos g., įrengti jungtį su Miško kvartalu)</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</si>
  <si>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</si>
  <si>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12. Rekonstruoti magistralinį dviračių taką palei Taikos pr.–Tiltų g.–H. Manto g.–Lietuvininkų a.–Šaulių g.–Kretingos g. nuo Jūrininkų pr. iki Klaipėdos g.)</t>
  </si>
  <si>
    <t>Dviračių takų kokybės ir rišlumo priežiūros funkcijų užtikrinimo priskyrimas vienai institucijai (perduotų, įtvirtintų funkcijų apimtis, vnt.)</t>
  </si>
  <si>
    <t>Prie zonų be automobilio (per ataskaitinį laikotarpį) įrengtų papildomų automobilių stovėjimo aikštelių skaičius (vnt.) ir vietų jose skaičius (vnt.)</t>
  </si>
  <si>
    <t>4. Įrengti daugiaaukštę automobilių stovėjimo aikštelę Pilies g. 6A</t>
  </si>
  <si>
    <r>
      <t>* 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CO₂</t>
    </r>
    <r>
      <rPr>
        <sz val="10"/>
        <color rgb="FF000000"/>
        <rFont val="Times New Roman"/>
        <charset val="1"/>
      </rPr>
      <t xml:space="preserve"> – eismo ribojimo infrastruktūros aplink senamiestį įrengimas (ženklinimas, kelio užtvaros, stebėjimo kameros ir pan.);</t>
    </r>
  </si>
  <si>
    <r>
      <t>2. Naujamiesčio centrinės dalies pritaikymas bevarikliam transportui. E</t>
    </r>
    <r>
      <rPr>
        <sz val="10"/>
        <color rgb="FF000000"/>
        <rFont val="Calibri"/>
        <family val="2"/>
        <charset val="1"/>
      </rPr>
      <t>ismo perorganizavimas į vienpusį ir sąlygų keliauti pėsčiomis ir važiuoti dviračiu sudarymas, t. y. įrengiant daugiau vienpusio eismo gatvių, paliekant siauresnes važiuojamąsias dalis ir mažiau eismo juostų, įvedant aiškesnę automobilių statymo sistemą, praplatinat šaligatvius ir įrengiant atskiras dviračių juostas;</t>
    </r>
  </si>
  <si>
    <t>Padidinti viešojo transporto prieinamumą miesto gyventojams</t>
  </si>
  <si>
    <t>Didinti kelionių viešuoju transportu komfortą ir patogumą (pritaikant susisiekimo sistemą žmonėms su individualiaisiais poreikiais, didinant netaršių ir mažai taršių transporto rūšių ir (ar) priemonių viešajame transporte dalį)</t>
  </si>
  <si>
    <t>Elektrinių keleivinių riedmenų dalis geležinkelio susisiekimui ruože Vilnius–Klaipėda (proc.)</t>
  </si>
  <si>
    <t>1. Parengti savaeigio viešojo transporto ruože Smiltynės keltas–Jūrų muziejus projektą bei jį įgyvendinti, pasinaudojant MITA finansavimo instrumentu</t>
  </si>
  <si>
    <t>Į viešojo transporto sistemą integruotų bandomojo savaeigio transporto rūšių (vnt.) ir naudojamų priemonių (vnt.) skaičius</t>
  </si>
  <si>
    <t>Atnaujinti ir (ar) transformuoti pagrindines jungtis su uostu ir uosto teritorijoje</t>
  </si>
  <si>
    <t>3. Rekonstruoti šiaurinį įvažiavimą į uostą (įskaitant sankryžas)</t>
  </si>
  <si>
    <t>2. Įrengti pietinį aplinkkelį</t>
  </si>
  <si>
    <t>3. Rekonstruoti Nemuno g.–Kalnupės g. koridorių</t>
  </si>
  <si>
    <t>2. Atlikti sodininkų bendrijose esančių žvyruotų gatvių asfaltavimą</t>
  </si>
  <si>
    <t>4. Nutiesti (įrengti) Arimų g.</t>
  </si>
  <si>
    <t>9. Rekonstruoti Savanorių g. ir nutiesti Erdmono Simonaičio g.</t>
  </si>
  <si>
    <t>11. Įrengti trūkstamą kelio ruožą (jungtį) nuo Tauralaukio iki miesto ribos ties Aukštkiemių kaimu (su dviračių taku) (bendradarbiaujant su Klaipėdos rajono savivaldybe). Įrengiant trūkstamą ruožą, užtikrinti dviračio tako jungtį palei Vėjo g. iki Pajūrio g. dviračio tako</t>
  </si>
  <si>
    <t>Viešųjų ir biudžetinių įstaigų pastatų, prie kurių įrengti ir (ar) iš esmės atnaujinti (pvz., paplatinti, įrengti trumpalaikio automobilių stovėjimo vietas) privažiavimo keliai, skaičius (vnt. per metus)</t>
  </si>
  <si>
    <t>1. Įrengti privažiuojamąjį kelią prie pastato Debreceno g. 48 ir sutvarkyti pastato aplinką</t>
  </si>
  <si>
    <t>Išvystyti buvusios „Laivitės“ teritoriją (vad. „Memelio miesto“)</t>
  </si>
  <si>
    <t>1. Sutvarkyti „Memelio miesto“ teritorijos prieigas (įrengti Danės skverą, inžinerines komunikacijas, privažiavimo kelius) Šiauriniame rage</t>
  </si>
  <si>
    <t>Verslo, kultūros ir kitų sričių organizacijų, įsikūrusių ir (ar) veiklą vykdančių modernizuotoje aplinkoje, skaičius (vnt.)</t>
  </si>
  <si>
    <t>Paskatinti kitų stambesnių nenaudojamų, nepakankamai naudojamų ir (ar) netinkamai naudojamų objektų ir teritorijų tikslingą panaudojimą (įsk. konversiją)</t>
  </si>
  <si>
    <t>Susitarimų dėl uosto teritorijos centrinės miesto dalies prie vandens konversijos skaičius (vnt.)</t>
  </si>
  <si>
    <t>Paskatinti bendrų projektų su privačiais asmenimis, asfaltuojant ir rekonstruojant gatves, įvažas, tvarkant daugiabučių kiemus ir kitą infrastruktūrą, vykdymą</t>
  </si>
  <si>
    <t xml:space="preserve">1. Atnaujinti įvažiuojamąjį kelią į Taikos pr. 109 ir šalia esantį skverą </t>
  </si>
  <si>
    <t>Modernizuoti senamiesčio infrastruktūrą, siekiant didesnio aktyvumo ir įveiklinimo</t>
  </si>
  <si>
    <t>1. Pritaikyti universalaus dizaino principus, atnaujinant senamiesčio grindinį (įgyvendinti projektą „Senamiesčio grindinio atnaujinimas ir universalaus dizaino pritaikymas“)</t>
  </si>
  <si>
    <t>Savivaldybės iš dalies finansuojamų ar paremtų iniciatyvų skaičius (vnt.)</t>
  </si>
  <si>
    <t>Planuojant teritorijas, skirti prioritetą urbanistikos kokybei, statinių, gamtinio ir urbanistinio kraštovaizdžio dermei</t>
  </si>
  <si>
    <t>Surengtų architektūrinių konkursų skaičius, Lietuvos Respublikos architektų rūmų regioninėse tarybose svarstytų objektų skaičius (vnt. per metus)</t>
  </si>
  <si>
    <t xml:space="preserve">Įrengti, modernizuoti ir (ar) pritaikyti daugiafunkces viešąsias erdves poilsio, rekreacijos poreikiams  </t>
  </si>
  <si>
    <t>Įrengtų ir (ar) atnaujintų vaikų žaidimų aikštelių skaičius (vnt.)</t>
  </si>
  <si>
    <t>Įrengtų ar pritaikytų specialiųjų poreikių turintiems meškeriotojams vietų prie Danės upės ir Kuršių marių krantinių skaičius (vnt.)</t>
  </si>
  <si>
    <t>11. Įrengti parką prie Smeltalės upelio</t>
  </si>
  <si>
    <t>12. Įrengti Miesto sodą (prie Pievų Tako g.)</t>
  </si>
  <si>
    <t>15. Sutvarkyti želdyną už pastato  Taikos pr. 107</t>
  </si>
  <si>
    <t>17. Išplėsti Sąjūdžio parko sutvarkymo darbus (įgyvendinti Sąjūdžio parko teritorijos įrengimo, plėtros III etapą)</t>
  </si>
  <si>
    <t>Išplėtoti miesto kapinių infrastruktūrą (bendradarbiaujant su regiono savivaldybėmis)</t>
  </si>
  <si>
    <t>Įrengtų ir (ar) atnaujintų naujų kapinių teritorijų apimtis (vnt. ir ha)</t>
  </si>
  <si>
    <t>Skatinti sodų bendrijų integraciją į miestą</t>
  </si>
  <si>
    <t>Sutvarkyti piliakalnius ir juos pritaikyti lankymui ir (ar) kitoms viešosioms funkcijoms</t>
  </si>
  <si>
    <t>1. Sutvarkyti Žardės–Kuncų piliakalnį ir išvalyti bei sutvarkyti teritorijoje esantį vandens telkinį</t>
  </si>
  <si>
    <t>1. Atkurti pilies didįjį bokštą</t>
  </si>
  <si>
    <t>3. Atkurti vakarinę kurtiną ir įveiklinti esamą nenaudojamą pastatą (sutvarkyti pastatą (buv. istorinis irklavimo klubas „Neptun“), įkuriant jame jūrinės tematikos centrą)</t>
  </si>
  <si>
    <t>Klaipėdos pilies istorinės, kartografinės ir ikonografinės medžiagos paieškos užsienio archyvuose (parengtos medžiagos, ataskaitos apimtis, kompl.)</t>
  </si>
  <si>
    <t>Savivaldybės taikytos priemonės, siekiant išsaugoti ir pritaikyti šiuolaikinėms reikmėms Centrinio pašto pastatų ir buvusio policijos komisariato pastatų kompleksus (vnt.)</t>
  </si>
  <si>
    <t>Atnaujinti (modernizuoti) daugiabučius gyvenamuosius namus, didinant energinį efektyvumą</t>
  </si>
  <si>
    <t>Atnaujintų (modernizuotų) daugiabučių namų, kuriuose įdiegtos energinį efektyvumą didinančios priemonės, skaičius (vnt.)</t>
  </si>
  <si>
    <t>Modernizuoti savivaldybės viešuosius pastatus, taikant energijos išteklių panaudojimo efektyvumo didinimo priemones</t>
  </si>
  <si>
    <t>Šilumos energijos metinis suvartojimas savivaldybės ir savivaldybės pavaldumo įstaigose (kWh/ 1 kv. m/ per metus)*</t>
  </si>
  <si>
    <t>Didinti miesto apšvietimo efektyvumą ir kokybę</t>
  </si>
  <si>
    <t xml:space="preserve">*Šilumos energijos suvartojimas (kWh), tenkantis vienam kvadratiniam metrui ploto savivaldybės ir savivaldybės pavaldumo įstaigų pastatuose, per metus.					</t>
  </si>
  <si>
    <t>Peržiūrėtas ir pagal poreikį atnaujintas arba parengtas naujas Šilumos ūkio specialusis planas (vnt.)</t>
  </si>
  <si>
    <t>2. Išplėtoti miesto centralizuoto šilumos tiekimo tinklus</t>
  </si>
  <si>
    <t>3. Šiaurinėje miesto dalyje pastatyti naują šilumos šaltinį (teritorijos, esančios Danės g. 8, visiškos konversijos atveju)</t>
  </si>
  <si>
    <t>3. Atlikti AB „Klaipėdos vanduo“ Klaipėdos miesto nuotekų valyklos atnaujinimą ir (ar) remontą</t>
  </si>
  <si>
    <t>Bešeimininkių vandentiekio tinklų teisinė registracija ir perdavimas AB „Klaipėdos vanduo“ (perimtų tinklų dalis nuo pripažintų bešeimininkiais, proc.)</t>
  </si>
  <si>
    <t>Bešeimininkių paviršinių nuotekų tinklų teisinė registracija ir perdavimas AB „Klaipėdos vanduo“ (perimtų tinklų ilgis, nuo pripažintų bešeimininkiais, proc.)</t>
  </si>
  <si>
    <t xml:space="preserve">*Pažangos projektas gali būti įgyvendintas per vieną investicinį projektą ar kelis suplanuotus investicinius projektus ir (ar) tęstinius rekonstrukcijos ar kito esminio atnaujinimo projektus. </t>
  </si>
  <si>
    <t xml:space="preserve">3. Vykdyti projektą „Rūšiuojamuoju būdu iš gyventojų surenkamų maisto / virtuvės atliekų apdorojimo infrastruktūros sukūrimas ir (ar) esamos komunalinių atliekų tvarkymo infrastruktūros pritaikymas maisto / virtuvės atliekų apdorojimui bei gyventojų informavimas maisto / virtuvės atliekų prevencijos ir tvarkymo klausimais“ </t>
  </si>
  <si>
    <t>5. Vykdyti projektą „Žiedinis išteklių valdymas, maisto atliekų surinkimui ir perdirbimui naudojant maišelius, pagamintus iš biologinių atliekų“</t>
  </si>
  <si>
    <t>Mažinti vienkartinių pakuočių apimtį</t>
  </si>
  <si>
    <t>Išplėtoti oro kokybės matavimo automatinių stotelių tinklą (savivaldybės įsigytų oro taršos matavimo prietaisų skaičius (vnt.)</t>
  </si>
  <si>
    <t>Sudaryti taršių įmonių sąrašą, sukuriant ir palaikant teršalų išmetimo apimties duomenų bazę bei užtikrinant duomenų analizę ir viešinimą</t>
  </si>
  <si>
    <t>- triukšmo mažinimo priemonių projektų įgyvendinimas (Triukšmą slopinančių sienelių Girulių geležinkelio stotyje statybos projektas, Triukšmą slopinančių sienelių Klaipėdos geležinkelio stotyje statybos projektas)</t>
  </si>
  <si>
    <t xml:space="preserve">- geležinkelio kelių elektrifikavimas, įgyvendinant projektą „Ruožo Kaišiadorys–Klaipėda (Draugystės st.) elektrifikavimas“ </t>
  </si>
  <si>
    <t>- Laivų elektros prijungimo stotelių bei reikalingos infrastruktūros įrengimas uosto teritorijoje</t>
  </si>
  <si>
    <t>______________________________</t>
  </si>
  <si>
    <t>*Iš jų 5 tvarkomos savivaldybės biudžeto lėšomis.</t>
  </si>
  <si>
    <t>LVPA</t>
  </si>
  <si>
    <t>VšĮ Lietuvos verslo paramos agentūra</t>
  </si>
  <si>
    <t>MITA</t>
  </si>
  <si>
    <t>Mokslo, inovacijų ir technologijų agentūra</t>
  </si>
  <si>
    <t>Pritrauktų naujų tiesioginių užsienio investicijų (TUI) apimtis</t>
  </si>
  <si>
    <t>Verslumo lygis (veikiančių smulkiojo ir vidutinio verslo (SVV) įmonių skaičius, tenkantis 1000 gyv.)</t>
  </si>
  <si>
    <t xml:space="preserve">Bendrų savivaldybės, mokslo ir verslo mokslinių tyrimų, eksperimentinės plėtros ir inovacijų (MTEPI) (komercializacijos procesų) projektų skaičius (vnt.) </t>
  </si>
  <si>
    <t>Suformuoti išskirtinę teritoriją miesto šiaurinėje dalyje (tarp Medelyno gatvės ir geležinkelio) informacinių technologijų (IT) verslų plėtrai, numatant galimybę kurti mokslo ir verslo klasterį, susijusį su nematerialiųjų intelektinių produktų kūrimu</t>
  </si>
  <si>
    <t>PRITARTA
Klaipėdos miesto savivaldybės tarybos
2022 m. rugsėjo 15 d. sprendimu Nr. T2-199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</si>
</sst>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0"/>
      <name val="Arial"/>
      <charset val="186"/>
    </font>
    <font>
      <b/>
      <sz val="12"/>
      <name val="Times New Roman"/>
      <family val="1"/>
    </font>
    <font>
      <sz val="10"/>
      <name val="Times New Roman"/>
      <family val="1"/>
    </font>
    <font>
      <i/>
      <u/>
      <sz val="10"/>
      <name val="Times New Roman"/>
      <family val="1"/>
    </font>
    <font>
      <b/>
      <sz val="10"/>
      <name val="Times New Roman"/>
      <family val="1"/>
    </font>
    <font>
      <b/>
      <sz val="9"/>
      <name val="Times New Roman"/>
      <family val="1"/>
    </font>
    <font>
      <b/>
      <u/>
      <sz val="12"/>
      <name val="Times New Roman"/>
      <family val="1"/>
    </font>
    <font>
      <sz val="10"/>
      <color indexed="8"/>
      <name val="Times New Roman"/>
      <family val="1"/>
    </font>
    <font>
      <sz val="8"/>
      <name val="Times New Roman"/>
      <family val="1"/>
    </font>
    <font>
      <sz val="10"/>
      <name val="Arial"/>
      <family val="2"/>
      <charset val="186"/>
    </font>
    <font>
      <sz val="12"/>
      <name val="Times New Roman"/>
      <family val="1"/>
    </font>
    <font>
      <sz val="11"/>
      <name val="Times New Roman"/>
      <family val="1"/>
    </font>
    <font>
      <sz val="8"/>
      <name val="Arial"/>
      <family val="2"/>
      <charset val="186"/>
    </font>
    <font>
      <sz val="9"/>
      <name val="Arial"/>
      <family val="2"/>
      <charset val="186"/>
    </font>
    <font>
      <sz val="14"/>
      <name val="Times New Roman"/>
      <family val="1"/>
    </font>
    <font>
      <i/>
      <sz val="10"/>
      <color indexed="8"/>
      <name val="Times New Roman"/>
      <family val="1"/>
    </font>
    <font>
      <i/>
      <sz val="10"/>
      <name val="Arial"/>
      <family val="2"/>
      <charset val="186"/>
    </font>
    <font>
      <b/>
      <sz val="14"/>
      <name val="Times New Roman"/>
      <family val="1"/>
      <charset val="186"/>
    </font>
    <font>
      <sz val="11"/>
      <name val="Times New Roman"/>
      <family val="1"/>
      <charset val="186"/>
    </font>
    <font>
      <sz val="10"/>
      <name val="Times New Roman"/>
      <family val="1"/>
      <charset val="186"/>
    </font>
    <font>
      <i/>
      <sz val="10"/>
      <name val="Times New Roman"/>
      <family val="1"/>
      <charset val="186"/>
    </font>
    <font>
      <sz val="8"/>
      <name val="Times New Roman"/>
      <family val="1"/>
      <charset val="186"/>
    </font>
    <font>
      <b/>
      <sz val="10"/>
      <name val="Times New Roman"/>
      <family val="1"/>
      <charset val="186"/>
    </font>
    <font>
      <sz val="10"/>
      <color indexed="8"/>
      <name val="Times New Roman"/>
      <family val="1"/>
      <charset val="186"/>
    </font>
    <font>
      <sz val="8"/>
      <color indexed="8"/>
      <name val="Times New Roman"/>
      <family val="1"/>
      <charset val="186"/>
    </font>
    <font>
      <i/>
      <sz val="8"/>
      <color indexed="8"/>
      <name val="Times New Roman"/>
      <family val="1"/>
      <charset val="186"/>
    </font>
    <font>
      <b/>
      <u/>
      <sz val="10"/>
      <name val="Times New Roman"/>
      <family val="1"/>
    </font>
    <font>
      <i/>
      <sz val="10"/>
      <name val="Times New Roman"/>
      <family val="1"/>
    </font>
    <font>
      <i/>
      <vertAlign val="subscript"/>
      <sz val="10"/>
      <color indexed="8"/>
      <name val="Times New Roman"/>
      <family val="1"/>
    </font>
    <font>
      <i/>
      <sz val="10"/>
      <color indexed="8"/>
      <name val="Times New Roman"/>
      <family val="1"/>
      <charset val="186"/>
    </font>
    <font>
      <sz val="8"/>
      <color rgb="FF000000"/>
      <name val="Times New Roman"/>
      <family val="1"/>
      <charset val="186"/>
    </font>
    <font>
      <sz val="12"/>
      <color rgb="FF92D050"/>
      <name val="Times New Roman"/>
      <family val="1"/>
    </font>
    <font>
      <sz val="10"/>
      <color rgb="FFFF0000"/>
      <name val="Times New Roman"/>
      <family val="1"/>
      <charset val="186"/>
    </font>
    <font>
      <sz val="10"/>
      <color rgb="FF000000"/>
      <name val="Times New Roman"/>
      <family val="1"/>
    </font>
    <font>
      <i/>
      <sz val="10"/>
      <color rgb="FF000000"/>
      <name val="Times New Roman"/>
      <family val="1"/>
    </font>
    <font>
      <b/>
      <i/>
      <sz val="10"/>
      <color rgb="FF000000"/>
      <name val="Times New Roman"/>
      <family val="1"/>
    </font>
    <font>
      <sz val="10"/>
      <color rgb="FF000000"/>
      <name val="Times New Roman"/>
      <family val="1"/>
      <charset val="186"/>
    </font>
    <font>
      <i/>
      <sz val="10"/>
      <color rgb="FF000000"/>
      <name val="Times New Roman"/>
      <family val="1"/>
      <charset val="186"/>
    </font>
    <font>
      <sz val="10"/>
      <color rgb="FF000000"/>
      <name val="Times New Roman"/>
      <family val="1"/>
      <charset val="1"/>
    </font>
    <font>
      <sz val="10"/>
      <color rgb="FF000000"/>
      <name val="Times New Roman"/>
    </font>
    <font>
      <sz val="10"/>
      <name val="Times New Roman"/>
    </font>
    <font>
      <b/>
      <sz val="10"/>
      <color indexed="8"/>
      <name val="Times New Roman"/>
    </font>
    <font>
      <sz val="10"/>
      <color indexed="8"/>
      <name val="Times New Roman"/>
    </font>
    <font>
      <i/>
      <sz val="10"/>
      <color indexed="8"/>
      <name val="Times New Roman"/>
    </font>
    <font>
      <b/>
      <sz val="10"/>
      <name val="Times New Roman"/>
    </font>
    <font>
      <i/>
      <sz val="10"/>
      <color rgb="FF000000"/>
      <name val="Times New Roman"/>
    </font>
    <font>
      <i/>
      <sz val="10"/>
      <name val="Times New Roman"/>
    </font>
    <font>
      <sz val="10"/>
      <color rgb="FF000000"/>
      <name val="Times New Roman"/>
      <charset val="1"/>
    </font>
    <font>
      <sz val="10"/>
      <color rgb="FFFF0000"/>
      <name val="Times New Roman"/>
    </font>
    <font>
      <i/>
      <sz val="10"/>
      <color rgb="FF000000"/>
      <name val="Times New Roman"/>
      <family val="1"/>
      <charset val="1"/>
    </font>
    <font>
      <b/>
      <sz val="10"/>
      <color rgb="FF000000"/>
      <name val="Times New Roman"/>
    </font>
    <font>
      <b/>
      <u/>
      <sz val="12"/>
      <color rgb="FF000000"/>
      <name val="Times New Roman"/>
      <family val="1"/>
    </font>
    <font>
      <sz val="10"/>
      <name val="Times New Roman"/>
      <family val="1"/>
      <charset val="1"/>
    </font>
    <font>
      <sz val="10"/>
      <color rgb="FF000000"/>
      <name val="Calibri"/>
      <family val="2"/>
      <charset val="1"/>
    </font>
    <font>
      <i/>
      <sz val="10"/>
      <color rgb="FFFF0000"/>
      <name val="Times New Roman"/>
      <family val="1"/>
      <charset val="1"/>
    </font>
    <font>
      <sz val="11"/>
      <color theme="1"/>
      <name val="Calibri"/>
      <family val="2"/>
      <scheme val="minor"/>
    </font>
    <font>
      <sz val="10"/>
      <name val="Times New Roman"/>
      <charset val="186"/>
    </font>
    <font>
      <sz val="10"/>
      <color rgb="FF000000"/>
      <name val="Times New Roman"/>
      <charset val="186"/>
    </font>
    <font>
      <sz val="9"/>
      <name val="Arial"/>
      <charset val="186"/>
    </font>
    <font>
      <u/>
      <sz val="10"/>
      <color theme="10"/>
      <name val="Arial"/>
      <charset val="186"/>
    </font>
    <font>
      <sz val="9"/>
      <color indexed="81"/>
      <name val="Tahoma"/>
      <charset val="1"/>
    </font>
    <font>
      <sz val="9"/>
      <color indexed="81"/>
      <name val="Tahoma"/>
      <family val="2"/>
      <charset val="186"/>
    </font>
    <font>
      <sz val="12"/>
      <name val="Times New Roman"/>
      <family val="1"/>
      <charset val="186"/>
    </font>
  </fonts>
  <fills count="9">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FFFFFF"/>
        <bgColor indexed="64"/>
      </patternFill>
    </fill>
    <fill>
      <patternFill patternType="solid">
        <fgColor rgb="FF99FF99"/>
        <bgColor indexed="64"/>
      </patternFill>
    </fill>
    <fill>
      <patternFill patternType="solid">
        <fgColor theme="0"/>
        <bgColor indexed="64"/>
      </patternFill>
    </fill>
    <fill>
      <patternFill patternType="solid">
        <fgColor rgb="FFA1FFA1"/>
        <bgColor indexed="64"/>
      </patternFill>
    </fill>
    <fill>
      <patternFill patternType="solid">
        <fgColor theme="0"/>
        <bgColor rgb="FF000000"/>
      </patternFill>
    </fill>
  </fills>
  <borders count="198">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rgb="FFB64926"/>
      </right>
      <top/>
      <bottom/>
      <diagonal/>
    </border>
    <border>
      <left style="double">
        <color rgb="FFB64926"/>
      </left>
      <right/>
      <top/>
      <bottom/>
      <diagonal/>
    </border>
    <border>
      <left/>
      <right style="medium">
        <color rgb="FF000000"/>
      </right>
      <top/>
      <bottom/>
      <diagonal/>
    </border>
    <border>
      <left/>
      <right/>
      <top/>
      <bottom style="thin">
        <color rgb="FF000000"/>
      </bottom>
      <diagonal/>
    </border>
    <border>
      <left/>
      <right/>
      <top/>
      <bottom style="medium">
        <color rgb="FF000000"/>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medium">
        <color indexed="64"/>
      </bottom>
      <diagonal/>
    </border>
    <border>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style="medium">
        <color rgb="FF000000"/>
      </bottom>
      <diagonal/>
    </border>
    <border>
      <left style="thin">
        <color rgb="FF000000"/>
      </left>
      <right/>
      <top/>
      <bottom style="medium">
        <color rgb="FF000000"/>
      </bottom>
      <diagonal/>
    </border>
    <border>
      <left style="thin">
        <color indexed="64"/>
      </left>
      <right style="medium">
        <color indexed="64"/>
      </right>
      <top style="medium">
        <color indexed="64"/>
      </top>
      <bottom style="medium">
        <color rgb="FF000000"/>
      </bottom>
      <diagonal/>
    </border>
    <border>
      <left style="thin">
        <color rgb="FF000000"/>
      </left>
      <right style="medium">
        <color rgb="FF000000"/>
      </right>
      <top/>
      <bottom style="thin">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dotted">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style="medium">
        <color indexed="64"/>
      </right>
      <top/>
      <bottom style="dotted">
        <color rgb="FF000000"/>
      </bottom>
      <diagonal/>
    </border>
    <border>
      <left style="thin">
        <color indexed="64"/>
      </left>
      <right style="medium">
        <color indexed="64"/>
      </right>
      <top style="thin">
        <color indexed="64"/>
      </top>
      <bottom style="dotted">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thin">
        <color indexed="64"/>
      </left>
      <right style="medium">
        <color rgb="FF000000"/>
      </right>
      <top/>
      <bottom style="dotted">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style="medium">
        <color rgb="FF000000"/>
      </right>
      <top style="medium">
        <color rgb="FF000000"/>
      </top>
      <bottom style="dotted">
        <color rgb="FF000000"/>
      </bottom>
      <diagonal/>
    </border>
    <border>
      <left style="thin">
        <color indexed="64"/>
      </left>
      <right style="medium">
        <color rgb="FF000000"/>
      </right>
      <top style="medium">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top style="thin">
        <color indexed="64"/>
      </top>
      <bottom/>
      <diagonal/>
    </border>
    <border>
      <left style="thin">
        <color indexed="64"/>
      </left>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top style="medium">
        <color rgb="FF000000"/>
      </top>
      <bottom/>
      <diagonal/>
    </border>
    <border>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rgb="FF000000"/>
      </left>
      <right style="thin">
        <color indexed="64"/>
      </right>
      <top/>
      <bottom/>
      <diagonal/>
    </border>
    <border>
      <left style="thin">
        <color indexed="64"/>
      </left>
      <right/>
      <top/>
      <bottom style="thin">
        <color rgb="FF000000"/>
      </bottom>
      <diagonal/>
    </border>
    <border>
      <left style="thin">
        <color indexed="64"/>
      </left>
      <right/>
      <top/>
      <bottom style="medium">
        <color rgb="FF000000"/>
      </bottom>
      <diagonal/>
    </border>
    <border>
      <left style="medium">
        <color rgb="FF000000"/>
      </left>
      <right style="thin">
        <color indexed="64"/>
      </right>
      <top style="thin">
        <color rgb="FF000000"/>
      </top>
      <bottom/>
      <diagonal/>
    </border>
    <border>
      <left/>
      <right style="medium">
        <color rgb="FF000000"/>
      </right>
      <top style="thin">
        <color rgb="FF000000"/>
      </top>
      <bottom style="dotted">
        <color rgb="FF000000"/>
      </bottom>
      <diagonal/>
    </border>
    <border>
      <left style="medium">
        <color rgb="FF000000"/>
      </left>
      <right style="thin">
        <color indexed="64"/>
      </right>
      <top/>
      <bottom style="thin">
        <color rgb="FF000000"/>
      </bottom>
      <diagonal/>
    </border>
    <border>
      <left/>
      <right style="medium">
        <color rgb="FF000000"/>
      </right>
      <top style="dotted">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medium">
        <color rgb="FF000000"/>
      </top>
      <bottom style="thin">
        <color indexed="64"/>
      </bottom>
      <diagonal/>
    </border>
    <border>
      <left/>
      <right style="thin">
        <color indexed="64"/>
      </right>
      <top style="thin">
        <color indexed="64"/>
      </top>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medium">
        <color indexed="64"/>
      </bottom>
      <diagonal/>
    </border>
    <border>
      <left style="thin">
        <color rgb="FF000000"/>
      </left>
      <right style="thin">
        <color indexed="64"/>
      </right>
      <top style="thin">
        <color indexed="64"/>
      </top>
      <bottom/>
      <diagonal/>
    </border>
    <border>
      <left style="thin">
        <color rgb="FF000000"/>
      </left>
      <right style="medium">
        <color rgb="FF000000"/>
      </right>
      <top style="thin">
        <color rgb="FF000000"/>
      </top>
      <bottom/>
      <diagonal/>
    </border>
    <border>
      <left style="thin">
        <color indexed="64"/>
      </left>
      <right/>
      <top style="thin">
        <color rgb="FF000000"/>
      </top>
      <bottom style="thin">
        <color rgb="FF000000"/>
      </bottom>
      <diagonal/>
    </border>
    <border>
      <left style="thin">
        <color rgb="FF000000"/>
      </left>
      <right style="thin">
        <color indexed="64"/>
      </right>
      <top style="medium">
        <color rgb="FF000000"/>
      </top>
      <bottom/>
      <diagonal/>
    </border>
    <border>
      <left style="medium">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medium">
        <color rgb="FF000000"/>
      </bottom>
      <diagonal/>
    </border>
    <border>
      <left style="medium">
        <color rgb="FF000000"/>
      </left>
      <right style="thin">
        <color indexed="64"/>
      </right>
      <top style="medium">
        <color indexed="64"/>
      </top>
      <bottom style="medium">
        <color indexed="64"/>
      </bottom>
      <diagonal/>
    </border>
    <border>
      <left/>
      <right/>
      <top style="medium">
        <color rgb="FF000000"/>
      </top>
      <bottom style="medium">
        <color rgb="FF000000"/>
      </bottom>
      <diagonal/>
    </border>
    <border>
      <left/>
      <right style="medium">
        <color rgb="FF000000"/>
      </right>
      <top style="thin">
        <color indexed="64"/>
      </top>
      <bottom style="dotted">
        <color rgb="FF000000"/>
      </bottom>
      <diagonal/>
    </border>
    <border>
      <left style="medium">
        <color indexed="64"/>
      </left>
      <right style="thin">
        <color indexed="64"/>
      </right>
      <top style="medium">
        <color indexed="64"/>
      </top>
      <bottom style="medium">
        <color rgb="FF000000"/>
      </bottom>
      <diagonal/>
    </border>
    <border>
      <left style="thin">
        <color indexed="64"/>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rgb="FF000000"/>
      </bottom>
      <diagonal/>
    </border>
    <border>
      <left style="medium">
        <color indexed="64"/>
      </left>
      <right/>
      <top/>
      <bottom/>
      <diagonal/>
    </border>
    <border>
      <left style="thin">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thin">
        <color indexed="64"/>
      </left>
      <right style="medium">
        <color indexed="64"/>
      </right>
      <top style="medium">
        <color rgb="FF000000"/>
      </top>
      <bottom/>
      <diagonal/>
    </border>
    <border>
      <left style="medium">
        <color indexed="64"/>
      </left>
      <right style="thin">
        <color indexed="64"/>
      </right>
      <top style="thin">
        <color indexed="64"/>
      </top>
      <bottom style="medium">
        <color rgb="FF000000"/>
      </bottom>
      <diagonal/>
    </border>
    <border>
      <left style="medium">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thin">
        <color rgb="FF000000"/>
      </left>
      <right style="medium">
        <color rgb="FF000000"/>
      </right>
      <top/>
      <bottom/>
      <diagonal/>
    </border>
    <border>
      <left style="medium">
        <color indexed="64"/>
      </left>
      <right style="thin">
        <color indexed="64"/>
      </right>
      <top/>
      <bottom style="thin">
        <color rgb="FF000000"/>
      </bottom>
      <diagonal/>
    </border>
    <border>
      <left style="medium">
        <color rgb="FF000000"/>
      </left>
      <right style="thin">
        <color indexed="64"/>
      </right>
      <top style="medium">
        <color indexed="64"/>
      </top>
      <bottom/>
      <diagonal/>
    </border>
    <border>
      <left style="medium">
        <color rgb="FF000000"/>
      </left>
      <right style="thin">
        <color indexed="64"/>
      </right>
      <top style="medium">
        <color indexed="64"/>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indexed="64"/>
      </bottom>
      <diagonal/>
    </border>
    <border>
      <left style="thin">
        <color indexed="64"/>
      </left>
      <right style="medium">
        <color rgb="FF000000"/>
      </right>
      <top style="medium">
        <color rgb="FF000000"/>
      </top>
      <bottom style="dotted">
        <color rgb="FF000000"/>
      </bottom>
      <diagonal/>
    </border>
    <border>
      <left style="thin">
        <color rgb="FF000000"/>
      </left>
      <right/>
      <top/>
      <bottom style="thin">
        <color rgb="FF000000"/>
      </bottom>
      <diagonal/>
    </border>
    <border>
      <left style="thin">
        <color rgb="FF000000"/>
      </left>
      <right style="medium">
        <color indexed="64"/>
      </right>
      <top/>
      <bottom/>
      <diagonal/>
    </border>
    <border>
      <left style="thin">
        <color indexed="64"/>
      </left>
      <right style="medium">
        <color rgb="FF000000"/>
      </right>
      <top style="medium">
        <color rgb="FF000000"/>
      </top>
      <bottom style="thin">
        <color rgb="FF000000"/>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rgb="FF000000"/>
      </bottom>
      <diagonal/>
    </border>
    <border>
      <left style="thin">
        <color rgb="FF000000"/>
      </left>
      <right style="medium">
        <color rgb="FF000000"/>
      </right>
      <top style="thin">
        <color indexed="64"/>
      </top>
      <bottom/>
      <diagonal/>
    </border>
    <border>
      <left style="thin">
        <color indexed="64"/>
      </left>
      <right style="thin">
        <color indexed="64"/>
      </right>
      <top style="medium">
        <color rgb="FF000000"/>
      </top>
      <bottom style="thin">
        <color rgb="FF000000"/>
      </bottom>
      <diagonal/>
    </border>
    <border>
      <left/>
      <right style="medium">
        <color indexed="64"/>
      </right>
      <top/>
      <bottom/>
      <diagonal/>
    </border>
    <border>
      <left style="thin">
        <color rgb="FF000000"/>
      </left>
      <right style="thin">
        <color rgb="FF000000"/>
      </right>
      <top style="thin">
        <color rgb="FF000000"/>
      </top>
      <bottom style="medium">
        <color rgb="FF000000"/>
      </bottom>
      <diagonal/>
    </border>
    <border>
      <left style="medium">
        <color indexed="64"/>
      </left>
      <right/>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medium">
        <color rgb="FF000000"/>
      </left>
      <right/>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rgb="FF000000"/>
      </bottom>
      <diagonal/>
    </border>
    <border>
      <left style="thin">
        <color rgb="FF000000"/>
      </left>
      <right style="thin">
        <color indexed="64"/>
      </right>
      <top/>
      <bottom style="medium">
        <color indexed="64"/>
      </bottom>
      <diagonal/>
    </border>
    <border>
      <left style="thin">
        <color indexed="64"/>
      </left>
      <right style="thin">
        <color rgb="FF000000"/>
      </right>
      <top style="medium">
        <color rgb="FF000000"/>
      </top>
      <bottom/>
      <diagonal/>
    </border>
    <border>
      <left style="medium">
        <color rgb="FF000000"/>
      </left>
      <right/>
      <top style="medium">
        <color rgb="FF000000"/>
      </top>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thin">
        <color rgb="FF000000"/>
      </left>
      <right style="thin">
        <color indexed="64"/>
      </right>
      <top/>
      <bottom style="medium">
        <color rgb="FF000000"/>
      </bottom>
      <diagonal/>
    </border>
    <border>
      <left style="thin">
        <color indexed="64"/>
      </left>
      <right style="medium">
        <color indexed="64"/>
      </right>
      <top style="thin">
        <color rgb="FF000000"/>
      </top>
      <bottom/>
      <diagonal/>
    </border>
    <border>
      <left style="thin">
        <color indexed="64"/>
      </left>
      <right/>
      <top style="thin">
        <color indexed="64"/>
      </top>
      <bottom style="medium">
        <color rgb="FF000000"/>
      </bottom>
      <diagonal/>
    </border>
    <border>
      <left/>
      <right style="thin">
        <color indexed="64"/>
      </right>
      <top style="medium">
        <color rgb="FF000000"/>
      </top>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medium">
        <color rgb="FF000000"/>
      </top>
      <bottom style="medium">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medium">
        <color rgb="FF000000"/>
      </top>
      <bottom style="thin">
        <color indexed="64"/>
      </bottom>
      <diagonal/>
    </border>
    <border>
      <left style="thin">
        <color rgb="FF000000"/>
      </left>
      <right style="medium">
        <color indexed="64"/>
      </right>
      <top style="medium">
        <color rgb="FF000000"/>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rgb="FF000000"/>
      </bottom>
      <diagonal/>
    </border>
  </borders>
  <cellStyleXfs count="3">
    <xf numFmtId="0" fontId="0" fillId="0" borderId="0"/>
    <xf numFmtId="0" fontId="55" fillId="0" borderId="0"/>
    <xf numFmtId="0" fontId="59" fillId="0" borderId="0" applyNumberFormat="0" applyFill="0" applyBorder="0" applyAlignment="0" applyProtection="0"/>
  </cellStyleXfs>
  <cellXfs count="1431">
    <xf numFmtId="0" fontId="0" fillId="0" borderId="0" xfId="0"/>
    <xf numFmtId="0" fontId="2" fillId="0" borderId="0" xfId="0" applyFont="1" applyAlignment="1">
      <alignment vertical="top" wrapText="1"/>
    </xf>
    <xf numFmtId="0" fontId="1" fillId="0" borderId="1" xfId="0" applyFont="1" applyBorder="1" applyAlignment="1">
      <alignment vertical="top"/>
    </xf>
    <xf numFmtId="0" fontId="2" fillId="0" borderId="0" xfId="0" applyFont="1"/>
    <xf numFmtId="0" fontId="4" fillId="0" borderId="0" xfId="0" applyFont="1" applyAlignment="1">
      <alignment vertical="top" wrapText="1"/>
    </xf>
    <xf numFmtId="0" fontId="2" fillId="0" borderId="0" xfId="0" applyFont="1" applyAlignment="1">
      <alignment horizontal="center"/>
    </xf>
    <xf numFmtId="0" fontId="2" fillId="0" borderId="0" xfId="0" applyFont="1" applyAlignment="1">
      <alignment vertical="top"/>
    </xf>
    <xf numFmtId="0" fontId="2" fillId="0" borderId="0" xfId="0" applyFont="1" applyAlignment="1">
      <alignment wrapText="1"/>
    </xf>
    <xf numFmtId="1" fontId="4" fillId="0" borderId="0" xfId="0" applyNumberFormat="1" applyFont="1" applyAlignment="1">
      <alignment horizontal="center" vertical="center"/>
    </xf>
    <xf numFmtId="0" fontId="2" fillId="0" borderId="0" xfId="0" applyFont="1" applyAlignment="1">
      <alignment horizontal="right"/>
    </xf>
    <xf numFmtId="1" fontId="2" fillId="0" borderId="0" xfId="0" applyNumberFormat="1" applyFont="1" applyAlignment="1">
      <alignment horizontal="right"/>
    </xf>
    <xf numFmtId="0" fontId="2" fillId="0" borderId="0" xfId="0" applyFont="1" applyAlignment="1">
      <alignment horizontal="center" vertical="top" wrapText="1"/>
    </xf>
    <xf numFmtId="0" fontId="2" fillId="0" borderId="0" xfId="0" applyFont="1" applyAlignment="1">
      <alignment horizontal="left" vertical="top" wrapText="1"/>
    </xf>
    <xf numFmtId="0" fontId="4" fillId="0" borderId="0" xfId="0" applyFont="1" applyAlignment="1">
      <alignment horizontal="left" vertical="top" wrapText="1"/>
    </xf>
    <xf numFmtId="2" fontId="2" fillId="0" borderId="0" xfId="0" applyNumberFormat="1" applyFont="1" applyAlignment="1">
      <alignment vertical="top" wrapText="1"/>
    </xf>
    <xf numFmtId="2" fontId="4" fillId="0" borderId="0" xfId="0" applyNumberFormat="1" applyFont="1" applyAlignment="1">
      <alignment vertical="top" wrapText="1"/>
    </xf>
    <xf numFmtId="0" fontId="10" fillId="0" borderId="0" xfId="0" applyFont="1" applyAlignment="1">
      <alignment horizontal="center" vertical="center"/>
    </xf>
    <xf numFmtId="0" fontId="4" fillId="0" borderId="0" xfId="0" applyFont="1" applyAlignment="1">
      <alignment vertical="top"/>
    </xf>
    <xf numFmtId="0" fontId="2" fillId="0" borderId="0" xfId="0" applyFont="1" applyAlignment="1">
      <alignment horizontal="center" wrapText="1"/>
    </xf>
    <xf numFmtId="0" fontId="5" fillId="0" borderId="0" xfId="0" applyFont="1" applyAlignment="1">
      <alignment vertical="top" wrapText="1"/>
    </xf>
    <xf numFmtId="1" fontId="2" fillId="0" borderId="0" xfId="0" applyNumberFormat="1" applyFont="1" applyAlignment="1">
      <alignment horizontal="center"/>
    </xf>
    <xf numFmtId="1" fontId="2" fillId="0" borderId="0" xfId="0" applyNumberFormat="1" applyFont="1"/>
    <xf numFmtId="0" fontId="4" fillId="0" borderId="0" xfId="0" applyFont="1" applyAlignment="1">
      <alignment horizontal="center" vertical="center"/>
    </xf>
    <xf numFmtId="1" fontId="4" fillId="0" borderId="0" xfId="0" applyNumberFormat="1" applyFont="1" applyAlignment="1">
      <alignment horizontal="right"/>
    </xf>
    <xf numFmtId="0" fontId="2" fillId="0" borderId="0" xfId="0" applyFont="1" applyAlignment="1">
      <alignment horizontal="center" vertical="center"/>
    </xf>
    <xf numFmtId="0" fontId="2" fillId="0" borderId="0" xfId="0" applyFont="1" applyAlignment="1">
      <alignment horizontal="right" vertical="center"/>
    </xf>
    <xf numFmtId="0" fontId="10" fillId="0" borderId="0" xfId="0" applyFont="1"/>
    <xf numFmtId="164" fontId="1" fillId="0" borderId="0" xfId="0" applyNumberFormat="1" applyFont="1" applyAlignment="1">
      <alignment horizontal="center" vertical="center"/>
    </xf>
    <xf numFmtId="0" fontId="9" fillId="0" borderId="0" xfId="0" applyFont="1"/>
    <xf numFmtId="0" fontId="0" fillId="0" borderId="0" xfId="0" applyAlignment="1">
      <alignment wrapText="1"/>
    </xf>
    <xf numFmtId="0" fontId="4" fillId="0" borderId="4" xfId="0" applyFont="1" applyBorder="1" applyAlignment="1">
      <alignment horizontal="left" vertical="center" wrapText="1"/>
    </xf>
    <xf numFmtId="0" fontId="14" fillId="0" borderId="0" xfId="0" applyFont="1" applyAlignment="1">
      <alignment horizontal="center"/>
    </xf>
    <xf numFmtId="0" fontId="10" fillId="2" borderId="3" xfId="0" applyFont="1" applyFill="1" applyBorder="1" applyAlignment="1">
      <alignment horizontal="center"/>
    </xf>
    <xf numFmtId="0" fontId="10" fillId="3" borderId="0" xfId="0" applyFont="1" applyFill="1" applyAlignment="1">
      <alignment horizontal="center"/>
    </xf>
    <xf numFmtId="0" fontId="11" fillId="0" borderId="0" xfId="0" applyFont="1" applyAlignment="1">
      <alignment horizontal="center" vertical="center" wrapText="1"/>
    </xf>
    <xf numFmtId="0" fontId="10" fillId="3" borderId="0" xfId="0" applyFont="1" applyFill="1"/>
    <xf numFmtId="0" fontId="10" fillId="0" borderId="3" xfId="0" applyFont="1" applyBorder="1" applyAlignment="1">
      <alignment horizontal="center" vertical="center"/>
    </xf>
    <xf numFmtId="0" fontId="10" fillId="0" borderId="0" xfId="0" applyFont="1" applyAlignment="1">
      <alignment horizontal="center"/>
    </xf>
    <xf numFmtId="0" fontId="1" fillId="0" borderId="0" xfId="0" applyFont="1" applyAlignment="1">
      <alignment horizontal="center"/>
    </xf>
    <xf numFmtId="0" fontId="2" fillId="0" borderId="0" xfId="0" applyFont="1" applyAlignment="1">
      <alignment horizontal="left"/>
    </xf>
    <xf numFmtId="0" fontId="16" fillId="0" borderId="0" xfId="0" applyFont="1"/>
    <xf numFmtId="0" fontId="2" fillId="0" borderId="8" xfId="0" applyFont="1" applyBorder="1" applyAlignment="1">
      <alignment vertical="center" wrapText="1"/>
    </xf>
    <xf numFmtId="0" fontId="0" fillId="0" borderId="0" xfId="0" applyAlignment="1">
      <alignment horizontal="center"/>
    </xf>
    <xf numFmtId="0" fontId="19" fillId="0" borderId="0" xfId="0" applyFont="1"/>
    <xf numFmtId="0" fontId="10" fillId="0" borderId="0" xfId="0" applyFont="1" applyAlignment="1">
      <alignment horizontal="center" vertical="top" wrapText="1"/>
    </xf>
    <xf numFmtId="0" fontId="0" fillId="0" borderId="0" xfId="0" applyAlignment="1">
      <alignment vertical="top"/>
    </xf>
    <xf numFmtId="0" fontId="18" fillId="0" borderId="46" xfId="0" applyFont="1" applyBorder="1" applyAlignment="1">
      <alignment horizontal="right" vertical="center" wrapText="1"/>
    </xf>
    <xf numFmtId="0" fontId="17" fillId="0" borderId="0" xfId="0" applyFont="1"/>
    <xf numFmtId="0" fontId="2" fillId="0" borderId="8" xfId="0" applyFont="1" applyBorder="1" applyAlignment="1">
      <alignment horizontal="center" vertical="center" wrapText="1"/>
    </xf>
    <xf numFmtId="0" fontId="8" fillId="0" borderId="8" xfId="0" applyFont="1" applyBorder="1" applyAlignment="1">
      <alignment horizontal="center" vertical="center" wrapText="1"/>
    </xf>
    <xf numFmtId="0" fontId="4" fillId="0" borderId="0" xfId="0" applyFont="1" applyAlignment="1">
      <alignment horizontal="left" vertical="center" wrapText="1"/>
    </xf>
    <xf numFmtId="0" fontId="20" fillId="0" borderId="3" xfId="0" quotePrefix="1" applyFont="1" applyBorder="1" applyAlignment="1">
      <alignment vertical="top" wrapText="1"/>
    </xf>
    <xf numFmtId="0" fontId="2"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19" fillId="0" borderId="18" xfId="0" applyFont="1" applyBorder="1" applyAlignment="1">
      <alignment horizontal="left" vertical="center"/>
    </xf>
    <xf numFmtId="0" fontId="19" fillId="0" borderId="9" xfId="0" applyFont="1" applyBorder="1" applyAlignment="1">
      <alignment horizontal="right" vertical="center"/>
    </xf>
    <xf numFmtId="0" fontId="19" fillId="0" borderId="19" xfId="0" applyFont="1" applyBorder="1" applyAlignment="1">
      <alignment horizontal="left" vertical="center"/>
    </xf>
    <xf numFmtId="0" fontId="19" fillId="0" borderId="11" xfId="0" applyFont="1" applyBorder="1" applyAlignment="1">
      <alignment horizontal="left" vertical="center"/>
    </xf>
    <xf numFmtId="0" fontId="30" fillId="4" borderId="5" xfId="0" applyFont="1" applyFill="1" applyBorder="1" applyAlignment="1">
      <alignment horizontal="center" vertical="center" wrapText="1"/>
    </xf>
    <xf numFmtId="0" fontId="21" fillId="0" borderId="8" xfId="0" applyFont="1" applyBorder="1" applyAlignment="1">
      <alignment horizontal="center" vertical="center"/>
    </xf>
    <xf numFmtId="0" fontId="12" fillId="0" borderId="8" xfId="0" applyFont="1" applyBorder="1"/>
    <xf numFmtId="0" fontId="12" fillId="0" borderId="17" xfId="0" applyFont="1" applyBorder="1"/>
    <xf numFmtId="0" fontId="21" fillId="0" borderId="12" xfId="0" applyFont="1" applyBorder="1" applyAlignment="1">
      <alignment horizontal="center" vertical="center"/>
    </xf>
    <xf numFmtId="0" fontId="21" fillId="0" borderId="5" xfId="0" applyFont="1" applyBorder="1" applyAlignment="1">
      <alignment horizontal="center" vertical="center"/>
    </xf>
    <xf numFmtId="0" fontId="12" fillId="0" borderId="5" xfId="0" applyFont="1" applyBorder="1"/>
    <xf numFmtId="0" fontId="21" fillId="0" borderId="16" xfId="0" applyFont="1" applyBorder="1" applyAlignment="1">
      <alignment horizontal="center" vertical="center"/>
    </xf>
    <xf numFmtId="1" fontId="21" fillId="0" borderId="20" xfId="0" applyNumberFormat="1" applyFont="1" applyBorder="1" applyAlignment="1">
      <alignment horizontal="center" vertical="center"/>
    </xf>
    <xf numFmtId="0" fontId="21" fillId="0" borderId="20" xfId="0" applyFont="1" applyBorder="1" applyAlignment="1">
      <alignment horizontal="center" vertical="center"/>
    </xf>
    <xf numFmtId="0" fontId="12" fillId="0" borderId="20" xfId="0" applyFont="1" applyBorder="1"/>
    <xf numFmtId="0" fontId="21" fillId="0" borderId="21" xfId="0" applyFont="1" applyBorder="1" applyAlignment="1">
      <alignment horizontal="center" vertical="center"/>
    </xf>
    <xf numFmtId="0" fontId="24" fillId="2" borderId="8" xfId="0" applyFont="1" applyFill="1" applyBorder="1" applyAlignment="1">
      <alignment vertical="top" wrapText="1"/>
    </xf>
    <xf numFmtId="0" fontId="21" fillId="2" borderId="8" xfId="0" applyFont="1" applyFill="1" applyBorder="1" applyAlignment="1">
      <alignment horizontal="center" vertical="center"/>
    </xf>
    <xf numFmtId="0" fontId="25" fillId="2" borderId="10" xfId="0" applyFont="1" applyFill="1" applyBorder="1" applyAlignment="1">
      <alignment vertical="top" wrapText="1"/>
    </xf>
    <xf numFmtId="0" fontId="21" fillId="2" borderId="10" xfId="0" applyFont="1" applyFill="1" applyBorder="1" applyAlignment="1">
      <alignment horizontal="center" vertical="center"/>
    </xf>
    <xf numFmtId="0" fontId="21" fillId="0" borderId="10" xfId="0" applyFont="1" applyBorder="1" applyAlignment="1">
      <alignment horizontal="center" vertical="center"/>
    </xf>
    <xf numFmtId="0" fontId="12" fillId="0" borderId="10" xfId="0" applyFont="1" applyBorder="1"/>
    <xf numFmtId="0" fontId="12" fillId="0" borderId="22" xfId="0" applyFont="1" applyBorder="1"/>
    <xf numFmtId="0" fontId="31" fillId="5" borderId="3" xfId="0" applyFont="1" applyFill="1" applyBorder="1" applyAlignment="1">
      <alignment horizontal="center"/>
    </xf>
    <xf numFmtId="0" fontId="24" fillId="5" borderId="8" xfId="0" applyFont="1" applyFill="1" applyBorder="1" applyAlignment="1">
      <alignment vertical="center" wrapText="1"/>
    </xf>
    <xf numFmtId="0" fontId="21" fillId="5" borderId="8" xfId="0" applyFont="1" applyFill="1" applyBorder="1" applyAlignment="1">
      <alignment horizontal="center" vertical="center"/>
    </xf>
    <xf numFmtId="0" fontId="19" fillId="6" borderId="9" xfId="0" applyFont="1" applyFill="1" applyBorder="1" applyAlignment="1">
      <alignment horizontal="right" vertical="center"/>
    </xf>
    <xf numFmtId="0" fontId="4" fillId="0" borderId="23" xfId="0" applyFont="1" applyBorder="1" applyAlignment="1">
      <alignment horizontal="left" vertical="center" wrapText="1"/>
    </xf>
    <xf numFmtId="0" fontId="19" fillId="0" borderId="3" xfId="0" applyFont="1" applyBorder="1" applyAlignment="1">
      <alignment horizontal="center" vertical="center" wrapText="1"/>
    </xf>
    <xf numFmtId="0" fontId="20" fillId="0" borderId="2" xfId="0" applyFont="1" applyBorder="1"/>
    <xf numFmtId="0" fontId="19" fillId="0" borderId="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3" xfId="0" applyFont="1" applyBorder="1"/>
    <xf numFmtId="0" fontId="22" fillId="0" borderId="3" xfId="0" applyFont="1" applyBorder="1" applyAlignment="1">
      <alignment horizontal="left" vertical="top" wrapText="1"/>
    </xf>
    <xf numFmtId="0" fontId="19" fillId="0" borderId="20" xfId="0" applyFont="1" applyBorder="1" applyAlignment="1">
      <alignment horizontal="left" vertical="top" wrapText="1"/>
    </xf>
    <xf numFmtId="0" fontId="19" fillId="0" borderId="8" xfId="0" applyFont="1" applyBorder="1" applyAlignment="1">
      <alignment horizontal="left" vertical="top" wrapText="1"/>
    </xf>
    <xf numFmtId="0" fontId="4" fillId="0" borderId="25" xfId="0" applyFont="1" applyBorder="1" applyAlignment="1">
      <alignment horizontal="left" vertical="center" wrapText="1"/>
    </xf>
    <xf numFmtId="0" fontId="16" fillId="0" borderId="0" xfId="0" applyFont="1" applyAlignment="1">
      <alignment horizontal="center"/>
    </xf>
    <xf numFmtId="0" fontId="9" fillId="0" borderId="0" xfId="0" applyFont="1" applyAlignment="1">
      <alignment horizontal="center"/>
    </xf>
    <xf numFmtId="0" fontId="2" fillId="0" borderId="0" xfId="0" applyFont="1" applyAlignment="1">
      <alignment horizontal="center" vertical="center" wrapText="1"/>
    </xf>
    <xf numFmtId="0" fontId="2" fillId="0" borderId="26"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2" fillId="0" borderId="27" xfId="0" applyFont="1" applyBorder="1" applyAlignment="1">
      <alignment horizontal="center" vertical="center" wrapText="1"/>
    </xf>
    <xf numFmtId="0" fontId="9" fillId="0" borderId="28"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9" xfId="0" applyFont="1" applyBorder="1" applyAlignment="1">
      <alignment horizontal="left" vertical="center" wrapText="1"/>
    </xf>
    <xf numFmtId="0" fontId="2" fillId="0" borderId="0" xfId="0" applyFont="1" applyAlignment="1">
      <alignment horizontal="left" vertical="center" wrapText="1"/>
    </xf>
    <xf numFmtId="0" fontId="9" fillId="0" borderId="30" xfId="0" applyFont="1" applyBorder="1" applyAlignment="1">
      <alignment horizontal="center"/>
    </xf>
    <xf numFmtId="0" fontId="19" fillId="6" borderId="5"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0" xfId="0" applyFont="1" applyAlignment="1">
      <alignment horizontal="center"/>
    </xf>
    <xf numFmtId="0" fontId="32" fillId="0" borderId="0" xfId="0" applyFont="1" applyAlignment="1">
      <alignment horizontal="center" vertical="center" wrapText="1"/>
    </xf>
    <xf numFmtId="0" fontId="19" fillId="0" borderId="0" xfId="0" applyFont="1" applyAlignment="1">
      <alignment horizontal="center" vertical="center"/>
    </xf>
    <xf numFmtId="0" fontId="26" fillId="0" borderId="0" xfId="0" applyFont="1" applyAlignment="1">
      <alignment horizontal="left" vertical="center" wrapText="1"/>
    </xf>
    <xf numFmtId="0" fontId="2" fillId="0" borderId="0" xfId="0" applyFont="1" applyAlignment="1">
      <alignment vertical="center" wrapText="1"/>
    </xf>
    <xf numFmtId="0" fontId="4" fillId="6" borderId="9"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3" fillId="6" borderId="9" xfId="0" applyFont="1" applyFill="1" applyBorder="1" applyAlignment="1">
      <alignment horizontal="right" vertical="center" wrapText="1"/>
    </xf>
    <xf numFmtId="0" fontId="7" fillId="6" borderId="8" xfId="0" applyFont="1" applyFill="1" applyBorder="1" applyAlignment="1">
      <alignment vertical="center" wrapText="1"/>
    </xf>
    <xf numFmtId="0" fontId="33" fillId="6" borderId="18" xfId="0" applyFont="1" applyFill="1" applyBorder="1" applyAlignment="1">
      <alignment horizontal="justify" vertical="center" wrapText="1"/>
    </xf>
    <xf numFmtId="0" fontId="33" fillId="6" borderId="5" xfId="0" applyFont="1" applyFill="1" applyBorder="1" applyAlignment="1">
      <alignment horizontal="justify" vertical="center" wrapText="1"/>
    </xf>
    <xf numFmtId="0" fontId="33" fillId="6" borderId="6" xfId="0" applyFont="1" applyFill="1" applyBorder="1" applyAlignment="1">
      <alignment horizontal="justify" vertical="center" wrapText="1"/>
    </xf>
    <xf numFmtId="0" fontId="33" fillId="6" borderId="3" xfId="0" applyFont="1" applyFill="1" applyBorder="1" applyAlignment="1">
      <alignment horizontal="justify" vertical="center" wrapText="1"/>
    </xf>
    <xf numFmtId="0" fontId="33" fillId="6" borderId="19" xfId="0" applyFont="1" applyFill="1" applyBorder="1" applyAlignment="1">
      <alignment horizontal="justify" vertical="center" wrapText="1"/>
    </xf>
    <xf numFmtId="0" fontId="33" fillId="6" borderId="20" xfId="0" applyFont="1" applyFill="1" applyBorder="1" applyAlignment="1">
      <alignment horizontal="justify" vertical="center" wrapText="1"/>
    </xf>
    <xf numFmtId="0" fontId="33" fillId="6" borderId="8" xfId="0" applyFont="1" applyFill="1" applyBorder="1" applyAlignment="1">
      <alignment vertical="center" wrapText="1"/>
    </xf>
    <xf numFmtId="0" fontId="33" fillId="6" borderId="7" xfId="0" applyFont="1" applyFill="1" applyBorder="1" applyAlignment="1">
      <alignment horizontal="justify" vertical="center" wrapText="1"/>
    </xf>
    <xf numFmtId="0" fontId="33" fillId="6" borderId="2" xfId="0" applyFont="1" applyFill="1" applyBorder="1" applyAlignment="1">
      <alignment horizontal="justify" vertical="center" wrapText="1"/>
    </xf>
    <xf numFmtId="0" fontId="33" fillId="6" borderId="32" xfId="0" applyFont="1" applyFill="1" applyBorder="1" applyAlignment="1">
      <alignment horizontal="justify" vertical="center" wrapText="1"/>
    </xf>
    <xf numFmtId="0" fontId="2" fillId="6" borderId="8" xfId="0" applyFont="1" applyFill="1" applyBorder="1" applyAlignment="1">
      <alignment vertical="center" wrapText="1"/>
    </xf>
    <xf numFmtId="0" fontId="34" fillId="6" borderId="3" xfId="0" applyFont="1" applyFill="1" applyBorder="1" applyAlignment="1">
      <alignment horizontal="justify" vertical="center" wrapText="1"/>
    </xf>
    <xf numFmtId="0" fontId="34" fillId="6" borderId="2" xfId="0" applyFont="1" applyFill="1" applyBorder="1" applyAlignment="1">
      <alignment horizontal="justify" vertical="center" wrapText="1"/>
    </xf>
    <xf numFmtId="0" fontId="33" fillId="6" borderId="8" xfId="0" applyFont="1" applyFill="1" applyBorder="1" applyAlignment="1">
      <alignment horizontal="justify" vertical="center" wrapText="1"/>
    </xf>
    <xf numFmtId="0" fontId="27" fillId="0" borderId="0" xfId="0" applyFont="1" applyAlignment="1">
      <alignment vertical="center" wrapText="1"/>
    </xf>
    <xf numFmtId="0" fontId="4" fillId="0" borderId="26" xfId="0" applyFont="1" applyBorder="1" applyAlignment="1">
      <alignment horizontal="center" vertical="center" wrapText="1"/>
    </xf>
    <xf numFmtId="0" fontId="2" fillId="0" borderId="9" xfId="0" applyFont="1" applyBorder="1" applyAlignment="1">
      <alignment horizontal="right"/>
    </xf>
    <xf numFmtId="0" fontId="33" fillId="0" borderId="8" xfId="0" applyFont="1" applyBorder="1" applyAlignment="1">
      <alignment vertical="center" wrapText="1"/>
    </xf>
    <xf numFmtId="0" fontId="33" fillId="4" borderId="18" xfId="0" applyFont="1" applyFill="1" applyBorder="1" applyAlignment="1">
      <alignment horizontal="justify" vertical="center" wrapText="1"/>
    </xf>
    <xf numFmtId="0" fontId="33" fillId="4" borderId="5" xfId="0" applyFont="1" applyFill="1" applyBorder="1" applyAlignment="1">
      <alignment horizontal="justify" vertical="center" wrapText="1"/>
    </xf>
    <xf numFmtId="0" fontId="33" fillId="4" borderId="6" xfId="0" applyFont="1" applyFill="1" applyBorder="1" applyAlignment="1">
      <alignment horizontal="justify" vertical="center" wrapText="1"/>
    </xf>
    <xf numFmtId="0" fontId="33" fillId="4" borderId="3" xfId="0" applyFont="1" applyFill="1" applyBorder="1" applyAlignment="1">
      <alignment horizontal="justify" vertical="center" wrapText="1"/>
    </xf>
    <xf numFmtId="0" fontId="33" fillId="4" borderId="19" xfId="0" applyFont="1" applyFill="1" applyBorder="1" applyAlignment="1">
      <alignment horizontal="justify" vertical="center" wrapText="1"/>
    </xf>
    <xf numFmtId="0" fontId="33" fillId="4" borderId="20" xfId="0" applyFont="1" applyFill="1" applyBorder="1" applyAlignment="1">
      <alignment horizontal="justify" vertical="center" wrapText="1"/>
    </xf>
    <xf numFmtId="0" fontId="33" fillId="4" borderId="9" xfId="0" applyFont="1" applyFill="1" applyBorder="1" applyAlignment="1">
      <alignment horizontal="right" vertical="center" wrapText="1"/>
    </xf>
    <xf numFmtId="0" fontId="34" fillId="4" borderId="3" xfId="0" applyFont="1" applyFill="1" applyBorder="1" applyAlignment="1">
      <alignment horizontal="justify" vertical="center" wrapText="1"/>
    </xf>
    <xf numFmtId="0" fontId="33" fillId="4" borderId="7" xfId="0" applyFont="1" applyFill="1" applyBorder="1" applyAlignment="1">
      <alignment horizontal="justify" vertical="center" wrapText="1"/>
    </xf>
    <xf numFmtId="0" fontId="33" fillId="4" borderId="2" xfId="0" applyFont="1" applyFill="1" applyBorder="1" applyAlignment="1">
      <alignment horizontal="justify" vertical="center" wrapText="1"/>
    </xf>
    <xf numFmtId="0" fontId="4" fillId="0" borderId="8" xfId="0" applyFont="1" applyBorder="1" applyAlignment="1">
      <alignment horizontal="center" vertical="center" wrapText="1"/>
    </xf>
    <xf numFmtId="0" fontId="33" fillId="4" borderId="32" xfId="0" applyFont="1" applyFill="1" applyBorder="1" applyAlignment="1">
      <alignment horizontal="justify" vertical="center" wrapText="1"/>
    </xf>
    <xf numFmtId="0" fontId="33" fillId="4" borderId="24" xfId="0" applyFont="1" applyFill="1" applyBorder="1" applyAlignment="1">
      <alignment horizontal="justify" vertical="center" wrapText="1"/>
    </xf>
    <xf numFmtId="0" fontId="2" fillId="0" borderId="9" xfId="0" applyFont="1" applyBorder="1" applyAlignment="1">
      <alignment horizontal="right" vertical="center"/>
    </xf>
    <xf numFmtId="0" fontId="34" fillId="4" borderId="2" xfId="0" applyFont="1" applyFill="1" applyBorder="1" applyAlignment="1">
      <alignment horizontal="justify" vertical="center" wrapText="1"/>
    </xf>
    <xf numFmtId="0" fontId="33" fillId="4" borderId="0" xfId="0" applyFont="1" applyFill="1" applyAlignment="1">
      <alignment horizontal="justify" vertical="center" wrapText="1"/>
    </xf>
    <xf numFmtId="0" fontId="34" fillId="4" borderId="0" xfId="0" applyFont="1" applyFill="1" applyAlignment="1">
      <alignment horizontal="justify" vertical="center" wrapText="1"/>
    </xf>
    <xf numFmtId="0" fontId="33" fillId="4" borderId="11" xfId="0" applyFont="1" applyFill="1" applyBorder="1" applyAlignment="1">
      <alignment horizontal="justify" vertical="center" wrapText="1"/>
    </xf>
    <xf numFmtId="0" fontId="33" fillId="4" borderId="10" xfId="0" applyFont="1" applyFill="1" applyBorder="1" applyAlignment="1">
      <alignment horizontal="justify" vertical="center" wrapText="1"/>
    </xf>
    <xf numFmtId="0" fontId="33" fillId="4" borderId="5" xfId="0" applyFont="1" applyFill="1" applyBorder="1" applyAlignment="1">
      <alignment horizontal="left" vertical="center" wrapText="1"/>
    </xf>
    <xf numFmtId="0" fontId="35" fillId="4" borderId="3" xfId="0" applyFont="1" applyFill="1" applyBorder="1" applyAlignment="1">
      <alignment horizontal="justify" vertical="center" wrapText="1"/>
    </xf>
    <xf numFmtId="0" fontId="34" fillId="4" borderId="20" xfId="0" applyFont="1" applyFill="1" applyBorder="1" applyAlignment="1">
      <alignment horizontal="justify" vertical="center" wrapText="1"/>
    </xf>
    <xf numFmtId="0" fontId="2" fillId="4" borderId="18" xfId="0" applyFont="1" applyFill="1" applyBorder="1" applyAlignment="1">
      <alignment horizontal="justify" vertical="center" wrapText="1"/>
    </xf>
    <xf numFmtId="0" fontId="33" fillId="4" borderId="3" xfId="0" applyFont="1" applyFill="1" applyBorder="1" applyAlignment="1">
      <alignment vertical="center" wrapText="1"/>
    </xf>
    <xf numFmtId="0" fontId="33" fillId="0" borderId="3" xfId="0" applyFont="1" applyBorder="1" applyAlignment="1">
      <alignment vertical="center" wrapText="1"/>
    </xf>
    <xf numFmtId="0" fontId="33" fillId="4" borderId="5" xfId="0" applyFont="1" applyFill="1" applyBorder="1" applyAlignment="1">
      <alignment vertical="center" wrapText="1"/>
    </xf>
    <xf numFmtId="0" fontId="2" fillId="0" borderId="3" xfId="0" applyFont="1" applyBorder="1" applyAlignment="1">
      <alignment vertical="center" wrapText="1"/>
    </xf>
    <xf numFmtId="0" fontId="27" fillId="4" borderId="3" xfId="0" applyFont="1" applyFill="1" applyBorder="1" applyAlignment="1">
      <alignment horizontal="justify" vertical="center" wrapText="1"/>
    </xf>
    <xf numFmtId="0" fontId="33" fillId="0" borderId="5" xfId="0" applyFont="1" applyBorder="1" applyAlignment="1">
      <alignment vertical="center" wrapText="1"/>
    </xf>
    <xf numFmtId="0" fontId="33" fillId="0" borderId="20" xfId="0" applyFont="1" applyBorder="1" applyAlignment="1">
      <alignment vertical="center" wrapText="1"/>
    </xf>
    <xf numFmtId="0" fontId="33" fillId="0" borderId="3" xfId="0" applyFont="1" applyBorder="1" applyAlignment="1">
      <alignment horizontal="justify" vertical="center" wrapText="1"/>
    </xf>
    <xf numFmtId="0" fontId="34" fillId="0" borderId="3" xfId="0" applyFont="1" applyBorder="1" applyAlignment="1">
      <alignment vertical="center" wrapText="1"/>
    </xf>
    <xf numFmtId="0" fontId="34" fillId="0" borderId="3" xfId="0" applyFont="1" applyBorder="1" applyAlignment="1">
      <alignment horizontal="justify" vertical="center" wrapText="1"/>
    </xf>
    <xf numFmtId="0" fontId="33" fillId="0" borderId="0" xfId="0" applyFont="1" applyAlignment="1">
      <alignment vertical="center" wrapText="1"/>
    </xf>
    <xf numFmtId="0" fontId="2" fillId="4" borderId="8" xfId="0" applyFont="1" applyFill="1" applyBorder="1" applyAlignment="1">
      <alignment horizontal="justify" vertical="center" wrapText="1"/>
    </xf>
    <xf numFmtId="0" fontId="26" fillId="0" borderId="0" xfId="0" applyFont="1" applyAlignment="1">
      <alignment horizontal="left"/>
    </xf>
    <xf numFmtId="0" fontId="23" fillId="6" borderId="8" xfId="0" applyFont="1" applyFill="1" applyBorder="1" applyAlignment="1">
      <alignment vertical="top" wrapText="1"/>
    </xf>
    <xf numFmtId="0" fontId="36" fillId="6" borderId="5" xfId="0" applyFont="1" applyFill="1" applyBorder="1" applyAlignment="1">
      <alignment horizontal="center" vertical="center" wrapText="1"/>
    </xf>
    <xf numFmtId="0" fontId="36" fillId="6" borderId="3" xfId="0" applyFont="1" applyFill="1" applyBorder="1" applyAlignment="1">
      <alignment horizontal="center" vertical="center" wrapText="1"/>
    </xf>
    <xf numFmtId="16" fontId="36" fillId="6" borderId="3" xfId="0" quotePrefix="1" applyNumberFormat="1" applyFont="1" applyFill="1" applyBorder="1" applyAlignment="1">
      <alignment horizontal="center" vertical="center" wrapText="1"/>
    </xf>
    <xf numFmtId="0" fontId="36" fillId="6" borderId="20"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23" fillId="0" borderId="8" xfId="0" applyFont="1" applyBorder="1" applyAlignment="1">
      <alignment vertical="top" wrapText="1"/>
    </xf>
    <xf numFmtId="0" fontId="29" fillId="0" borderId="5" xfId="0" applyFont="1" applyBorder="1" applyAlignment="1">
      <alignment vertical="top" wrapText="1"/>
    </xf>
    <xf numFmtId="0" fontId="29" fillId="0" borderId="3" xfId="0" applyFont="1" applyBorder="1" applyAlignment="1">
      <alignment vertical="top" wrapText="1"/>
    </xf>
    <xf numFmtId="0" fontId="29" fillId="0" borderId="20" xfId="0" applyFont="1" applyBorder="1" applyAlignment="1">
      <alignment vertical="top" wrapText="1"/>
    </xf>
    <xf numFmtId="0" fontId="29" fillId="0" borderId="8" xfId="0" applyFont="1" applyBorder="1" applyAlignment="1">
      <alignment vertical="top" wrapText="1"/>
    </xf>
    <xf numFmtId="0" fontId="29" fillId="0" borderId="2" xfId="0" applyFont="1" applyBorder="1" applyAlignment="1">
      <alignment vertical="top" wrapText="1"/>
    </xf>
    <xf numFmtId="0" fontId="23" fillId="0" borderId="20" xfId="0" applyFont="1" applyBorder="1" applyAlignment="1">
      <alignment vertical="top" wrapText="1"/>
    </xf>
    <xf numFmtId="0" fontId="23" fillId="0" borderId="5" xfId="0" applyFont="1" applyBorder="1" applyAlignment="1">
      <alignment vertical="top" wrapText="1"/>
    </xf>
    <xf numFmtId="0" fontId="19" fillId="6" borderId="8" xfId="0" applyFont="1" applyFill="1" applyBorder="1" applyAlignment="1">
      <alignment vertical="top" wrapText="1"/>
    </xf>
    <xf numFmtId="0" fontId="23" fillId="0" borderId="3" xfId="0" applyFont="1" applyBorder="1" applyAlignment="1">
      <alignment vertical="top" wrapText="1"/>
    </xf>
    <xf numFmtId="0" fontId="20" fillId="0" borderId="3" xfId="0" applyFont="1" applyBorder="1" applyAlignment="1">
      <alignment vertical="top" wrapText="1"/>
    </xf>
    <xf numFmtId="0" fontId="20" fillId="0" borderId="20" xfId="0" applyFont="1" applyBorder="1" applyAlignment="1">
      <alignment vertical="top" wrapText="1"/>
    </xf>
    <xf numFmtId="0" fontId="20" fillId="0" borderId="8" xfId="0" applyFont="1" applyBorder="1" applyAlignment="1">
      <alignment vertical="top" wrapText="1"/>
    </xf>
    <xf numFmtId="0" fontId="23" fillId="0" borderId="10" xfId="0" applyFont="1" applyBorder="1" applyAlignment="1">
      <alignment vertical="top" wrapText="1"/>
    </xf>
    <xf numFmtId="0" fontId="36" fillId="4" borderId="3" xfId="0" applyFont="1" applyFill="1" applyBorder="1" applyAlignment="1">
      <alignment vertical="center" wrapText="1"/>
    </xf>
    <xf numFmtId="0" fontId="19" fillId="0" borderId="8" xfId="0" applyFont="1" applyBorder="1" applyAlignment="1">
      <alignment horizontal="justify" vertical="center" wrapText="1"/>
    </xf>
    <xf numFmtId="0" fontId="20" fillId="0" borderId="5" xfId="0" applyFont="1" applyBorder="1" applyAlignment="1">
      <alignment vertical="top" wrapText="1"/>
    </xf>
    <xf numFmtId="0" fontId="27" fillId="0" borderId="0" xfId="0" applyFont="1" applyAlignment="1">
      <alignment vertical="top" wrapText="1"/>
    </xf>
    <xf numFmtId="0" fontId="15" fillId="0" borderId="0" xfId="0" applyFont="1" applyAlignment="1">
      <alignment vertical="top" wrapText="1"/>
    </xf>
    <xf numFmtId="0" fontId="36" fillId="4" borderId="5" xfId="0" applyFont="1" applyFill="1" applyBorder="1" applyAlignment="1">
      <alignment vertical="center" wrapText="1"/>
    </xf>
    <xf numFmtId="0" fontId="19" fillId="0" borderId="3" xfId="0" applyFont="1" applyBorder="1" applyAlignment="1">
      <alignment vertical="top" wrapText="1"/>
    </xf>
    <xf numFmtId="0" fontId="19" fillId="0" borderId="8" xfId="0" applyFont="1" applyBorder="1" applyAlignment="1">
      <alignment vertical="top" wrapText="1"/>
    </xf>
    <xf numFmtId="0" fontId="29" fillId="0" borderId="0" xfId="0" applyFont="1" applyAlignment="1">
      <alignment vertical="top" wrapText="1"/>
    </xf>
    <xf numFmtId="0" fontId="20" fillId="0" borderId="8" xfId="0" applyFont="1" applyBorder="1" applyAlignment="1">
      <alignment horizontal="left" vertical="top" wrapText="1"/>
    </xf>
    <xf numFmtId="0" fontId="7" fillId="0" borderId="0" xfId="0" applyFont="1" applyAlignment="1">
      <alignment vertical="top" wrapText="1"/>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3" xfId="0" applyFont="1" applyBorder="1" applyAlignment="1">
      <alignment horizontal="center" vertical="center"/>
    </xf>
    <xf numFmtId="0" fontId="23" fillId="6" borderId="5"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38" fillId="4" borderId="13" xfId="0" applyFont="1" applyFill="1" applyBorder="1" applyAlignment="1">
      <alignment horizontal="center" vertical="center" wrapText="1"/>
    </xf>
    <xf numFmtId="0" fontId="38" fillId="0" borderId="13" xfId="0" applyFont="1" applyBorder="1" applyAlignment="1">
      <alignment horizontal="center" vertical="center"/>
    </xf>
    <xf numFmtId="0" fontId="38" fillId="4" borderId="13" xfId="0" applyFont="1" applyFill="1" applyBorder="1" applyAlignment="1">
      <alignment horizontal="center" vertical="center"/>
    </xf>
    <xf numFmtId="0" fontId="23" fillId="0" borderId="8" xfId="0" applyFont="1" applyBorder="1" applyAlignment="1">
      <alignment horizontal="center" vertical="top" wrapText="1"/>
    </xf>
    <xf numFmtId="0" fontId="40" fillId="0" borderId="0" xfId="0" applyFont="1"/>
    <xf numFmtId="0" fontId="40" fillId="4" borderId="3" xfId="0" applyFont="1" applyFill="1" applyBorder="1" applyAlignment="1">
      <alignment horizontal="center" vertical="center" wrapText="1"/>
    </xf>
    <xf numFmtId="0" fontId="38" fillId="4" borderId="54" xfId="0" applyFont="1" applyFill="1" applyBorder="1" applyAlignment="1">
      <alignment horizontal="center" vertical="center"/>
    </xf>
    <xf numFmtId="0" fontId="38" fillId="4" borderId="12" xfId="0" applyFont="1" applyFill="1" applyBorder="1"/>
    <xf numFmtId="0" fontId="38" fillId="4" borderId="12" xfId="0" applyFont="1" applyFill="1" applyBorder="1" applyAlignment="1">
      <alignment horizontal="center" vertical="center"/>
    </xf>
    <xf numFmtId="0" fontId="38" fillId="4" borderId="12" xfId="0" applyFont="1" applyFill="1" applyBorder="1" applyAlignment="1">
      <alignment horizontal="center" vertical="center" wrapText="1"/>
    </xf>
    <xf numFmtId="0" fontId="38" fillId="4" borderId="65" xfId="0" applyFont="1" applyFill="1" applyBorder="1" applyAlignment="1">
      <alignment horizontal="center" vertical="center"/>
    </xf>
    <xf numFmtId="0" fontId="38" fillId="4" borderId="65" xfId="0" applyFont="1" applyFill="1" applyBorder="1" applyAlignment="1">
      <alignment horizontal="center" vertical="center" wrapText="1"/>
    </xf>
    <xf numFmtId="0" fontId="7" fillId="0" borderId="67" xfId="0" applyFont="1" applyBorder="1" applyAlignment="1">
      <alignment horizontal="center" vertical="center" wrapText="1"/>
    </xf>
    <xf numFmtId="0" fontId="23" fillId="4" borderId="20" xfId="0" applyFont="1" applyFill="1" applyBorder="1" applyAlignment="1">
      <alignment horizontal="center" vertical="center" wrapText="1"/>
    </xf>
    <xf numFmtId="0" fontId="49" fillId="4" borderId="12" xfId="0" applyFont="1" applyFill="1" applyBorder="1" applyAlignment="1">
      <alignment horizontal="center" vertical="center"/>
    </xf>
    <xf numFmtId="0" fontId="49" fillId="4" borderId="65" xfId="0" applyFont="1" applyFill="1" applyBorder="1" applyAlignment="1">
      <alignment horizontal="center" vertical="center"/>
    </xf>
    <xf numFmtId="0" fontId="36" fillId="4" borderId="3" xfId="0" applyFont="1" applyFill="1" applyBorder="1" applyAlignment="1">
      <alignment horizontal="center" vertical="center" wrapText="1"/>
    </xf>
    <xf numFmtId="0" fontId="39" fillId="4" borderId="60" xfId="0" applyFont="1" applyFill="1" applyBorder="1" applyAlignment="1">
      <alignment horizontal="center" vertical="center" wrapText="1"/>
    </xf>
    <xf numFmtId="0" fontId="38" fillId="4" borderId="3" xfId="0" applyFont="1" applyFill="1" applyBorder="1" applyAlignment="1">
      <alignment horizontal="center" vertical="center"/>
    </xf>
    <xf numFmtId="0" fontId="33" fillId="6" borderId="20"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29" fillId="0" borderId="20" xfId="0" applyFont="1" applyBorder="1" applyAlignment="1">
      <alignment horizontal="center" vertical="center" wrapText="1"/>
    </xf>
    <xf numFmtId="0" fontId="29"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4" xfId="0" applyFont="1" applyBorder="1" applyAlignment="1">
      <alignment horizontal="right" vertical="center"/>
    </xf>
    <xf numFmtId="0" fontId="33" fillId="0" borderId="95" xfId="0" applyFont="1" applyBorder="1" applyAlignment="1">
      <alignment vertical="center" wrapText="1"/>
    </xf>
    <xf numFmtId="0" fontId="23" fillId="0" borderId="95" xfId="0" applyFont="1" applyBorder="1" applyAlignment="1">
      <alignment vertical="top" wrapText="1"/>
    </xf>
    <xf numFmtId="0" fontId="19" fillId="0" borderId="95" xfId="0" applyFont="1" applyBorder="1" applyAlignment="1">
      <alignment horizontal="center" vertical="center" wrapText="1"/>
    </xf>
    <xf numFmtId="0" fontId="29" fillId="0" borderId="95" xfId="0" applyFont="1" applyBorder="1" applyAlignment="1">
      <alignment vertical="top" wrapText="1"/>
    </xf>
    <xf numFmtId="0" fontId="33" fillId="0" borderId="87" xfId="0" applyFont="1" applyBorder="1" applyAlignment="1">
      <alignment vertical="center" wrapText="1"/>
    </xf>
    <xf numFmtId="0" fontId="33" fillId="0" borderId="26" xfId="0" applyFont="1" applyBorder="1" applyAlignment="1">
      <alignment vertical="center" wrapText="1"/>
    </xf>
    <xf numFmtId="0" fontId="29" fillId="0" borderId="26" xfId="0" applyFont="1" applyBorder="1" applyAlignment="1">
      <alignment vertical="top" wrapText="1"/>
    </xf>
    <xf numFmtId="0" fontId="37" fillId="4" borderId="3" xfId="0" applyFont="1" applyFill="1" applyBorder="1" applyAlignment="1">
      <alignment horizontal="center" vertical="center" wrapText="1"/>
    </xf>
    <xf numFmtId="0" fontId="20" fillId="0" borderId="20" xfId="0" applyFont="1" applyBorder="1" applyAlignment="1">
      <alignment horizontal="center" vertical="center" wrapText="1"/>
    </xf>
    <xf numFmtId="0" fontId="23" fillId="0" borderId="98" xfId="0" applyFont="1" applyBorder="1" applyAlignment="1">
      <alignment horizontal="center" vertical="center" wrapText="1"/>
    </xf>
    <xf numFmtId="0" fontId="23" fillId="0" borderId="56" xfId="0" applyFont="1" applyBorder="1" applyAlignment="1">
      <alignment vertical="top" wrapText="1"/>
    </xf>
    <xf numFmtId="0" fontId="38" fillId="4" borderId="60" xfId="0" applyFont="1" applyFill="1" applyBorder="1" applyAlignment="1">
      <alignment horizontal="center" vertical="center"/>
    </xf>
    <xf numFmtId="0" fontId="52" fillId="4" borderId="12" xfId="0" applyFont="1" applyFill="1" applyBorder="1" applyAlignment="1">
      <alignment horizontal="center" vertical="center"/>
    </xf>
    <xf numFmtId="0" fontId="52" fillId="4" borderId="65" xfId="0" applyFont="1" applyFill="1" applyBorder="1" applyAlignment="1">
      <alignment horizontal="center" vertical="center"/>
    </xf>
    <xf numFmtId="0" fontId="52" fillId="4" borderId="100" xfId="0" applyFont="1" applyFill="1" applyBorder="1" applyAlignment="1">
      <alignment horizontal="center" vertical="center"/>
    </xf>
    <xf numFmtId="0" fontId="52" fillId="4" borderId="13" xfId="0" applyFont="1" applyFill="1" applyBorder="1" applyAlignment="1">
      <alignment horizontal="center" vertical="center"/>
    </xf>
    <xf numFmtId="0" fontId="52" fillId="4" borderId="13" xfId="0" applyFont="1" applyFill="1" applyBorder="1" applyAlignment="1">
      <alignment horizontal="center" vertical="center" wrapText="1"/>
    </xf>
    <xf numFmtId="0" fontId="52" fillId="4" borderId="88" xfId="0" applyFont="1" applyFill="1" applyBorder="1" applyAlignment="1">
      <alignment horizontal="center" vertical="center"/>
    </xf>
    <xf numFmtId="0" fontId="52" fillId="4" borderId="12" xfId="0" applyFont="1" applyFill="1" applyBorder="1" applyAlignment="1">
      <alignment horizontal="center" vertical="center" wrapText="1"/>
    </xf>
    <xf numFmtId="0" fontId="20" fillId="0" borderId="3" xfId="0" applyFont="1" applyBorder="1" applyAlignment="1">
      <alignment horizontal="center" vertical="center" wrapText="1"/>
    </xf>
    <xf numFmtId="0" fontId="29" fillId="0" borderId="8" xfId="0" applyFont="1" applyBorder="1" applyAlignment="1">
      <alignment horizontal="center" vertical="center" wrapText="1"/>
    </xf>
    <xf numFmtId="0" fontId="33" fillId="0" borderId="18" xfId="0" applyFont="1" applyBorder="1" applyAlignment="1">
      <alignment vertical="center"/>
    </xf>
    <xf numFmtId="0" fontId="19" fillId="4" borderId="14" xfId="0" applyFont="1" applyFill="1" applyBorder="1" applyAlignment="1">
      <alignment horizontal="center" vertical="center" wrapText="1"/>
    </xf>
    <xf numFmtId="0" fontId="7" fillId="0" borderId="3" xfId="0" applyFont="1" applyBorder="1" applyAlignment="1">
      <alignment horizontal="center" vertical="center" wrapText="1"/>
    </xf>
    <xf numFmtId="0" fontId="52" fillId="4" borderId="54" xfId="0" applyFont="1" applyFill="1" applyBorder="1" applyAlignment="1">
      <alignment horizontal="center" vertical="center"/>
    </xf>
    <xf numFmtId="0" fontId="7" fillId="0" borderId="5" xfId="0" applyFont="1" applyBorder="1" applyAlignment="1">
      <alignment horizontal="center" vertical="center" wrapText="1"/>
    </xf>
    <xf numFmtId="0" fontId="33" fillId="4" borderId="128" xfId="0" applyFont="1" applyFill="1" applyBorder="1" applyAlignment="1">
      <alignment horizontal="justify" vertical="center" wrapText="1"/>
    </xf>
    <xf numFmtId="0" fontId="33" fillId="4" borderId="75" xfId="0" applyFont="1" applyFill="1" applyBorder="1" applyAlignment="1">
      <alignment horizontal="justify" vertical="center" wrapText="1"/>
    </xf>
    <xf numFmtId="0" fontId="34" fillId="4" borderId="56" xfId="0" applyFont="1" applyFill="1" applyBorder="1" applyAlignment="1">
      <alignment horizontal="justify" vertical="center" wrapText="1"/>
    </xf>
    <xf numFmtId="0" fontId="19" fillId="0" borderId="56" xfId="0" applyFont="1" applyBorder="1" applyAlignment="1">
      <alignment horizontal="center" vertical="center" wrapText="1"/>
    </xf>
    <xf numFmtId="0" fontId="2" fillId="0" borderId="11" xfId="0" applyFont="1" applyBorder="1" applyAlignment="1">
      <alignment horizontal="right" vertical="center"/>
    </xf>
    <xf numFmtId="0" fontId="2" fillId="0" borderId="10" xfId="0" applyFont="1" applyBorder="1" applyAlignment="1">
      <alignment vertical="center" wrapText="1"/>
    </xf>
    <xf numFmtId="0" fontId="2" fillId="0" borderId="130" xfId="0" applyFont="1" applyBorder="1" applyAlignment="1">
      <alignment horizontal="right" vertical="center"/>
    </xf>
    <xf numFmtId="0" fontId="33" fillId="4" borderId="97" xfId="0" applyFont="1" applyFill="1" applyBorder="1" applyAlignment="1">
      <alignment horizontal="justify" vertical="center" wrapText="1"/>
    </xf>
    <xf numFmtId="0" fontId="23" fillId="0" borderId="38" xfId="0" applyFont="1" applyBorder="1" applyAlignment="1">
      <alignment horizontal="center" vertical="center" wrapText="1"/>
    </xf>
    <xf numFmtId="0" fontId="19" fillId="0" borderId="84" xfId="0" applyFont="1" applyBorder="1" applyAlignment="1">
      <alignment horizontal="center" vertical="center" wrapText="1"/>
    </xf>
    <xf numFmtId="0" fontId="2" fillId="0" borderId="83" xfId="0" applyFont="1" applyBorder="1" applyAlignment="1">
      <alignment horizontal="right" vertical="center"/>
    </xf>
    <xf numFmtId="0" fontId="2" fillId="0" borderId="84" xfId="0" applyFont="1" applyBorder="1" applyAlignment="1">
      <alignment vertical="center" wrapText="1"/>
    </xf>
    <xf numFmtId="0" fontId="23" fillId="0" borderId="84" xfId="0" applyFont="1" applyBorder="1" applyAlignment="1">
      <alignment vertical="top" wrapText="1"/>
    </xf>
    <xf numFmtId="0" fontId="7" fillId="0" borderId="3" xfId="0" applyFont="1" applyBorder="1" applyAlignment="1">
      <alignment vertical="top" wrapText="1"/>
    </xf>
    <xf numFmtId="0" fontId="23" fillId="0" borderId="3" xfId="0" applyFont="1" applyBorder="1" applyAlignment="1">
      <alignment horizontal="left" vertical="center" wrapText="1" indent="1"/>
    </xf>
    <xf numFmtId="0" fontId="23" fillId="4" borderId="3" xfId="0" applyFont="1" applyFill="1" applyBorder="1" applyAlignment="1">
      <alignment horizontal="center" vertical="center" wrapText="1"/>
    </xf>
    <xf numFmtId="0" fontId="33" fillId="4" borderId="72" xfId="0" applyFont="1" applyFill="1" applyBorder="1" applyAlignment="1">
      <alignment horizontal="justify" vertical="center" wrapText="1"/>
    </xf>
    <xf numFmtId="0" fontId="33" fillId="4" borderId="73" xfId="0" applyFont="1" applyFill="1" applyBorder="1" applyAlignment="1">
      <alignment horizontal="justify" vertical="center" wrapText="1"/>
    </xf>
    <xf numFmtId="0" fontId="23" fillId="0" borderId="73" xfId="0" applyFont="1" applyBorder="1" applyAlignment="1">
      <alignment horizontal="center" vertical="center" wrapText="1"/>
    </xf>
    <xf numFmtId="0" fontId="19" fillId="0" borderId="73" xfId="0" applyFont="1" applyBorder="1" applyAlignment="1">
      <alignment horizontal="center" vertical="center" wrapText="1"/>
    </xf>
    <xf numFmtId="0" fontId="33" fillId="4" borderId="56" xfId="0" applyFont="1" applyFill="1" applyBorder="1" applyAlignment="1">
      <alignment horizontal="justify" vertical="center" wrapText="1"/>
    </xf>
    <xf numFmtId="0" fontId="23" fillId="0" borderId="56" xfId="0" applyFont="1" applyBorder="1" applyAlignment="1">
      <alignment horizontal="center" vertical="center" wrapText="1"/>
    </xf>
    <xf numFmtId="0" fontId="19" fillId="0" borderId="84" xfId="0" applyFont="1" applyBorder="1" applyAlignment="1">
      <alignment horizontal="justify" vertical="center" wrapText="1"/>
    </xf>
    <xf numFmtId="0" fontId="23" fillId="0" borderId="3" xfId="0" applyFont="1" applyBorder="1" applyAlignment="1">
      <alignment horizontal="center" vertical="center" wrapText="1" indent="1"/>
    </xf>
    <xf numFmtId="0" fontId="7" fillId="0" borderId="20" xfId="0" applyFont="1" applyBorder="1" applyAlignment="1">
      <alignment horizontal="center" vertical="center" wrapText="1"/>
    </xf>
    <xf numFmtId="0" fontId="23" fillId="0" borderId="104" xfId="0" applyFont="1" applyBorder="1" applyAlignment="1">
      <alignment horizontal="center" vertical="center" wrapText="1"/>
    </xf>
    <xf numFmtId="0" fontId="33" fillId="0" borderId="84" xfId="0" applyFont="1" applyBorder="1" applyAlignment="1">
      <alignment vertical="center" wrapText="1"/>
    </xf>
    <xf numFmtId="0" fontId="33" fillId="0" borderId="10" xfId="0" applyFont="1" applyBorder="1" applyAlignment="1">
      <alignment vertical="center" wrapText="1"/>
    </xf>
    <xf numFmtId="0" fontId="33" fillId="4" borderId="98" xfId="0" applyFont="1" applyFill="1" applyBorder="1" applyAlignment="1">
      <alignment horizontal="justify" vertical="center" wrapText="1"/>
    </xf>
    <xf numFmtId="0" fontId="23" fillId="0" borderId="133" xfId="0" applyFont="1" applyBorder="1" applyAlignment="1">
      <alignment horizontal="center" vertical="center" wrapText="1"/>
    </xf>
    <xf numFmtId="0" fontId="33" fillId="4" borderId="135" xfId="0" applyFont="1" applyFill="1" applyBorder="1" applyAlignment="1">
      <alignment horizontal="justify" vertical="center" wrapText="1"/>
    </xf>
    <xf numFmtId="0" fontId="38" fillId="4" borderId="69" xfId="0" applyFont="1" applyFill="1" applyBorder="1"/>
    <xf numFmtId="0" fontId="2" fillId="6" borderId="5"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19" fillId="6" borderId="73" xfId="0" applyFont="1" applyFill="1" applyBorder="1" applyAlignment="1">
      <alignment horizontal="center" vertical="center" wrapText="1"/>
    </xf>
    <xf numFmtId="0" fontId="2" fillId="6" borderId="84" xfId="0" applyFont="1" applyFill="1" applyBorder="1" applyAlignment="1">
      <alignment horizontal="center" vertical="center" wrapText="1"/>
    </xf>
    <xf numFmtId="0" fontId="19" fillId="4" borderId="77" xfId="0" applyFont="1" applyFill="1" applyBorder="1" applyAlignment="1">
      <alignment horizontal="center" vertical="center" wrapText="1"/>
    </xf>
    <xf numFmtId="0" fontId="23" fillId="0" borderId="26" xfId="0" applyFont="1" applyBorder="1" applyAlignment="1">
      <alignment horizontal="center" vertical="center" wrapText="1"/>
    </xf>
    <xf numFmtId="0" fontId="7" fillId="0" borderId="24" xfId="0" applyFont="1" applyBorder="1" applyAlignment="1">
      <alignment horizontal="center" vertical="center" wrapText="1"/>
    </xf>
    <xf numFmtId="0" fontId="38" fillId="4" borderId="0" xfId="0" applyFont="1" applyFill="1" applyAlignment="1">
      <alignment horizontal="center" vertical="center" wrapText="1"/>
    </xf>
    <xf numFmtId="0" fontId="2" fillId="4" borderId="20" xfId="0" applyFont="1" applyFill="1" applyBorder="1" applyAlignment="1">
      <alignment vertical="center" wrapText="1"/>
    </xf>
    <xf numFmtId="0" fontId="33" fillId="4" borderId="0" xfId="0" applyFont="1" applyFill="1" applyAlignment="1">
      <alignment horizontal="left" vertical="center" wrapText="1"/>
    </xf>
    <xf numFmtId="0" fontId="54" fillId="4" borderId="0" xfId="0" applyFont="1" applyFill="1" applyAlignment="1">
      <alignment horizontal="center" vertical="center"/>
    </xf>
    <xf numFmtId="0" fontId="34" fillId="4" borderId="0" xfId="0" applyFont="1" applyFill="1" applyAlignment="1">
      <alignment horizontal="left" vertical="center" wrapText="1"/>
    </xf>
    <xf numFmtId="0" fontId="34" fillId="4" borderId="3" xfId="0" applyFont="1" applyFill="1" applyBorder="1" applyAlignment="1">
      <alignment vertical="center" wrapText="1"/>
    </xf>
    <xf numFmtId="0" fontId="7" fillId="0" borderId="95" xfId="0" applyFont="1" applyBorder="1" applyAlignment="1">
      <alignment horizontal="center" vertical="center" wrapText="1"/>
    </xf>
    <xf numFmtId="0" fontId="19" fillId="0" borderId="3" xfId="0" applyFont="1" applyBorder="1" applyAlignment="1">
      <alignment horizontal="center" vertical="center" wrapText="1" indent="1"/>
    </xf>
    <xf numFmtId="0" fontId="2" fillId="0" borderId="141" xfId="0" applyFont="1" applyBorder="1" applyAlignment="1">
      <alignment horizontal="right" vertical="center"/>
    </xf>
    <xf numFmtId="0" fontId="23" fillId="0" borderId="84" xfId="0" applyFont="1" applyBorder="1" applyAlignment="1">
      <alignment horizontal="center" vertical="center" wrapText="1"/>
    </xf>
    <xf numFmtId="0" fontId="29" fillId="0" borderId="3" xfId="0" applyFont="1" applyBorder="1" applyAlignment="1">
      <alignment horizontal="center" vertical="top" wrapText="1"/>
    </xf>
    <xf numFmtId="0" fontId="39" fillId="0" borderId="142" xfId="0" applyFont="1" applyBorder="1" applyAlignment="1">
      <alignment horizontal="center"/>
    </xf>
    <xf numFmtId="0" fontId="2" fillId="0" borderId="4" xfId="0" applyFont="1" applyBorder="1" applyAlignment="1">
      <alignment horizontal="right" vertical="center"/>
    </xf>
    <xf numFmtId="0" fontId="2" fillId="0" borderId="26" xfId="0" applyFont="1" applyBorder="1" applyAlignment="1">
      <alignment vertical="center" wrapText="1"/>
    </xf>
    <xf numFmtId="0" fontId="23" fillId="0" borderId="0" xfId="0" applyFont="1" applyAlignment="1">
      <alignment horizontal="center" vertical="center" wrapText="1"/>
    </xf>
    <xf numFmtId="0" fontId="33" fillId="6" borderId="140" xfId="0" applyFont="1" applyFill="1" applyBorder="1" applyAlignment="1">
      <alignment horizontal="center" vertical="center" wrapText="1"/>
    </xf>
    <xf numFmtId="0" fontId="36" fillId="0" borderId="5" xfId="0" applyFont="1" applyBorder="1" applyAlignment="1">
      <alignment horizontal="center" vertical="center" wrapText="1"/>
    </xf>
    <xf numFmtId="0" fontId="33" fillId="6" borderId="0" xfId="0" applyFont="1" applyFill="1" applyAlignment="1">
      <alignment horizontal="justify" vertical="center" wrapText="1"/>
    </xf>
    <xf numFmtId="0" fontId="36" fillId="6" borderId="0" xfId="0" applyFont="1" applyFill="1" applyAlignment="1">
      <alignment horizontal="center" vertical="center" wrapText="1"/>
    </xf>
    <xf numFmtId="0" fontId="33" fillId="4" borderId="146" xfId="0" applyFont="1" applyFill="1" applyBorder="1" applyAlignment="1">
      <alignment horizontal="right" vertical="center" wrapText="1"/>
    </xf>
    <xf numFmtId="0" fontId="23" fillId="0" borderId="5" xfId="0" applyFont="1" applyBorder="1" applyAlignment="1">
      <alignment horizontal="center" vertical="center" wrapText="1" indent="1"/>
    </xf>
    <xf numFmtId="0" fontId="32" fillId="0" borderId="3" xfId="0" applyFont="1" applyBorder="1" applyAlignment="1">
      <alignment vertical="top" wrapText="1"/>
    </xf>
    <xf numFmtId="0" fontId="45" fillId="0" borderId="0" xfId="0" applyFont="1" applyAlignment="1">
      <alignment horizontal="center"/>
    </xf>
    <xf numFmtId="0" fontId="33" fillId="4" borderId="147" xfId="0" applyFont="1" applyFill="1" applyBorder="1" applyAlignment="1">
      <alignment horizontal="left" vertical="center" wrapText="1"/>
    </xf>
    <xf numFmtId="0" fontId="33" fillId="4" borderId="149" xfId="0" applyFont="1" applyFill="1" applyBorder="1" applyAlignment="1">
      <alignment horizontal="left" vertical="center" wrapText="1"/>
    </xf>
    <xf numFmtId="0" fontId="33" fillId="4" borderId="11" xfId="0" applyFont="1" applyFill="1" applyBorder="1" applyAlignment="1">
      <alignment horizontal="right" vertical="center" wrapText="1"/>
    </xf>
    <xf numFmtId="0" fontId="2" fillId="0" borderId="144" xfId="0" applyFont="1" applyBorder="1" applyAlignment="1">
      <alignment horizontal="right" vertical="center"/>
    </xf>
    <xf numFmtId="0" fontId="2" fillId="0" borderId="90" xfId="0" applyFont="1" applyBorder="1" applyAlignment="1">
      <alignment vertical="center" wrapText="1"/>
    </xf>
    <xf numFmtId="0" fontId="20" fillId="0" borderId="90" xfId="0" applyFont="1" applyBorder="1" applyAlignment="1">
      <alignment vertical="top" wrapText="1"/>
    </xf>
    <xf numFmtId="0" fontId="38" fillId="4" borderId="20" xfId="0" applyFont="1" applyFill="1" applyBorder="1" applyAlignment="1">
      <alignment horizontal="center" vertical="center"/>
    </xf>
    <xf numFmtId="0" fontId="38" fillId="4" borderId="26" xfId="0" applyFont="1" applyFill="1" applyBorder="1" applyAlignment="1">
      <alignment horizontal="center" vertical="center"/>
    </xf>
    <xf numFmtId="0" fontId="2" fillId="0" borderId="24" xfId="0" applyFont="1" applyBorder="1" applyAlignment="1">
      <alignment vertical="center" wrapText="1"/>
    </xf>
    <xf numFmtId="0" fontId="33" fillId="4" borderId="4" xfId="0" applyFont="1" applyFill="1" applyBorder="1" applyAlignment="1">
      <alignment horizontal="justify" vertical="center" wrapText="1"/>
    </xf>
    <xf numFmtId="0" fontId="33" fillId="4" borderId="26" xfId="0" applyFont="1" applyFill="1" applyBorder="1" applyAlignment="1">
      <alignment horizontal="justify" vertical="center" wrapText="1"/>
    </xf>
    <xf numFmtId="0" fontId="7" fillId="0" borderId="26" xfId="0" applyFont="1" applyBorder="1" applyAlignment="1">
      <alignment horizontal="center" vertical="center" wrapText="1"/>
    </xf>
    <xf numFmtId="0" fontId="33" fillId="4" borderId="20" xfId="0" applyFont="1" applyFill="1" applyBorder="1" applyAlignment="1">
      <alignment horizontal="left" vertical="center" wrapText="1"/>
    </xf>
    <xf numFmtId="0" fontId="33" fillId="4" borderId="105" xfId="0" applyFont="1" applyFill="1" applyBorder="1" applyAlignment="1">
      <alignment horizontal="justify" vertical="center" wrapText="1"/>
    </xf>
    <xf numFmtId="0" fontId="33" fillId="4" borderId="81" xfId="0" applyFont="1" applyFill="1" applyBorder="1" applyAlignment="1">
      <alignment horizontal="justify" vertical="center" wrapText="1"/>
    </xf>
    <xf numFmtId="0" fontId="33" fillId="4" borderId="69" xfId="0" applyFont="1" applyFill="1" applyBorder="1" applyAlignment="1">
      <alignment horizontal="justify" vertical="center" wrapText="1"/>
    </xf>
    <xf numFmtId="0" fontId="7" fillId="4" borderId="26" xfId="0" applyFont="1" applyFill="1" applyBorder="1" applyAlignment="1">
      <alignment horizontal="center" vertical="center" wrapText="1"/>
    </xf>
    <xf numFmtId="0" fontId="33" fillId="4" borderId="4" xfId="0" applyFont="1" applyFill="1" applyBorder="1" applyAlignment="1">
      <alignment horizontal="left" vertical="center" wrapText="1"/>
    </xf>
    <xf numFmtId="0" fontId="7" fillId="0" borderId="88" xfId="0" applyFont="1" applyBorder="1" applyAlignment="1">
      <alignment horizontal="center" vertical="center" wrapText="1"/>
    </xf>
    <xf numFmtId="0" fontId="34" fillId="4" borderId="20" xfId="0" applyFont="1" applyFill="1" applyBorder="1" applyAlignment="1">
      <alignment horizontal="left" vertical="center" wrapText="1"/>
    </xf>
    <xf numFmtId="0" fontId="33" fillId="4" borderId="148" xfId="0" applyFont="1" applyFill="1" applyBorder="1" applyAlignment="1">
      <alignment vertical="center" wrapText="1"/>
    </xf>
    <xf numFmtId="0" fontId="33" fillId="4" borderId="131" xfId="0" applyFont="1" applyFill="1" applyBorder="1" applyAlignment="1">
      <alignment horizontal="justify" vertical="center" wrapText="1"/>
    </xf>
    <xf numFmtId="0" fontId="33" fillId="4" borderId="131" xfId="0" applyFont="1" applyFill="1" applyBorder="1" applyAlignment="1">
      <alignment horizontal="left" vertical="center" wrapText="1"/>
    </xf>
    <xf numFmtId="0" fontId="20" fillId="0" borderId="20" xfId="0" applyFont="1" applyBorder="1" applyAlignment="1">
      <alignment horizontal="center" vertical="top" wrapText="1"/>
    </xf>
    <xf numFmtId="0" fontId="33" fillId="4" borderId="19" xfId="0" applyFont="1" applyFill="1" applyBorder="1" applyAlignment="1">
      <alignment horizontal="left" vertical="center" wrapText="1"/>
    </xf>
    <xf numFmtId="0" fontId="33" fillId="4" borderId="26" xfId="0" applyFont="1" applyFill="1" applyBorder="1" applyAlignment="1">
      <alignment horizontal="left" vertical="center" wrapText="1"/>
    </xf>
    <xf numFmtId="0" fontId="52" fillId="4" borderId="20" xfId="0" applyFont="1" applyFill="1" applyBorder="1" applyAlignment="1">
      <alignment horizontal="center" vertical="center"/>
    </xf>
    <xf numFmtId="0" fontId="33" fillId="4" borderId="149" xfId="0" applyFont="1" applyFill="1" applyBorder="1" applyAlignment="1">
      <alignment horizontal="justify" vertical="center" wrapText="1"/>
    </xf>
    <xf numFmtId="0" fontId="23" fillId="0" borderId="69" xfId="0" applyFont="1" applyBorder="1" applyAlignment="1">
      <alignment horizontal="center" vertical="center" wrapText="1"/>
    </xf>
    <xf numFmtId="0" fontId="19" fillId="0" borderId="95" xfId="0" applyFont="1" applyBorder="1" applyAlignment="1">
      <alignment horizontal="left" vertical="top" wrapText="1"/>
    </xf>
    <xf numFmtId="0" fontId="33" fillId="6" borderId="19" xfId="0" applyFont="1" applyFill="1" applyBorder="1" applyAlignment="1">
      <alignment horizontal="left" vertical="center" wrapText="1"/>
    </xf>
    <xf numFmtId="0" fontId="33"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36" fillId="4" borderId="14" xfId="0" applyFont="1" applyFill="1" applyBorder="1" applyAlignment="1">
      <alignment horizontal="center" vertical="center" wrapText="1"/>
    </xf>
    <xf numFmtId="0" fontId="33" fillId="4" borderId="149" xfId="0" applyFont="1" applyFill="1" applyBorder="1" applyAlignment="1">
      <alignment horizontal="center" vertical="center" wrapText="1"/>
    </xf>
    <xf numFmtId="0" fontId="36" fillId="0" borderId="98" xfId="0" applyFont="1" applyBorder="1" applyAlignment="1">
      <alignment horizontal="center" vertical="center" wrapText="1"/>
    </xf>
    <xf numFmtId="0" fontId="33" fillId="0" borderId="98" xfId="0" applyFont="1" applyBorder="1" applyAlignment="1">
      <alignment horizontal="center" vertical="center" wrapText="1"/>
    </xf>
    <xf numFmtId="0" fontId="33" fillId="4" borderId="8" xfId="0" applyFont="1" applyFill="1" applyBorder="1" applyAlignment="1">
      <alignment vertical="center" wrapText="1"/>
    </xf>
    <xf numFmtId="0" fontId="33" fillId="4" borderId="113" xfId="0" applyFont="1" applyFill="1" applyBorder="1" applyAlignment="1">
      <alignment horizontal="center" vertical="center" wrapText="1" indent="1"/>
    </xf>
    <xf numFmtId="0" fontId="33" fillId="4" borderId="113" xfId="0" applyFont="1" applyFill="1" applyBorder="1" applyAlignment="1">
      <alignment horizontal="center" vertical="center" wrapText="1"/>
    </xf>
    <xf numFmtId="0" fontId="33" fillId="0" borderId="103" xfId="0" applyFont="1" applyBorder="1" applyAlignment="1">
      <alignment horizontal="center" vertical="center" wrapText="1"/>
    </xf>
    <xf numFmtId="0" fontId="33" fillId="0" borderId="131" xfId="0" applyFont="1" applyBorder="1" applyAlignment="1">
      <alignment horizontal="center" vertical="center" wrapText="1"/>
    </xf>
    <xf numFmtId="0" fontId="33" fillId="4" borderId="152" xfId="0" applyFont="1" applyFill="1" applyBorder="1" applyAlignment="1">
      <alignment horizontal="justify" vertical="center" wrapText="1"/>
    </xf>
    <xf numFmtId="0" fontId="33" fillId="4" borderId="151" xfId="0" applyFont="1" applyFill="1" applyBorder="1" applyAlignment="1">
      <alignment horizontal="justify" vertical="center" wrapText="1"/>
    </xf>
    <xf numFmtId="0" fontId="7" fillId="0" borderId="56" xfId="0" applyFont="1" applyBorder="1" applyAlignment="1">
      <alignment horizontal="center" vertical="center" wrapText="1"/>
    </xf>
    <xf numFmtId="0" fontId="19" fillId="4" borderId="89" xfId="0" applyFont="1" applyFill="1" applyBorder="1" applyAlignment="1">
      <alignment horizontal="center" vertical="center" wrapText="1"/>
    </xf>
    <xf numFmtId="0" fontId="20" fillId="0" borderId="95" xfId="0" applyFont="1" applyBorder="1"/>
    <xf numFmtId="0" fontId="2" fillId="4" borderId="14"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3" fillId="4" borderId="151" xfId="0" applyFont="1" applyFill="1" applyBorder="1" applyAlignment="1">
      <alignment horizontal="left" vertical="center" wrapText="1"/>
    </xf>
    <xf numFmtId="0" fontId="33" fillId="4" borderId="56" xfId="0" applyFont="1" applyFill="1" applyBorder="1" applyAlignment="1">
      <alignment horizontal="left" vertical="center" wrapText="1"/>
    </xf>
    <xf numFmtId="0" fontId="38" fillId="4" borderId="56" xfId="0" applyFont="1" applyFill="1" applyBorder="1" applyAlignment="1">
      <alignment horizontal="center" vertical="center" wrapText="1"/>
    </xf>
    <xf numFmtId="0" fontId="33" fillId="4" borderId="60" xfId="0" applyFont="1" applyFill="1" applyBorder="1" applyAlignment="1">
      <alignment horizontal="left" vertical="center" wrapText="1"/>
    </xf>
    <xf numFmtId="0" fontId="23" fillId="0" borderId="26" xfId="0" applyFont="1" applyBorder="1" applyAlignment="1">
      <alignment vertical="top" wrapText="1"/>
    </xf>
    <xf numFmtId="0" fontId="19" fillId="0" borderId="56" xfId="0" applyFont="1" applyBorder="1" applyAlignment="1">
      <alignment horizontal="center" vertical="top" wrapText="1"/>
    </xf>
    <xf numFmtId="0" fontId="19" fillId="0" borderId="26" xfId="0" applyFont="1" applyBorder="1" applyAlignment="1">
      <alignment horizontal="justify" vertical="center" wrapText="1"/>
    </xf>
    <xf numFmtId="0" fontId="20" fillId="0" borderId="26" xfId="0" applyFont="1" applyBorder="1" applyAlignment="1">
      <alignment vertical="top" wrapText="1"/>
    </xf>
    <xf numFmtId="0" fontId="23" fillId="0" borderId="24" xfId="0" applyFont="1" applyBorder="1" applyAlignment="1">
      <alignment vertical="top" wrapText="1"/>
    </xf>
    <xf numFmtId="0" fontId="23" fillId="0" borderId="95" xfId="0" applyFont="1" applyBorder="1" applyAlignment="1">
      <alignment horizontal="center" vertical="center" wrapText="1"/>
    </xf>
    <xf numFmtId="0" fontId="52" fillId="4" borderId="56" xfId="0" applyFont="1" applyFill="1" applyBorder="1" applyAlignment="1">
      <alignment horizontal="center" vertical="center"/>
    </xf>
    <xf numFmtId="0" fontId="2" fillId="0" borderId="81" xfId="0" applyFont="1" applyBorder="1" applyAlignment="1">
      <alignment horizontal="right" vertical="center"/>
    </xf>
    <xf numFmtId="0" fontId="2" fillId="0" borderId="69" xfId="0" applyFont="1" applyBorder="1" applyAlignment="1">
      <alignment vertical="center" wrapText="1"/>
    </xf>
    <xf numFmtId="0" fontId="2" fillId="0" borderId="157" xfId="0" applyFont="1" applyBorder="1" applyAlignment="1">
      <alignment horizontal="right" vertical="center"/>
    </xf>
    <xf numFmtId="0" fontId="23" fillId="0" borderId="90" xfId="0" applyFont="1" applyBorder="1" applyAlignment="1">
      <alignment horizontal="center" vertical="center" wrapText="1"/>
    </xf>
    <xf numFmtId="0" fontId="34" fillId="4" borderId="56" xfId="0" applyFont="1" applyFill="1" applyBorder="1" applyAlignment="1">
      <alignment horizontal="left" vertical="center" wrapText="1"/>
    </xf>
    <xf numFmtId="0" fontId="38" fillId="4" borderId="67" xfId="0" applyFont="1" applyFill="1" applyBorder="1" applyAlignment="1">
      <alignment horizontal="center" vertical="center" wrapText="1"/>
    </xf>
    <xf numFmtId="0" fontId="33" fillId="0" borderId="19" xfId="0" applyFont="1" applyBorder="1" applyAlignment="1">
      <alignment horizontal="left" vertical="center"/>
    </xf>
    <xf numFmtId="0" fontId="19" fillId="4" borderId="60" xfId="0" applyFont="1" applyFill="1" applyBorder="1" applyAlignment="1">
      <alignment horizontal="center" vertical="center" wrapText="1"/>
    </xf>
    <xf numFmtId="0" fontId="7" fillId="0" borderId="140" xfId="0" applyFont="1" applyBorder="1" applyAlignment="1">
      <alignment horizontal="center" vertical="center" wrapText="1"/>
    </xf>
    <xf numFmtId="0" fontId="19" fillId="4" borderId="17" xfId="0" applyFont="1" applyFill="1" applyBorder="1" applyAlignment="1">
      <alignment horizontal="center" vertical="center" wrapText="1"/>
    </xf>
    <xf numFmtId="0" fontId="19" fillId="4" borderId="0" xfId="0" applyFont="1" applyFill="1" applyAlignment="1">
      <alignment horizontal="center"/>
    </xf>
    <xf numFmtId="0" fontId="32" fillId="4" borderId="0" xfId="0" applyFont="1" applyFill="1" applyAlignment="1">
      <alignment horizontal="center" vertical="center" wrapText="1"/>
    </xf>
    <xf numFmtId="0" fontId="19" fillId="4" borderId="0" xfId="0" applyFont="1" applyFill="1" applyAlignment="1">
      <alignment horizontal="center" vertical="center"/>
    </xf>
    <xf numFmtId="0" fontId="19" fillId="4" borderId="0" xfId="0" applyFont="1" applyFill="1" applyAlignment="1">
      <alignment horizontal="center" vertical="center" wrapText="1"/>
    </xf>
    <xf numFmtId="0" fontId="19" fillId="4" borderId="15"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19" fillId="4" borderId="17" xfId="0" applyFont="1" applyFill="1" applyBorder="1" applyAlignment="1">
      <alignment horizontal="center" vertical="center"/>
    </xf>
    <xf numFmtId="0" fontId="19" fillId="4" borderId="21" xfId="0" applyFont="1" applyFill="1" applyBorder="1" applyAlignment="1">
      <alignment horizontal="center" vertical="center"/>
    </xf>
    <xf numFmtId="0" fontId="20" fillId="4" borderId="1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 fillId="0" borderId="94" xfId="0" applyFont="1" applyBorder="1" applyAlignment="1">
      <alignment horizontal="right"/>
    </xf>
    <xf numFmtId="0" fontId="4" fillId="6" borderId="4"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37" fillId="4" borderId="21" xfId="0" applyFont="1" applyFill="1" applyBorder="1" applyAlignment="1">
      <alignment horizontal="center" vertical="center" wrapText="1"/>
    </xf>
    <xf numFmtId="0" fontId="39" fillId="0" borderId="0" xfId="0" applyFont="1" applyAlignment="1">
      <alignment horizontal="center" vertical="center"/>
    </xf>
    <xf numFmtId="0" fontId="37" fillId="4" borderId="14" xfId="0" applyFont="1" applyFill="1" applyBorder="1" applyAlignment="1">
      <alignment horizontal="center" vertical="center" wrapText="1"/>
    </xf>
    <xf numFmtId="0" fontId="36" fillId="0" borderId="3" xfId="0" applyFont="1" applyBorder="1" applyAlignment="1">
      <alignment horizontal="center" vertical="center" wrapText="1"/>
    </xf>
    <xf numFmtId="0" fontId="37" fillId="4" borderId="77" xfId="0" applyFont="1" applyFill="1" applyBorder="1" applyAlignment="1">
      <alignment horizontal="center" vertical="center" wrapText="1"/>
    </xf>
    <xf numFmtId="0" fontId="37" fillId="0" borderId="3" xfId="0" applyFont="1" applyBorder="1" applyAlignment="1">
      <alignment horizontal="center" vertical="center" wrapText="1"/>
    </xf>
    <xf numFmtId="0" fontId="37" fillId="4" borderId="20"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56"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vertical="top" wrapText="1"/>
    </xf>
    <xf numFmtId="0" fontId="49" fillId="4" borderId="3" xfId="0" applyFont="1" applyFill="1" applyBorder="1" applyAlignment="1">
      <alignment horizontal="center" vertical="center"/>
    </xf>
    <xf numFmtId="0" fontId="2" fillId="0" borderId="79" xfId="0" applyFont="1" applyBorder="1" applyAlignment="1">
      <alignment horizontal="right" vertical="center"/>
    </xf>
    <xf numFmtId="0" fontId="33" fillId="0" borderId="24" xfId="0" applyFont="1" applyBorder="1" applyAlignment="1">
      <alignment vertical="center" wrapText="1"/>
    </xf>
    <xf numFmtId="0" fontId="34" fillId="0" borderId="20" xfId="0" applyFont="1" applyBorder="1" applyAlignment="1">
      <alignment horizontal="center" vertical="center" wrapText="1"/>
    </xf>
    <xf numFmtId="0" fontId="37" fillId="0" borderId="56" xfId="0" applyFont="1" applyBorder="1" applyAlignment="1">
      <alignment horizontal="center" vertical="center" wrapText="1"/>
    </xf>
    <xf numFmtId="0" fontId="49" fillId="4" borderId="20" xfId="0" applyFont="1" applyFill="1" applyBorder="1" applyAlignment="1">
      <alignment horizontal="center" vertical="center"/>
    </xf>
    <xf numFmtId="0" fontId="34" fillId="0" borderId="140" xfId="0" applyFont="1" applyBorder="1" applyAlignment="1">
      <alignment horizontal="center" vertical="center" wrapText="1"/>
    </xf>
    <xf numFmtId="0" fontId="33" fillId="4" borderId="166" xfId="0" applyFont="1" applyFill="1" applyBorder="1" applyAlignment="1">
      <alignment horizontal="left" vertical="center" wrapText="1"/>
    </xf>
    <xf numFmtId="0" fontId="33" fillId="4" borderId="167" xfId="0" applyFont="1" applyFill="1" applyBorder="1" applyAlignment="1">
      <alignment horizontal="left" vertical="center" wrapText="1"/>
    </xf>
    <xf numFmtId="0" fontId="0" fillId="4" borderId="0" xfId="0" applyFill="1"/>
    <xf numFmtId="0" fontId="34" fillId="0" borderId="3" xfId="0" applyFont="1" applyBorder="1" applyAlignment="1">
      <alignment horizontal="left" vertical="center" wrapText="1" indent="1"/>
    </xf>
    <xf numFmtId="0" fontId="36" fillId="4" borderId="5"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37" fillId="4" borderId="14" xfId="0" applyFont="1" applyFill="1" applyBorder="1" applyAlignment="1">
      <alignment horizontal="center" vertical="center"/>
    </xf>
    <xf numFmtId="0" fontId="49" fillId="4" borderId="56" xfId="0" applyFont="1" applyFill="1" applyBorder="1" applyAlignment="1">
      <alignment horizontal="center" vertical="center"/>
    </xf>
    <xf numFmtId="0" fontId="7" fillId="4" borderId="20" xfId="0" applyFont="1" applyFill="1" applyBorder="1" applyAlignment="1">
      <alignment horizontal="center" vertical="center" wrapText="1"/>
    </xf>
    <xf numFmtId="0" fontId="7" fillId="4" borderId="10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37" fillId="4" borderId="3" xfId="0" applyFont="1" applyFill="1" applyBorder="1" applyAlignment="1">
      <alignment horizontal="center" vertical="center" wrapText="1" indent="1"/>
    </xf>
    <xf numFmtId="0" fontId="23" fillId="4" borderId="73" xfId="0" applyFont="1" applyFill="1" applyBorder="1" applyAlignment="1">
      <alignment horizontal="center" vertical="center" wrapText="1"/>
    </xf>
    <xf numFmtId="0" fontId="23" fillId="4" borderId="3" xfId="0" applyFont="1" applyFill="1" applyBorder="1" applyAlignment="1">
      <alignment vertical="top" wrapText="1"/>
    </xf>
    <xf numFmtId="0" fontId="49" fillId="0" borderId="49" xfId="0" applyFont="1" applyBorder="1" applyAlignment="1">
      <alignment horizontal="center" vertical="center"/>
    </xf>
    <xf numFmtId="0" fontId="49" fillId="0" borderId="50" xfId="0" applyFont="1" applyBorder="1" applyAlignment="1">
      <alignment horizontal="center" vertical="center"/>
    </xf>
    <xf numFmtId="0" fontId="19" fillId="4" borderId="24" xfId="0" applyFont="1" applyFill="1" applyBorder="1" applyAlignment="1">
      <alignment horizontal="center" vertical="center" wrapText="1"/>
    </xf>
    <xf numFmtId="0" fontId="36" fillId="4" borderId="20"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56" xfId="0" applyFont="1" applyFill="1" applyBorder="1" applyAlignment="1">
      <alignment horizontal="center" vertical="center" wrapText="1"/>
    </xf>
    <xf numFmtId="0" fontId="33" fillId="4" borderId="26"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4" fillId="0" borderId="83" xfId="0" applyFont="1" applyBorder="1" applyAlignment="1">
      <alignment horizontal="left" vertical="center" wrapText="1"/>
    </xf>
    <xf numFmtId="0" fontId="19" fillId="0" borderId="86" xfId="0" applyFont="1" applyBorder="1" applyAlignment="1">
      <alignment horizontal="center" vertical="center" wrapText="1"/>
    </xf>
    <xf numFmtId="0" fontId="2" fillId="0" borderId="178" xfId="0" applyFont="1" applyBorder="1" applyAlignment="1">
      <alignment horizontal="left" vertical="center" wrapText="1"/>
    </xf>
    <xf numFmtId="0" fontId="2" fillId="0" borderId="128" xfId="0" applyFont="1" applyBorder="1" applyAlignment="1">
      <alignment horizontal="left" vertical="center" wrapText="1"/>
    </xf>
    <xf numFmtId="0" fontId="2" fillId="0" borderId="75" xfId="0" applyFont="1" applyBorder="1" applyAlignment="1">
      <alignment horizontal="left" vertical="center" wrapText="1"/>
    </xf>
    <xf numFmtId="0" fontId="2" fillId="0" borderId="179" xfId="0" applyFont="1" applyBorder="1" applyAlignment="1">
      <alignment horizontal="center" vertical="center"/>
    </xf>
    <xf numFmtId="0" fontId="2" fillId="0" borderId="93" xfId="0" applyFont="1" applyBorder="1" applyAlignment="1">
      <alignment horizontal="center" vertical="center"/>
    </xf>
    <xf numFmtId="0" fontId="2" fillId="0" borderId="80" xfId="0" applyFont="1" applyBorder="1" applyAlignment="1">
      <alignment horizontal="center" vertical="center"/>
    </xf>
    <xf numFmtId="0" fontId="2" fillId="0" borderId="76" xfId="0" applyFont="1" applyBorder="1" applyAlignment="1">
      <alignment horizontal="center"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2" fillId="0" borderId="72" xfId="0" applyFont="1" applyBorder="1" applyAlignment="1">
      <alignment horizontal="left" vertical="center" wrapText="1"/>
    </xf>
    <xf numFmtId="0" fontId="2" fillId="0" borderId="163" xfId="0" applyFont="1" applyBorder="1" applyAlignment="1">
      <alignment horizontal="center" vertical="center"/>
    </xf>
    <xf numFmtId="0" fontId="2" fillId="0" borderId="74" xfId="0" applyFont="1" applyBorder="1" applyAlignment="1">
      <alignment horizontal="center" vertical="center"/>
    </xf>
    <xf numFmtId="0" fontId="2" fillId="4" borderId="3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19" fillId="4" borderId="8"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4" borderId="20" xfId="0" applyFont="1" applyFill="1" applyBorder="1" applyAlignment="1">
      <alignment horizontal="left" vertical="top" wrapText="1"/>
    </xf>
    <xf numFmtId="0" fontId="2" fillId="0" borderId="89" xfId="0" applyFont="1" applyBorder="1" applyAlignment="1">
      <alignment horizontal="center" vertical="center"/>
    </xf>
    <xf numFmtId="0" fontId="9" fillId="0" borderId="50" xfId="0" applyFont="1" applyBorder="1" applyAlignment="1">
      <alignment horizontal="center"/>
    </xf>
    <xf numFmtId="0" fontId="19" fillId="0" borderId="34" xfId="0" applyFont="1" applyBorder="1" applyAlignment="1">
      <alignment horizontal="center" vertical="center" wrapText="1"/>
    </xf>
    <xf numFmtId="0" fontId="2" fillId="0" borderId="31" xfId="0" applyFont="1" applyBorder="1" applyAlignment="1">
      <alignment horizontal="left" vertical="top" wrapText="1"/>
    </xf>
    <xf numFmtId="0" fontId="4" fillId="0" borderId="182" xfId="0" applyFont="1" applyBorder="1" applyAlignment="1">
      <alignment horizontal="left" vertical="center" wrapText="1"/>
    </xf>
    <xf numFmtId="0" fontId="2" fillId="0" borderId="183" xfId="0" applyFont="1" applyBorder="1" applyAlignment="1">
      <alignment horizontal="center" vertical="center"/>
    </xf>
    <xf numFmtId="0" fontId="2" fillId="0" borderId="99" xfId="0" applyFont="1" applyBorder="1" applyAlignment="1">
      <alignment horizontal="center" vertical="center"/>
    </xf>
    <xf numFmtId="0" fontId="2" fillId="0" borderId="129" xfId="0" applyFont="1" applyBorder="1" applyAlignment="1">
      <alignment horizontal="center" vertical="center"/>
    </xf>
    <xf numFmtId="0" fontId="4" fillId="0" borderId="184" xfId="0" applyFont="1" applyBorder="1" applyAlignment="1">
      <alignment horizontal="left" vertical="center" wrapText="1"/>
    </xf>
    <xf numFmtId="0" fontId="2" fillId="0" borderId="185" xfId="0" applyFont="1" applyBorder="1" applyAlignment="1">
      <alignment horizontal="center" vertical="center" wrapText="1"/>
    </xf>
    <xf numFmtId="0" fontId="2" fillId="0" borderId="97" xfId="0" applyFont="1" applyBorder="1" applyAlignment="1">
      <alignment horizontal="left" vertical="center" wrapText="1"/>
    </xf>
    <xf numFmtId="0" fontId="0" fillId="4" borderId="0" xfId="0" applyFill="1" applyAlignment="1">
      <alignment horizontal="left" vertical="center" wrapText="1"/>
    </xf>
    <xf numFmtId="0" fontId="33" fillId="4" borderId="6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 fillId="0" borderId="72" xfId="0" applyFont="1" applyBorder="1" applyAlignment="1">
      <alignment vertical="top" wrapText="1"/>
    </xf>
    <xf numFmtId="0" fontId="2" fillId="0" borderId="128" xfId="0" applyFont="1" applyBorder="1" applyAlignment="1">
      <alignment vertical="top" wrapText="1"/>
    </xf>
    <xf numFmtId="0" fontId="2" fillId="0" borderId="75" xfId="0" applyFont="1" applyBorder="1" applyAlignment="1">
      <alignment vertical="top"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xf>
    <xf numFmtId="2" fontId="2" fillId="0" borderId="0" xfId="0" applyNumberFormat="1" applyFont="1"/>
    <xf numFmtId="0" fontId="2" fillId="0" borderId="73" xfId="0" applyFont="1" applyBorder="1" applyAlignment="1">
      <alignment horizontal="center" vertical="center"/>
    </xf>
    <xf numFmtId="0" fontId="2" fillId="0" borderId="169" xfId="0" applyFont="1" applyBorder="1" applyAlignment="1">
      <alignment horizontal="center" vertical="center"/>
    </xf>
    <xf numFmtId="0" fontId="2" fillId="0" borderId="5" xfId="0" applyFont="1" applyBorder="1" applyAlignment="1">
      <alignment horizontal="center" vertical="center"/>
    </xf>
    <xf numFmtId="0" fontId="2" fillId="0" borderId="88" xfId="0" applyFont="1" applyBorder="1" applyAlignment="1">
      <alignment horizontal="center" vertical="center"/>
    </xf>
    <xf numFmtId="0" fontId="2" fillId="0" borderId="69" xfId="0" applyFont="1" applyBorder="1" applyAlignment="1">
      <alignment horizontal="center" vertical="center"/>
    </xf>
    <xf numFmtId="2"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40" fillId="0" borderId="5" xfId="0" applyFont="1" applyBorder="1" applyAlignment="1">
      <alignment horizontal="center" vertical="top"/>
    </xf>
    <xf numFmtId="0" fontId="40" fillId="0" borderId="3" xfId="0" applyFont="1" applyBorder="1" applyAlignment="1">
      <alignment horizontal="center" vertical="top"/>
    </xf>
    <xf numFmtId="0" fontId="1" fillId="0" borderId="49" xfId="0" applyFont="1" applyBorder="1" applyAlignment="1">
      <alignment vertical="top"/>
    </xf>
    <xf numFmtId="0" fontId="2" fillId="0" borderId="49" xfId="0" applyFont="1" applyBorder="1"/>
    <xf numFmtId="0" fontId="19" fillId="0" borderId="128" xfId="0" applyFont="1" applyBorder="1" applyAlignment="1">
      <alignment horizontal="center" vertical="center"/>
    </xf>
    <xf numFmtId="0" fontId="19" fillId="0" borderId="75" xfId="0" applyFont="1" applyBorder="1" applyAlignment="1">
      <alignment horizontal="center" vertical="center"/>
    </xf>
    <xf numFmtId="0" fontId="40" fillId="0" borderId="69" xfId="0" applyFont="1" applyBorder="1" applyAlignment="1">
      <alignment horizontal="center" vertical="center" wrapText="1"/>
    </xf>
    <xf numFmtId="0" fontId="2" fillId="4" borderId="76" xfId="0" applyFont="1" applyFill="1" applyBorder="1" applyAlignment="1">
      <alignment horizontal="center" vertical="center"/>
    </xf>
    <xf numFmtId="0" fontId="33" fillId="4" borderId="102" xfId="0" applyFont="1" applyFill="1" applyBorder="1" applyAlignment="1">
      <alignment horizontal="justify" vertical="center" wrapText="1"/>
    </xf>
    <xf numFmtId="0" fontId="33" fillId="4" borderId="60" xfId="0" applyFont="1" applyFill="1" applyBorder="1" applyAlignment="1">
      <alignment horizontal="justify" vertical="center" wrapText="1"/>
    </xf>
    <xf numFmtId="0" fontId="2" fillId="4" borderId="163" xfId="0" applyFont="1" applyFill="1" applyBorder="1" applyAlignment="1">
      <alignment horizontal="center" vertical="center"/>
    </xf>
    <xf numFmtId="0" fontId="2" fillId="4" borderId="80" xfId="0" applyFont="1" applyFill="1" applyBorder="1" applyAlignment="1">
      <alignment horizontal="center" vertical="center"/>
    </xf>
    <xf numFmtId="1" fontId="2" fillId="0" borderId="56" xfId="0" applyNumberFormat="1" applyFont="1" applyBorder="1" applyAlignment="1">
      <alignment horizontal="center" vertical="center"/>
    </xf>
    <xf numFmtId="0" fontId="2" fillId="4" borderId="94" xfId="0" applyFont="1" applyFill="1" applyBorder="1" applyAlignment="1">
      <alignment horizontal="right" vertical="center"/>
    </xf>
    <xf numFmtId="0" fontId="2" fillId="4" borderId="95" xfId="0" applyFont="1" applyFill="1" applyBorder="1" applyAlignment="1">
      <alignment vertical="center" wrapText="1"/>
    </xf>
    <xf numFmtId="0" fontId="19" fillId="4" borderId="95" xfId="0" applyFont="1" applyFill="1" applyBorder="1" applyAlignment="1">
      <alignment horizontal="center" vertical="center" wrapText="1"/>
    </xf>
    <xf numFmtId="0" fontId="40" fillId="0" borderId="5" xfId="0" applyFont="1" applyBorder="1" applyAlignment="1">
      <alignment horizontal="center" vertical="center"/>
    </xf>
    <xf numFmtId="0" fontId="20" fillId="0" borderId="73" xfId="0" quotePrefix="1" applyFont="1" applyBorder="1" applyAlignment="1">
      <alignment vertical="top" wrapText="1"/>
    </xf>
    <xf numFmtId="0" fontId="40" fillId="0" borderId="73" xfId="0" applyFont="1" applyBorder="1" applyAlignment="1">
      <alignment horizontal="center" vertical="top"/>
    </xf>
    <xf numFmtId="0" fontId="22"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40" fillId="0" borderId="3" xfId="0" applyFont="1" applyBorder="1" applyAlignment="1">
      <alignment horizontal="center" vertical="center" wrapText="1"/>
    </xf>
    <xf numFmtId="0" fontId="58" fillId="4" borderId="0" xfId="0" applyFont="1" applyFill="1" applyAlignment="1">
      <alignment vertical="center"/>
    </xf>
    <xf numFmtId="0" fontId="40" fillId="4" borderId="69" xfId="0" applyFont="1" applyFill="1" applyBorder="1" applyAlignment="1">
      <alignment horizontal="center" vertical="center"/>
    </xf>
    <xf numFmtId="0" fontId="2" fillId="0" borderId="86" xfId="0" applyFont="1" applyBorder="1" applyAlignment="1">
      <alignment horizontal="center" vertical="center" wrapText="1"/>
    </xf>
    <xf numFmtId="0" fontId="40" fillId="0" borderId="74" xfId="0" applyFont="1" applyBorder="1" applyAlignment="1">
      <alignment horizontal="center" vertical="top"/>
    </xf>
    <xf numFmtId="0" fontId="40" fillId="0" borderId="99" xfId="0" applyFont="1" applyBorder="1" applyAlignment="1">
      <alignment horizontal="center" vertical="top"/>
    </xf>
    <xf numFmtId="0" fontId="39" fillId="4" borderId="99" xfId="0" applyFont="1" applyFill="1" applyBorder="1" applyAlignment="1">
      <alignment horizontal="center" vertical="center" wrapText="1"/>
    </xf>
    <xf numFmtId="0" fontId="40" fillId="0" borderId="80" xfId="0" applyFont="1" applyBorder="1" applyAlignment="1">
      <alignment horizontal="center" vertical="center" wrapText="1"/>
    </xf>
    <xf numFmtId="0" fontId="40" fillId="0" borderId="76" xfId="0" applyFont="1" applyBorder="1" applyAlignment="1">
      <alignment horizontal="center" vertical="center" wrapText="1"/>
    </xf>
    <xf numFmtId="2" fontId="2" fillId="0" borderId="80" xfId="0" applyNumberFormat="1" applyFont="1" applyBorder="1" applyAlignment="1">
      <alignment horizontal="center" vertical="center"/>
    </xf>
    <xf numFmtId="0" fontId="36" fillId="4" borderId="21" xfId="0" applyFont="1" applyFill="1" applyBorder="1" applyAlignment="1">
      <alignment horizontal="center" vertical="center" wrapText="1"/>
    </xf>
    <xf numFmtId="0" fontId="36" fillId="4" borderId="24"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23" fillId="4" borderId="8" xfId="0" applyFont="1" applyFill="1" applyBorder="1" applyAlignment="1">
      <alignment vertical="top" wrapText="1"/>
    </xf>
    <xf numFmtId="0" fontId="23" fillId="4" borderId="8"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 fillId="4" borderId="8" xfId="0" applyFont="1" applyFill="1" applyBorder="1" applyAlignment="1">
      <alignment vertical="center" wrapText="1"/>
    </xf>
    <xf numFmtId="0" fontId="37" fillId="4" borderId="8"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29" fillId="4" borderId="8" xfId="0" applyFont="1" applyFill="1" applyBorder="1" applyAlignment="1">
      <alignment vertical="top" wrapText="1"/>
    </xf>
    <xf numFmtId="0" fontId="23" fillId="4" borderId="113"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3" fillId="7" borderId="8" xfId="0" applyFont="1" applyFill="1" applyBorder="1" applyAlignment="1">
      <alignment vertical="center" wrapText="1"/>
    </xf>
    <xf numFmtId="0" fontId="23" fillId="7" borderId="8" xfId="0" applyFont="1" applyFill="1" applyBorder="1" applyAlignment="1">
      <alignment horizontal="center" vertical="center" wrapText="1"/>
    </xf>
    <xf numFmtId="0" fontId="33" fillId="7" borderId="5" xfId="0" applyFont="1" applyFill="1" applyBorder="1" applyAlignment="1">
      <alignment horizontal="justify" vertical="center" wrapText="1"/>
    </xf>
    <xf numFmtId="0" fontId="23" fillId="7" borderId="5" xfId="0" applyFont="1" applyFill="1" applyBorder="1" applyAlignment="1">
      <alignment horizontal="center" vertical="center" wrapText="1"/>
    </xf>
    <xf numFmtId="0" fontId="34" fillId="7" borderId="20" xfId="0" applyFont="1" applyFill="1" applyBorder="1" applyAlignment="1">
      <alignment horizontal="justify" vertical="center" wrapText="1"/>
    </xf>
    <xf numFmtId="0" fontId="19" fillId="7" borderId="20" xfId="0" applyFont="1" applyFill="1" applyBorder="1" applyAlignment="1">
      <alignment horizontal="center" vertical="center" wrapText="1"/>
    </xf>
    <xf numFmtId="0" fontId="37" fillId="7" borderId="20" xfId="0" applyFont="1" applyFill="1" applyBorder="1" applyAlignment="1">
      <alignment horizontal="center" vertical="center" wrapText="1"/>
    </xf>
    <xf numFmtId="0" fontId="29" fillId="4" borderId="8" xfId="0" applyFont="1" applyFill="1" applyBorder="1" applyAlignment="1">
      <alignment horizontal="center" vertical="center"/>
    </xf>
    <xf numFmtId="0" fontId="38" fillId="4" borderId="164" xfId="0" applyFont="1" applyFill="1" applyBorder="1" applyAlignment="1">
      <alignment horizontal="center" vertical="center"/>
    </xf>
    <xf numFmtId="0" fontId="34" fillId="4" borderId="110" xfId="0" applyFont="1" applyFill="1" applyBorder="1" applyAlignment="1">
      <alignment horizontal="justify" vertical="center" wrapText="1"/>
    </xf>
    <xf numFmtId="0" fontId="29" fillId="4" borderId="110" xfId="0" applyFont="1" applyFill="1" applyBorder="1" applyAlignment="1">
      <alignment horizontal="center" vertical="center"/>
    </xf>
    <xf numFmtId="0" fontId="37" fillId="4" borderId="110" xfId="0" applyFont="1" applyFill="1" applyBorder="1" applyAlignment="1">
      <alignment horizontal="center" vertical="center"/>
    </xf>
    <xf numFmtId="0" fontId="20" fillId="4" borderId="110" xfId="0" applyFont="1" applyFill="1" applyBorder="1" applyAlignment="1">
      <alignment horizontal="center" vertical="center"/>
    </xf>
    <xf numFmtId="0" fontId="23" fillId="4" borderId="110" xfId="0" applyFont="1" applyFill="1" applyBorder="1" applyAlignment="1">
      <alignment horizontal="center" vertical="center"/>
    </xf>
    <xf numFmtId="0" fontId="33" fillId="4" borderId="110" xfId="0" applyFont="1" applyFill="1" applyBorder="1" applyAlignment="1">
      <alignment horizontal="left" vertical="center" wrapText="1"/>
    </xf>
    <xf numFmtId="0" fontId="38" fillId="4" borderId="110" xfId="0" applyFont="1" applyFill="1" applyBorder="1" applyAlignment="1">
      <alignment horizontal="center" vertical="center"/>
    </xf>
    <xf numFmtId="0" fontId="38" fillId="4" borderId="110" xfId="0" applyFont="1" applyFill="1" applyBorder="1" applyAlignment="1">
      <alignment horizontal="center" vertical="center" wrapText="1"/>
    </xf>
    <xf numFmtId="0" fontId="33" fillId="4" borderId="171" xfId="0" applyFont="1" applyFill="1" applyBorder="1" applyAlignment="1">
      <alignment horizontal="left" vertical="center" wrapText="1"/>
    </xf>
    <xf numFmtId="0" fontId="38" fillId="4" borderId="171" xfId="0" applyFont="1" applyFill="1" applyBorder="1" applyAlignment="1">
      <alignment horizontal="center" vertical="center"/>
    </xf>
    <xf numFmtId="0" fontId="38" fillId="4" borderId="171" xfId="0" applyFont="1" applyFill="1" applyBorder="1" applyAlignment="1">
      <alignment horizontal="center" vertical="center" wrapText="1"/>
    </xf>
    <xf numFmtId="0" fontId="38" fillId="4" borderId="100" xfId="0" applyFont="1" applyFill="1" applyBorder="1" applyAlignment="1">
      <alignment horizontal="center" vertical="center"/>
    </xf>
    <xf numFmtId="0" fontId="20" fillId="4" borderId="8" xfId="0" applyFont="1" applyFill="1" applyBorder="1" applyAlignment="1">
      <alignment vertical="top" wrapText="1"/>
    </xf>
    <xf numFmtId="0" fontId="20" fillId="4" borderId="5" xfId="0" applyFont="1" applyFill="1" applyBorder="1" applyAlignment="1">
      <alignment vertical="top" wrapText="1"/>
    </xf>
    <xf numFmtId="0" fontId="19" fillId="4" borderId="8" xfId="0" applyFont="1" applyFill="1" applyBorder="1" applyAlignment="1">
      <alignment vertical="top" wrapText="1"/>
    </xf>
    <xf numFmtId="1" fontId="2" fillId="0" borderId="69"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88" xfId="0" applyNumberFormat="1" applyFont="1" applyBorder="1" applyAlignment="1">
      <alignment horizontal="center" vertical="center"/>
    </xf>
    <xf numFmtId="0" fontId="40" fillId="6" borderId="0" xfId="0" applyFont="1" applyFill="1" applyAlignment="1">
      <alignment vertical="center" wrapText="1"/>
    </xf>
    <xf numFmtId="0" fontId="40" fillId="6" borderId="0" xfId="0" applyFont="1" applyFill="1" applyAlignment="1">
      <alignment horizontal="center" vertical="center" wrapText="1"/>
    </xf>
    <xf numFmtId="0" fontId="40" fillId="6" borderId="0" xfId="0" applyFont="1" applyFill="1" applyAlignment="1">
      <alignment wrapText="1"/>
    </xf>
    <xf numFmtId="0" fontId="40" fillId="6" borderId="0" xfId="0" applyFont="1" applyFill="1"/>
    <xf numFmtId="0" fontId="44" fillId="6" borderId="9"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39" fillId="6" borderId="17" xfId="0" applyFont="1" applyFill="1" applyBorder="1" applyAlignment="1">
      <alignment horizontal="center" vertical="center" wrapText="1"/>
    </xf>
    <xf numFmtId="0" fontId="39" fillId="6" borderId="5" xfId="0" applyFont="1" applyFill="1" applyBorder="1" applyAlignment="1">
      <alignment horizontal="justify" vertical="center" wrapText="1"/>
    </xf>
    <xf numFmtId="0" fontId="40" fillId="6" borderId="5"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39" fillId="6" borderId="3" xfId="0" applyFont="1" applyFill="1" applyBorder="1" applyAlignment="1">
      <alignment horizontal="justify" vertical="center" wrapText="1"/>
    </xf>
    <xf numFmtId="0" fontId="40" fillId="6" borderId="3" xfId="0" applyFont="1" applyFill="1" applyBorder="1" applyAlignment="1">
      <alignment horizontal="center" vertical="center" wrapText="1"/>
    </xf>
    <xf numFmtId="0" fontId="40" fillId="6" borderId="14" xfId="0" applyFont="1" applyFill="1" applyBorder="1" applyAlignment="1">
      <alignment horizontal="center" vertical="center" wrapText="1"/>
    </xf>
    <xf numFmtId="0" fontId="39" fillId="6" borderId="2" xfId="0" applyFont="1" applyFill="1" applyBorder="1" applyAlignment="1">
      <alignment horizontal="justify" vertical="center" wrapText="1"/>
    </xf>
    <xf numFmtId="0" fontId="40" fillId="6" borderId="2"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40" fillId="6" borderId="0" xfId="0" applyFont="1" applyFill="1" applyAlignment="1">
      <alignment vertical="top" wrapText="1"/>
    </xf>
    <xf numFmtId="0" fontId="40" fillId="6" borderId="17"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40" fillId="6" borderId="60"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40" fillId="6" borderId="90" xfId="0" applyFont="1" applyFill="1" applyBorder="1" applyAlignment="1">
      <alignment horizontal="center" vertical="center" wrapText="1"/>
    </xf>
    <xf numFmtId="0" fontId="40" fillId="6" borderId="63" xfId="0" applyFont="1" applyFill="1" applyBorder="1" applyAlignment="1">
      <alignment horizontal="center" vertical="center" wrapText="1"/>
    </xf>
    <xf numFmtId="0" fontId="45" fillId="6" borderId="0" xfId="0" applyFont="1" applyFill="1" applyAlignment="1">
      <alignment horizontal="justify" vertical="center" wrapText="1"/>
    </xf>
    <xf numFmtId="0" fontId="40" fillId="6" borderId="0" xfId="0" applyFont="1" applyFill="1" applyAlignment="1">
      <alignment horizontal="left" vertical="top" wrapText="1"/>
    </xf>
    <xf numFmtId="0" fontId="39" fillId="6" borderId="0" xfId="0" applyFont="1" applyFill="1" applyAlignment="1">
      <alignment horizontal="center" vertical="center"/>
    </xf>
    <xf numFmtId="0" fontId="39" fillId="6" borderId="3" xfId="0" applyFont="1" applyFill="1" applyBorder="1" applyAlignment="1">
      <alignment horizontal="center" vertical="center" wrapText="1"/>
    </xf>
    <xf numFmtId="0" fontId="39" fillId="6" borderId="60"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40" fillId="6" borderId="55" xfId="0" applyFont="1" applyFill="1" applyBorder="1" applyAlignment="1">
      <alignment horizontal="center" vertical="center" wrapText="1"/>
    </xf>
    <xf numFmtId="0" fontId="39" fillId="6" borderId="10" xfId="0" applyFont="1" applyFill="1" applyBorder="1" applyAlignment="1">
      <alignment horizontal="justify" vertical="center" wrapText="1"/>
    </xf>
    <xf numFmtId="0" fontId="40" fillId="6" borderId="22" xfId="0" applyFont="1" applyFill="1" applyBorder="1" applyAlignment="1">
      <alignment horizontal="center" vertical="center" wrapText="1"/>
    </xf>
    <xf numFmtId="0" fontId="40" fillId="6" borderId="0" xfId="0" applyFont="1" applyFill="1" applyAlignment="1">
      <alignment horizontal="right" vertical="center" wrapText="1"/>
    </xf>
    <xf numFmtId="0" fontId="40" fillId="6" borderId="10" xfId="0" applyFont="1" applyFill="1" applyBorder="1" applyAlignment="1">
      <alignment vertical="center" wrapText="1"/>
    </xf>
    <xf numFmtId="0" fontId="39" fillId="6" borderId="0" xfId="0" applyFont="1" applyFill="1" applyAlignment="1">
      <alignment horizontal="center" vertical="center" wrapText="1"/>
    </xf>
    <xf numFmtId="0" fontId="45" fillId="6" borderId="3" xfId="0" applyFont="1" applyFill="1" applyBorder="1" applyAlignment="1">
      <alignment horizontal="justify" vertical="center" wrapText="1"/>
    </xf>
    <xf numFmtId="0" fontId="56" fillId="6" borderId="3" xfId="0" applyFont="1" applyFill="1" applyBorder="1" applyAlignment="1">
      <alignment horizontal="center" vertical="center" wrapText="1"/>
    </xf>
    <xf numFmtId="0" fontId="56" fillId="6" borderId="5" xfId="0" applyFont="1" applyFill="1" applyBorder="1" applyAlignment="1">
      <alignment horizontal="center" vertical="center" wrapText="1"/>
    </xf>
    <xf numFmtId="0" fontId="40" fillId="6" borderId="56" xfId="0" applyFont="1" applyFill="1" applyBorder="1" applyAlignment="1">
      <alignment horizontal="center" vertical="center" wrapText="1"/>
    </xf>
    <xf numFmtId="0" fontId="39" fillId="6" borderId="56" xfId="0" applyFont="1" applyFill="1" applyBorder="1" applyAlignment="1">
      <alignment horizontal="center" vertical="center" wrapText="1"/>
    </xf>
    <xf numFmtId="0" fontId="56" fillId="6" borderId="10" xfId="0" applyFont="1" applyFill="1" applyBorder="1" applyAlignment="1">
      <alignment horizontal="center" vertical="center" wrapText="1"/>
    </xf>
    <xf numFmtId="0" fontId="40" fillId="6" borderId="0" xfId="0" quotePrefix="1" applyFont="1" applyFill="1" applyAlignment="1">
      <alignment vertical="center" wrapText="1"/>
    </xf>
    <xf numFmtId="0" fontId="45" fillId="6" borderId="3" xfId="0" quotePrefix="1" applyFont="1" applyFill="1" applyBorder="1" applyAlignment="1">
      <alignment horizontal="justify" vertical="center" wrapText="1"/>
    </xf>
    <xf numFmtId="0" fontId="46" fillId="6" borderId="3" xfId="0" applyFont="1" applyFill="1" applyBorder="1" applyAlignment="1">
      <alignment horizontal="center" vertical="center" wrapText="1"/>
    </xf>
    <xf numFmtId="0" fontId="45" fillId="6" borderId="3" xfId="0" applyFont="1" applyFill="1" applyBorder="1" applyAlignment="1">
      <alignment horizontal="center" vertical="center" wrapText="1"/>
    </xf>
    <xf numFmtId="0" fontId="45" fillId="6" borderId="2" xfId="0" quotePrefix="1" applyFont="1" applyFill="1" applyBorder="1" applyAlignment="1">
      <alignment horizontal="justify" vertical="center" wrapText="1"/>
    </xf>
    <xf numFmtId="0" fontId="46" fillId="6" borderId="2" xfId="0" applyFont="1" applyFill="1" applyBorder="1" applyAlignment="1">
      <alignment horizontal="center" vertical="center" wrapText="1"/>
    </xf>
    <xf numFmtId="0" fontId="45" fillId="6" borderId="2" xfId="0" applyFont="1" applyFill="1" applyBorder="1" applyAlignment="1">
      <alignment horizontal="center" vertical="center" wrapText="1"/>
    </xf>
    <xf numFmtId="0" fontId="44" fillId="6" borderId="4" xfId="0" applyFont="1" applyFill="1" applyBorder="1" applyAlignment="1">
      <alignment horizontal="center" vertical="center" wrapText="1"/>
    </xf>
    <xf numFmtId="0" fontId="44" fillId="6" borderId="26" xfId="0" applyFont="1" applyFill="1" applyBorder="1" applyAlignment="1">
      <alignment horizontal="center" vertical="center" wrapText="1"/>
    </xf>
    <xf numFmtId="0" fontId="40" fillId="6" borderId="26" xfId="0" applyFont="1" applyFill="1" applyBorder="1" applyAlignment="1">
      <alignment horizontal="center" vertical="center" wrapText="1"/>
    </xf>
    <xf numFmtId="0" fontId="40" fillId="6" borderId="27" xfId="0" applyFont="1" applyFill="1" applyBorder="1" applyAlignment="1">
      <alignment horizontal="center" vertical="center" wrapText="1"/>
    </xf>
    <xf numFmtId="0" fontId="40" fillId="6" borderId="160" xfId="0" applyFont="1" applyFill="1" applyBorder="1" applyAlignment="1">
      <alignment horizontal="center" vertical="center" wrapText="1"/>
    </xf>
    <xf numFmtId="0" fontId="39" fillId="6" borderId="82" xfId="0" applyFont="1" applyFill="1" applyBorder="1" applyAlignment="1">
      <alignment horizontal="center" vertical="center" wrapText="1"/>
    </xf>
    <xf numFmtId="0" fontId="40" fillId="6" borderId="82" xfId="0" applyFont="1" applyFill="1" applyBorder="1" applyAlignment="1">
      <alignment horizontal="center" vertical="center" wrapText="1"/>
    </xf>
    <xf numFmtId="0" fontId="40" fillId="6" borderId="69" xfId="0" applyFont="1" applyFill="1" applyBorder="1" applyAlignment="1">
      <alignment horizontal="center" vertical="center" wrapText="1"/>
    </xf>
    <xf numFmtId="0" fontId="40" fillId="6" borderId="76" xfId="0" applyFont="1" applyFill="1" applyBorder="1" applyAlignment="1">
      <alignment horizontal="center" vertical="center" wrapText="1"/>
    </xf>
    <xf numFmtId="0" fontId="44" fillId="6" borderId="0" xfId="0" applyFont="1" applyFill="1" applyAlignment="1">
      <alignment vertical="center" wrapText="1"/>
    </xf>
    <xf numFmtId="0" fontId="44" fillId="6" borderId="0" xfId="0" applyFont="1" applyFill="1" applyAlignment="1">
      <alignment vertical="top" wrapText="1"/>
    </xf>
    <xf numFmtId="0" fontId="39" fillId="6" borderId="0" xfId="0" applyFont="1" applyFill="1" applyAlignment="1">
      <alignment horizontal="justify" vertical="center" wrapText="1"/>
    </xf>
    <xf numFmtId="0" fontId="40" fillId="6" borderId="77" xfId="0" applyFont="1" applyFill="1" applyBorder="1" applyAlignment="1">
      <alignment horizontal="center" vertical="center" wrapText="1"/>
    </xf>
    <xf numFmtId="0" fontId="40" fillId="6" borderId="73" xfId="0" applyFont="1" applyFill="1" applyBorder="1" applyAlignment="1">
      <alignment horizontal="center" vertical="center" wrapText="1"/>
    </xf>
    <xf numFmtId="0" fontId="39" fillId="6" borderId="73" xfId="0" applyFont="1" applyFill="1" applyBorder="1" applyAlignment="1">
      <alignment horizontal="center" vertical="center" wrapText="1"/>
    </xf>
    <xf numFmtId="0" fontId="39" fillId="6" borderId="75" xfId="0" applyFont="1" applyFill="1" applyBorder="1" applyAlignment="1">
      <alignment horizontal="center" vertical="center" wrapText="1"/>
    </xf>
    <xf numFmtId="0" fontId="39" fillId="6" borderId="56" xfId="0" applyFont="1" applyFill="1" applyBorder="1" applyAlignment="1">
      <alignment horizontal="left" vertical="center" wrapText="1"/>
    </xf>
    <xf numFmtId="0" fontId="40" fillId="6" borderId="129" xfId="0" applyFont="1" applyFill="1" applyBorder="1" applyAlignment="1">
      <alignment horizontal="center" vertical="center" wrapText="1"/>
    </xf>
    <xf numFmtId="0" fontId="40" fillId="6" borderId="73" xfId="0" applyFont="1" applyFill="1" applyBorder="1" applyAlignment="1">
      <alignment vertical="center" wrapText="1"/>
    </xf>
    <xf numFmtId="0" fontId="40" fillId="6" borderId="74" xfId="0" applyFont="1" applyFill="1" applyBorder="1" applyAlignment="1">
      <alignment horizontal="center" vertical="center" wrapText="1"/>
    </xf>
    <xf numFmtId="0" fontId="46" fillId="8" borderId="38" xfId="0" applyFont="1" applyFill="1" applyBorder="1" applyAlignment="1">
      <alignment horizontal="center" vertical="center" wrapText="1"/>
    </xf>
    <xf numFmtId="0" fontId="46" fillId="8" borderId="37" xfId="0" applyFont="1" applyFill="1" applyBorder="1" applyAlignment="1">
      <alignment horizontal="center" vertical="center" wrapText="1"/>
    </xf>
    <xf numFmtId="0" fontId="45" fillId="6" borderId="56" xfId="0" quotePrefix="1" applyFont="1" applyFill="1" applyBorder="1" applyAlignment="1">
      <alignment horizontal="justify" vertical="center" wrapText="1"/>
    </xf>
    <xf numFmtId="0" fontId="46" fillId="6" borderId="56" xfId="0" applyFont="1" applyFill="1" applyBorder="1" applyAlignment="1">
      <alignment horizontal="center" vertical="center" wrapText="1"/>
    </xf>
    <xf numFmtId="0" fontId="45" fillId="6" borderId="56" xfId="0" applyFont="1" applyFill="1" applyBorder="1" applyAlignment="1">
      <alignment horizontal="center" vertical="center" wrapText="1"/>
    </xf>
    <xf numFmtId="0" fontId="46" fillId="8" borderId="117" xfId="0" applyFont="1" applyFill="1" applyBorder="1" applyAlignment="1">
      <alignment horizontal="center" vertical="center" wrapText="1"/>
    </xf>
    <xf numFmtId="0" fontId="45" fillId="6" borderId="0" xfId="0" quotePrefix="1" applyFont="1" applyFill="1" applyAlignment="1">
      <alignment horizontal="justify" vertical="center" wrapText="1"/>
    </xf>
    <xf numFmtId="0" fontId="46" fillId="6" borderId="0" xfId="0" applyFont="1" applyFill="1" applyAlignment="1">
      <alignment horizontal="center" vertical="center" wrapText="1"/>
    </xf>
    <xf numFmtId="0" fontId="45" fillId="6" borderId="0" xfId="0" applyFont="1" applyFill="1" applyAlignment="1">
      <alignment horizontal="center" vertical="center" wrapText="1"/>
    </xf>
    <xf numFmtId="0" fontId="44" fillId="6" borderId="83" xfId="0" applyFont="1" applyFill="1" applyBorder="1" applyAlignment="1">
      <alignment horizontal="center" vertical="center" wrapText="1"/>
    </xf>
    <xf numFmtId="0" fontId="44" fillId="6" borderId="84" xfId="0" applyFont="1" applyFill="1" applyBorder="1" applyAlignment="1">
      <alignment horizontal="center" vertical="center" wrapText="1"/>
    </xf>
    <xf numFmtId="0" fontId="40" fillId="6" borderId="84" xfId="0" applyFont="1" applyFill="1" applyBorder="1" applyAlignment="1">
      <alignment horizontal="center" vertical="center" wrapText="1"/>
    </xf>
    <xf numFmtId="0" fontId="40" fillId="6" borderId="86" xfId="0" applyFont="1" applyFill="1" applyBorder="1" applyAlignment="1">
      <alignment horizontal="center" vertical="center" wrapText="1"/>
    </xf>
    <xf numFmtId="0" fontId="47" fillId="6" borderId="85" xfId="0" applyFont="1" applyFill="1" applyBorder="1" applyAlignment="1">
      <alignment horizontal="center" vertical="center"/>
    </xf>
    <xf numFmtId="0" fontId="40" fillId="6" borderId="95" xfId="0" applyFont="1" applyFill="1" applyBorder="1" applyAlignment="1">
      <alignment horizontal="center" vertical="center" wrapText="1"/>
    </xf>
    <xf numFmtId="0" fontId="39" fillId="6" borderId="95" xfId="0" applyFont="1" applyFill="1" applyBorder="1" applyAlignment="1">
      <alignment horizontal="center" vertical="center" wrapText="1"/>
    </xf>
    <xf numFmtId="0" fontId="40" fillId="6" borderId="96" xfId="0" applyFont="1" applyFill="1" applyBorder="1" applyAlignment="1">
      <alignment horizontal="center" vertical="center" wrapText="1"/>
    </xf>
    <xf numFmtId="0" fontId="40" fillId="6" borderId="106" xfId="0" applyFont="1" applyFill="1" applyBorder="1" applyAlignment="1">
      <alignment horizontal="center" vertical="center" wrapText="1"/>
    </xf>
    <xf numFmtId="0" fontId="40" fillId="6" borderId="112" xfId="0" applyFont="1" applyFill="1" applyBorder="1" applyAlignment="1">
      <alignment horizontal="center" vertical="center" wrapText="1"/>
    </xf>
    <xf numFmtId="0" fontId="40" fillId="6" borderId="107" xfId="0" applyFont="1" applyFill="1" applyBorder="1" applyAlignment="1">
      <alignment horizontal="center" vertical="center" wrapText="1"/>
    </xf>
    <xf numFmtId="0" fontId="39" fillId="6" borderId="84" xfId="0" applyFont="1" applyFill="1" applyBorder="1" applyAlignment="1">
      <alignment horizontal="center" vertical="center" wrapText="1"/>
    </xf>
    <xf numFmtId="0" fontId="40" fillId="6" borderId="119" xfId="0" applyFont="1" applyFill="1" applyBorder="1" applyAlignment="1">
      <alignment horizontal="center" vertical="center" wrapText="1"/>
    </xf>
    <xf numFmtId="0" fontId="40" fillId="6" borderId="48" xfId="0" applyFont="1" applyFill="1" applyBorder="1" applyAlignment="1">
      <alignment horizontal="center" vertical="center" wrapText="1"/>
    </xf>
    <xf numFmtId="0" fontId="40" fillId="6" borderId="121" xfId="0" applyFont="1" applyFill="1" applyBorder="1" applyAlignment="1">
      <alignment horizontal="center" vertical="center" wrapText="1"/>
    </xf>
    <xf numFmtId="0" fontId="39" fillId="6" borderId="69" xfId="0" applyFont="1" applyFill="1" applyBorder="1" applyAlignment="1">
      <alignment horizontal="center" vertical="center" wrapText="1"/>
    </xf>
    <xf numFmtId="0" fontId="40" fillId="6" borderId="111" xfId="0" applyFont="1" applyFill="1" applyBorder="1" applyAlignment="1">
      <alignment horizontal="center" vertical="center" wrapText="1"/>
    </xf>
    <xf numFmtId="0" fontId="40" fillId="6" borderId="59" xfId="0" applyFont="1" applyFill="1" applyBorder="1" applyAlignment="1">
      <alignment horizontal="center" vertical="center" wrapText="1"/>
    </xf>
    <xf numFmtId="0" fontId="45" fillId="6" borderId="3" xfId="0" quotePrefix="1" applyFont="1" applyFill="1" applyBorder="1" applyAlignment="1">
      <alignment vertical="center" wrapText="1"/>
    </xf>
    <xf numFmtId="0" fontId="39" fillId="6" borderId="13" xfId="0" applyFont="1" applyFill="1" applyBorder="1" applyAlignment="1">
      <alignment horizontal="center"/>
    </xf>
    <xf numFmtId="0" fontId="45" fillId="6" borderId="2" xfId="0" applyFont="1" applyFill="1" applyBorder="1" applyAlignment="1">
      <alignment horizontal="justify" vertical="center" wrapText="1"/>
    </xf>
    <xf numFmtId="0" fontId="39" fillId="6" borderId="54" xfId="0" applyFont="1" applyFill="1" applyBorder="1" applyAlignment="1">
      <alignment horizontal="center"/>
    </xf>
    <xf numFmtId="0" fontId="38" fillId="6" borderId="13" xfId="0" applyFont="1" applyFill="1" applyBorder="1" applyAlignment="1">
      <alignment horizontal="center" vertical="center"/>
    </xf>
    <xf numFmtId="0" fontId="38" fillId="6" borderId="57" xfId="0" applyFont="1" applyFill="1" applyBorder="1" applyAlignment="1">
      <alignment horizontal="center" vertical="center" wrapText="1"/>
    </xf>
    <xf numFmtId="0" fontId="38" fillId="6" borderId="54" xfId="0" applyFont="1" applyFill="1" applyBorder="1" applyAlignment="1">
      <alignment horizontal="center" vertical="center"/>
    </xf>
    <xf numFmtId="0" fontId="38" fillId="6" borderId="58" xfId="0" applyFont="1" applyFill="1" applyBorder="1" applyAlignment="1">
      <alignment horizontal="center" vertical="center"/>
    </xf>
    <xf numFmtId="0" fontId="38" fillId="6" borderId="60"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40" fillId="6" borderId="37" xfId="0" applyFont="1" applyFill="1" applyBorder="1" applyAlignment="1">
      <alignment horizontal="center" vertical="center" wrapText="1"/>
    </xf>
    <xf numFmtId="0" fontId="38" fillId="6" borderId="64" xfId="0" applyFont="1" applyFill="1" applyBorder="1" applyAlignment="1">
      <alignment horizontal="center" vertical="center" wrapText="1"/>
    </xf>
    <xf numFmtId="0" fontId="40" fillId="6" borderId="39" xfId="0" applyFont="1" applyFill="1" applyBorder="1" applyAlignment="1">
      <alignment horizontal="center" vertical="center" wrapText="1"/>
    </xf>
    <xf numFmtId="0" fontId="38" fillId="6" borderId="62" xfId="0" applyFont="1" applyFill="1" applyBorder="1" applyAlignment="1">
      <alignment horizontal="center" vertical="center" wrapText="1"/>
    </xf>
    <xf numFmtId="0" fontId="38" fillId="6" borderId="61" xfId="0" applyFont="1" applyFill="1" applyBorder="1" applyAlignment="1">
      <alignment horizontal="center" vertical="center" wrapText="1"/>
    </xf>
    <xf numFmtId="0" fontId="38" fillId="6" borderId="59" xfId="0" applyFont="1" applyFill="1" applyBorder="1" applyAlignment="1">
      <alignment horizontal="center" vertical="center" wrapText="1"/>
    </xf>
    <xf numFmtId="0" fontId="39" fillId="6" borderId="26" xfId="0" applyFont="1" applyFill="1" applyBorder="1" applyAlignment="1">
      <alignment horizontal="left" vertical="center" wrapText="1"/>
    </xf>
    <xf numFmtId="0" fontId="38" fillId="6" borderId="26" xfId="0" applyFont="1" applyFill="1" applyBorder="1" applyAlignment="1">
      <alignment horizontal="center" vertical="center"/>
    </xf>
    <xf numFmtId="0" fontId="40" fillId="6" borderId="88" xfId="0" applyFont="1" applyFill="1" applyBorder="1" applyAlignment="1">
      <alignment horizontal="center" vertical="center" wrapText="1"/>
    </xf>
    <xf numFmtId="0" fontId="40" fillId="6" borderId="92" xfId="0" applyFont="1" applyFill="1" applyBorder="1" applyAlignment="1">
      <alignment horizontal="center" vertical="center" wrapText="1"/>
    </xf>
    <xf numFmtId="0" fontId="38" fillId="6" borderId="71" xfId="0" applyFont="1" applyFill="1" applyBorder="1" applyAlignment="1">
      <alignment horizontal="center" vertical="center" wrapText="1"/>
    </xf>
    <xf numFmtId="0" fontId="38" fillId="6" borderId="66" xfId="0" applyFont="1" applyFill="1" applyBorder="1" applyAlignment="1">
      <alignment horizontal="center" vertical="center" wrapText="1"/>
    </xf>
    <xf numFmtId="0" fontId="38" fillId="6" borderId="12" xfId="0" applyFont="1" applyFill="1" applyBorder="1" applyAlignment="1">
      <alignment horizontal="center" vertical="center"/>
    </xf>
    <xf numFmtId="0" fontId="39" fillId="6" borderId="151" xfId="0" applyFont="1" applyFill="1" applyBorder="1" applyAlignment="1">
      <alignment horizontal="center" vertical="center" wrapText="1"/>
    </xf>
    <xf numFmtId="0" fontId="38" fillId="6" borderId="56" xfId="0" applyFont="1" applyFill="1" applyBorder="1" applyAlignment="1">
      <alignment horizontal="center" vertical="center"/>
    </xf>
    <xf numFmtId="0" fontId="38" fillId="6" borderId="54" xfId="0" applyFont="1" applyFill="1" applyBorder="1" applyAlignment="1">
      <alignment horizontal="center" vertical="center" wrapText="1"/>
    </xf>
    <xf numFmtId="0" fontId="38" fillId="6" borderId="12" xfId="0" applyFont="1" applyFill="1" applyBorder="1" applyAlignment="1">
      <alignment horizontal="center" vertical="center" wrapText="1"/>
    </xf>
    <xf numFmtId="0" fontId="38" fillId="6" borderId="66" xfId="0" applyFont="1" applyFill="1" applyBorder="1" applyAlignment="1">
      <alignment horizontal="center" vertical="center"/>
    </xf>
    <xf numFmtId="0" fontId="38" fillId="6" borderId="65" xfId="0" applyFont="1" applyFill="1" applyBorder="1" applyAlignment="1">
      <alignment horizontal="center" vertical="center" wrapText="1"/>
    </xf>
    <xf numFmtId="0" fontId="38" fillId="6" borderId="59" xfId="0" applyFont="1" applyFill="1" applyBorder="1" applyAlignment="1">
      <alignment horizontal="center" vertical="center"/>
    </xf>
    <xf numFmtId="0" fontId="38" fillId="6" borderId="143" xfId="0" applyFont="1" applyFill="1" applyBorder="1" applyAlignment="1">
      <alignment horizontal="center" vertical="center"/>
    </xf>
    <xf numFmtId="0" fontId="38" fillId="6" borderId="0" xfId="0" applyFont="1" applyFill="1" applyAlignment="1">
      <alignment horizontal="center" vertical="center"/>
    </xf>
    <xf numFmtId="0" fontId="46" fillId="6" borderId="0" xfId="0" applyFont="1" applyFill="1"/>
    <xf numFmtId="0" fontId="46" fillId="6" borderId="3" xfId="0" applyFont="1" applyFill="1" applyBorder="1" applyAlignment="1">
      <alignment horizontal="justify" vertical="center" wrapText="1"/>
    </xf>
    <xf numFmtId="0" fontId="49" fillId="6" borderId="12" xfId="0" applyFont="1" applyFill="1" applyBorder="1" applyAlignment="1">
      <alignment horizontal="center" vertical="center"/>
    </xf>
    <xf numFmtId="0" fontId="49" fillId="6" borderId="12" xfId="0" applyFont="1" applyFill="1" applyBorder="1" applyAlignment="1">
      <alignment horizontal="center" vertical="center" wrapText="1"/>
    </xf>
    <xf numFmtId="0" fontId="49" fillId="6" borderId="65" xfId="0" applyFont="1" applyFill="1" applyBorder="1" applyAlignment="1">
      <alignment horizontal="center" vertical="center"/>
    </xf>
    <xf numFmtId="0" fontId="49" fillId="6" borderId="65" xfId="0" applyFont="1" applyFill="1" applyBorder="1" applyAlignment="1">
      <alignment horizontal="center" vertical="center" wrapText="1"/>
    </xf>
    <xf numFmtId="0" fontId="40" fillId="6" borderId="35" xfId="0" applyFont="1" applyFill="1" applyBorder="1" applyAlignment="1">
      <alignment horizontal="center" vertical="center" wrapText="1"/>
    </xf>
    <xf numFmtId="0" fontId="40" fillId="6" borderId="70" xfId="0" applyFont="1" applyFill="1" applyBorder="1" applyAlignment="1">
      <alignment horizontal="center" vertical="center" wrapText="1"/>
    </xf>
    <xf numFmtId="0" fontId="40" fillId="6" borderId="144" xfId="0" applyFont="1" applyFill="1" applyBorder="1" applyAlignment="1">
      <alignment horizontal="center" vertical="center" wrapText="1"/>
    </xf>
    <xf numFmtId="0" fontId="40" fillId="6" borderId="90" xfId="0" applyFont="1" applyFill="1" applyBorder="1" applyAlignment="1">
      <alignment horizontal="left" vertical="center" wrapText="1"/>
    </xf>
    <xf numFmtId="0" fontId="38" fillId="6" borderId="90" xfId="0" applyFont="1" applyFill="1" applyBorder="1" applyAlignment="1">
      <alignment horizontal="center" vertical="center"/>
    </xf>
    <xf numFmtId="0" fontId="38" fillId="6" borderId="90" xfId="0" applyFont="1" applyFill="1" applyBorder="1" applyAlignment="1">
      <alignment horizontal="center" vertical="center" wrapText="1"/>
    </xf>
    <xf numFmtId="0" fontId="38" fillId="6" borderId="65" xfId="0" applyFont="1" applyFill="1" applyBorder="1" applyAlignment="1">
      <alignment horizontal="center" vertical="center"/>
    </xf>
    <xf numFmtId="0" fontId="38" fillId="6" borderId="13"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57" fillId="6" borderId="3" xfId="0" applyFont="1" applyFill="1" applyBorder="1" applyAlignment="1">
      <alignment horizontal="center" vertical="center" wrapText="1"/>
    </xf>
    <xf numFmtId="0" fontId="3" fillId="0" borderId="1" xfId="0" applyFont="1" applyBorder="1" applyAlignment="1">
      <alignment horizontal="right"/>
    </xf>
    <xf numFmtId="0" fontId="19" fillId="6" borderId="0" xfId="0" applyFont="1" applyFill="1"/>
    <xf numFmtId="0" fontId="40" fillId="6" borderId="84"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40" fillId="6" borderId="26" xfId="0" applyFont="1" applyFill="1" applyBorder="1" applyAlignment="1">
      <alignment horizontal="center" vertical="center" wrapText="1"/>
    </xf>
    <xf numFmtId="0" fontId="40" fillId="6" borderId="10"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38" fillId="6" borderId="26" xfId="0" applyFont="1" applyFill="1" applyBorder="1" applyAlignment="1">
      <alignment horizontal="center" vertical="center"/>
    </xf>
    <xf numFmtId="0" fontId="39" fillId="6" borderId="117" xfId="0" applyFont="1" applyFill="1" applyBorder="1" applyAlignment="1">
      <alignment horizontal="center" vertical="center" wrapText="1"/>
    </xf>
    <xf numFmtId="0" fontId="39" fillId="6" borderId="106" xfId="0" applyFont="1" applyFill="1" applyBorder="1" applyAlignment="1">
      <alignment horizontal="center" vertical="center" wrapText="1"/>
    </xf>
    <xf numFmtId="0" fontId="39" fillId="6" borderId="49" xfId="0" applyFont="1" applyFill="1" applyBorder="1" applyAlignment="1">
      <alignment horizontal="center" vertical="center" wrapText="1"/>
    </xf>
    <xf numFmtId="0" fontId="39" fillId="6" borderId="13" xfId="0" applyFont="1" applyFill="1" applyBorder="1" applyAlignment="1">
      <alignment horizontal="center" vertical="center"/>
    </xf>
    <xf numFmtId="0" fontId="39" fillId="6" borderId="54" xfId="0" applyFont="1" applyFill="1" applyBorder="1" applyAlignment="1">
      <alignment horizontal="center" vertical="center"/>
    </xf>
    <xf numFmtId="0" fontId="39" fillId="6" borderId="73" xfId="0" applyFont="1" applyFill="1" applyBorder="1" applyAlignment="1">
      <alignment horizontal="left" vertical="center" wrapText="1"/>
    </xf>
    <xf numFmtId="0" fontId="39" fillId="6" borderId="69" xfId="0" applyFont="1" applyFill="1" applyBorder="1" applyAlignment="1">
      <alignment horizontal="left" vertical="center" wrapText="1"/>
    </xf>
    <xf numFmtId="0" fontId="39" fillId="6" borderId="5" xfId="0" applyFont="1" applyFill="1" applyBorder="1" applyAlignment="1">
      <alignment horizontal="left" vertical="center" wrapText="1"/>
    </xf>
    <xf numFmtId="0" fontId="40" fillId="6" borderId="10" xfId="0" applyFont="1" applyFill="1" applyBorder="1" applyAlignment="1">
      <alignment horizontal="left" vertical="center" wrapText="1"/>
    </xf>
    <xf numFmtId="0" fontId="39" fillId="6" borderId="84" xfId="0" applyFont="1" applyFill="1" applyBorder="1" applyAlignment="1">
      <alignment horizontal="left" vertical="center" wrapText="1"/>
    </xf>
    <xf numFmtId="0" fontId="39" fillId="6" borderId="10" xfId="0" applyFont="1" applyFill="1" applyBorder="1" applyAlignment="1">
      <alignment horizontal="left" vertical="center" wrapText="1"/>
    </xf>
    <xf numFmtId="0" fontId="44" fillId="6" borderId="0" xfId="0" applyFont="1" applyFill="1" applyAlignment="1">
      <alignment horizontal="center" vertical="center" wrapText="1"/>
    </xf>
    <xf numFmtId="0" fontId="39" fillId="6" borderId="4"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39" fillId="6" borderId="83" xfId="0" applyFont="1" applyFill="1" applyBorder="1" applyAlignment="1">
      <alignment horizontal="center" vertical="center" wrapText="1"/>
    </xf>
    <xf numFmtId="0" fontId="39" fillId="6" borderId="81" xfId="0" applyFont="1" applyFill="1" applyBorder="1" applyAlignment="1">
      <alignment horizontal="center" vertical="center" wrapText="1"/>
    </xf>
    <xf numFmtId="0" fontId="39" fillId="6" borderId="18" xfId="0" applyFont="1" applyFill="1" applyBorder="1" applyAlignment="1">
      <alignment horizontal="center" vertical="center" wrapText="1"/>
    </xf>
    <xf numFmtId="0" fontId="50" fillId="6" borderId="0" xfId="0" applyFont="1" applyFill="1" applyAlignment="1">
      <alignment horizontal="center" vertical="top" wrapText="1"/>
    </xf>
    <xf numFmtId="0" fontId="50" fillId="6" borderId="0" xfId="0" applyFont="1" applyFill="1" applyAlignment="1">
      <alignment horizontal="center" vertical="center" wrapText="1"/>
    </xf>
    <xf numFmtId="0" fontId="44" fillId="6" borderId="0" xfId="0" applyFont="1" applyFill="1" applyAlignment="1">
      <alignment horizontal="center" wrapText="1"/>
    </xf>
    <xf numFmtId="0" fontId="46" fillId="6" borderId="0" xfId="0" applyFont="1" applyFill="1" applyAlignment="1">
      <alignment horizontal="left" vertical="top" wrapText="1"/>
    </xf>
    <xf numFmtId="0" fontId="46" fillId="6" borderId="0" xfId="0" quotePrefix="1" applyFont="1" applyFill="1" applyAlignment="1">
      <alignment horizontal="left" vertical="top" wrapText="1"/>
    </xf>
    <xf numFmtId="0" fontId="40" fillId="6" borderId="0" xfId="0" applyFont="1" applyFill="1" applyAlignment="1">
      <alignment horizontal="left" vertical="top" wrapText="1"/>
    </xf>
    <xf numFmtId="0" fontId="40" fillId="6" borderId="0" xfId="0" applyFont="1" applyFill="1" applyAlignment="1">
      <alignment horizontal="left"/>
    </xf>
    <xf numFmtId="0" fontId="39" fillId="6" borderId="0" xfId="0" applyFont="1" applyFill="1" applyAlignment="1">
      <alignment horizontal="justify" vertical="center" wrapText="1"/>
    </xf>
    <xf numFmtId="0" fontId="40" fillId="6" borderId="0" xfId="0" applyFont="1" applyFill="1" applyAlignment="1">
      <alignment vertical="center" wrapText="1"/>
    </xf>
    <xf numFmtId="0" fontId="39" fillId="6" borderId="6"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68"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9" fillId="6" borderId="2" xfId="0" applyFont="1" applyFill="1" applyBorder="1" applyAlignment="1">
      <alignment horizontal="left" vertical="center" wrapText="1"/>
    </xf>
    <xf numFmtId="0" fontId="39" fillId="6" borderId="3" xfId="0" applyFont="1" applyFill="1" applyBorder="1" applyAlignment="1">
      <alignment horizontal="left" vertical="center" wrapText="1"/>
    </xf>
    <xf numFmtId="0" fontId="39" fillId="6" borderId="95" xfId="0" applyFont="1" applyFill="1" applyBorder="1" applyAlignment="1">
      <alignment horizontal="left" vertical="center" wrapText="1"/>
    </xf>
    <xf numFmtId="0" fontId="45" fillId="6" borderId="3" xfId="0" quotePrefix="1" applyFont="1" applyFill="1" applyBorder="1" applyAlignment="1">
      <alignment horizontal="left" vertical="center" wrapText="1"/>
    </xf>
    <xf numFmtId="0" fontId="45" fillId="6" borderId="3" xfId="0" applyFont="1" applyFill="1" applyBorder="1" applyAlignment="1">
      <alignment horizontal="left" vertical="center" wrapText="1"/>
    </xf>
    <xf numFmtId="0" fontId="40" fillId="6" borderId="5" xfId="0" quotePrefix="1" applyFont="1" applyFill="1" applyBorder="1" applyAlignment="1">
      <alignment horizontal="left" vertical="center" wrapText="1"/>
    </xf>
    <xf numFmtId="0" fontId="40" fillId="6" borderId="2" xfId="0" quotePrefix="1" applyFont="1" applyFill="1" applyBorder="1" applyAlignment="1">
      <alignment horizontal="left" vertical="center" wrapText="1"/>
    </xf>
    <xf numFmtId="0" fontId="38" fillId="6" borderId="14" xfId="0" applyFont="1" applyFill="1" applyBorder="1" applyAlignment="1">
      <alignment horizontal="center" vertical="center"/>
    </xf>
    <xf numFmtId="0" fontId="38" fillId="6" borderId="55" xfId="0" applyFont="1" applyFill="1" applyBorder="1" applyAlignment="1">
      <alignment horizontal="center" vertical="center"/>
    </xf>
    <xf numFmtId="0" fontId="44" fillId="6" borderId="0" xfId="0" applyFont="1" applyFill="1" applyBorder="1" applyAlignment="1">
      <alignment horizontal="center" vertical="center" wrapText="1"/>
    </xf>
    <xf numFmtId="0" fontId="39" fillId="6" borderId="0" xfId="0" applyFont="1" applyFill="1" applyBorder="1" applyAlignment="1">
      <alignment horizontal="center" vertical="center" wrapText="1"/>
    </xf>
    <xf numFmtId="0" fontId="40"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0" fontId="39" fillId="6" borderId="0" xfId="0" applyFont="1" applyFill="1" applyBorder="1" applyAlignment="1">
      <alignment horizontal="justify" vertical="center" wrapText="1"/>
    </xf>
    <xf numFmtId="0" fontId="40" fillId="6" borderId="0" xfId="0" applyFont="1" applyFill="1" applyBorder="1" applyAlignment="1">
      <alignment horizontal="left" vertical="center" wrapText="1"/>
    </xf>
    <xf numFmtId="0" fontId="40" fillId="6" borderId="0" xfId="0" applyFont="1" applyFill="1" applyBorder="1" applyAlignment="1">
      <alignment vertical="top" wrapText="1"/>
    </xf>
    <xf numFmtId="0" fontId="39" fillId="6" borderId="0" xfId="0" applyFont="1" applyFill="1" applyBorder="1" applyAlignment="1">
      <alignment horizontal="left"/>
    </xf>
    <xf numFmtId="0" fontId="39" fillId="6" borderId="0" xfId="0" applyFont="1" applyFill="1" applyBorder="1" applyAlignment="1">
      <alignment horizontal="left" vertical="center" wrapText="1"/>
    </xf>
    <xf numFmtId="0" fontId="47" fillId="6" borderId="0" xfId="0" applyFont="1" applyFill="1" applyBorder="1" applyAlignment="1">
      <alignment horizontal="center" vertical="center"/>
    </xf>
    <xf numFmtId="0" fontId="39" fillId="6" borderId="0" xfId="0" applyFont="1" applyFill="1" applyBorder="1" applyAlignment="1">
      <alignment horizontal="left" vertical="top" wrapText="1"/>
    </xf>
    <xf numFmtId="0" fontId="46" fillId="6" borderId="0" xfId="0" applyFont="1" applyFill="1" applyBorder="1" applyAlignment="1">
      <alignment horizontal="center" vertical="center" wrapText="1"/>
    </xf>
    <xf numFmtId="0" fontId="45" fillId="6" borderId="0" xfId="0" applyFont="1" applyFill="1" applyBorder="1" applyAlignment="1">
      <alignment horizontal="center" vertical="center"/>
    </xf>
    <xf numFmtId="0" fontId="38" fillId="6" borderId="0" xfId="0" applyFont="1" applyFill="1" applyBorder="1" applyAlignment="1">
      <alignment horizontal="center" vertical="center" wrapText="1"/>
    </xf>
    <xf numFmtId="0" fontId="38" fillId="6" borderId="0" xfId="0" applyFont="1" applyFill="1" applyBorder="1" applyAlignment="1">
      <alignment horizontal="center" vertical="center"/>
    </xf>
    <xf numFmtId="0" fontId="49" fillId="6" borderId="0" xfId="0" applyFont="1" applyFill="1" applyBorder="1" applyAlignment="1">
      <alignment horizontal="center" vertical="center" wrapText="1"/>
    </xf>
    <xf numFmtId="0" fontId="38" fillId="6" borderId="33" xfId="0" applyFont="1" applyFill="1" applyBorder="1" applyAlignment="1">
      <alignment horizontal="center" vertical="center"/>
    </xf>
    <xf numFmtId="0" fontId="38" fillId="6" borderId="147" xfId="0" applyFont="1" applyFill="1" applyBorder="1" applyAlignment="1">
      <alignment horizontal="center" vertical="center"/>
    </xf>
    <xf numFmtId="0" fontId="40" fillId="6" borderId="147" xfId="0" applyFont="1" applyFill="1" applyBorder="1" applyAlignment="1">
      <alignment horizontal="center" vertical="center" wrapText="1"/>
    </xf>
    <xf numFmtId="0" fontId="38" fillId="6" borderId="55" xfId="0" applyFont="1" applyFill="1" applyBorder="1" applyAlignment="1">
      <alignment horizontal="center" vertical="center" wrapText="1"/>
    </xf>
    <xf numFmtId="0" fontId="38" fillId="6" borderId="14" xfId="0" applyFont="1" applyFill="1" applyBorder="1" applyAlignment="1">
      <alignment horizontal="center" vertical="center" wrapText="1"/>
    </xf>
    <xf numFmtId="0" fontId="44" fillId="6" borderId="0" xfId="0" applyFont="1" applyFill="1" applyAlignment="1">
      <alignment horizontal="center" vertical="center"/>
    </xf>
    <xf numFmtId="49" fontId="40" fillId="6" borderId="0" xfId="0" applyNumberFormat="1" applyFont="1" applyFill="1" applyAlignment="1">
      <alignment horizontal="center" vertical="center" wrapText="1"/>
    </xf>
    <xf numFmtId="0" fontId="39" fillId="6" borderId="72" xfId="0" applyFont="1" applyFill="1" applyBorder="1" applyAlignment="1">
      <alignment horizontal="center" vertical="center" wrapText="1"/>
    </xf>
    <xf numFmtId="0" fontId="39" fillId="6" borderId="128" xfId="0" applyFont="1" applyFill="1" applyBorder="1" applyAlignment="1">
      <alignment horizontal="center" vertical="center" wrapText="1"/>
    </xf>
    <xf numFmtId="0" fontId="39" fillId="6" borderId="94" xfId="0" applyFont="1" applyFill="1" applyBorder="1" applyAlignment="1">
      <alignment horizontal="center" vertical="center" wrapText="1"/>
    </xf>
    <xf numFmtId="0" fontId="33" fillId="0" borderId="17" xfId="0" applyFont="1" applyBorder="1" applyAlignment="1">
      <alignment horizontal="center" vertical="center" wrapText="1"/>
    </xf>
    <xf numFmtId="0" fontId="23" fillId="6" borderId="17" xfId="0" applyFont="1" applyFill="1" applyBorder="1" applyAlignment="1">
      <alignment horizontal="center" vertical="center" wrapText="1"/>
    </xf>
    <xf numFmtId="0" fontId="36" fillId="6" borderId="16" xfId="0" applyFont="1" applyFill="1" applyBorder="1" applyAlignment="1">
      <alignment horizontal="center" vertical="center" wrapText="1"/>
    </xf>
    <xf numFmtId="0" fontId="36" fillId="6" borderId="14" xfId="0" applyFont="1" applyFill="1" applyBorder="1" applyAlignment="1">
      <alignment horizontal="center" vertical="center" wrapText="1"/>
    </xf>
    <xf numFmtId="0" fontId="36" fillId="6" borderId="21"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36" fillId="4" borderId="145"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34" xfId="0" applyFont="1" applyFill="1" applyBorder="1" applyAlignment="1">
      <alignment horizontal="center" vertical="center" wrapText="1"/>
    </xf>
    <xf numFmtId="0" fontId="38" fillId="4" borderId="68" xfId="0" applyFont="1" applyFill="1" applyBorder="1" applyAlignment="1">
      <alignment horizontal="center" vertical="center"/>
    </xf>
    <xf numFmtId="0" fontId="23" fillId="4" borderId="1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52" fillId="4" borderId="68" xfId="0" applyFont="1" applyFill="1" applyBorder="1" applyAlignment="1">
      <alignment horizontal="center" vertical="center"/>
    </xf>
    <xf numFmtId="0" fontId="19" fillId="6" borderId="17"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36" fillId="6" borderId="15"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9" fillId="0" borderId="190"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77"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4" borderId="145"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17" xfId="0" applyFont="1" applyBorder="1" applyAlignment="1">
      <alignment horizontal="center" vertical="center" wrapText="1"/>
    </xf>
    <xf numFmtId="0" fontId="2" fillId="0" borderId="55" xfId="0" applyFont="1" applyBorder="1" applyAlignment="1">
      <alignment horizontal="center" vertical="center" wrapText="1"/>
    </xf>
    <xf numFmtId="0" fontId="23" fillId="0" borderId="17" xfId="0" applyFont="1" applyBorder="1" applyAlignment="1">
      <alignment horizontal="center" vertical="center" wrapText="1"/>
    </xf>
    <xf numFmtId="0" fontId="19" fillId="0" borderId="89" xfId="0" applyFont="1" applyBorder="1" applyAlignment="1">
      <alignment horizontal="center" vertical="center" wrapText="1"/>
    </xf>
    <xf numFmtId="0" fontId="23" fillId="0" borderId="191" xfId="0" applyFont="1" applyBorder="1" applyAlignment="1">
      <alignment horizontal="center" vertical="center" wrapText="1"/>
    </xf>
    <xf numFmtId="0" fontId="36" fillId="4" borderId="78" xfId="0" applyFont="1" applyFill="1" applyBorder="1" applyAlignment="1">
      <alignment horizontal="center" vertical="center" wrapText="1"/>
    </xf>
    <xf numFmtId="0" fontId="2" fillId="4" borderId="192" xfId="0" applyFont="1" applyFill="1" applyBorder="1" applyAlignment="1">
      <alignment horizontal="center" vertical="center" wrapText="1"/>
    </xf>
    <xf numFmtId="0" fontId="37"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4" xfId="0" applyFont="1" applyBorder="1" applyAlignment="1">
      <alignment horizontal="center" vertical="center" wrapText="1"/>
    </xf>
    <xf numFmtId="0" fontId="29" fillId="0" borderId="14" xfId="0" applyFont="1" applyBorder="1" applyAlignment="1">
      <alignment horizontal="center" vertical="center" wrapText="1"/>
    </xf>
    <xf numFmtId="0" fontId="20" fillId="0" borderId="15" xfId="0" applyFont="1" applyBorder="1" applyAlignment="1">
      <alignment horizontal="center" vertical="center"/>
    </xf>
    <xf numFmtId="0" fontId="56" fillId="0" borderId="16" xfId="0" applyFont="1" applyBorder="1" applyAlignment="1">
      <alignment horizontal="center" vertical="center" wrapText="1"/>
    </xf>
    <xf numFmtId="0" fontId="57" fillId="4" borderId="34" xfId="0" applyFont="1" applyFill="1" applyBorder="1" applyAlignment="1">
      <alignment horizontal="center" vertical="center" wrapText="1"/>
    </xf>
    <xf numFmtId="0" fontId="23" fillId="0" borderId="77" xfId="0" applyFont="1" applyBorder="1" applyAlignment="1">
      <alignment horizontal="center" vertical="center" wrapText="1"/>
    </xf>
    <xf numFmtId="3" fontId="19" fillId="0" borderId="14"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63" xfId="0" applyFont="1" applyBorder="1" applyAlignment="1">
      <alignment horizontal="center" vertical="center" wrapText="1"/>
    </xf>
    <xf numFmtId="0" fontId="23" fillId="0" borderId="89" xfId="0" applyFont="1" applyBorder="1" applyAlignment="1">
      <alignment horizontal="center" vertical="center" wrapText="1"/>
    </xf>
    <xf numFmtId="0" fontId="23" fillId="4" borderId="68" xfId="0" applyFont="1" applyFill="1" applyBorder="1" applyAlignment="1">
      <alignment horizontal="center" vertical="center" wrapText="1"/>
    </xf>
    <xf numFmtId="0" fontId="7" fillId="4" borderId="77" xfId="0" applyFont="1" applyFill="1" applyBorder="1" applyAlignment="1">
      <alignment horizontal="center" vertical="center" wrapText="1"/>
    </xf>
    <xf numFmtId="0" fontId="23" fillId="0" borderId="34" xfId="0" applyFont="1" applyBorder="1" applyAlignment="1">
      <alignment horizontal="center" vertical="center" wrapText="1"/>
    </xf>
    <xf numFmtId="0" fontId="23" fillId="4" borderId="77" xfId="0" applyFont="1" applyFill="1" applyBorder="1" applyAlignment="1">
      <alignment horizontal="center" vertical="center" wrapText="1"/>
    </xf>
    <xf numFmtId="0" fontId="23" fillId="0" borderId="2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4" xfId="0" applyFont="1" applyBorder="1" applyAlignment="1">
      <alignment horizontal="center"/>
    </xf>
    <xf numFmtId="0" fontId="20" fillId="0" borderId="14" xfId="0" applyFont="1" applyBorder="1" applyAlignment="1">
      <alignment horizontal="center" vertical="center"/>
    </xf>
    <xf numFmtId="0" fontId="20" fillId="0" borderId="21" xfId="0" applyFont="1" applyBorder="1" applyAlignment="1">
      <alignment horizontal="center" vertical="center"/>
    </xf>
    <xf numFmtId="0" fontId="19" fillId="0" borderId="191"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36" fillId="4" borderId="34" xfId="0" applyFont="1" applyFill="1" applyBorder="1" applyAlignment="1">
      <alignment horizontal="center" vertical="center" wrapText="1"/>
    </xf>
    <xf numFmtId="0" fontId="36" fillId="0" borderId="14" xfId="0" applyFont="1" applyBorder="1" applyAlignment="1">
      <alignment horizontal="center" vertical="center" wrapText="1"/>
    </xf>
    <xf numFmtId="16" fontId="19" fillId="0" borderId="34" xfId="0" applyNumberFormat="1" applyFont="1" applyBorder="1" applyAlignment="1">
      <alignment horizontal="center" vertical="center" wrapText="1"/>
    </xf>
    <xf numFmtId="0" fontId="29" fillId="0" borderId="2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193" xfId="0" applyFont="1" applyBorder="1" applyAlignment="1">
      <alignment horizontal="center" vertical="center" wrapText="1"/>
    </xf>
    <xf numFmtId="0" fontId="23" fillId="0" borderId="55" xfId="0" applyFont="1" applyBorder="1" applyAlignment="1">
      <alignment horizontal="center" vertical="center" wrapText="1"/>
    </xf>
    <xf numFmtId="0" fontId="19" fillId="4" borderId="193" xfId="0" applyFont="1" applyFill="1" applyBorder="1" applyAlignment="1">
      <alignment horizontal="center" vertical="center" wrapText="1"/>
    </xf>
    <xf numFmtId="0" fontId="19" fillId="0" borderId="55" xfId="0" applyFont="1" applyBorder="1" applyAlignment="1">
      <alignment horizontal="center" vertical="center" wrapText="1"/>
    </xf>
    <xf numFmtId="0" fontId="7" fillId="0" borderId="101" xfId="0" applyFont="1" applyBorder="1" applyAlignment="1">
      <alignment horizontal="center" vertical="center" wrapText="1"/>
    </xf>
    <xf numFmtId="0" fontId="19" fillId="0" borderId="150" xfId="0" applyFont="1" applyBorder="1" applyAlignment="1">
      <alignment horizontal="center" vertical="center" wrapText="1"/>
    </xf>
    <xf numFmtId="0" fontId="19" fillId="4" borderId="192" xfId="0" applyFont="1" applyFill="1" applyBorder="1" applyAlignment="1">
      <alignment horizontal="center" vertical="center" wrapText="1"/>
    </xf>
    <xf numFmtId="0" fontId="19" fillId="0" borderId="22" xfId="0" applyFont="1" applyBorder="1" applyAlignment="1">
      <alignment horizontal="center" vertical="center" wrapText="1"/>
    </xf>
    <xf numFmtId="0" fontId="20" fillId="0" borderId="55" xfId="0" applyFont="1" applyBorder="1" applyAlignment="1">
      <alignment horizontal="center" vertical="center" wrapText="1"/>
    </xf>
    <xf numFmtId="0" fontId="2" fillId="4" borderId="193" xfId="0" applyFont="1" applyFill="1" applyBorder="1" applyAlignment="1">
      <alignment horizontal="center" vertical="center" wrapText="1"/>
    </xf>
    <xf numFmtId="0" fontId="2" fillId="0" borderId="191" xfId="0" applyFont="1" applyBorder="1" applyAlignment="1">
      <alignment horizontal="center" vertical="center" wrapText="1"/>
    </xf>
    <xf numFmtId="0" fontId="33" fillId="0" borderId="16" xfId="0" applyFont="1" applyBorder="1" applyAlignment="1">
      <alignment horizontal="center" vertical="center" wrapText="1"/>
    </xf>
    <xf numFmtId="0" fontId="36" fillId="4" borderId="194" xfId="0" applyFont="1" applyFill="1" applyBorder="1" applyAlignment="1">
      <alignment horizontal="center" vertical="center" wrapText="1"/>
    </xf>
    <xf numFmtId="0" fontId="19" fillId="4" borderId="195" xfId="0" applyFont="1" applyFill="1" applyBorder="1" applyAlignment="1">
      <alignment horizontal="center" vertical="center" wrapText="1"/>
    </xf>
    <xf numFmtId="0" fontId="19" fillId="0" borderId="193" xfId="0" applyFont="1" applyBorder="1" applyAlignment="1">
      <alignment horizontal="center" vertical="center" wrapText="1"/>
    </xf>
    <xf numFmtId="0" fontId="19" fillId="0" borderId="191" xfId="0" applyFont="1" applyBorder="1" applyAlignment="1">
      <alignment horizontal="center" vertical="center" wrapText="1"/>
    </xf>
    <xf numFmtId="0" fontId="19" fillId="0" borderId="15" xfId="0" applyFont="1" applyBorder="1" applyAlignment="1">
      <alignment horizontal="center" vertical="center" wrapText="1"/>
    </xf>
    <xf numFmtId="0" fontId="20" fillId="0" borderId="21" xfId="0" applyFont="1" applyBorder="1" applyAlignment="1">
      <alignment horizontal="center" vertical="center" wrapText="1"/>
    </xf>
    <xf numFmtId="0" fontId="20" fillId="4" borderId="21" xfId="0" applyFont="1" applyFill="1" applyBorder="1" applyAlignment="1">
      <alignment horizontal="center" vertical="center" wrapText="1"/>
    </xf>
    <xf numFmtId="0" fontId="39" fillId="0" borderId="14" xfId="0" applyFont="1" applyBorder="1" applyAlignment="1">
      <alignment horizontal="center" vertical="center" wrapText="1"/>
    </xf>
    <xf numFmtId="0" fontId="19" fillId="7" borderId="17"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19" fillId="6" borderId="34" xfId="0" applyFont="1" applyFill="1" applyBorder="1" applyAlignment="1">
      <alignment horizontal="center" vertical="center" wrapText="1"/>
    </xf>
    <xf numFmtId="0" fontId="19" fillId="0" borderId="145" xfId="0" applyFont="1" applyBorder="1" applyAlignment="1">
      <alignment horizontal="center" vertical="center" wrapText="1"/>
    </xf>
    <xf numFmtId="0" fontId="38" fillId="0" borderId="68" xfId="0" applyFont="1" applyBorder="1" applyAlignment="1">
      <alignment horizontal="center" vertical="center"/>
    </xf>
    <xf numFmtId="0" fontId="36" fillId="4" borderId="193" xfId="0" applyFont="1" applyFill="1" applyBorder="1" applyAlignment="1">
      <alignment horizontal="center" vertical="center" wrapText="1"/>
    </xf>
    <xf numFmtId="0" fontId="37" fillId="0" borderId="21" xfId="0" applyFont="1" applyBorder="1" applyAlignment="1">
      <alignment horizontal="center" vertical="center" wrapText="1"/>
    </xf>
    <xf numFmtId="0" fontId="38" fillId="4" borderId="192" xfId="0" applyFont="1" applyFill="1" applyBorder="1" applyAlignment="1">
      <alignment horizontal="center" vertical="center"/>
    </xf>
    <xf numFmtId="0" fontId="38" fillId="4" borderId="170" xfId="0" applyFont="1" applyFill="1" applyBorder="1" applyAlignment="1">
      <alignment horizontal="center" vertical="center"/>
    </xf>
    <xf numFmtId="0" fontId="19" fillId="4" borderId="191" xfId="0" applyFont="1" applyFill="1" applyBorder="1" applyAlignment="1">
      <alignment horizontal="center" vertical="center" wrapText="1"/>
    </xf>
    <xf numFmtId="0" fontId="36" fillId="4" borderId="55" xfId="0" applyFont="1" applyFill="1" applyBorder="1" applyAlignment="1">
      <alignment horizontal="center" vertical="center" wrapText="1"/>
    </xf>
    <xf numFmtId="0" fontId="37" fillId="0" borderId="14" xfId="0" applyFont="1" applyBorder="1" applyAlignment="1">
      <alignment horizontal="center" vertical="center"/>
    </xf>
    <xf numFmtId="0" fontId="37"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21" xfId="0" applyFont="1" applyBorder="1" applyAlignment="1">
      <alignment horizontal="center" vertical="center"/>
    </xf>
    <xf numFmtId="0" fontId="19" fillId="4" borderId="68" xfId="0" applyFont="1" applyFill="1" applyBorder="1" applyAlignment="1">
      <alignment horizontal="center" vertical="center"/>
    </xf>
    <xf numFmtId="0" fontId="19" fillId="4" borderId="14" xfId="0" applyFont="1" applyFill="1" applyBorder="1" applyAlignment="1">
      <alignment horizontal="center" vertical="center"/>
    </xf>
    <xf numFmtId="0" fontId="19" fillId="0" borderId="34" xfId="0" applyFont="1" applyBorder="1" applyAlignment="1">
      <alignment horizontal="center" vertical="center"/>
    </xf>
    <xf numFmtId="0" fontId="19" fillId="4" borderId="16" xfId="0" applyFont="1" applyFill="1" applyBorder="1" applyAlignment="1">
      <alignment horizontal="center" vertical="center"/>
    </xf>
    <xf numFmtId="0" fontId="19" fillId="0" borderId="68" xfId="0" applyFont="1" applyBorder="1" applyAlignment="1">
      <alignment horizontal="center" vertical="center" wrapText="1"/>
    </xf>
    <xf numFmtId="0" fontId="2" fillId="0" borderId="145" xfId="0" applyFont="1" applyBorder="1" applyAlignment="1">
      <alignment horizontal="center" vertical="center" wrapText="1"/>
    </xf>
    <xf numFmtId="0" fontId="20" fillId="4" borderId="192" xfId="0" applyFont="1" applyFill="1" applyBorder="1" applyAlignment="1">
      <alignment horizontal="center" vertical="center" wrapText="1"/>
    </xf>
    <xf numFmtId="0" fontId="19" fillId="4" borderId="197" xfId="0" applyFont="1" applyFill="1" applyBorder="1" applyAlignment="1">
      <alignment horizontal="center" vertical="center" wrapText="1"/>
    </xf>
    <xf numFmtId="0" fontId="37" fillId="0" borderId="77" xfId="0" applyFont="1" applyBorder="1" applyAlignment="1">
      <alignment horizontal="center" vertical="center" wrapText="1"/>
    </xf>
    <xf numFmtId="0" fontId="37" fillId="0" borderId="34" xfId="0" applyFont="1" applyBorder="1" applyAlignment="1">
      <alignment horizontal="center" vertical="center" wrapText="1"/>
    </xf>
    <xf numFmtId="0" fontId="20" fillId="0" borderId="7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8" xfId="0" applyFont="1" applyBorder="1" applyAlignment="1">
      <alignment horizontal="center" vertical="center" wrapText="1"/>
    </xf>
    <xf numFmtId="0" fontId="19" fillId="0" borderId="78" xfId="0" applyFont="1" applyBorder="1" applyAlignment="1">
      <alignment horizontal="center" vertical="center" wrapText="1"/>
    </xf>
    <xf numFmtId="0" fontId="19" fillId="0" borderId="10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5" xfId="0" applyFont="1" applyBorder="1" applyAlignment="1">
      <alignment horizontal="center" vertical="center" wrapText="1"/>
    </xf>
    <xf numFmtId="0" fontId="39" fillId="0" borderId="34" xfId="0" applyFont="1" applyBorder="1" applyAlignment="1">
      <alignment horizontal="center" vertical="center"/>
    </xf>
    <xf numFmtId="0" fontId="37" fillId="0" borderId="68" xfId="0" applyFont="1" applyBorder="1" applyAlignment="1">
      <alignment horizontal="center" vertical="center" wrapText="1"/>
    </xf>
    <xf numFmtId="0" fontId="37" fillId="0" borderId="89" xfId="0" applyFont="1" applyBorder="1" applyAlignment="1">
      <alignment horizontal="center" vertical="center" wrapText="1"/>
    </xf>
    <xf numFmtId="0" fontId="20"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37" fillId="0" borderId="55"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22" xfId="0" applyFont="1" applyBorder="1" applyAlignment="1">
      <alignment horizontal="center" vertical="center" wrapText="1"/>
    </xf>
    <xf numFmtId="0" fontId="52" fillId="4" borderId="89" xfId="0" applyFont="1" applyFill="1" applyBorder="1" applyAlignment="1">
      <alignment horizontal="center" vertical="center"/>
    </xf>
    <xf numFmtId="0" fontId="38" fillId="0" borderId="14" xfId="0" applyFont="1" applyBorder="1" applyAlignment="1">
      <alignment horizontal="center" vertical="center" wrapText="1"/>
    </xf>
    <xf numFmtId="1" fontId="19" fillId="6" borderId="16" xfId="0" applyNumberFormat="1" applyFont="1" applyFill="1" applyBorder="1" applyAlignment="1">
      <alignment horizontal="center" vertical="center" wrapText="1"/>
    </xf>
    <xf numFmtId="1" fontId="19" fillId="6" borderId="14" xfId="0" applyNumberFormat="1" applyFont="1" applyFill="1" applyBorder="1" applyAlignment="1">
      <alignment horizontal="center" vertical="center" wrapText="1"/>
    </xf>
    <xf numFmtId="49" fontId="36" fillId="4" borderId="14" xfId="0" applyNumberFormat="1" applyFont="1" applyFill="1" applyBorder="1" applyAlignment="1">
      <alignment horizontal="center" vertical="center" wrapText="1"/>
    </xf>
    <xf numFmtId="0" fontId="49" fillId="0" borderId="0" xfId="0" applyFont="1" applyAlignment="1">
      <alignment horizontal="center" vertical="center"/>
    </xf>
    <xf numFmtId="49" fontId="34" fillId="4" borderId="20" xfId="0" applyNumberFormat="1" applyFont="1" applyFill="1" applyBorder="1" applyAlignment="1">
      <alignment horizontal="justify" vertical="center" wrapText="1"/>
    </xf>
    <xf numFmtId="49" fontId="34" fillId="4" borderId="3" xfId="0" applyNumberFormat="1" applyFont="1" applyFill="1" applyBorder="1" applyAlignment="1">
      <alignment horizontal="justify" vertical="center" wrapText="1"/>
    </xf>
    <xf numFmtId="0" fontId="19" fillId="6" borderId="7" xfId="0" applyFont="1" applyFill="1" applyBorder="1" applyAlignment="1">
      <alignment horizontal="center" vertical="center" wrapText="1"/>
    </xf>
    <xf numFmtId="0" fontId="19" fillId="6" borderId="2" xfId="0" applyFont="1" applyFill="1" applyBorder="1" applyAlignment="1">
      <alignment horizontal="left" vertical="center" wrapText="1"/>
    </xf>
    <xf numFmtId="0" fontId="19" fillId="6" borderId="2" xfId="0" applyFont="1" applyFill="1" applyBorder="1" applyAlignment="1">
      <alignment horizontal="center" vertical="center" wrapText="1"/>
    </xf>
    <xf numFmtId="0" fontId="19" fillId="6" borderId="50" xfId="0" applyFont="1" applyFill="1" applyBorder="1" applyAlignment="1">
      <alignment horizontal="center" vertical="center"/>
    </xf>
    <xf numFmtId="0" fontId="19" fillId="6" borderId="89"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0" xfId="0" applyFont="1" applyFill="1" applyAlignment="1">
      <alignment vertical="center" wrapText="1"/>
    </xf>
    <xf numFmtId="0" fontId="19" fillId="6" borderId="0" xfId="0" applyFont="1" applyFill="1" applyAlignment="1">
      <alignment vertical="top" wrapText="1"/>
    </xf>
    <xf numFmtId="0" fontId="22" fillId="6" borderId="9"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0" xfId="0" applyFont="1" applyFill="1" applyBorder="1" applyAlignment="1">
      <alignment horizontal="center" vertical="center" wrapText="1"/>
    </xf>
    <xf numFmtId="0" fontId="19" fillId="6" borderId="63"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19" fillId="6" borderId="5" xfId="0" applyFont="1" applyFill="1" applyBorder="1" applyAlignment="1">
      <alignment horizontal="left" vertical="center" wrapText="1"/>
    </xf>
    <xf numFmtId="0" fontId="19" fillId="6" borderId="37" xfId="0" applyFont="1" applyFill="1" applyBorder="1" applyAlignment="1">
      <alignment horizontal="center" vertical="center" wrapText="1"/>
    </xf>
    <xf numFmtId="0" fontId="19" fillId="6" borderId="91" xfId="0" applyFont="1" applyFill="1" applyBorder="1" applyAlignment="1">
      <alignment horizontal="center" vertical="center" wrapText="1"/>
    </xf>
    <xf numFmtId="0" fontId="19" fillId="6" borderId="92" xfId="0" applyFont="1" applyFill="1" applyBorder="1" applyAlignment="1">
      <alignment horizontal="center" vertical="center" wrapText="1"/>
    </xf>
    <xf numFmtId="0" fontId="2" fillId="6" borderId="20" xfId="0" applyFont="1" applyFill="1" applyBorder="1" applyAlignment="1">
      <alignment horizontal="left" vertical="center" wrapText="1"/>
    </xf>
    <xf numFmtId="0" fontId="62" fillId="0" borderId="0" xfId="0" applyFont="1" applyAlignment="1">
      <alignment horizontal="left" vertical="top" wrapText="1"/>
    </xf>
    <xf numFmtId="0" fontId="18" fillId="0" borderId="47" xfId="0" applyFont="1" applyBorder="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19" fillId="0" borderId="0" xfId="0" applyFont="1" applyAlignment="1">
      <alignment horizontal="center" wrapText="1"/>
    </xf>
    <xf numFmtId="0" fontId="2" fillId="0" borderId="0" xfId="0" applyFont="1" applyAlignment="1">
      <alignment horizontal="center" vertical="top" wrapText="1"/>
    </xf>
    <xf numFmtId="0" fontId="17" fillId="0" borderId="0" xfId="0" applyFont="1" applyAlignment="1">
      <alignment horizontal="center"/>
    </xf>
    <xf numFmtId="0" fontId="7" fillId="5" borderId="35" xfId="0" applyFont="1" applyFill="1" applyBorder="1" applyAlignment="1">
      <alignment vertical="center" wrapText="1"/>
    </xf>
    <xf numFmtId="0" fontId="7" fillId="5" borderId="28" xfId="0" applyFont="1" applyFill="1" applyBorder="1" applyAlignment="1">
      <alignment vertical="center" wrapText="1"/>
    </xf>
    <xf numFmtId="0" fontId="7" fillId="5" borderId="36" xfId="0" applyFont="1" applyFill="1" applyBorder="1" applyAlignment="1">
      <alignment vertical="center" wrapText="1"/>
    </xf>
    <xf numFmtId="0" fontId="23" fillId="0" borderId="5" xfId="0" applyFont="1" applyBorder="1" applyAlignment="1">
      <alignment vertical="center" wrapText="1"/>
    </xf>
    <xf numFmtId="0" fontId="23" fillId="0" borderId="37" xfId="0" applyFont="1" applyBorder="1" applyAlignment="1">
      <alignment vertical="center" wrapText="1"/>
    </xf>
    <xf numFmtId="0" fontId="2" fillId="0" borderId="0" xfId="0" applyFont="1" applyAlignment="1">
      <alignment horizontal="right" vertical="top" wrapText="1"/>
    </xf>
    <xf numFmtId="0" fontId="10" fillId="0" borderId="0" xfId="0" applyFont="1" applyAlignment="1">
      <alignment horizontal="center" vertical="top"/>
    </xf>
    <xf numFmtId="0" fontId="15" fillId="0" borderId="0" xfId="0" applyFont="1" applyAlignment="1">
      <alignment horizontal="center" vertical="center" wrapText="1"/>
    </xf>
    <xf numFmtId="0" fontId="7" fillId="2" borderId="8" xfId="0" applyFont="1" applyFill="1" applyBorder="1" applyAlignment="1">
      <alignment vertical="top" wrapText="1"/>
    </xf>
    <xf numFmtId="0" fontId="23" fillId="2" borderId="10" xfId="0" applyFont="1" applyFill="1" applyBorder="1" applyAlignment="1">
      <alignment vertical="top" wrapText="1"/>
    </xf>
    <xf numFmtId="0" fontId="5" fillId="0" borderId="8" xfId="0" applyFont="1" applyBorder="1" applyAlignment="1">
      <alignment horizontal="center" vertical="center" wrapText="1"/>
    </xf>
    <xf numFmtId="0" fontId="23" fillId="0" borderId="20" xfId="0" applyFont="1" applyBorder="1" applyAlignment="1">
      <alignment vertical="center" wrapText="1"/>
    </xf>
    <xf numFmtId="0" fontId="18" fillId="0" borderId="0" xfId="0" applyFont="1" applyBorder="1" applyAlignment="1">
      <alignment horizontal="left" vertical="center" wrapText="1"/>
    </xf>
    <xf numFmtId="0" fontId="11" fillId="0" borderId="47" xfId="0" applyFont="1" applyBorder="1" applyAlignment="1">
      <alignment horizontal="left" vertical="center" wrapText="1"/>
    </xf>
    <xf numFmtId="0" fontId="11" fillId="0" borderId="0" xfId="0" applyFont="1" applyAlignment="1">
      <alignment horizontal="left" vertical="center" wrapText="1"/>
    </xf>
    <xf numFmtId="0" fontId="40" fillId="0" borderId="0" xfId="0" applyFont="1" applyAlignment="1">
      <alignment horizontal="left"/>
    </xf>
    <xf numFmtId="0" fontId="22" fillId="0" borderId="106" xfId="0" applyFont="1" applyBorder="1" applyAlignment="1">
      <alignment horizontal="center" vertical="center" wrapText="1"/>
    </xf>
    <xf numFmtId="0" fontId="22" fillId="0" borderId="189" xfId="0" applyFont="1" applyBorder="1" applyAlignment="1">
      <alignment horizontal="center" vertical="center" wrapText="1"/>
    </xf>
    <xf numFmtId="0" fontId="19" fillId="0" borderId="73" xfId="0" applyFont="1" applyBorder="1" applyAlignment="1">
      <alignment vertical="top" wrapText="1"/>
    </xf>
    <xf numFmtId="0" fontId="19" fillId="0" borderId="3" xfId="0" applyFont="1" applyBorder="1" applyAlignment="1">
      <alignment vertical="top" wrapText="1"/>
    </xf>
    <xf numFmtId="0" fontId="19" fillId="0" borderId="3" xfId="0" applyFont="1" applyBorder="1" applyAlignment="1">
      <alignment horizontal="left" vertical="top" wrapText="1"/>
    </xf>
    <xf numFmtId="0" fontId="0" fillId="4" borderId="0" xfId="0" applyFill="1" applyAlignment="1">
      <alignment horizontal="left" vertical="center" wrapText="1"/>
    </xf>
    <xf numFmtId="0" fontId="39" fillId="0" borderId="0" xfId="2" applyFont="1" applyBorder="1" applyAlignment="1">
      <alignment horizontal="left"/>
    </xf>
    <xf numFmtId="0" fontId="58" fillId="4" borderId="0" xfId="0" applyFont="1" applyFill="1" applyAlignment="1">
      <alignment horizontal="left" wrapText="1"/>
    </xf>
    <xf numFmtId="0" fontId="19" fillId="0" borderId="72" xfId="0" applyFont="1" applyBorder="1" applyAlignment="1">
      <alignment horizontal="center" vertical="center"/>
    </xf>
    <xf numFmtId="0" fontId="19" fillId="0" borderId="128" xfId="0" applyFont="1" applyBorder="1" applyAlignment="1">
      <alignment horizontal="center" vertical="center"/>
    </xf>
    <xf numFmtId="0" fontId="19" fillId="0" borderId="38" xfId="0" applyFont="1" applyBorder="1" applyAlignment="1">
      <alignment horizontal="left" vertical="top" wrapText="1"/>
    </xf>
    <xf numFmtId="0" fontId="19" fillId="0" borderId="13" xfId="0" applyFont="1" applyBorder="1" applyAlignment="1">
      <alignment horizontal="left" vertical="top" wrapText="1"/>
    </xf>
    <xf numFmtId="0" fontId="19" fillId="0" borderId="188" xfId="0" applyFont="1" applyBorder="1" applyAlignment="1">
      <alignment horizontal="left" vertical="top" wrapText="1"/>
    </xf>
    <xf numFmtId="0" fontId="19" fillId="0" borderId="54" xfId="0" applyFont="1" applyBorder="1" applyAlignment="1">
      <alignment horizontal="left" vertical="top" wrapText="1"/>
    </xf>
    <xf numFmtId="0" fontId="58" fillId="4" borderId="0" xfId="0" applyFont="1" applyFill="1" applyAlignment="1">
      <alignment horizontal="left" vertical="center"/>
    </xf>
    <xf numFmtId="0" fontId="19" fillId="0" borderId="0" xfId="0" applyFont="1" applyAlignment="1">
      <alignment horizontal="left" vertical="center"/>
    </xf>
    <xf numFmtId="0" fontId="44" fillId="6" borderId="0" xfId="0" applyFont="1" applyFill="1" applyAlignment="1">
      <alignment horizontal="center" vertical="center"/>
    </xf>
    <xf numFmtId="0" fontId="22" fillId="6" borderId="0" xfId="0" applyFont="1" applyFill="1" applyAlignment="1">
      <alignment horizontal="center" vertical="center" wrapText="1"/>
    </xf>
    <xf numFmtId="0" fontId="44" fillId="6" borderId="0" xfId="0" applyFont="1" applyFill="1" applyAlignment="1">
      <alignment horizontal="center" vertical="center" wrapText="1"/>
    </xf>
    <xf numFmtId="0" fontId="40" fillId="6" borderId="84" xfId="0" applyFont="1" applyFill="1" applyBorder="1" applyAlignment="1">
      <alignment horizontal="center" vertical="center" wrapText="1"/>
    </xf>
    <xf numFmtId="0" fontId="40" fillId="6" borderId="24" xfId="0" applyFont="1" applyFill="1" applyBorder="1" applyAlignment="1">
      <alignment horizontal="center" vertical="center" wrapText="1"/>
    </xf>
    <xf numFmtId="0" fontId="40" fillId="6" borderId="69" xfId="0" applyFont="1" applyFill="1" applyBorder="1" applyAlignment="1">
      <alignment horizontal="center" vertical="center" wrapText="1"/>
    </xf>
    <xf numFmtId="0" fontId="39" fillId="6" borderId="84" xfId="0" applyFont="1" applyFill="1" applyBorder="1" applyAlignment="1">
      <alignment horizontal="center" vertical="center" wrapText="1"/>
    </xf>
    <xf numFmtId="0" fontId="39" fillId="6" borderId="24" xfId="0" applyFont="1" applyFill="1" applyBorder="1" applyAlignment="1">
      <alignment horizontal="center" vertical="center" wrapText="1"/>
    </xf>
    <xf numFmtId="0" fontId="39" fillId="6" borderId="69" xfId="0" applyFont="1" applyFill="1" applyBorder="1" applyAlignment="1">
      <alignment horizontal="center" vertical="center" wrapText="1"/>
    </xf>
    <xf numFmtId="0" fontId="40" fillId="6" borderId="40" xfId="0" applyFont="1" applyFill="1" applyBorder="1" applyAlignment="1">
      <alignment horizontal="left" vertical="center" wrapText="1"/>
    </xf>
    <xf numFmtId="0" fontId="40" fillId="6" borderId="41" xfId="0" applyFont="1" applyFill="1" applyBorder="1" applyAlignment="1">
      <alignment horizontal="left" vertical="center" wrapText="1"/>
    </xf>
    <xf numFmtId="0" fontId="40" fillId="6" borderId="42" xfId="0" applyFont="1" applyFill="1" applyBorder="1" applyAlignment="1">
      <alignment horizontal="left" vertical="center" wrapText="1"/>
    </xf>
    <xf numFmtId="0" fontId="40" fillId="6" borderId="38" xfId="0" applyFont="1" applyFill="1" applyBorder="1" applyAlignment="1">
      <alignment vertical="top" wrapText="1"/>
    </xf>
    <xf numFmtId="0" fontId="40" fillId="6" borderId="43" xfId="0" applyFont="1" applyFill="1" applyBorder="1" applyAlignment="1">
      <alignment vertical="top" wrapText="1"/>
    </xf>
    <xf numFmtId="0" fontId="40" fillId="6" borderId="44" xfId="0" applyFont="1" applyFill="1" applyBorder="1" applyAlignment="1">
      <alignment vertical="top" wrapText="1"/>
    </xf>
    <xf numFmtId="0" fontId="44" fillId="6" borderId="30" xfId="0" applyFont="1" applyFill="1" applyBorder="1" applyAlignment="1">
      <alignment horizontal="center" vertical="center" wrapText="1"/>
    </xf>
    <xf numFmtId="0" fontId="50" fillId="6" borderId="0" xfId="0" applyFont="1" applyFill="1" applyAlignment="1">
      <alignment horizontal="center" vertical="top" wrapText="1"/>
    </xf>
    <xf numFmtId="0" fontId="39" fillId="6" borderId="83" xfId="0" applyFont="1" applyFill="1" applyBorder="1" applyAlignment="1">
      <alignment horizontal="center" vertical="center" wrapText="1"/>
    </xf>
    <xf numFmtId="0" fontId="39" fillId="6" borderId="79" xfId="0" applyFont="1" applyFill="1" applyBorder="1" applyAlignment="1">
      <alignment horizontal="center" vertical="center" wrapText="1"/>
    </xf>
    <xf numFmtId="0" fontId="39" fillId="6" borderId="81" xfId="0" applyFont="1" applyFill="1" applyBorder="1" applyAlignment="1">
      <alignment horizontal="center" vertical="center" wrapText="1"/>
    </xf>
    <xf numFmtId="0" fontId="39" fillId="6" borderId="84" xfId="0" applyFont="1" applyFill="1" applyBorder="1" applyAlignment="1">
      <alignment horizontal="left" vertical="center" wrapText="1"/>
    </xf>
    <xf numFmtId="0" fontId="39" fillId="6" borderId="24" xfId="0" applyFont="1" applyFill="1" applyBorder="1" applyAlignment="1">
      <alignment horizontal="left" vertical="center" wrapText="1"/>
    </xf>
    <xf numFmtId="0" fontId="39" fillId="6" borderId="69" xfId="0" applyFont="1" applyFill="1" applyBorder="1" applyAlignment="1">
      <alignment horizontal="left" vertical="center" wrapText="1"/>
    </xf>
    <xf numFmtId="0" fontId="39" fillId="6" borderId="31" xfId="0" quotePrefix="1" applyFont="1" applyFill="1" applyBorder="1" applyAlignment="1">
      <alignment horizontal="left" vertical="center" wrapText="1"/>
    </xf>
    <xf numFmtId="0" fontId="39" fillId="6" borderId="31" xfId="0" applyFont="1" applyFill="1" applyBorder="1" applyAlignment="1">
      <alignment horizontal="left" vertical="center" wrapText="1"/>
    </xf>
    <xf numFmtId="0" fontId="40" fillId="6" borderId="21" xfId="0" applyFont="1" applyFill="1" applyBorder="1" applyAlignment="1">
      <alignment horizontal="center" vertical="center" wrapText="1"/>
    </xf>
    <xf numFmtId="0" fontId="40" fillId="6" borderId="34" xfId="0" applyFont="1" applyFill="1" applyBorder="1" applyAlignment="1">
      <alignment horizontal="center" vertical="center" wrapText="1"/>
    </xf>
    <xf numFmtId="0" fontId="40" fillId="6" borderId="22" xfId="0" applyFont="1" applyFill="1" applyBorder="1" applyAlignment="1">
      <alignment horizontal="center" vertical="center" wrapText="1"/>
    </xf>
    <xf numFmtId="0" fontId="40" fillId="6" borderId="18" xfId="0" applyFont="1" applyFill="1" applyBorder="1" applyAlignment="1">
      <alignment horizontal="center" vertical="center" wrapText="1"/>
    </xf>
    <xf numFmtId="0" fontId="40" fillId="6" borderId="6" xfId="0" applyFont="1" applyFill="1" applyBorder="1" applyAlignment="1">
      <alignment horizontal="center" vertical="center" wrapText="1"/>
    </xf>
    <xf numFmtId="0" fontId="39" fillId="6" borderId="40" xfId="0" applyFont="1" applyFill="1" applyBorder="1" applyAlignment="1">
      <alignment horizontal="left" vertical="top" wrapText="1"/>
    </xf>
    <xf numFmtId="0" fontId="39" fillId="6" borderId="41" xfId="0" applyFont="1" applyFill="1" applyBorder="1" applyAlignment="1">
      <alignment horizontal="left" vertical="top" wrapText="1"/>
    </xf>
    <xf numFmtId="0" fontId="39" fillId="6" borderId="42" xfId="0" applyFont="1" applyFill="1" applyBorder="1" applyAlignment="1">
      <alignment horizontal="left" vertical="top" wrapText="1"/>
    </xf>
    <xf numFmtId="0" fontId="40" fillId="6" borderId="27" xfId="0" applyFont="1" applyFill="1" applyBorder="1" applyAlignment="1">
      <alignment horizontal="center" vertical="center" wrapText="1"/>
    </xf>
    <xf numFmtId="0" fontId="39" fillId="6" borderId="127" xfId="0" applyFont="1" applyFill="1" applyBorder="1" applyAlignment="1">
      <alignment horizontal="left" vertical="center" wrapText="1"/>
    </xf>
    <xf numFmtId="0" fontId="39" fillId="6" borderId="83" xfId="0" applyFont="1" applyFill="1" applyBorder="1" applyAlignment="1">
      <alignment horizontal="center" vertical="center"/>
    </xf>
    <xf numFmtId="0" fontId="39" fillId="6" borderId="79" xfId="0" applyFont="1" applyFill="1" applyBorder="1" applyAlignment="1">
      <alignment horizontal="center" vertical="center"/>
    </xf>
    <xf numFmtId="0" fontId="39" fillId="6" borderId="177" xfId="0" applyFont="1" applyFill="1" applyBorder="1" applyAlignment="1">
      <alignment horizontal="center" vertical="center"/>
    </xf>
    <xf numFmtId="0" fontId="39" fillId="6" borderId="120" xfId="0" applyFont="1" applyFill="1" applyBorder="1" applyAlignment="1">
      <alignment horizontal="center" vertical="center"/>
    </xf>
    <xf numFmtId="0" fontId="40" fillId="6" borderId="89" xfId="0" applyFont="1" applyFill="1" applyBorder="1" applyAlignment="1">
      <alignment horizontal="center" vertical="center" wrapText="1"/>
    </xf>
    <xf numFmtId="0" fontId="40" fillId="6" borderId="26" xfId="0" applyFont="1" applyFill="1" applyBorder="1" applyAlignment="1">
      <alignment horizontal="center" vertical="center" wrapText="1"/>
    </xf>
    <xf numFmtId="0" fontId="40" fillId="6" borderId="5"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39" fillId="6" borderId="26" xfId="0" applyFont="1" applyFill="1" applyBorder="1" applyAlignment="1">
      <alignment horizontal="center" vertical="center" wrapText="1"/>
    </xf>
    <xf numFmtId="0" fontId="39" fillId="6" borderId="5" xfId="0" applyFont="1" applyFill="1" applyBorder="1" applyAlignment="1">
      <alignment horizontal="center" vertical="center" wrapText="1"/>
    </xf>
    <xf numFmtId="0" fontId="40" fillId="6" borderId="168" xfId="0" applyFont="1" applyFill="1" applyBorder="1" applyAlignment="1">
      <alignment horizontal="center" vertical="center" wrapText="1"/>
    </xf>
    <xf numFmtId="0" fontId="40" fillId="6" borderId="154" xfId="0" applyFont="1" applyFill="1" applyBorder="1" applyAlignment="1">
      <alignment horizontal="center" vertical="center" wrapText="1"/>
    </xf>
    <xf numFmtId="0" fontId="40" fillId="6" borderId="158" xfId="0" applyFont="1" applyFill="1" applyBorder="1" applyAlignment="1">
      <alignment horizontal="center" vertical="center" wrapText="1"/>
    </xf>
    <xf numFmtId="0" fontId="45" fillId="6" borderId="122" xfId="0" quotePrefix="1" applyFont="1" applyFill="1" applyBorder="1" applyAlignment="1">
      <alignment horizontal="left" vertical="center" wrapText="1"/>
    </xf>
    <xf numFmtId="0" fontId="45" fillId="6" borderId="153" xfId="0" applyFont="1" applyFill="1" applyBorder="1" applyAlignment="1">
      <alignment horizontal="left" vertical="center" wrapText="1"/>
    </xf>
    <xf numFmtId="0" fontId="46" fillId="6" borderId="131" xfId="0" applyFont="1" applyFill="1" applyBorder="1" applyAlignment="1">
      <alignment horizontal="center" vertical="center" wrapText="1"/>
    </xf>
    <xf numFmtId="0" fontId="46" fillId="6" borderId="139" xfId="0" applyFont="1" applyFill="1" applyBorder="1" applyAlignment="1">
      <alignment horizontal="center" vertical="center" wrapText="1"/>
    </xf>
    <xf numFmtId="0" fontId="39" fillId="6" borderId="126" xfId="0" applyFont="1" applyFill="1" applyBorder="1" applyAlignment="1">
      <alignment horizontal="left" vertical="center" wrapText="1"/>
    </xf>
    <xf numFmtId="0" fontId="39" fillId="6" borderId="124" xfId="0" applyFont="1" applyFill="1" applyBorder="1" applyAlignment="1">
      <alignment horizontal="left" vertical="center" wrapText="1"/>
    </xf>
    <xf numFmtId="0" fontId="39" fillId="6" borderId="73" xfId="0" applyFont="1" applyFill="1" applyBorder="1" applyAlignment="1">
      <alignment horizontal="left" vertical="center" wrapText="1"/>
    </xf>
    <xf numFmtId="0" fontId="39" fillId="6" borderId="74" xfId="0" applyFont="1" applyFill="1" applyBorder="1" applyAlignment="1">
      <alignment horizontal="left" vertical="center" wrapText="1"/>
    </xf>
    <xf numFmtId="0" fontId="39" fillId="6" borderId="38" xfId="0" applyFont="1" applyFill="1" applyBorder="1" applyAlignment="1">
      <alignment horizontal="left"/>
    </xf>
    <xf numFmtId="0" fontId="39" fillId="6" borderId="43" xfId="0" applyFont="1" applyFill="1" applyBorder="1" applyAlignment="1">
      <alignment horizontal="left"/>
    </xf>
    <xf numFmtId="0" fontId="39" fillId="6" borderId="44" xfId="0" applyFont="1" applyFill="1" applyBorder="1" applyAlignment="1">
      <alignment horizontal="left"/>
    </xf>
    <xf numFmtId="0" fontId="44" fillId="6" borderId="0" xfId="0" applyFont="1" applyFill="1" applyAlignment="1">
      <alignment horizontal="center" wrapText="1"/>
    </xf>
    <xf numFmtId="0" fontId="40" fillId="6" borderId="73" xfId="0" applyFont="1" applyFill="1" applyBorder="1" applyAlignment="1">
      <alignment horizontal="left" vertical="top" wrapText="1"/>
    </xf>
    <xf numFmtId="0" fontId="39" fillId="6" borderId="72" xfId="0" applyFont="1" applyFill="1" applyBorder="1" applyAlignment="1">
      <alignment horizontal="center" vertical="center"/>
    </xf>
    <xf numFmtId="0" fontId="39" fillId="6" borderId="128" xfId="0" applyFont="1" applyFill="1" applyBorder="1" applyAlignment="1">
      <alignment horizontal="center" vertical="center"/>
    </xf>
    <xf numFmtId="0" fontId="39" fillId="6" borderId="75" xfId="0" applyFont="1" applyFill="1" applyBorder="1" applyAlignment="1">
      <alignment horizontal="center" vertical="center"/>
    </xf>
    <xf numFmtId="0" fontId="39" fillId="6" borderId="4"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39" fillId="6" borderId="26" xfId="0" applyFont="1" applyFill="1" applyBorder="1" applyAlignment="1">
      <alignment horizontal="left" vertical="center" wrapText="1"/>
    </xf>
    <xf numFmtId="0" fontId="39" fillId="6" borderId="10" xfId="0" applyFont="1" applyFill="1" applyBorder="1" applyAlignment="1">
      <alignment horizontal="left" vertical="center" wrapText="1"/>
    </xf>
    <xf numFmtId="0" fontId="40" fillId="6" borderId="10" xfId="0" applyFont="1" applyFill="1" applyBorder="1" applyAlignment="1">
      <alignment horizontal="center" vertical="center" wrapText="1"/>
    </xf>
    <xf numFmtId="0" fontId="39" fillId="6" borderId="10" xfId="0" applyFont="1" applyFill="1" applyBorder="1" applyAlignment="1">
      <alignment horizontal="center" vertical="center" wrapText="1"/>
    </xf>
    <xf numFmtId="0" fontId="49" fillId="6" borderId="51" xfId="0" applyFont="1" applyFill="1" applyBorder="1" applyAlignment="1">
      <alignment horizontal="center" vertical="center" wrapText="1"/>
    </xf>
    <xf numFmtId="0" fontId="49" fillId="6" borderId="52" xfId="0" applyFont="1" applyFill="1" applyBorder="1" applyAlignment="1">
      <alignment horizontal="center" vertical="center" wrapText="1"/>
    </xf>
    <xf numFmtId="0" fontId="49" fillId="6" borderId="76"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32" xfId="0" applyFont="1" applyFill="1" applyBorder="1" applyAlignment="1">
      <alignment horizontal="center" vertical="center" wrapText="1"/>
    </xf>
    <xf numFmtId="0" fontId="39" fillId="6" borderId="18" xfId="0" applyFont="1" applyFill="1" applyBorder="1" applyAlignment="1">
      <alignment horizontal="center" vertical="center" wrapText="1"/>
    </xf>
    <xf numFmtId="0" fontId="39" fillId="6" borderId="20" xfId="0" applyFont="1" applyFill="1" applyBorder="1" applyAlignment="1">
      <alignment horizontal="left" vertical="center" wrapText="1"/>
    </xf>
    <xf numFmtId="0" fontId="39" fillId="6" borderId="5" xfId="0" applyFont="1" applyFill="1" applyBorder="1" applyAlignment="1">
      <alignment horizontal="left" vertical="center" wrapText="1"/>
    </xf>
    <xf numFmtId="0" fontId="46" fillId="6" borderId="0" xfId="0" applyFont="1" applyFill="1" applyAlignment="1">
      <alignment horizontal="left" vertical="top" wrapText="1"/>
    </xf>
    <xf numFmtId="0" fontId="46" fillId="6" borderId="0" xfId="0" quotePrefix="1" applyFont="1" applyFill="1" applyAlignment="1">
      <alignment horizontal="left" vertical="top" wrapText="1"/>
    </xf>
    <xf numFmtId="0" fontId="40" fillId="6" borderId="4"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40" fillId="6" borderId="26" xfId="0" applyFont="1" applyFill="1" applyBorder="1" applyAlignment="1">
      <alignment horizontal="left" vertical="center" wrapText="1"/>
    </xf>
    <xf numFmtId="0" fontId="40" fillId="6" borderId="10" xfId="0" applyFont="1" applyFill="1" applyBorder="1" applyAlignment="1">
      <alignment horizontal="left" vertical="center" wrapText="1"/>
    </xf>
    <xf numFmtId="0" fontId="38" fillId="6" borderId="26" xfId="0" applyFont="1" applyFill="1" applyBorder="1" applyAlignment="1">
      <alignment horizontal="center" vertical="center"/>
    </xf>
    <xf numFmtId="0" fontId="38" fillId="6" borderId="69" xfId="0" applyFont="1" applyFill="1" applyBorder="1" applyAlignment="1">
      <alignment horizontal="center" vertical="center"/>
    </xf>
    <xf numFmtId="0" fontId="40" fillId="6" borderId="20" xfId="0" applyFont="1" applyFill="1" applyBorder="1" applyAlignment="1">
      <alignment horizontal="center" vertical="center" wrapText="1"/>
    </xf>
    <xf numFmtId="0" fontId="38" fillId="6" borderId="20" xfId="0" applyFont="1" applyFill="1" applyBorder="1" applyAlignment="1">
      <alignment horizontal="center" vertical="center"/>
    </xf>
    <xf numFmtId="0" fontId="38" fillId="6" borderId="24" xfId="0" applyFont="1" applyFill="1" applyBorder="1" applyAlignment="1">
      <alignment horizontal="center" vertical="center"/>
    </xf>
    <xf numFmtId="0" fontId="38" fillId="6" borderId="5" xfId="0" applyFont="1" applyFill="1" applyBorder="1" applyAlignment="1">
      <alignment horizontal="center" vertical="center"/>
    </xf>
    <xf numFmtId="0" fontId="40" fillId="6" borderId="113" xfId="0" applyFont="1" applyFill="1" applyBorder="1" applyAlignment="1">
      <alignment horizontal="center" vertical="center" wrapText="1"/>
    </xf>
    <xf numFmtId="0" fontId="40" fillId="6" borderId="0" xfId="0" applyFont="1" applyFill="1" applyAlignment="1">
      <alignment horizontal="left" vertical="top" wrapText="1"/>
    </xf>
    <xf numFmtId="0" fontId="39" fillId="6" borderId="38" xfId="0" applyFont="1" applyFill="1" applyBorder="1" applyAlignment="1">
      <alignment horizontal="left" vertical="center" wrapText="1"/>
    </xf>
    <xf numFmtId="0" fontId="39" fillId="6" borderId="43" xfId="0" applyFont="1" applyFill="1" applyBorder="1" applyAlignment="1">
      <alignment horizontal="left" vertical="center" wrapText="1"/>
    </xf>
    <xf numFmtId="0" fontId="39" fillId="6" borderId="44" xfId="0" applyFont="1" applyFill="1" applyBorder="1" applyAlignment="1">
      <alignment horizontal="left" vertical="center" wrapText="1"/>
    </xf>
    <xf numFmtId="0" fontId="39" fillId="6" borderId="6"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9" fillId="6" borderId="24" xfId="0" quotePrefix="1" applyFont="1" applyFill="1" applyBorder="1" applyAlignment="1">
      <alignment horizontal="left" vertical="center" wrapText="1"/>
    </xf>
    <xf numFmtId="0" fontId="39" fillId="6" borderId="20" xfId="0" applyFont="1" applyFill="1" applyBorder="1" applyAlignment="1">
      <alignment horizontal="center" vertical="center" wrapText="1"/>
    </xf>
    <xf numFmtId="0" fontId="39" fillId="6" borderId="103" xfId="0" applyFont="1" applyFill="1" applyBorder="1" applyAlignment="1">
      <alignment horizontal="center" vertical="center" wrapText="1"/>
    </xf>
    <xf numFmtId="0" fontId="39" fillId="6" borderId="108" xfId="0" applyFont="1" applyFill="1" applyBorder="1" applyAlignment="1">
      <alignment horizontal="center" vertical="center" wrapText="1"/>
    </xf>
    <xf numFmtId="0" fontId="39" fillId="6" borderId="117" xfId="0" applyFont="1" applyFill="1" applyBorder="1" applyAlignment="1">
      <alignment horizontal="center" vertical="center" wrapText="1"/>
    </xf>
    <xf numFmtId="0" fontId="45" fillId="6" borderId="51" xfId="0" applyFont="1" applyFill="1" applyBorder="1" applyAlignment="1">
      <alignment horizontal="center" vertical="center"/>
    </xf>
    <xf numFmtId="0" fontId="45" fillId="6" borderId="52" xfId="0" applyFont="1" applyFill="1" applyBorder="1" applyAlignment="1">
      <alignment horizontal="center" vertical="center"/>
    </xf>
    <xf numFmtId="0" fontId="45" fillId="6" borderId="53" xfId="0" applyFont="1" applyFill="1" applyBorder="1" applyAlignment="1">
      <alignment horizontal="center" vertical="center"/>
    </xf>
    <xf numFmtId="0" fontId="39" fillId="6" borderId="18"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40" fillId="6" borderId="136" xfId="0" applyFont="1" applyFill="1" applyBorder="1" applyAlignment="1">
      <alignment horizontal="center" vertical="center" wrapText="1"/>
    </xf>
    <xf numFmtId="0" fontId="40" fillId="6" borderId="109" xfId="0" applyFont="1" applyFill="1" applyBorder="1" applyAlignment="1">
      <alignment horizontal="center" vertical="center" wrapText="1"/>
    </xf>
    <xf numFmtId="0" fontId="40" fillId="6" borderId="111" xfId="0" applyFont="1" applyFill="1" applyBorder="1" applyAlignment="1">
      <alignment horizontal="center" vertical="center" wrapText="1"/>
    </xf>
    <xf numFmtId="0" fontId="40" fillId="6" borderId="132" xfId="0" applyFont="1" applyFill="1" applyBorder="1" applyAlignment="1">
      <alignment horizontal="center" vertical="center" wrapText="1"/>
    </xf>
    <xf numFmtId="0" fontId="50" fillId="6" borderId="0" xfId="0" applyFont="1" applyFill="1" applyAlignment="1">
      <alignment horizontal="center" vertical="center" wrapText="1"/>
    </xf>
    <xf numFmtId="0" fontId="45" fillId="6" borderId="20" xfId="0" applyFont="1" applyFill="1" applyBorder="1" applyAlignment="1">
      <alignment horizontal="center" vertical="center" wrapText="1"/>
    </xf>
    <xf numFmtId="0" fontId="45" fillId="6" borderId="5" xfId="0" applyFont="1" applyFill="1" applyBorder="1" applyAlignment="1">
      <alignment horizontal="center" vertical="center" wrapText="1"/>
    </xf>
    <xf numFmtId="0" fontId="45" fillId="6" borderId="103" xfId="0" applyFont="1" applyFill="1" applyBorder="1" applyAlignment="1">
      <alignment horizontal="center" vertical="center" wrapText="1"/>
    </xf>
    <xf numFmtId="0" fontId="45" fillId="6" borderId="37" xfId="0" applyFont="1" applyFill="1" applyBorder="1" applyAlignment="1">
      <alignment horizontal="center" vertical="center" wrapText="1"/>
    </xf>
    <xf numFmtId="0" fontId="45" fillId="6" borderId="116" xfId="0" applyFont="1" applyFill="1" applyBorder="1" applyAlignment="1">
      <alignment horizontal="center" vertical="center" wrapText="1"/>
    </xf>
    <xf numFmtId="0" fontId="45" fillId="6" borderId="114" xfId="0" applyFont="1" applyFill="1" applyBorder="1" applyAlignment="1">
      <alignment horizontal="center" vertical="center" wrapText="1"/>
    </xf>
    <xf numFmtId="0" fontId="45" fillId="6" borderId="174" xfId="0" applyFont="1" applyFill="1" applyBorder="1" applyAlignment="1">
      <alignment horizontal="center" vertical="center" wrapText="1"/>
    </xf>
    <xf numFmtId="0" fontId="45" fillId="6" borderId="161" xfId="0" applyFont="1" applyFill="1" applyBorder="1" applyAlignment="1">
      <alignment horizontal="center" vertical="center" wrapText="1"/>
    </xf>
    <xf numFmtId="0" fontId="46" fillId="6" borderId="174" xfId="0" applyFont="1" applyFill="1" applyBorder="1" applyAlignment="1">
      <alignment horizontal="center" vertical="center" wrapText="1"/>
    </xf>
    <xf numFmtId="0" fontId="46" fillId="6" borderId="161" xfId="0" applyFont="1" applyFill="1" applyBorder="1" applyAlignment="1">
      <alignment horizontal="center" vertical="center" wrapText="1"/>
    </xf>
    <xf numFmtId="0" fontId="46" fillId="6" borderId="168" xfId="0" applyFont="1" applyFill="1" applyBorder="1" applyAlignment="1">
      <alignment horizontal="center" vertical="center" wrapText="1"/>
    </xf>
    <xf numFmtId="0" fontId="46" fillId="6" borderId="154" xfId="0" applyFont="1" applyFill="1" applyBorder="1" applyAlignment="1">
      <alignment horizontal="center" vertical="center" wrapText="1"/>
    </xf>
    <xf numFmtId="0" fontId="46" fillId="6" borderId="64" xfId="0" applyFont="1" applyFill="1" applyBorder="1" applyAlignment="1">
      <alignment horizontal="center" vertical="center" wrapText="1"/>
    </xf>
    <xf numFmtId="0" fontId="45" fillId="6" borderId="123" xfId="0" applyFont="1" applyFill="1" applyBorder="1" applyAlignment="1">
      <alignment horizontal="left" vertical="center" wrapText="1"/>
    </xf>
    <xf numFmtId="0" fontId="46" fillId="6" borderId="125"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5" fillId="6" borderId="175" xfId="0" quotePrefix="1" applyFont="1" applyFill="1" applyBorder="1" applyAlignment="1">
      <alignment horizontal="left" vertical="center" wrapText="1"/>
    </xf>
    <xf numFmtId="0" fontId="45" fillId="6" borderId="176" xfId="0" applyFont="1" applyFill="1" applyBorder="1" applyAlignment="1">
      <alignment horizontal="left" vertical="center" wrapText="1"/>
    </xf>
    <xf numFmtId="0" fontId="46" fillId="6" borderId="173" xfId="0" applyFont="1" applyFill="1" applyBorder="1" applyAlignment="1">
      <alignment horizontal="center" vertical="center" wrapText="1"/>
    </xf>
    <xf numFmtId="0" fontId="46" fillId="6" borderId="159" xfId="0" applyFont="1" applyFill="1" applyBorder="1" applyAlignment="1">
      <alignment horizontal="center" vertical="center" wrapText="1"/>
    </xf>
    <xf numFmtId="0" fontId="45" fillId="6" borderId="173" xfId="0" applyFont="1" applyFill="1" applyBorder="1" applyAlignment="1">
      <alignment horizontal="center" vertical="center" wrapText="1"/>
    </xf>
    <xf numFmtId="0" fontId="45" fillId="6" borderId="159" xfId="0" applyFont="1" applyFill="1" applyBorder="1" applyAlignment="1">
      <alignment horizontal="center" vertical="center" wrapText="1"/>
    </xf>
    <xf numFmtId="0" fontId="48" fillId="6" borderId="0" xfId="0" applyFont="1" applyFill="1" applyAlignment="1">
      <alignment horizontal="left" vertical="top" wrapText="1"/>
    </xf>
    <xf numFmtId="0" fontId="39" fillId="6" borderId="31" xfId="0" applyFont="1" applyFill="1" applyBorder="1" applyAlignment="1">
      <alignment horizontal="justify" vertical="center" wrapText="1"/>
    </xf>
    <xf numFmtId="0" fontId="39" fillId="6" borderId="0" xfId="0" applyFont="1" applyFill="1" applyAlignment="1">
      <alignment horizontal="justify" vertical="center" wrapText="1"/>
    </xf>
    <xf numFmtId="0" fontId="40" fillId="6" borderId="0" xfId="0" applyFont="1" applyFill="1" applyAlignment="1">
      <alignment vertical="center" wrapText="1"/>
    </xf>
    <xf numFmtId="0" fontId="40" fillId="6" borderId="7" xfId="0" applyFont="1" applyFill="1" applyBorder="1" applyAlignment="1">
      <alignment horizontal="center" vertical="center" wrapText="1"/>
    </xf>
    <xf numFmtId="0" fontId="40" fillId="6" borderId="83" xfId="0" applyFont="1" applyFill="1" applyBorder="1" applyAlignment="1">
      <alignment horizontal="center" vertical="center" wrapText="1"/>
    </xf>
    <xf numFmtId="0" fontId="40" fillId="6" borderId="79" xfId="0" applyFont="1" applyFill="1" applyBorder="1" applyAlignment="1">
      <alignment horizontal="center" vertical="center" wrapText="1"/>
    </xf>
    <xf numFmtId="0" fontId="40" fillId="6" borderId="81" xfId="0" applyFont="1" applyFill="1" applyBorder="1" applyAlignment="1">
      <alignment horizontal="center" vertical="center" wrapText="1"/>
    </xf>
    <xf numFmtId="0" fontId="40" fillId="6" borderId="106" xfId="0" applyFont="1" applyFill="1" applyBorder="1" applyAlignment="1">
      <alignment horizontal="left" vertical="center" wrapText="1"/>
    </xf>
    <xf numFmtId="0" fontId="40" fillId="6" borderId="108" xfId="0" applyFont="1" applyFill="1" applyBorder="1" applyAlignment="1">
      <alignment horizontal="left" vertical="center" wrapText="1"/>
    </xf>
    <xf numFmtId="0" fontId="40" fillId="6" borderId="117" xfId="0" applyFont="1" applyFill="1" applyBorder="1" applyAlignment="1">
      <alignment horizontal="left" vertical="center" wrapText="1"/>
    </xf>
    <xf numFmtId="0" fontId="40" fillId="6" borderId="134" xfId="0" applyFont="1" applyFill="1" applyBorder="1" applyAlignment="1">
      <alignment horizontal="center" vertical="center" wrapText="1"/>
    </xf>
    <xf numFmtId="0" fontId="40" fillId="6" borderId="115" xfId="0" applyFont="1" applyFill="1" applyBorder="1" applyAlignment="1">
      <alignment horizontal="center" vertical="center" wrapText="1"/>
    </xf>
    <xf numFmtId="0" fontId="40" fillId="6" borderId="186" xfId="0" applyFont="1" applyFill="1" applyBorder="1" applyAlignment="1">
      <alignment horizontal="center" vertical="center" wrapText="1"/>
    </xf>
    <xf numFmtId="0" fontId="39" fillId="6" borderId="106" xfId="0" applyFont="1" applyFill="1" applyBorder="1" applyAlignment="1">
      <alignment horizontal="center" vertical="center" wrapText="1"/>
    </xf>
    <xf numFmtId="0" fontId="39" fillId="6" borderId="134" xfId="0" applyFont="1" applyFill="1" applyBorder="1" applyAlignment="1">
      <alignment horizontal="center" vertical="center" wrapText="1"/>
    </xf>
    <xf numFmtId="0" fontId="39" fillId="6" borderId="115" xfId="0" applyFont="1" applyFill="1" applyBorder="1" applyAlignment="1">
      <alignment horizontal="center" vertical="center" wrapText="1"/>
    </xf>
    <xf numFmtId="0" fontId="39" fillId="6" borderId="186" xfId="0" applyFont="1" applyFill="1" applyBorder="1" applyAlignment="1">
      <alignment horizontal="center" vertical="center" wrapText="1"/>
    </xf>
    <xf numFmtId="0" fontId="40" fillId="6" borderId="86" xfId="0" applyFont="1" applyFill="1" applyBorder="1" applyAlignment="1">
      <alignment horizontal="center" vertical="center" wrapText="1"/>
    </xf>
    <xf numFmtId="0" fontId="40" fillId="6" borderId="93" xfId="0" applyFont="1" applyFill="1" applyBorder="1" applyAlignment="1">
      <alignment horizontal="center" vertical="center" wrapText="1"/>
    </xf>
    <xf numFmtId="0" fontId="40" fillId="6" borderId="76" xfId="0" applyFont="1" applyFill="1" applyBorder="1" applyAlignment="1">
      <alignment horizontal="center" vertical="center" wrapText="1"/>
    </xf>
    <xf numFmtId="0" fontId="39" fillId="6" borderId="118" xfId="0" applyFont="1" applyFill="1" applyBorder="1" applyAlignment="1">
      <alignment horizontal="center" vertical="center" wrapText="1"/>
    </xf>
    <xf numFmtId="0" fontId="39" fillId="6" borderId="120" xfId="0" applyFont="1" applyFill="1" applyBorder="1" applyAlignment="1">
      <alignment horizontal="center" vertical="center" wrapText="1"/>
    </xf>
    <xf numFmtId="0" fontId="39" fillId="6" borderId="113" xfId="0" applyFont="1" applyFill="1" applyBorder="1" applyAlignment="1">
      <alignment horizontal="left" vertical="center" wrapText="1"/>
    </xf>
    <xf numFmtId="0" fontId="39" fillId="6" borderId="88" xfId="0" applyFont="1" applyFill="1" applyBorder="1" applyAlignment="1">
      <alignment horizontal="left" vertical="center" wrapText="1"/>
    </xf>
    <xf numFmtId="0" fontId="40" fillId="6" borderId="88" xfId="0" applyFont="1" applyFill="1" applyBorder="1" applyAlignment="1">
      <alignment horizontal="center" vertical="center" wrapText="1"/>
    </xf>
    <xf numFmtId="0" fontId="39" fillId="6" borderId="113" xfId="0" applyFont="1" applyFill="1" applyBorder="1" applyAlignment="1">
      <alignment horizontal="center" vertical="center" wrapText="1"/>
    </xf>
    <xf numFmtId="0" fontId="39" fillId="6" borderId="88" xfId="0" applyFont="1" applyFill="1" applyBorder="1" applyAlignment="1">
      <alignment horizontal="center" vertical="center" wrapText="1"/>
    </xf>
    <xf numFmtId="0" fontId="39" fillId="6" borderId="114" xfId="0" applyFont="1" applyFill="1" applyBorder="1" applyAlignment="1">
      <alignment horizontal="center" vertical="center" wrapText="1"/>
    </xf>
    <xf numFmtId="0" fontId="39" fillId="6" borderId="116" xfId="0" applyFont="1" applyFill="1" applyBorder="1" applyAlignment="1">
      <alignment horizontal="center" vertical="center" wrapText="1"/>
    </xf>
    <xf numFmtId="0" fontId="40" fillId="6" borderId="91" xfId="0" applyFont="1" applyFill="1" applyBorder="1" applyAlignment="1">
      <alignment horizontal="center" vertical="center" wrapText="1"/>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xf>
    <xf numFmtId="0" fontId="4" fillId="0" borderId="33" xfId="0" applyFont="1" applyBorder="1" applyAlignment="1">
      <alignment horizontal="center"/>
    </xf>
    <xf numFmtId="0" fontId="5" fillId="0" borderId="29" xfId="0" applyFont="1" applyBorder="1" applyAlignment="1">
      <alignment vertical="center" wrapText="1"/>
    </xf>
    <xf numFmtId="0" fontId="0" fillId="0" borderId="19" xfId="0" applyBorder="1" applyAlignment="1">
      <alignment vertical="center" wrapText="1"/>
    </xf>
    <xf numFmtId="0" fontId="4" fillId="0" borderId="4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5" xfId="0" applyFont="1" applyBorder="1" applyAlignment="1">
      <alignment horizontal="center" wrapText="1"/>
    </xf>
    <xf numFmtId="0" fontId="5" fillId="0" borderId="29" xfId="0" applyFont="1" applyBorder="1" applyAlignment="1">
      <alignment horizontal="left" vertical="top" wrapText="1"/>
    </xf>
    <xf numFmtId="0" fontId="13" fillId="0" borderId="19" xfId="0" applyFont="1" applyBorder="1" applyAlignment="1">
      <alignment horizontal="left" vertical="top" wrapText="1"/>
    </xf>
    <xf numFmtId="0" fontId="5" fillId="0" borderId="29" xfId="0" applyFont="1" applyBorder="1" applyAlignment="1">
      <alignment vertical="top" wrapText="1"/>
    </xf>
    <xf numFmtId="0" fontId="0" fillId="0" borderId="19" xfId="0" applyBorder="1" applyAlignment="1">
      <alignment vertical="top" wrapText="1"/>
    </xf>
    <xf numFmtId="0" fontId="36" fillId="4" borderId="0" xfId="0" applyFont="1" applyFill="1" applyAlignment="1">
      <alignment horizontal="left"/>
    </xf>
    <xf numFmtId="0" fontId="47" fillId="4" borderId="0" xfId="0" applyFont="1" applyFill="1" applyAlignment="1">
      <alignment horizontal="left"/>
    </xf>
    <xf numFmtId="0" fontId="33" fillId="4" borderId="20" xfId="0" applyFont="1" applyFill="1" applyBorder="1" applyAlignment="1">
      <alignment horizontal="left" vertical="center" wrapText="1"/>
    </xf>
    <xf numFmtId="0" fontId="33" fillId="4" borderId="24" xfId="0" applyFont="1" applyFill="1" applyBorder="1" applyAlignment="1">
      <alignment horizontal="left" vertical="center" wrapText="1"/>
    </xf>
    <xf numFmtId="0" fontId="38" fillId="0" borderId="122" xfId="0" applyFont="1" applyBorder="1" applyAlignment="1">
      <alignment horizontal="center" vertical="center"/>
    </xf>
    <xf numFmtId="0" fontId="38" fillId="0" borderId="123" xfId="0" applyFont="1" applyBorder="1" applyAlignment="1">
      <alignment horizontal="center" vertical="center"/>
    </xf>
    <xf numFmtId="0" fontId="38" fillId="4" borderId="131" xfId="0" applyFont="1" applyFill="1" applyBorder="1" applyAlignment="1">
      <alignment horizontal="center" vertical="center"/>
    </xf>
    <xf numFmtId="0" fontId="38" fillId="4" borderId="139" xfId="0" applyFont="1" applyFill="1" applyBorder="1" applyAlignment="1">
      <alignment horizontal="center" vertical="center"/>
    </xf>
    <xf numFmtId="0" fontId="38" fillId="4" borderId="20"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26" xfId="0" applyFont="1" applyFill="1" applyBorder="1" applyAlignment="1">
      <alignment horizontal="center" vertical="center" wrapText="1"/>
    </xf>
    <xf numFmtId="0" fontId="38" fillId="4" borderId="24" xfId="0" applyFont="1" applyFill="1" applyBorder="1" applyAlignment="1">
      <alignment horizontal="center" vertical="center" wrapText="1"/>
    </xf>
    <xf numFmtId="0" fontId="33" fillId="4" borderId="19" xfId="0" applyFont="1" applyFill="1" applyBorder="1" applyAlignment="1">
      <alignment horizontal="justify" vertical="center" wrapText="1"/>
    </xf>
    <xf numFmtId="0" fontId="33" fillId="4" borderId="32" xfId="0" applyFont="1" applyFill="1" applyBorder="1" applyAlignment="1">
      <alignment horizontal="justify" vertical="center" wrapText="1"/>
    </xf>
    <xf numFmtId="0" fontId="33" fillId="4" borderId="11" xfId="0" applyFont="1" applyFill="1" applyBorder="1" applyAlignment="1">
      <alignment horizontal="justify" vertical="center" wrapText="1"/>
    </xf>
    <xf numFmtId="0" fontId="33" fillId="4" borderId="19" xfId="0" applyFont="1" applyFill="1" applyBorder="1" applyAlignment="1">
      <alignment horizontal="left" vertical="center" wrapText="1"/>
    </xf>
    <xf numFmtId="0" fontId="33" fillId="4" borderId="32" xfId="0" applyFont="1" applyFill="1" applyBorder="1" applyAlignment="1">
      <alignment horizontal="left" vertical="center" wrapText="1"/>
    </xf>
    <xf numFmtId="0" fontId="38" fillId="4" borderId="26" xfId="0" applyFont="1" applyFill="1" applyBorder="1" applyAlignment="1">
      <alignment horizontal="center" vertical="center"/>
    </xf>
    <xf numFmtId="0" fontId="38" fillId="4" borderId="5" xfId="0" applyFont="1" applyFill="1" applyBorder="1" applyAlignment="1">
      <alignment horizontal="center" vertical="center"/>
    </xf>
    <xf numFmtId="0" fontId="19" fillId="0" borderId="2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7" xfId="0" applyFont="1" applyBorder="1" applyAlignment="1">
      <alignment horizontal="center" vertical="center" wrapText="1"/>
    </xf>
    <xf numFmtId="0" fontId="19" fillId="4" borderId="27" xfId="0" applyFont="1" applyFill="1" applyBorder="1" applyAlignment="1">
      <alignment horizontal="center" vertical="center" wrapText="1"/>
    </xf>
    <xf numFmtId="0" fontId="19" fillId="4" borderId="68" xfId="0" applyFont="1" applyFill="1" applyBorder="1" applyAlignment="1">
      <alignment horizontal="center" vertical="center" wrapText="1"/>
    </xf>
    <xf numFmtId="0" fontId="19" fillId="0" borderId="34" xfId="0" applyFont="1" applyBorder="1" applyAlignment="1">
      <alignment horizontal="center" vertical="center" wrapText="1"/>
    </xf>
    <xf numFmtId="0" fontId="19" fillId="0" borderId="22" xfId="0" applyFont="1" applyBorder="1" applyAlignment="1">
      <alignment horizontal="center" vertical="center" wrapText="1"/>
    </xf>
    <xf numFmtId="0" fontId="36" fillId="4" borderId="0" xfId="0" applyFont="1" applyFill="1" applyAlignment="1">
      <alignment horizontal="left" vertical="center" wrapText="1"/>
    </xf>
    <xf numFmtId="0" fontId="47" fillId="4" borderId="0" xfId="0" applyFont="1" applyFill="1" applyAlignment="1">
      <alignment horizontal="left" vertical="center" wrapText="1"/>
    </xf>
    <xf numFmtId="49" fontId="34" fillId="4" borderId="20" xfId="0" applyNumberFormat="1" applyFont="1" applyFill="1" applyBorder="1" applyAlignment="1">
      <alignment horizontal="left" vertical="center" wrapText="1"/>
    </xf>
    <xf numFmtId="49" fontId="34" fillId="4" borderId="5" xfId="0" applyNumberFormat="1" applyFont="1" applyFill="1" applyBorder="1" applyAlignment="1">
      <alignment horizontal="left" vertical="center" wrapText="1"/>
    </xf>
    <xf numFmtId="0" fontId="38" fillId="4" borderId="20" xfId="0" applyFont="1" applyFill="1" applyBorder="1" applyAlignment="1">
      <alignment horizontal="center" vertical="center"/>
    </xf>
    <xf numFmtId="0" fontId="33" fillId="4" borderId="26" xfId="0" applyFont="1" applyFill="1" applyBorder="1" applyAlignment="1">
      <alignment horizontal="left" vertical="center" wrapText="1"/>
    </xf>
    <xf numFmtId="0" fontId="33" fillId="4" borderId="5" xfId="0" applyFont="1" applyFill="1" applyBorder="1" applyAlignment="1">
      <alignment horizontal="left" vertical="center" wrapText="1"/>
    </xf>
    <xf numFmtId="0" fontId="37" fillId="0" borderId="21" xfId="0" applyFont="1" applyBorder="1" applyAlignment="1">
      <alignment horizontal="center" vertical="center" wrapText="1"/>
    </xf>
    <xf numFmtId="0" fontId="37" fillId="0" borderId="16" xfId="0" applyFont="1" applyBorder="1" applyAlignment="1">
      <alignment horizontal="center" vertical="center" wrapText="1"/>
    </xf>
    <xf numFmtId="0" fontId="19" fillId="4" borderId="34" xfId="0" applyFont="1" applyFill="1" applyBorder="1" applyAlignment="1">
      <alignment horizontal="center" vertical="center" wrapText="1"/>
    </xf>
    <xf numFmtId="0" fontId="38" fillId="4" borderId="88" xfId="0" applyFont="1" applyFill="1" applyBorder="1" applyAlignment="1">
      <alignment horizontal="center" vertical="center" wrapText="1"/>
    </xf>
    <xf numFmtId="0" fontId="33" fillId="4" borderId="6" xfId="0" applyFont="1" applyFill="1" applyBorder="1" applyAlignment="1">
      <alignment horizontal="justify" vertical="center" wrapText="1"/>
    </xf>
    <xf numFmtId="0" fontId="33" fillId="4" borderId="18" xfId="0" applyFont="1" applyFill="1" applyBorder="1" applyAlignment="1">
      <alignment horizontal="justify" vertical="center" wrapText="1"/>
    </xf>
    <xf numFmtId="0" fontId="33" fillId="4" borderId="7" xfId="0" applyFont="1" applyFill="1" applyBorder="1" applyAlignment="1">
      <alignment horizontal="justify" vertical="center" wrapText="1"/>
    </xf>
    <xf numFmtId="0" fontId="33" fillId="4" borderId="4" xfId="0" applyFont="1" applyFill="1" applyBorder="1" applyAlignment="1">
      <alignment horizontal="left" vertical="center" wrapText="1"/>
    </xf>
    <xf numFmtId="0" fontId="33" fillId="4" borderId="18" xfId="0" applyFont="1" applyFill="1" applyBorder="1" applyAlignment="1">
      <alignment horizontal="left" vertical="center" wrapText="1"/>
    </xf>
    <xf numFmtId="0" fontId="34" fillId="4" borderId="20" xfId="0" applyFont="1" applyFill="1" applyBorder="1" applyAlignment="1">
      <alignment horizontal="left" vertical="center" wrapText="1"/>
    </xf>
    <xf numFmtId="0" fontId="34" fillId="4" borderId="5" xfId="0" applyFont="1" applyFill="1" applyBorder="1" applyAlignment="1">
      <alignment horizontal="left" vertical="center" wrapText="1"/>
    </xf>
    <xf numFmtId="0" fontId="38" fillId="4" borderId="113" xfId="0" applyFont="1" applyFill="1" applyBorder="1" applyAlignment="1">
      <alignment horizontal="center" vertical="center"/>
    </xf>
    <xf numFmtId="0" fontId="2" fillId="0" borderId="0" xfId="0" applyFont="1" applyAlignment="1">
      <alignment horizontal="left" vertical="center" wrapText="1"/>
    </xf>
    <xf numFmtId="0" fontId="23" fillId="0" borderId="20" xfId="0" applyFont="1" applyBorder="1" applyAlignment="1">
      <alignment horizontal="center" vertical="top" wrapText="1"/>
    </xf>
    <xf numFmtId="0" fontId="23" fillId="0" borderId="5" xfId="0" applyFont="1" applyBorder="1" applyAlignment="1">
      <alignment horizontal="center" vertical="top" wrapText="1"/>
    </xf>
    <xf numFmtId="0" fontId="33" fillId="4" borderId="0" xfId="0" applyFont="1" applyFill="1" applyAlignment="1">
      <alignment horizontal="left" vertical="center" wrapText="1"/>
    </xf>
    <xf numFmtId="0" fontId="33" fillId="4" borderId="18"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3" fillId="4" borderId="165" xfId="0" applyFont="1" applyFill="1" applyBorder="1" applyAlignment="1">
      <alignment horizontal="justify" vertical="center" wrapText="1"/>
    </xf>
    <xf numFmtId="0" fontId="51" fillId="0" borderId="0" xfId="0" applyFont="1" applyAlignment="1">
      <alignment horizontal="center" vertical="center" wrapText="1"/>
    </xf>
    <xf numFmtId="0" fontId="38" fillId="4" borderId="84"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24" xfId="0" applyFont="1" applyFill="1" applyBorder="1" applyAlignment="1">
      <alignment horizontal="center" vertical="center"/>
    </xf>
    <xf numFmtId="0" fontId="38" fillId="4" borderId="88" xfId="0" applyFont="1" applyFill="1" applyBorder="1" applyAlignment="1">
      <alignment horizontal="center" vertical="center"/>
    </xf>
    <xf numFmtId="0" fontId="49" fillId="4" borderId="20" xfId="0" applyFont="1" applyFill="1" applyBorder="1" applyAlignment="1">
      <alignment horizontal="center" vertical="center"/>
    </xf>
    <xf numFmtId="0" fontId="49" fillId="4" borderId="5" xfId="0" applyFont="1" applyFill="1" applyBorder="1" applyAlignment="1">
      <alignment horizontal="center" vertical="center"/>
    </xf>
    <xf numFmtId="0" fontId="38" fillId="0" borderId="20" xfId="0" applyFont="1" applyBorder="1" applyAlignment="1">
      <alignment horizontal="center" vertical="center"/>
    </xf>
    <xf numFmtId="0" fontId="38" fillId="0" borderId="24" xfId="0" applyFont="1" applyBorder="1" applyAlignment="1">
      <alignment horizontal="center" vertical="center"/>
    </xf>
    <xf numFmtId="0" fontId="38" fillId="0" borderId="5" xfId="0" applyFont="1" applyBorder="1" applyAlignment="1">
      <alignment horizontal="center" vertical="center"/>
    </xf>
    <xf numFmtId="0" fontId="33" fillId="4" borderId="172" xfId="0" applyFont="1" applyFill="1" applyBorder="1" applyAlignment="1">
      <alignment horizontal="justify" vertical="center" wrapText="1"/>
    </xf>
    <xf numFmtId="0" fontId="49" fillId="4" borderId="131" xfId="0" applyFont="1" applyFill="1" applyBorder="1" applyAlignment="1">
      <alignment horizontal="center" vertical="center"/>
    </xf>
    <xf numFmtId="0" fontId="49" fillId="4" borderId="139" xfId="0" applyFont="1" applyFill="1" applyBorder="1" applyAlignment="1">
      <alignment horizontal="center" vertical="center"/>
    </xf>
    <xf numFmtId="0" fontId="49" fillId="4" borderId="113" xfId="0" applyFont="1" applyFill="1" applyBorder="1" applyAlignment="1">
      <alignment horizontal="center" vertical="center"/>
    </xf>
    <xf numFmtId="0" fontId="34" fillId="4" borderId="131" xfId="0" applyFont="1" applyFill="1" applyBorder="1" applyAlignment="1">
      <alignment horizontal="left" vertical="center" wrapText="1"/>
    </xf>
    <xf numFmtId="0" fontId="34" fillId="4" borderId="115" xfId="0" applyFont="1" applyFill="1" applyBorder="1" applyAlignment="1">
      <alignment horizontal="left" vertical="center" wrapText="1"/>
    </xf>
    <xf numFmtId="0" fontId="38" fillId="4" borderId="122" xfId="0" applyFont="1" applyFill="1" applyBorder="1" applyAlignment="1">
      <alignment horizontal="center" vertical="center"/>
    </xf>
    <xf numFmtId="0" fontId="38" fillId="4" borderId="123" xfId="0" applyFont="1" applyFill="1" applyBorder="1" applyAlignment="1">
      <alignment horizontal="center" vertical="center"/>
    </xf>
    <xf numFmtId="0" fontId="49" fillId="4" borderId="180" xfId="0" applyFont="1" applyFill="1" applyBorder="1" applyAlignment="1">
      <alignment horizontal="center" vertical="center"/>
    </xf>
    <xf numFmtId="0" fontId="49" fillId="4" borderId="10" xfId="0" applyFont="1" applyFill="1" applyBorder="1" applyAlignment="1">
      <alignment horizontal="center" vertical="center"/>
    </xf>
    <xf numFmtId="0" fontId="19" fillId="0" borderId="20" xfId="0" applyFont="1" applyBorder="1" applyAlignment="1">
      <alignment horizontal="center" vertical="center" wrapText="1"/>
    </xf>
    <xf numFmtId="0" fontId="19" fillId="0" borderId="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 xfId="0" applyFont="1" applyBorder="1" applyAlignment="1">
      <alignment horizontal="center" vertical="center" wrapText="1"/>
    </xf>
    <xf numFmtId="0" fontId="33" fillId="0" borderId="84" xfId="0" applyFont="1" applyBorder="1" applyAlignment="1">
      <alignment horizontal="left" vertical="center" wrapText="1"/>
    </xf>
    <xf numFmtId="0" fontId="33" fillId="0" borderId="24" xfId="0" applyFont="1" applyBorder="1" applyAlignment="1">
      <alignment horizontal="left" vertical="center" wrapText="1"/>
    </xf>
    <xf numFmtId="0" fontId="33" fillId="0" borderId="5" xfId="0" applyFont="1" applyBorder="1" applyAlignment="1">
      <alignment horizontal="left" vertical="center" wrapText="1"/>
    </xf>
    <xf numFmtId="0" fontId="2" fillId="0" borderId="8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 xfId="0" applyFont="1" applyBorder="1" applyAlignment="1">
      <alignment horizontal="center" vertical="center" wrapText="1"/>
    </xf>
    <xf numFmtId="0" fontId="33" fillId="4" borderId="20" xfId="0" applyFont="1" applyFill="1" applyBorder="1" applyAlignment="1">
      <alignment vertical="center" wrapText="1"/>
    </xf>
    <xf numFmtId="0" fontId="33" fillId="4" borderId="5" xfId="0" applyFont="1" applyFill="1" applyBorder="1" applyAlignment="1">
      <alignment vertical="center" wrapText="1"/>
    </xf>
    <xf numFmtId="0" fontId="33" fillId="4" borderId="10" xfId="0" applyFont="1" applyFill="1" applyBorder="1" applyAlignment="1">
      <alignment horizontal="left" vertical="center" wrapText="1"/>
    </xf>
    <xf numFmtId="0" fontId="33" fillId="4" borderId="69" xfId="0" applyFont="1" applyFill="1" applyBorder="1" applyAlignment="1">
      <alignment horizontal="left" vertical="center" wrapText="1"/>
    </xf>
    <xf numFmtId="0" fontId="33" fillId="4" borderId="11" xfId="0" applyFont="1" applyFill="1" applyBorder="1" applyAlignment="1">
      <alignment horizontal="left" vertical="center" wrapText="1"/>
    </xf>
    <xf numFmtId="0" fontId="33" fillId="4" borderId="156" xfId="0" applyFont="1" applyFill="1" applyBorder="1" applyAlignment="1">
      <alignment horizontal="left" vertical="center" wrapText="1"/>
    </xf>
    <xf numFmtId="0" fontId="33" fillId="4" borderId="97" xfId="0" applyFont="1" applyFill="1" applyBorder="1" applyAlignment="1">
      <alignment horizontal="left" vertical="center" wrapText="1"/>
    </xf>
    <xf numFmtId="0" fontId="33" fillId="4" borderId="105" xfId="0" applyFont="1" applyFill="1" applyBorder="1" applyAlignment="1">
      <alignment horizontal="left" vertical="center" wrapText="1"/>
    </xf>
    <xf numFmtId="0" fontId="33" fillId="4" borderId="79" xfId="0" applyFont="1" applyFill="1" applyBorder="1" applyAlignment="1">
      <alignment horizontal="left" vertical="center" wrapText="1"/>
    </xf>
    <xf numFmtId="0" fontId="33" fillId="4" borderId="130" xfId="0" applyFont="1" applyFill="1" applyBorder="1" applyAlignment="1">
      <alignment horizontal="left" vertical="center" wrapText="1"/>
    </xf>
    <xf numFmtId="0" fontId="33" fillId="4" borderId="84" xfId="0" applyFont="1" applyFill="1" applyBorder="1" applyAlignment="1">
      <alignment horizontal="left" vertical="center" wrapText="1"/>
    </xf>
    <xf numFmtId="0" fontId="7" fillId="0" borderId="84" xfId="0" applyFont="1" applyBorder="1" applyAlignment="1">
      <alignment horizontal="center" vertical="center" wrapText="1"/>
    </xf>
    <xf numFmtId="0" fontId="7" fillId="0" borderId="6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33" fillId="4" borderId="31" xfId="0" applyFont="1" applyFill="1" applyBorder="1" applyAlignment="1">
      <alignment horizontal="left" vertical="center" wrapText="1"/>
    </xf>
    <xf numFmtId="0" fontId="33" fillId="0" borderId="6" xfId="0" applyFont="1" applyBorder="1" applyAlignment="1">
      <alignment horizontal="left" vertical="center"/>
    </xf>
    <xf numFmtId="0" fontId="2" fillId="0" borderId="21" xfId="0" applyFont="1" applyBorder="1" applyAlignment="1">
      <alignment horizontal="center" vertical="center" wrapText="1"/>
    </xf>
    <xf numFmtId="0" fontId="2" fillId="0" borderId="34" xfId="0" applyFont="1" applyBorder="1" applyAlignment="1">
      <alignment horizontal="center" vertical="center" wrapText="1"/>
    </xf>
    <xf numFmtId="0" fontId="19" fillId="0" borderId="24"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0"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6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0" xfId="0" applyFont="1" applyBorder="1" applyAlignment="1">
      <alignment horizontal="center" vertical="center" wrapText="1"/>
    </xf>
    <xf numFmtId="0" fontId="7" fillId="4" borderId="20" xfId="0" applyFont="1" applyFill="1" applyBorder="1" applyAlignment="1">
      <alignment horizontal="center" vertical="center" wrapText="1"/>
    </xf>
    <xf numFmtId="0" fontId="7" fillId="4" borderId="69" xfId="0" applyFont="1" applyFill="1" applyBorder="1" applyAlignment="1">
      <alignment horizontal="center" vertical="center" wrapText="1"/>
    </xf>
    <xf numFmtId="0" fontId="33" fillId="4" borderId="105" xfId="0" applyFont="1" applyFill="1" applyBorder="1" applyAlignment="1">
      <alignment horizontal="center" vertical="center" wrapText="1"/>
    </xf>
    <xf numFmtId="0" fontId="33" fillId="4" borderId="79" xfId="0" applyFont="1" applyFill="1" applyBorder="1" applyAlignment="1">
      <alignment horizontal="center" vertical="center" wrapText="1"/>
    </xf>
    <xf numFmtId="0" fontId="33" fillId="4" borderId="81" xfId="0" applyFont="1" applyFill="1" applyBorder="1" applyAlignment="1">
      <alignment horizontal="center" vertical="center" wrapText="1"/>
    </xf>
    <xf numFmtId="0" fontId="2" fillId="4" borderId="18"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2" fillId="4" borderId="137" xfId="0" applyFont="1" applyFill="1" applyBorder="1" applyAlignment="1">
      <alignment horizontal="justify" vertical="center" wrapText="1"/>
    </xf>
    <xf numFmtId="0" fontId="33" fillId="4" borderId="32" xfId="0" applyFont="1" applyFill="1" applyBorder="1" applyAlignment="1">
      <alignment horizontal="center" vertical="center" wrapText="1"/>
    </xf>
    <xf numFmtId="0" fontId="34" fillId="4" borderId="122" xfId="0" applyFont="1" applyFill="1" applyBorder="1" applyAlignment="1">
      <alignment horizontal="left" vertical="center" wrapText="1"/>
    </xf>
    <xf numFmtId="0" fontId="34" fillId="4" borderId="138" xfId="0" applyFont="1" applyFill="1" applyBorder="1" applyAlignment="1">
      <alignment horizontal="left" vertical="center" wrapText="1"/>
    </xf>
    <xf numFmtId="0" fontId="33" fillId="4" borderId="6" xfId="0" applyFont="1" applyFill="1" applyBorder="1" applyAlignment="1">
      <alignment horizontal="left" vertical="center" wrapText="1"/>
    </xf>
    <xf numFmtId="0" fontId="33" fillId="4" borderId="137"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33" fillId="4" borderId="26"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83" xfId="0" applyFont="1" applyFill="1" applyBorder="1" applyAlignment="1">
      <alignment horizontal="left" vertical="center" wrapText="1"/>
    </xf>
    <xf numFmtId="0" fontId="33" fillId="4" borderId="81" xfId="0" applyFont="1" applyFill="1" applyBorder="1" applyAlignment="1">
      <alignment horizontal="left" vertical="center" wrapText="1"/>
    </xf>
    <xf numFmtId="0" fontId="6" fillId="0" borderId="0" xfId="0" applyFont="1" applyAlignment="1">
      <alignment horizontal="center" vertical="center" wrapText="1"/>
    </xf>
    <xf numFmtId="0" fontId="33" fillId="4" borderId="128" xfId="0" applyFont="1" applyFill="1" applyBorder="1" applyAlignment="1">
      <alignment horizontal="justify" vertical="center" wrapText="1"/>
    </xf>
    <xf numFmtId="0" fontId="33" fillId="4" borderId="75" xfId="0" applyFont="1" applyFill="1" applyBorder="1" applyAlignment="1">
      <alignment horizontal="justify" vertical="center" wrapText="1"/>
    </xf>
    <xf numFmtId="0" fontId="33" fillId="6" borderId="6" xfId="0" applyFont="1" applyFill="1" applyBorder="1" applyAlignment="1">
      <alignment horizontal="justify" vertical="center" wrapText="1"/>
    </xf>
    <xf numFmtId="0" fontId="33" fillId="6" borderId="7" xfId="0" applyFont="1" applyFill="1" applyBorder="1" applyAlignment="1">
      <alignment horizontal="justify" vertical="center" wrapText="1"/>
    </xf>
    <xf numFmtId="0" fontId="7" fillId="0" borderId="181" xfId="0" applyFont="1" applyBorder="1" applyAlignment="1">
      <alignment horizontal="center" vertical="center" wrapText="1"/>
    </xf>
    <xf numFmtId="0" fontId="7" fillId="0" borderId="123" xfId="0" applyFont="1" applyBorder="1" applyAlignment="1">
      <alignment horizontal="center" vertical="center" wrapText="1"/>
    </xf>
    <xf numFmtId="0" fontId="40" fillId="0" borderId="0" xfId="0" applyFont="1" applyAlignment="1">
      <alignment horizontal="left" vertical="center" wrapText="1"/>
    </xf>
    <xf numFmtId="0" fontId="2" fillId="0" borderId="16" xfId="0" applyFont="1" applyBorder="1" applyAlignment="1">
      <alignment horizontal="center" vertical="center" wrapText="1"/>
    </xf>
    <xf numFmtId="0" fontId="36" fillId="6" borderId="26" xfId="0" applyFont="1" applyFill="1" applyBorder="1" applyAlignment="1">
      <alignment horizontal="center" vertical="center" wrapText="1"/>
    </xf>
    <xf numFmtId="0" fontId="36" fillId="6" borderId="88" xfId="0" applyFont="1" applyFill="1" applyBorder="1" applyAlignment="1">
      <alignment horizontal="center" vertical="center" wrapText="1"/>
    </xf>
    <xf numFmtId="0" fontId="33" fillId="6" borderId="26" xfId="0" applyFont="1" applyFill="1" applyBorder="1" applyAlignment="1">
      <alignment horizontal="center" vertical="center" wrapText="1"/>
    </xf>
    <xf numFmtId="0" fontId="33" fillId="6" borderId="88" xfId="0" applyFont="1" applyFill="1" applyBorder="1" applyAlignment="1">
      <alignment horizontal="center" vertical="center" wrapText="1"/>
    </xf>
    <xf numFmtId="0" fontId="2" fillId="0" borderId="0" xfId="0" applyFont="1" applyAlignment="1"/>
    <xf numFmtId="0" fontId="33" fillId="4" borderId="27"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33" fillId="4" borderId="4" xfId="0" applyFont="1" applyFill="1" applyBorder="1" applyAlignment="1">
      <alignment horizontal="center" vertical="center" wrapText="1"/>
    </xf>
    <xf numFmtId="0" fontId="23" fillId="0" borderId="26" xfId="0" applyFont="1" applyBorder="1" applyAlignment="1">
      <alignment horizontal="center" vertical="center" wrapText="1"/>
    </xf>
    <xf numFmtId="0" fontId="23" fillId="0" borderId="88" xfId="0" applyFont="1" applyBorder="1" applyAlignment="1">
      <alignment horizontal="center" vertical="center" wrapText="1"/>
    </xf>
    <xf numFmtId="0" fontId="7" fillId="0" borderId="88"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5" xfId="0" applyFont="1" applyBorder="1" applyAlignment="1">
      <alignment horizontal="center" vertical="center" wrapText="1"/>
    </xf>
    <xf numFmtId="0" fontId="33" fillId="6" borderId="4" xfId="0" applyFont="1" applyFill="1" applyBorder="1" applyAlignment="1">
      <alignment horizontal="left" vertical="center" wrapText="1"/>
    </xf>
    <xf numFmtId="0" fontId="33" fillId="6" borderId="18" xfId="0" applyFont="1" applyFill="1" applyBorder="1" applyAlignment="1">
      <alignment horizontal="left" vertical="center" wrapText="1"/>
    </xf>
    <xf numFmtId="0" fontId="33" fillId="6" borderId="26" xfId="0" applyFont="1" applyFill="1" applyBorder="1" applyAlignment="1">
      <alignment horizontal="left" vertical="center" wrapText="1"/>
    </xf>
    <xf numFmtId="0" fontId="33" fillId="6" borderId="5" xfId="0" applyFont="1" applyFill="1" applyBorder="1" applyAlignment="1">
      <alignment horizontal="left" vertical="center" wrapText="1"/>
    </xf>
    <xf numFmtId="0" fontId="33" fillId="4" borderId="155" xfId="0" applyFont="1" applyFill="1" applyBorder="1" applyAlignment="1">
      <alignment horizontal="left" vertical="center" wrapText="1"/>
    </xf>
    <xf numFmtId="0" fontId="33" fillId="4" borderId="72" xfId="0" applyFont="1" applyFill="1" applyBorder="1" applyAlignment="1">
      <alignment horizontal="justify" vertical="center" wrapText="1"/>
    </xf>
    <xf numFmtId="0" fontId="33" fillId="4" borderId="84" xfId="0" applyFont="1" applyFill="1" applyBorder="1" applyAlignment="1">
      <alignment horizontal="justify" vertical="center" wrapText="1"/>
    </xf>
    <xf numFmtId="0" fontId="33" fillId="4" borderId="5" xfId="0" applyFont="1" applyFill="1" applyBorder="1" applyAlignment="1">
      <alignment horizontal="justify" vertical="center" wrapText="1"/>
    </xf>
    <xf numFmtId="0" fontId="33" fillId="4" borderId="83" xfId="0" applyFont="1" applyFill="1" applyBorder="1" applyAlignment="1">
      <alignment horizontal="center" vertical="center" wrapText="1"/>
    </xf>
    <xf numFmtId="0" fontId="33" fillId="4" borderId="97" xfId="0" applyFont="1" applyFill="1" applyBorder="1" applyAlignment="1">
      <alignment horizontal="center" vertical="center" wrapText="1"/>
    </xf>
    <xf numFmtId="0" fontId="2" fillId="0" borderId="31" xfId="0" applyFont="1" applyBorder="1" applyAlignment="1">
      <alignment vertical="center"/>
    </xf>
    <xf numFmtId="0" fontId="2" fillId="0" borderId="26" xfId="0" applyFont="1" applyBorder="1" applyAlignment="1">
      <alignment horizontal="center" vertical="center" wrapText="1"/>
    </xf>
    <xf numFmtId="0" fontId="33" fillId="4" borderId="20" xfId="0" applyFont="1" applyFill="1" applyBorder="1" applyAlignment="1">
      <alignment horizontal="justify" vertical="center" wrapText="1"/>
    </xf>
    <xf numFmtId="0" fontId="33" fillId="4" borderId="11" xfId="0" applyFont="1" applyFill="1" applyBorder="1" applyAlignment="1">
      <alignment horizontal="center" vertical="center" wrapText="1"/>
    </xf>
    <xf numFmtId="0" fontId="19" fillId="0" borderId="113" xfId="0" applyFont="1" applyBorder="1" applyAlignment="1">
      <alignment horizontal="center" vertical="center" wrapText="1"/>
    </xf>
    <xf numFmtId="0" fontId="23" fillId="0" borderId="84" xfId="0" applyFont="1" applyBorder="1" applyAlignment="1">
      <alignment horizontal="center" vertical="center" wrapText="1"/>
    </xf>
    <xf numFmtId="0" fontId="2" fillId="0" borderId="187" xfId="0" applyFont="1" applyBorder="1" applyAlignment="1">
      <alignment horizontal="center" vertical="center" wrapText="1"/>
    </xf>
    <xf numFmtId="0" fontId="23" fillId="0" borderId="69" xfId="0" applyFont="1" applyBorder="1" applyAlignment="1">
      <alignment horizontal="center" vertical="center" wrapText="1"/>
    </xf>
    <xf numFmtId="0" fontId="33" fillId="0" borderId="187"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2" xfId="0" applyFont="1" applyBorder="1" applyAlignment="1">
      <alignment horizontal="center" vertical="center" wrapText="1"/>
    </xf>
    <xf numFmtId="0" fontId="2" fillId="4" borderId="2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0" borderId="150" xfId="0" applyFont="1" applyBorder="1" applyAlignment="1">
      <alignment horizontal="center" vertical="center" wrapText="1"/>
    </xf>
    <xf numFmtId="0" fontId="2" fillId="0" borderId="89" xfId="0" applyFont="1" applyBorder="1" applyAlignment="1">
      <alignment horizontal="center" vertical="center" wrapText="1"/>
    </xf>
    <xf numFmtId="0" fontId="33" fillId="0" borderId="150" xfId="0"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0" fontId="33" fillId="4" borderId="105" xfId="0" applyFont="1" applyFill="1" applyBorder="1" applyAlignment="1">
      <alignment horizontal="justify" vertical="center" wrapText="1"/>
    </xf>
    <xf numFmtId="0" fontId="2" fillId="0" borderId="68" xfId="0" applyFont="1" applyBorder="1" applyAlignment="1">
      <alignment horizontal="center" vertical="center" wrapText="1"/>
    </xf>
    <xf numFmtId="0" fontId="34" fillId="4" borderId="10" xfId="0" applyFont="1" applyFill="1" applyBorder="1" applyAlignment="1">
      <alignment horizontal="left" vertical="center" wrapText="1"/>
    </xf>
    <xf numFmtId="0" fontId="33" fillId="4" borderId="88" xfId="0" applyFont="1" applyFill="1" applyBorder="1" applyAlignment="1">
      <alignment horizontal="left" vertical="center" wrapText="1"/>
    </xf>
    <xf numFmtId="0" fontId="2" fillId="0" borderId="27" xfId="0" applyFont="1" applyBorder="1" applyAlignment="1">
      <alignment horizontal="center" vertical="center" wrapText="1"/>
    </xf>
    <xf numFmtId="0" fontId="2" fillId="4" borderId="89" xfId="0" applyFont="1" applyFill="1" applyBorder="1" applyAlignment="1">
      <alignment horizontal="center" vertical="center" wrapText="1"/>
    </xf>
    <xf numFmtId="0" fontId="19" fillId="6" borderId="150" xfId="0" applyFont="1" applyFill="1" applyBorder="1" applyAlignment="1">
      <alignment horizontal="center" vertical="center" wrapText="1"/>
    </xf>
    <xf numFmtId="0" fontId="19" fillId="6" borderId="34"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77" xfId="0" applyFont="1" applyFill="1" applyBorder="1" applyAlignment="1">
      <alignment horizontal="center" vertical="center" wrapText="1"/>
    </xf>
    <xf numFmtId="0" fontId="2" fillId="4" borderId="15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22" xfId="0" applyFont="1" applyBorder="1" applyAlignment="1">
      <alignment horizontal="center" vertical="center" wrapText="1"/>
    </xf>
    <xf numFmtId="0" fontId="33" fillId="0" borderId="196" xfId="0" applyFont="1" applyBorder="1" applyAlignment="1">
      <alignment horizontal="center" vertical="center" wrapText="1"/>
    </xf>
    <xf numFmtId="0" fontId="33" fillId="0" borderId="162" xfId="0" applyFont="1" applyBorder="1" applyAlignment="1">
      <alignment horizontal="center" vertical="center" wrapText="1"/>
    </xf>
    <xf numFmtId="0" fontId="33" fillId="0" borderId="195"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6" xfId="0" applyFont="1" applyBorder="1" applyAlignment="1">
      <alignment horizontal="center" vertical="center" wrapText="1"/>
    </xf>
    <xf numFmtId="0" fontId="23" fillId="0" borderId="113"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38" xfId="0" applyFont="1" applyBorder="1" applyAlignment="1">
      <alignment horizontal="center" vertical="center" wrapText="1"/>
    </xf>
    <xf numFmtId="0" fontId="7" fillId="0" borderId="153" xfId="0" applyFont="1" applyBorder="1" applyAlignment="1">
      <alignment horizontal="center" vertical="center" wrapText="1"/>
    </xf>
    <xf numFmtId="0" fontId="2" fillId="4" borderId="27" xfId="0" applyFont="1" applyFill="1" applyBorder="1" applyAlignment="1">
      <alignment horizontal="center" vertical="center" wrapText="1"/>
    </xf>
    <xf numFmtId="0" fontId="34" fillId="0" borderId="20" xfId="0" applyFont="1" applyBorder="1" applyAlignment="1">
      <alignment horizontal="center" vertical="center" wrapText="1"/>
    </xf>
    <xf numFmtId="0" fontId="34" fillId="0" borderId="5" xfId="0" applyFont="1" applyBorder="1" applyAlignment="1">
      <alignment horizontal="center" vertical="center" wrapText="1"/>
    </xf>
    <xf numFmtId="0" fontId="36" fillId="4" borderId="21" xfId="0" applyFont="1" applyFill="1" applyBorder="1" applyAlignment="1">
      <alignment horizontal="center" vertical="center" wrapText="1"/>
    </xf>
    <xf numFmtId="0" fontId="36" fillId="4" borderId="34"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19" fillId="0" borderId="194" xfId="0" applyFont="1" applyBorder="1" applyAlignment="1">
      <alignment horizontal="center" vertical="center" wrapText="1"/>
    </xf>
    <xf numFmtId="0" fontId="19" fillId="0" borderId="195" xfId="0" applyFont="1" applyBorder="1" applyAlignment="1">
      <alignment horizontal="center" vertical="center" wrapText="1"/>
    </xf>
    <xf numFmtId="0" fontId="23" fillId="6" borderId="21" xfId="0" applyFont="1" applyFill="1" applyBorder="1" applyAlignment="1">
      <alignment horizontal="center" vertical="center" wrapText="1"/>
    </xf>
    <xf numFmtId="0" fontId="23" fillId="6" borderId="34"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39" fillId="4" borderId="20" xfId="0" applyFont="1" applyFill="1" applyBorder="1" applyAlignment="1">
      <alignment horizontal="center" vertical="center"/>
    </xf>
    <xf numFmtId="0" fontId="39" fillId="4" borderId="5" xfId="0" applyFont="1" applyFill="1" applyBorder="1" applyAlignment="1">
      <alignment horizontal="center" vertical="center"/>
    </xf>
    <xf numFmtId="0" fontId="19" fillId="0" borderId="68" xfId="0" applyFont="1" applyBorder="1" applyAlignment="1">
      <alignment horizontal="center" vertical="center" wrapText="1"/>
    </xf>
    <xf numFmtId="0" fontId="2" fillId="0" borderId="0" xfId="0" applyFont="1" applyAlignment="1">
      <alignment horizontal="center"/>
    </xf>
    <xf numFmtId="0" fontId="36" fillId="4" borderId="27"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19" fillId="4" borderId="187"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0" borderId="68" xfId="0" applyFont="1" applyBorder="1" applyAlignment="1">
      <alignment horizontal="center" vertical="center" wrapText="1"/>
    </xf>
    <xf numFmtId="0" fontId="19" fillId="0" borderId="187" xfId="0" applyFont="1" applyBorder="1" applyAlignment="1">
      <alignment horizontal="center" vertical="center" wrapText="1"/>
    </xf>
    <xf numFmtId="0" fontId="19" fillId="0" borderId="150" xfId="0" applyFont="1" applyBorder="1" applyAlignment="1">
      <alignment horizontal="center" vertical="center" wrapText="1"/>
    </xf>
    <xf numFmtId="0" fontId="19" fillId="4" borderId="27" xfId="0" applyFont="1" applyFill="1" applyBorder="1" applyAlignment="1">
      <alignment horizontal="center" vertical="center"/>
    </xf>
    <xf numFmtId="0" fontId="19" fillId="4" borderId="34"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87"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2"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4" borderId="20" xfId="0" applyFont="1" applyFill="1" applyBorder="1" applyAlignment="1">
      <alignment horizontal="justify" vertical="center" wrapText="1"/>
    </xf>
    <xf numFmtId="0" fontId="34" fillId="4" borderId="5" xfId="0" applyFont="1" applyFill="1" applyBorder="1" applyAlignment="1">
      <alignment horizontal="justify" vertical="center" wrapText="1"/>
    </xf>
  </cellXfs>
  <cellStyles count="3">
    <cellStyle name="Hyperlink" xfId="2" xr:uid="{00000000-0005-0000-0000-000000000000}"/>
    <cellStyle name="Įprastas" xfId="0" builtinId="0"/>
    <cellStyle name="Įprastas 3" xfId="1" xr:uid="{00000000-0005-0000-0000-00000200000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DFC9A"/>
      <color rgb="FFD1FFA1"/>
      <color rgb="FF82F20A"/>
      <color rgb="FFABE072"/>
      <color rgb="FFFAA7EE"/>
      <color rgb="FF85F211"/>
      <color rgb="FFB7D14F"/>
      <color rgb="FFD14FAF"/>
      <color rgb="FF4F63D1"/>
      <color rgb="FF9D4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8256" name="Line 1">
          <a:extLst>
            <a:ext uri="{FF2B5EF4-FFF2-40B4-BE49-F238E27FC236}">
              <a16:creationId xmlns:a16="http://schemas.microsoft.com/office/drawing/2014/main" id="{DC67D1F8-B4A0-40BC-B062-DD4439DAB3D8}"/>
            </a:ext>
          </a:extLst>
        </xdr:cNvPr>
        <xdr:cNvSpPr>
          <a:spLocks noChangeShapeType="1"/>
        </xdr:cNvSpPr>
      </xdr:nvSpPr>
      <xdr:spPr bwMode="auto">
        <a:xfrm flipH="1">
          <a:off x="2019300" y="4333875"/>
          <a:ext cx="0" cy="198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28257" name="Line 2">
          <a:extLst>
            <a:ext uri="{FF2B5EF4-FFF2-40B4-BE49-F238E27FC236}">
              <a16:creationId xmlns:a16="http://schemas.microsoft.com/office/drawing/2014/main" id="{C3D7E6DF-5A96-4996-90ED-907260E9888A}"/>
            </a:ext>
          </a:extLst>
        </xdr:cNvPr>
        <xdr:cNvSpPr>
          <a:spLocks noChangeShapeType="1"/>
        </xdr:cNvSpPr>
      </xdr:nvSpPr>
      <xdr:spPr bwMode="auto">
        <a:xfrm flipH="1">
          <a:off x="2019300" y="57721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28258" name="Line 5">
          <a:extLst>
            <a:ext uri="{FF2B5EF4-FFF2-40B4-BE49-F238E27FC236}">
              <a16:creationId xmlns:a16="http://schemas.microsoft.com/office/drawing/2014/main" id="{F5DACEC3-F925-40B8-9D1B-2D59C55E2A69}"/>
            </a:ext>
          </a:extLst>
        </xdr:cNvPr>
        <xdr:cNvSpPr>
          <a:spLocks noChangeShapeType="1"/>
        </xdr:cNvSpPr>
      </xdr:nvSpPr>
      <xdr:spPr bwMode="auto">
        <a:xfrm flipV="1">
          <a:off x="2247900" y="3219450"/>
          <a:ext cx="1647825"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28259" name="Line 6">
          <a:extLst>
            <a:ext uri="{FF2B5EF4-FFF2-40B4-BE49-F238E27FC236}">
              <a16:creationId xmlns:a16="http://schemas.microsoft.com/office/drawing/2014/main" id="{6220B02C-D294-4A07-8E9B-969982F34FBE}"/>
            </a:ext>
          </a:extLst>
        </xdr:cNvPr>
        <xdr:cNvSpPr>
          <a:spLocks noChangeShapeType="1"/>
        </xdr:cNvSpPr>
      </xdr:nvSpPr>
      <xdr:spPr bwMode="auto">
        <a:xfrm flipV="1">
          <a:off x="3971925" y="3038475"/>
          <a:ext cx="86677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28260" name="Line 7">
          <a:extLst>
            <a:ext uri="{FF2B5EF4-FFF2-40B4-BE49-F238E27FC236}">
              <a16:creationId xmlns:a16="http://schemas.microsoft.com/office/drawing/2014/main" id="{4A82EF70-7D07-42A4-8C6D-1A6A7DCC125D}"/>
            </a:ext>
          </a:extLst>
        </xdr:cNvPr>
        <xdr:cNvSpPr>
          <a:spLocks noChangeShapeType="1"/>
        </xdr:cNvSpPr>
      </xdr:nvSpPr>
      <xdr:spPr bwMode="auto">
        <a:xfrm>
          <a:off x="3952875" y="4495800"/>
          <a:ext cx="1352550" cy="1724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28261" name="Line 8">
          <a:extLst>
            <a:ext uri="{FF2B5EF4-FFF2-40B4-BE49-F238E27FC236}">
              <a16:creationId xmlns:a16="http://schemas.microsoft.com/office/drawing/2014/main" id="{AFA0C395-11C0-4C21-9009-72F95CC116C0}"/>
            </a:ext>
          </a:extLst>
        </xdr:cNvPr>
        <xdr:cNvSpPr>
          <a:spLocks noChangeShapeType="1"/>
        </xdr:cNvSpPr>
      </xdr:nvSpPr>
      <xdr:spPr bwMode="auto">
        <a:xfrm>
          <a:off x="2371725" y="4524375"/>
          <a:ext cx="19050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28262" name="Line 8">
          <a:extLst>
            <a:ext uri="{FF2B5EF4-FFF2-40B4-BE49-F238E27FC236}">
              <a16:creationId xmlns:a16="http://schemas.microsoft.com/office/drawing/2014/main" id="{8FE009FE-FD56-4EC7-84B0-40319B789CD6}"/>
            </a:ext>
          </a:extLst>
        </xdr:cNvPr>
        <xdr:cNvSpPr>
          <a:spLocks noChangeShapeType="1"/>
        </xdr:cNvSpPr>
      </xdr:nvSpPr>
      <xdr:spPr bwMode="auto">
        <a:xfrm>
          <a:off x="3019425" y="4543425"/>
          <a:ext cx="47625"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28263" name="Line 8">
          <a:extLst>
            <a:ext uri="{FF2B5EF4-FFF2-40B4-BE49-F238E27FC236}">
              <a16:creationId xmlns:a16="http://schemas.microsoft.com/office/drawing/2014/main" id="{D66523E8-14BB-4795-B7D8-4BB7F470E428}"/>
            </a:ext>
          </a:extLst>
        </xdr:cNvPr>
        <xdr:cNvSpPr>
          <a:spLocks noChangeShapeType="1"/>
        </xdr:cNvSpPr>
      </xdr:nvSpPr>
      <xdr:spPr bwMode="auto">
        <a:xfrm>
          <a:off x="3505200" y="4543425"/>
          <a:ext cx="419100" cy="2047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Reda Švelniūtė" id="{65454139-D1A7-4FDB-A1B2-87A7EFEF176E}" userId="S::reda.svelniute@klaipeda.lt::4e92c1b2-1572-47ad-9e32-bd72d823768e" providerId="AD"/>
  <person displayName="Asta Česnauskienė" id="{DC3ED5A9-5353-4E40-91C2-12CA3D4A0278}" userId="S::asta.cesnauskiene@klaipeda.lt::4a0e8613-ddf4-4f85-9efb-f394903cb470" providerId="AD"/>
  <person displayName="Germinta Patašiūtė" id="{F80AA005-1DE8-4F0C-A8C9-BBF7BB639F82}" userId="S::germinta.patasiute@klaipeda.lt::e3f1745b-44a8-4713-ba75-00570b98470e" providerId="AD"/>
  <person displayName="Inga Mikalauskienė" id="{423CE47F-EB37-4126-86D0-711CB27B5AA8}" userId="S::inga.mikalauskiene@klaipeda.lt::09dffb4a-b41a-4bf9-942e-223d7f7779a6" providerId="AD"/>
  <person displayName="Snieguolė Kačerauskaitė" id="{CDF35BF0-8BFD-4C60-85FE-E6B6D67B8768}" userId="S::snieguole.kacerauskaite@klaipeda.lt::ba3a49cd-56ed-4528-ad74-a68f31cbcfb7"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0" dT="2022-06-13T11:42:23.91" personId="{423CE47F-EB37-4126-86D0-711CB27B5AA8}" id="{879F97A5-E5FD-4BD4-AFC0-D7E64DD89156}">
    <text xml:space="preserve">1. Klaipėdos miesto ekonominės plėtros strategijos iki 2030 m. įgyvendinimas. Dalyvaujančiųjų sk. – 7 (Klaipėdos miesto savivaldybė, Klaipėdos pramonininkų asociacija, UAB Klaipėdos laisvosios ekonominės zonos valdymo bendrovė, VĮ Klaipėdos valstybinio jūrų uosto direkcija, VšĮ Klaipėdos universitetas, Klaipėdos pramonės, prekybos ir amatų rūmai, Klaipėdos mokslų ir technologijos parkas). Projektas pradėtas 2018 m.
2. Inžinerinės klasės Baltijos gimnazijoje. Dalyvaujančiųjų sk. – 9 (Baltijos gimnazija, „Fortum Klaipėda“, „Bega“, „Indorama“, „Neo Group“, „Mars Lietuva“, „Vakarų laivų gamykla“ , „Grigeo“, Klaipėdos universitetas). Projektas pradėtas 2018 m.
3. „Jūrinio STEAM APC infrastruktūros sukūrimo“ projektas. Dalyvaujančiųjų sk. - 5 (Klaipėdos universitetas, Klaipėdos miesto savivaldybė, Klaipėdos rajono savivaldybė, Palangos miesto savivaldybė, Klaipėdos pramonininkų asociacija).  Projektas pradėtas 2018 m.
4. Elektrinių viešojo transporto autobusų „Dancer“ projektas. Dalyvaujančiųjų sk. – 4 (UAB „Vėjo projektai“, Klaipėdos LEZ, Klaipėdos miesto savivaldybė, Klaipėdos autobusų parkas). Projektas pradėtas 2019 m.?
5. Geoterminės energetikos kompetencijų centras. Dalyvaujančiųjų sk. – 3 (Klaipėdos miesto savivaldybė, Klaipėdos mokslų ir technologijos parkas, AB „Klaipėdos energija“). Projektas pradėtas 2021 m. 
6. Rinkodaros kampanija #koljaunas, skirta pritraukti studentus į miesto aukštąsias ir profesines mokyklas. Dalyvaujančiųjų sk. - 12 (VšĮ „Klaipėda ID“, LCC tarptautinis universitetas, Vilniaus dailės akademija, Klaipėdos valstybinė kolegija, Socialinių mokslų kolegija, Lietuvos aukštoji jūreivystės mokykla, Lietuvos verslo kolegija, Klaipėdos turizmo mokykla, Klaipėdos universitetas, Klaipėdos paslaugų ir verslo mokykla, Klaipėdos Ernesto Galvanausko profesinio mokymo centras, Klaipėdos Pauliaus Lindenau mokymo centras). Projektas pradėtas 2020 m.
7. Baltijos skaitmeninių inovacijų centro projektas. Baltijos skaitmeninių inovacijų centras įsteigtas 2019 m. balandžio mėn. bendradarbiavimo
sutartimi. Sutartį pasirašė 11 pirmųjų narių, tarp kurių Klaipėdos miesto savivaldybė, „Klaipėdos nafta", Klaipėdos universitetas, „Klaipėdos Energija", „Klaipėdos autobusų parkas" ir kt. Sutartimi nuspręsta
inicijuoti naujų paslaugų ir produktų kūrimą, teikti skaitmeninių inovacijų projektų įgyvendinimo ir valdymo konsultacijas, plėtoti viešojo sektoriaus, verslo ir mokslo bendradarbiavimą, parengti tinkamą
infrastruktūrą moksliniams tyrimams bei eksperimentinei plėtrai.
2020 rugpjūčio mėn. patvirtintas 5,47 mln. Vertės projektas “Baltijos skaitmeninių inovacijų centro“ statyboms. Dalinis šio projekto finansavimas numatytas ES fondų lėšomis. </text>
  </threadedComment>
  <threadedComment ref="G31" dT="2022-06-10T12:29:08.96" personId="{423CE47F-EB37-4126-86D0-711CB27B5AA8}" id="{8C7CDA07-B323-4803-9238-E51AB60D9751}">
    <text>Koncesijos sutartys: 1) dėl KMS komunalinių atliekų tvarkymo sistemos operatoriaus funkcijų perdavimo ir vykdymo; 2) dėl Klaipėdos daugiafunkcio sporto ir pramogų komplekso valdymo ir naudojimo (Švyturio arena); 3) dėl Klaipėdos daugiafunkcio sveikatingumo centro (Klaipėdos baseinas); 4) dėl Pilies uosto ir Danės upės krantinių nuo upės žiočių iki Biržos tilto valdymo ir naudojimo; 5) dėl Klaipėdos m. kempingo valdymo ir naudojimo (2021-12-15 nauja sutartis su TIC).</text>
  </threadedComment>
  <threadedComment ref="C36" dT="2022-06-13T11:50:01.59" personId="{65454139-D1A7-4FDB-A1B2-87A7EFEF176E}" id="{9D019102-CEA6-4A89-9779-403754EA9660}">
    <text>Reikia aiškiau apibrėžti rodiklio reikšmę. Siūlau naudotis LSD rodikliu - "Nakvynių skaičius apgyvendinimo įstaigose". Jį skaičiuosime Pagalvės mokesčio kontekste, jį skaičiuoja Keliauk Lietuvoje.</text>
  </threadedComment>
  <threadedComment ref="C37" dT="2022-06-13T11:51:05.10" personId="{65454139-D1A7-4FDB-A1B2-87A7EFEF176E}" id="{AE84EA74-94FD-4F26-BA24-05F6CE4EE2FA}">
    <text>Neaišku kaip apskaičiuojamas rodiklis, nes pagal LSD yra keletas galimybių. Siūlyčiau vėlgi rištis prie LSD rodiklio ""Nakvynių skaičius apgyvendinimo įstaigose", kur galima išfiltruoti turistus iš ne LT.</text>
  </threadedComment>
  <threadedComment ref="C38" dT="2022-06-13T11:51:50.18" personId="{65454139-D1A7-4FDB-A1B2-87A7EFEF176E}" id="{A9D9221F-5BE6-451A-9634-9AD696000802}">
    <text>Vėlgi neaiškus rodiklis, siūlyčiau tą patį "Nakvynių skaičius apgyvendinimo įstaigose".</text>
  </threadedComment>
  <threadedComment ref="B42" dT="2022-06-13T11:54:11.61" personId="{65454139-D1A7-4FDB-A1B2-87A7EFEF176E}" id="{4BFAA097-D533-4578-AE9D-8E1F439DCE01}">
    <text>Info pateikta prie P-1.2.1.4-2</text>
  </threadedComment>
  <threadedComment ref="C47" dT="2022-06-13T11:53:06.42" personId="{65454139-D1A7-4FDB-A1B2-87A7EFEF176E}" id="{A4766A80-A17D-4010-A799-C36D99BE1EBD}">
    <text xml:space="preserve">Iš kur gaunamas bendrasis interesantų skaičius? Ar bendrasis interesantų skaičius yra visų KMSA ir jos įstaigų interesantų skaičius? </text>
  </threadedComment>
  <threadedComment ref="G81" dT="2022-07-01T05:26:25.94" personId="{DC3ED5A9-5353-4E40-91C2-12CA3D4A0278}" id="{A010CE41-B100-4563-84A3-6F994269C9A0}">
    <text xml:space="preserve">Iš viso studijas baigė 790 absolventų, tačiau 294 studentai jau dirbo studijų metais, todėl į vertinimą neįtraukti. </text>
  </threadedComment>
  <threadedComment ref="G82" dT="2022-07-01T05:28:57.47" personId="{DC3ED5A9-5353-4E40-91C2-12CA3D4A0278}" id="{1B967B21-04C8-466A-805E-085BF428583C}">
    <text>Paskutinį kartą ši apklausa buvo atlikta 2019 m. Pandemijos metu apklausos procesai buvo sutrikę.</text>
  </threadedComment>
  <threadedComment ref="G86" dT="2022-07-01T05:30:44.18" personId="{DC3ED5A9-5353-4E40-91C2-12CA3D4A0278}" id="{EF96BAF2-EF0F-4EC5-A7C7-3D8A080C75C4}">
    <text>Duomenys renkami per Karjeros valdymo informacinę sistemą, tačiau neišskaidomi pagal aukštosios mokyklos filialus (Klaipėda, Kaunas, Vilnius), todėl duomenų apie Klaipėdos filialą atskirai nėra.</text>
  </threadedComment>
  <threadedComment ref="G110" dT="2022-04-19T08:17:05.67" personId="{F80AA005-1DE8-4F0C-A8C9-BBF7BB639F82}" id="{59B97AF4-2E0D-4B72-80B6-5331480CF3C3}">
    <text>Jūrinės kultūros apdovanojimo „Albatrosas“ šventė, Jūros šventė, Baltic regatta 2021, Dangės flotilė ir  6 kultūros ir meno projektai (jūrinės srities).</text>
  </threadedComment>
  <threadedComment ref="G147" dT="2022-05-03T07:16:01.05" personId="{DC3ED5A9-5353-4E40-91C2-12CA3D4A0278}" id="{8EF6FFBD-C581-4A29-B8E6-4DD519CA1317}">
    <text xml:space="preserve">Visuomenės sveikatos biuro specialistai, dirbantys švietimo įstaigose, teigia, kad visi vaikai ugdymo įstaigose yra pasiekiami ir bent kartą tikrai sudalyvauja veikloje. 2021 m. sveikatinimo veiklose sudalyvavo 99675 neunikalūs 0-18 metų amžiaus dalyviai. </text>
  </threadedComment>
</ThreadedComments>
</file>

<file path=xl/threadedComments/threadedComment2.xml><?xml version="1.0" encoding="utf-8"?>
<ThreadedComments xmlns="http://schemas.microsoft.com/office/spreadsheetml/2018/threadedcomments" xmlns:x="http://schemas.openxmlformats.org/spreadsheetml/2006/main">
  <threadedComment ref="D273" dT="2022-06-27T06:35:14.91" personId="{DC3ED5A9-5353-4E40-91C2-12CA3D4A0278}" id="{A6C9EAA6-DA8E-4ECF-8E2F-0254EE36C8D5}">
    <text>Klaipėdos m. savivaldybės bendrojo ugdymo mokyklų tinklo pertvarkos 2016–2020 m. bendrajame plane, patvirtintame 2016-04-28 Tarybos sprendimu Nr. T2-119, šios numatytos priemonės neįgyvendintos: 
 nepavyko išspręsti mokymosi vietų trūkumo šiaurinėje miesto dalyje, užtikrinant bendrojo ugdymo prieinamumą arčiau gyvenamosios vietos (nepastatyta nauja mokykla),
nepavyko pasiekti, kad šiaurinėje miesto dalyje veiktų 4 mokyklos (be mokyklos-darželio), 
dėl pedagogų trūkumo nepavyko pasiekti, kad mokyklose dirbtų 6,5 % pensinio amžiaus pedagogų (dirba 8,7 %) ir dirbtų 4,6 proc. pedagogų iki 30 m. (dirba 6,0 proc.).</text>
  </threadedComment>
  <threadedComment ref="D516" dT="2022-05-06T11:59:56.67" personId="{DC3ED5A9-5353-4E40-91C2-12CA3D4A0278}" id="{B7E8568B-3AAC-4C4C-B37E-A9D8C01E7FFD}">
    <text>Prano Mašioto, „Pajūrio", „Verdenės"</text>
  </threadedComment>
  <threadedComment ref="D615" dT="2022-05-09T12:53:17.03" personId="{DC3ED5A9-5353-4E40-91C2-12CA3D4A0278}" id="{019DA6C6-0303-481F-9C8B-EA9626E58028}">
    <text>Paskaitos: "Panikos ataka”, “Depresija ir patyčios”</text>
  </threadedComment>
  <threadedComment ref="D616" dT="2022-05-09T12:53:45.86" personId="{DC3ED5A9-5353-4E40-91C2-12CA3D4A0278}" id="{D0DFB805-8DCE-40D3-A703-C89F1CCA9E84}">
    <text>Griuvimų prevencijos mankštos, meno terapijos užsiėmimai, nemokami kino seansai</text>
  </threadedComment>
  <threadedComment ref="D780" dT="2022-05-05T13:04:59.84" personId="{DC3ED5A9-5353-4E40-91C2-12CA3D4A0278}" id="{E9B8EE7D-9959-4C0F-B7D4-683D9BAA4CC6}">
    <text>Minijos g. 2 ir Gluosnių g. 4 VšĮ Asmenybės ugdymo kultūros centro Atvira jaunimo erdvė ir uždaras riedučių parkas</text>
  </threadedComment>
  <threadedComment ref="D797" dT="2022-05-05T13:06:50.85" personId="{DC3ED5A9-5353-4E40-91C2-12CA3D4A0278}" id="{D2B76F14-1EEA-4E2B-BA6A-D62EA0255E7E}">
    <text>Politinio raštingumo tyrimas</text>
  </threadedComment>
  <threadedComment ref="D801" dT="2022-05-05T13:07:33.08" personId="{DC3ED5A9-5353-4E40-91C2-12CA3D4A0278}" id="{2DF31759-4782-47EC-9DCB-B527A0A1D9D9}">
    <text>Projektas "Miestai jaunimui"</text>
  </threadedComment>
  <threadedComment ref="H846" dT="2022-06-30T08:19:14.46" personId="{CDF35BF0-8BFD-4C60-85FE-E6B6D67B8768}" id="{BC0A2E37-9E2C-4424-A8E4-774E56606578}">
    <text>Planuojama šią užduotį pavesti D. Dambrauskienei</text>
  </threadedComment>
  <threadedComment ref="F1297" dT="2022-06-19T14:55:19.24" personId="{423CE47F-EB37-4126-86D0-711CB27B5AA8}" id="{3D7954B9-579E-4E6C-B190-274DCB33D35D}">
    <text>Skaičiuojama nuo 104 KMSA priklausiančių viešųjų pastatų</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7"/>
  <sheetViews>
    <sheetView tabSelected="1" zoomScaleNormal="100" workbookViewId="0">
      <selection activeCell="N1" sqref="N1:S1"/>
    </sheetView>
  </sheetViews>
  <sheetFormatPr defaultRowHeight="13.2" x14ac:dyDescent="0.25"/>
  <cols>
    <col min="1" max="1" width="2.44140625" customWidth="1"/>
    <col min="2" max="2" width="10.88671875" customWidth="1"/>
    <col min="3" max="3" width="9.33203125" customWidth="1"/>
    <col min="4" max="4" width="3" customWidth="1"/>
    <col min="5" max="5" width="4.6640625" customWidth="1"/>
    <col min="6" max="6" width="9.109375" hidden="1" customWidth="1"/>
    <col min="7" max="7" width="11" customWidth="1"/>
    <col min="8" max="9" width="7.109375" customWidth="1"/>
    <col min="10" max="19" width="6.5546875" customWidth="1"/>
  </cols>
  <sheetData>
    <row r="1" spans="1:20" ht="54" customHeight="1" x14ac:dyDescent="0.25">
      <c r="L1" s="43"/>
      <c r="N1" s="962" t="s">
        <v>2730</v>
      </c>
      <c r="O1" s="962"/>
      <c r="P1" s="962"/>
      <c r="Q1" s="962"/>
      <c r="R1" s="962"/>
      <c r="S1" s="962"/>
    </row>
    <row r="2" spans="1:20" x14ac:dyDescent="0.25">
      <c r="K2" s="43"/>
      <c r="L2" s="43"/>
      <c r="M2" s="43"/>
      <c r="N2" s="43"/>
      <c r="O2" s="43"/>
      <c r="P2" s="43"/>
      <c r="Q2" s="43"/>
      <c r="R2" s="43"/>
      <c r="S2" s="43"/>
    </row>
    <row r="3" spans="1:20" ht="33" customHeight="1" x14ac:dyDescent="0.3">
      <c r="A3" s="965" t="s">
        <v>0</v>
      </c>
      <c r="B3" s="965"/>
      <c r="C3" s="965"/>
      <c r="D3" s="965"/>
      <c r="E3" s="965"/>
      <c r="F3" s="965"/>
      <c r="G3" s="965"/>
      <c r="H3" s="965"/>
      <c r="I3" s="965"/>
      <c r="J3" s="965"/>
      <c r="K3" s="965"/>
      <c r="L3" s="965"/>
      <c r="M3" s="965"/>
      <c r="N3" s="965"/>
      <c r="O3" s="965"/>
      <c r="P3" s="965"/>
      <c r="Q3" s="965"/>
      <c r="R3" s="965"/>
      <c r="S3" s="965"/>
      <c r="T3" s="47"/>
    </row>
    <row r="5" spans="1:20" ht="15.6" x14ac:dyDescent="0.3">
      <c r="C5" s="32"/>
      <c r="D5" s="33"/>
      <c r="E5" s="34" t="s">
        <v>1</v>
      </c>
      <c r="F5" s="26" t="s">
        <v>2</v>
      </c>
      <c r="G5" s="26" t="s">
        <v>2</v>
      </c>
      <c r="H5" s="26"/>
      <c r="I5" s="26"/>
      <c r="J5" s="26"/>
    </row>
    <row r="6" spans="1:20" ht="15.6" x14ac:dyDescent="0.3">
      <c r="C6" s="26"/>
      <c r="D6" s="35"/>
      <c r="F6" s="26"/>
      <c r="G6" s="26"/>
      <c r="H6" s="26"/>
      <c r="I6" s="26"/>
      <c r="J6" s="26"/>
    </row>
    <row r="7" spans="1:20" ht="15.6" x14ac:dyDescent="0.3">
      <c r="C7" s="36"/>
      <c r="D7" s="35"/>
      <c r="E7" s="34" t="s">
        <v>1</v>
      </c>
      <c r="F7" s="26" t="s">
        <v>3</v>
      </c>
      <c r="G7" s="26" t="s">
        <v>3</v>
      </c>
      <c r="H7" s="26"/>
      <c r="I7" s="26"/>
    </row>
    <row r="8" spans="1:20" ht="15.6" x14ac:dyDescent="0.3">
      <c r="C8" s="26"/>
      <c r="D8" s="35"/>
    </row>
    <row r="9" spans="1:20" ht="15.6" x14ac:dyDescent="0.3">
      <c r="C9" s="77"/>
      <c r="D9" s="33"/>
      <c r="E9" s="34" t="s">
        <v>1</v>
      </c>
      <c r="F9" s="26" t="s">
        <v>4</v>
      </c>
      <c r="G9" s="26" t="s">
        <v>4</v>
      </c>
      <c r="H9" s="26"/>
      <c r="I9" s="26"/>
    </row>
    <row r="10" spans="1:20" ht="15.6" x14ac:dyDescent="0.3">
      <c r="C10" s="26"/>
      <c r="D10" s="35"/>
    </row>
    <row r="11" spans="1:20" ht="15.6" x14ac:dyDescent="0.3">
      <c r="C11" s="36" t="s">
        <v>5</v>
      </c>
      <c r="D11" s="37"/>
      <c r="E11" s="34" t="s">
        <v>1</v>
      </c>
      <c r="F11" s="26" t="s">
        <v>6</v>
      </c>
      <c r="G11" s="26" t="s">
        <v>6</v>
      </c>
      <c r="H11" s="26"/>
      <c r="I11" s="26"/>
    </row>
    <row r="12" spans="1:20" ht="15.6" x14ac:dyDescent="0.3">
      <c r="C12" s="26"/>
      <c r="D12" s="26"/>
    </row>
    <row r="13" spans="1:20" ht="15.6" x14ac:dyDescent="0.25">
      <c r="A13" s="977" t="s">
        <v>7</v>
      </c>
      <c r="B13" s="977"/>
      <c r="C13" s="977"/>
      <c r="D13" s="977"/>
      <c r="E13" s="977"/>
      <c r="F13" s="977"/>
      <c r="G13" s="977"/>
      <c r="H13" s="977"/>
      <c r="I13" s="977"/>
      <c r="J13" s="977"/>
      <c r="K13" s="977"/>
      <c r="L13" s="977"/>
      <c r="M13" s="977"/>
      <c r="N13" s="977"/>
      <c r="O13" s="977"/>
      <c r="P13" s="977"/>
      <c r="Q13" s="977"/>
      <c r="R13" s="977"/>
      <c r="S13" s="977"/>
    </row>
    <row r="14" spans="1:20" ht="18" customHeight="1" x14ac:dyDescent="0.35">
      <c r="A14" s="31"/>
      <c r="B14" s="31"/>
      <c r="C14" s="31"/>
      <c r="D14" s="31"/>
      <c r="E14" s="31"/>
      <c r="G14" s="31"/>
      <c r="H14" s="31"/>
      <c r="I14" s="31"/>
      <c r="J14" s="31"/>
      <c r="K14" s="38"/>
      <c r="L14" s="966" t="s">
        <v>2494</v>
      </c>
      <c r="M14" s="966"/>
      <c r="N14" s="966"/>
      <c r="O14" s="966"/>
      <c r="P14" s="966"/>
      <c r="Q14" s="966"/>
      <c r="R14" s="966"/>
      <c r="S14" s="966"/>
      <c r="T14" s="1"/>
    </row>
    <row r="15" spans="1:20" ht="21.75" customHeight="1" x14ac:dyDescent="0.35">
      <c r="A15" s="31"/>
      <c r="B15" s="31"/>
      <c r="C15" s="31"/>
      <c r="D15" s="31"/>
      <c r="E15" s="31"/>
      <c r="F15" s="31"/>
      <c r="G15" s="39"/>
      <c r="H15" s="39"/>
      <c r="I15" s="39"/>
      <c r="J15" s="39" t="s">
        <v>8</v>
      </c>
      <c r="K15" s="31"/>
      <c r="L15" s="966"/>
      <c r="M15" s="966"/>
      <c r="N15" s="966"/>
      <c r="O15" s="966"/>
      <c r="P15" s="966"/>
      <c r="Q15" s="966"/>
      <c r="R15" s="966"/>
      <c r="S15" s="966"/>
      <c r="T15" s="1"/>
    </row>
    <row r="16" spans="1:20" ht="14.4" thickBot="1" x14ac:dyDescent="0.3">
      <c r="C16" s="978"/>
      <c r="D16" s="978"/>
      <c r="E16" s="34"/>
    </row>
    <row r="17" spans="1:22" ht="31.2" thickBot="1" x14ac:dyDescent="0.3">
      <c r="B17" s="53" t="s">
        <v>9</v>
      </c>
      <c r="C17" s="981" t="s">
        <v>10</v>
      </c>
      <c r="D17" s="981"/>
      <c r="E17" s="981"/>
      <c r="F17" s="981"/>
      <c r="G17" s="981"/>
      <c r="H17" s="49" t="s">
        <v>11</v>
      </c>
      <c r="I17" s="49" t="s">
        <v>12</v>
      </c>
      <c r="J17" s="48">
        <v>2021</v>
      </c>
      <c r="K17" s="48">
        <v>2022</v>
      </c>
      <c r="L17" s="48">
        <v>2023</v>
      </c>
      <c r="M17" s="48">
        <v>2024</v>
      </c>
      <c r="N17" s="48">
        <v>2025</v>
      </c>
      <c r="O17" s="48">
        <v>2026</v>
      </c>
      <c r="P17" s="48">
        <v>2027</v>
      </c>
      <c r="Q17" s="48">
        <v>2028</v>
      </c>
      <c r="R17" s="48">
        <v>2029</v>
      </c>
      <c r="S17" s="52">
        <v>2030</v>
      </c>
    </row>
    <row r="18" spans="1:22" ht="31.2" customHeight="1" thickBot="1" x14ac:dyDescent="0.3">
      <c r="B18" s="80" t="s">
        <v>13</v>
      </c>
      <c r="C18" s="971" t="s">
        <v>14</v>
      </c>
      <c r="D18" s="972"/>
      <c r="E18" s="972"/>
      <c r="F18" s="972"/>
      <c r="G18" s="973"/>
      <c r="H18" s="78"/>
      <c r="I18" s="78"/>
      <c r="J18" s="79">
        <v>1</v>
      </c>
      <c r="K18" s="59"/>
      <c r="L18" s="59"/>
      <c r="M18" s="59"/>
      <c r="N18" s="60"/>
      <c r="O18" s="60"/>
      <c r="P18" s="60"/>
      <c r="Q18" s="60"/>
      <c r="R18" s="60"/>
      <c r="S18" s="61"/>
    </row>
    <row r="19" spans="1:22" ht="31.2" customHeight="1" x14ac:dyDescent="0.25">
      <c r="B19" s="54" t="s">
        <v>15</v>
      </c>
      <c r="C19" s="974" t="s">
        <v>16</v>
      </c>
      <c r="D19" s="974"/>
      <c r="E19" s="974"/>
      <c r="F19" s="974"/>
      <c r="G19" s="975"/>
      <c r="H19" s="58" t="s">
        <v>17</v>
      </c>
      <c r="I19" s="58" t="s">
        <v>18</v>
      </c>
      <c r="J19" s="62">
        <v>9</v>
      </c>
      <c r="K19" s="63"/>
      <c r="L19" s="63"/>
      <c r="M19" s="63"/>
      <c r="N19" s="64"/>
      <c r="O19" s="64"/>
      <c r="P19" s="64"/>
      <c r="Q19" s="64"/>
      <c r="R19" s="64"/>
      <c r="S19" s="65"/>
    </row>
    <row r="20" spans="1:22" ht="36.75" customHeight="1" thickBot="1" x14ac:dyDescent="0.3">
      <c r="B20" s="56" t="s">
        <v>19</v>
      </c>
      <c r="C20" s="982" t="s">
        <v>20</v>
      </c>
      <c r="D20" s="982"/>
      <c r="E20" s="982"/>
      <c r="F20" s="982"/>
      <c r="G20" s="982"/>
      <c r="H20" s="58" t="s">
        <v>17</v>
      </c>
      <c r="I20" s="58" t="s">
        <v>18</v>
      </c>
      <c r="J20" s="66">
        <v>8</v>
      </c>
      <c r="K20" s="67"/>
      <c r="L20" s="67"/>
      <c r="M20" s="67"/>
      <c r="N20" s="68"/>
      <c r="O20" s="68"/>
      <c r="P20" s="68"/>
      <c r="Q20" s="68"/>
      <c r="R20" s="68"/>
      <c r="S20" s="69"/>
    </row>
    <row r="21" spans="1:22" ht="54.6" customHeight="1" thickBot="1" x14ac:dyDescent="0.3">
      <c r="B21" s="55" t="s">
        <v>21</v>
      </c>
      <c r="C21" s="979" t="s">
        <v>2504</v>
      </c>
      <c r="D21" s="979"/>
      <c r="E21" s="979"/>
      <c r="F21" s="979"/>
      <c r="G21" s="979"/>
      <c r="H21" s="70"/>
      <c r="I21" s="70"/>
      <c r="J21" s="71">
        <v>0</v>
      </c>
      <c r="K21" s="59"/>
      <c r="L21" s="59"/>
      <c r="M21" s="59"/>
      <c r="N21" s="60"/>
      <c r="O21" s="60"/>
      <c r="P21" s="60"/>
      <c r="Q21" s="60"/>
      <c r="R21" s="60"/>
      <c r="S21" s="61"/>
    </row>
    <row r="22" spans="1:22" ht="30.6" customHeight="1" thickBot="1" x14ac:dyDescent="0.3">
      <c r="B22" s="57" t="s">
        <v>22</v>
      </c>
      <c r="C22" s="980" t="s">
        <v>23</v>
      </c>
      <c r="D22" s="980"/>
      <c r="E22" s="980"/>
      <c r="F22" s="980"/>
      <c r="G22" s="980"/>
      <c r="H22" s="72"/>
      <c r="I22" s="72"/>
      <c r="J22" s="73">
        <v>0</v>
      </c>
      <c r="K22" s="74"/>
      <c r="L22" s="74"/>
      <c r="M22" s="74"/>
      <c r="N22" s="75"/>
      <c r="O22" s="75"/>
      <c r="P22" s="75"/>
      <c r="Q22" s="75"/>
      <c r="R22" s="75"/>
      <c r="S22" s="76"/>
    </row>
    <row r="24" spans="1:22" ht="29.25" customHeight="1" x14ac:dyDescent="0.25">
      <c r="A24" s="29"/>
      <c r="B24" s="976" t="s">
        <v>24</v>
      </c>
      <c r="C24" s="976"/>
      <c r="D24" s="976"/>
      <c r="E24" s="976"/>
      <c r="F24" s="976"/>
      <c r="G24" s="976"/>
      <c r="H24" s="1"/>
      <c r="I24" s="1"/>
      <c r="J24" s="1"/>
      <c r="K24" s="1"/>
      <c r="L24" s="969" t="s">
        <v>25</v>
      </c>
      <c r="M24" s="969"/>
      <c r="N24" s="969"/>
      <c r="O24" s="969"/>
      <c r="P24" s="969"/>
      <c r="Q24" s="969"/>
      <c r="R24" s="969"/>
      <c r="S24" s="1"/>
      <c r="T24" s="1"/>
      <c r="U24" s="1"/>
      <c r="V24" s="1"/>
    </row>
    <row r="25" spans="1:22" ht="29.25" customHeight="1" x14ac:dyDescent="0.25">
      <c r="A25" s="29"/>
      <c r="B25" s="968" t="s">
        <v>2498</v>
      </c>
      <c r="C25" s="968"/>
      <c r="D25" s="968"/>
      <c r="E25" s="968"/>
      <c r="F25" s="968"/>
      <c r="G25" s="968"/>
      <c r="H25" s="968"/>
      <c r="I25" s="11"/>
      <c r="J25" s="969" t="s">
        <v>2499</v>
      </c>
      <c r="K25" s="969"/>
      <c r="L25" s="969"/>
      <c r="M25" s="969"/>
      <c r="N25" s="969"/>
      <c r="O25" s="969"/>
      <c r="P25" s="969"/>
      <c r="Q25" s="969"/>
      <c r="R25" s="969"/>
      <c r="S25" s="1"/>
      <c r="T25" s="1"/>
      <c r="U25" s="1"/>
      <c r="V25" s="1"/>
    </row>
    <row r="26" spans="1:22" ht="29.25" customHeight="1" x14ac:dyDescent="0.25">
      <c r="A26" s="29"/>
      <c r="B26" s="29"/>
      <c r="E26" s="11"/>
      <c r="F26" s="11"/>
      <c r="G26" s="11"/>
      <c r="H26" s="11"/>
      <c r="I26" s="11"/>
      <c r="J26" s="11"/>
      <c r="K26" s="11"/>
      <c r="L26" s="11"/>
      <c r="M26" s="967"/>
      <c r="N26" s="967"/>
      <c r="O26" s="967"/>
      <c r="P26" s="967"/>
      <c r="Q26" s="967"/>
      <c r="R26" s="967"/>
      <c r="S26" s="967"/>
      <c r="T26" s="1"/>
      <c r="U26" s="1"/>
      <c r="V26" s="1"/>
    </row>
    <row r="27" spans="1:22" ht="29.25" customHeight="1" x14ac:dyDescent="0.25">
      <c r="A27" s="29"/>
      <c r="B27" s="29"/>
      <c r="E27" s="11"/>
      <c r="F27" s="11"/>
      <c r="G27" s="11"/>
      <c r="H27" s="11"/>
      <c r="I27" s="11"/>
      <c r="J27" s="11"/>
      <c r="K27" s="11"/>
      <c r="L27" s="11"/>
      <c r="M27" s="18"/>
      <c r="N27" s="18"/>
      <c r="O27" s="18"/>
      <c r="P27" s="18"/>
      <c r="Q27" s="18"/>
      <c r="R27" s="18"/>
      <c r="S27" s="18"/>
      <c r="T27" s="1"/>
      <c r="U27" s="1"/>
      <c r="V27" s="1"/>
    </row>
    <row r="28" spans="1:22" ht="17.399999999999999" x14ac:dyDescent="0.3">
      <c r="B28" s="970" t="s">
        <v>2503</v>
      </c>
      <c r="C28" s="970"/>
      <c r="D28" s="970"/>
      <c r="E28" s="970"/>
      <c r="F28" s="970"/>
      <c r="G28" s="970"/>
      <c r="H28" s="970"/>
      <c r="I28" s="970"/>
      <c r="J28" s="970"/>
      <c r="K28" s="970"/>
      <c r="L28" s="970"/>
      <c r="M28" s="970"/>
      <c r="N28" s="970"/>
      <c r="O28" s="970"/>
      <c r="P28" s="970"/>
      <c r="Q28" s="970"/>
      <c r="R28" s="970"/>
      <c r="S28" s="970"/>
      <c r="T28" s="47"/>
    </row>
    <row r="29" spans="1:22" x14ac:dyDescent="0.25">
      <c r="C29" s="3"/>
      <c r="D29" s="3"/>
      <c r="E29" s="3"/>
      <c r="F29" s="3"/>
      <c r="G29" s="3"/>
      <c r="H29" s="3"/>
      <c r="I29" s="3"/>
      <c r="J29" s="3"/>
      <c r="K29" s="3"/>
      <c r="L29" s="3"/>
      <c r="M29" s="3"/>
      <c r="N29" s="3"/>
      <c r="O29" s="3"/>
      <c r="P29" s="3"/>
      <c r="Q29" s="3"/>
      <c r="R29" s="3"/>
      <c r="S29" s="3"/>
      <c r="T29" s="3"/>
    </row>
    <row r="30" spans="1:22" ht="13.8" x14ac:dyDescent="0.25">
      <c r="C30" s="46" t="s">
        <v>26</v>
      </c>
      <c r="D30" s="963" t="s">
        <v>27</v>
      </c>
      <c r="E30" s="964"/>
      <c r="F30" s="964"/>
      <c r="G30" s="964"/>
      <c r="H30" s="964"/>
      <c r="I30" s="964"/>
      <c r="J30" s="964"/>
      <c r="K30" s="964"/>
      <c r="L30" s="964"/>
      <c r="M30" s="964"/>
      <c r="N30" s="964"/>
      <c r="O30" s="964"/>
      <c r="P30" s="964"/>
      <c r="Q30" s="964"/>
      <c r="R30" s="964"/>
      <c r="S30" s="964"/>
    </row>
    <row r="31" spans="1:22" ht="13.8" x14ac:dyDescent="0.25">
      <c r="C31" s="46" t="s">
        <v>28</v>
      </c>
      <c r="D31" s="963" t="s">
        <v>29</v>
      </c>
      <c r="E31" s="964"/>
      <c r="F31" s="964"/>
      <c r="G31" s="964"/>
      <c r="H31" s="964"/>
      <c r="I31" s="964"/>
      <c r="J31" s="964"/>
      <c r="K31" s="964"/>
      <c r="L31" s="964"/>
      <c r="M31" s="964"/>
      <c r="N31" s="964"/>
      <c r="O31" s="964"/>
      <c r="P31" s="964"/>
      <c r="Q31" s="964"/>
      <c r="R31" s="964"/>
      <c r="S31" s="964"/>
    </row>
    <row r="32" spans="1:22" ht="13.8" x14ac:dyDescent="0.25">
      <c r="C32" s="46" t="s">
        <v>30</v>
      </c>
      <c r="D32" s="963" t="s">
        <v>31</v>
      </c>
      <c r="E32" s="964"/>
      <c r="F32" s="964"/>
      <c r="G32" s="964"/>
      <c r="H32" s="964"/>
      <c r="I32" s="964"/>
      <c r="J32" s="964"/>
      <c r="K32" s="964"/>
      <c r="L32" s="964"/>
      <c r="M32" s="964"/>
      <c r="N32" s="964"/>
      <c r="O32" s="964"/>
      <c r="P32" s="964"/>
      <c r="Q32" s="964"/>
      <c r="R32" s="964"/>
      <c r="S32" s="964"/>
    </row>
    <row r="33" spans="3:19" ht="13.8" x14ac:dyDescent="0.25">
      <c r="C33" s="46" t="s">
        <v>32</v>
      </c>
      <c r="D33" s="963" t="s">
        <v>33</v>
      </c>
      <c r="E33" s="964"/>
      <c r="F33" s="964"/>
      <c r="G33" s="964"/>
      <c r="H33" s="964"/>
      <c r="I33" s="964"/>
      <c r="J33" s="964"/>
      <c r="K33" s="964"/>
      <c r="L33" s="964"/>
      <c r="M33" s="964"/>
      <c r="N33" s="964"/>
      <c r="O33" s="964"/>
      <c r="P33" s="964"/>
      <c r="Q33" s="964"/>
      <c r="R33" s="964"/>
      <c r="S33" s="964"/>
    </row>
    <row r="34" spans="3:19" ht="13.8" x14ac:dyDescent="0.25">
      <c r="C34" s="46" t="s">
        <v>34</v>
      </c>
      <c r="D34" s="963" t="s">
        <v>35</v>
      </c>
      <c r="E34" s="964"/>
      <c r="F34" s="964"/>
      <c r="G34" s="964"/>
      <c r="H34" s="964"/>
      <c r="I34" s="964"/>
      <c r="J34" s="964"/>
      <c r="K34" s="964"/>
      <c r="L34" s="964"/>
      <c r="M34" s="964"/>
      <c r="N34" s="964"/>
      <c r="O34" s="964"/>
      <c r="P34" s="964"/>
      <c r="Q34" s="964"/>
      <c r="R34" s="964"/>
      <c r="S34" s="964"/>
    </row>
    <row r="35" spans="3:19" ht="13.8" x14ac:dyDescent="0.25">
      <c r="C35" s="46" t="s">
        <v>36</v>
      </c>
      <c r="D35" s="963" t="s">
        <v>37</v>
      </c>
      <c r="E35" s="964"/>
      <c r="F35" s="964"/>
      <c r="G35" s="964"/>
      <c r="H35" s="964"/>
      <c r="I35" s="964"/>
      <c r="J35" s="964"/>
      <c r="K35" s="964"/>
      <c r="L35" s="964"/>
      <c r="M35" s="964"/>
      <c r="N35" s="964"/>
      <c r="O35" s="964"/>
      <c r="P35" s="964"/>
      <c r="Q35" s="964"/>
      <c r="R35" s="964"/>
      <c r="S35" s="964"/>
    </row>
    <row r="36" spans="3:19" ht="13.8" x14ac:dyDescent="0.25">
      <c r="C36" s="46" t="s">
        <v>38</v>
      </c>
      <c r="D36" s="984" t="s">
        <v>39</v>
      </c>
      <c r="E36" s="985"/>
      <c r="F36" s="985"/>
      <c r="G36" s="985"/>
      <c r="H36" s="985"/>
      <c r="I36" s="985"/>
      <c r="J36" s="985"/>
      <c r="K36" s="985"/>
      <c r="L36" s="985"/>
      <c r="M36" s="985"/>
      <c r="N36" s="985"/>
      <c r="O36" s="985"/>
      <c r="P36" s="985"/>
      <c r="Q36" s="985"/>
      <c r="R36" s="985"/>
      <c r="S36" s="985"/>
    </row>
    <row r="37" spans="3:19" ht="13.8" x14ac:dyDescent="0.25">
      <c r="C37" s="46" t="s">
        <v>40</v>
      </c>
      <c r="D37" s="963" t="s">
        <v>41</v>
      </c>
      <c r="E37" s="964"/>
      <c r="F37" s="964"/>
      <c r="G37" s="964"/>
      <c r="H37" s="964"/>
      <c r="I37" s="964"/>
      <c r="J37" s="964"/>
      <c r="K37" s="964"/>
      <c r="L37" s="964"/>
      <c r="M37" s="964"/>
      <c r="N37" s="964"/>
      <c r="O37" s="964"/>
      <c r="P37" s="964"/>
      <c r="Q37" s="964"/>
      <c r="R37" s="964"/>
      <c r="S37" s="964"/>
    </row>
    <row r="38" spans="3:19" ht="13.8" x14ac:dyDescent="0.25">
      <c r="C38" s="46" t="s">
        <v>42</v>
      </c>
      <c r="D38" s="963" t="s">
        <v>43</v>
      </c>
      <c r="E38" s="964"/>
      <c r="F38" s="964"/>
      <c r="G38" s="964"/>
      <c r="H38" s="964"/>
      <c r="I38" s="964"/>
      <c r="J38" s="964"/>
      <c r="K38" s="964"/>
      <c r="L38" s="964"/>
      <c r="M38" s="964"/>
      <c r="N38" s="964"/>
      <c r="O38" s="964"/>
      <c r="P38" s="964"/>
      <c r="Q38" s="964"/>
      <c r="R38" s="964"/>
      <c r="S38" s="964"/>
    </row>
    <row r="39" spans="3:19" ht="13.8" x14ac:dyDescent="0.25">
      <c r="C39" s="46" t="s">
        <v>44</v>
      </c>
      <c r="D39" s="963" t="s">
        <v>2500</v>
      </c>
      <c r="E39" s="964"/>
      <c r="F39" s="964"/>
      <c r="G39" s="964"/>
      <c r="H39" s="964"/>
      <c r="I39" s="964"/>
      <c r="J39" s="964"/>
      <c r="K39" s="964"/>
      <c r="L39" s="964"/>
      <c r="M39" s="964"/>
      <c r="N39" s="964"/>
      <c r="O39" s="964"/>
      <c r="P39" s="964"/>
      <c r="Q39" s="964"/>
      <c r="R39" s="964"/>
      <c r="S39" s="964"/>
    </row>
    <row r="40" spans="3:19" ht="13.8" x14ac:dyDescent="0.25">
      <c r="C40" s="46" t="s">
        <v>45</v>
      </c>
      <c r="D40" s="963" t="s">
        <v>46</v>
      </c>
      <c r="E40" s="964"/>
      <c r="F40" s="964"/>
      <c r="G40" s="964"/>
      <c r="H40" s="964"/>
      <c r="I40" s="964"/>
      <c r="J40" s="964"/>
      <c r="K40" s="964"/>
      <c r="L40" s="964"/>
      <c r="M40" s="964"/>
      <c r="N40" s="964"/>
      <c r="O40" s="964"/>
      <c r="P40" s="964"/>
      <c r="Q40" s="964"/>
      <c r="R40" s="964"/>
      <c r="S40" s="964"/>
    </row>
    <row r="41" spans="3:19" ht="13.8" x14ac:dyDescent="0.25">
      <c r="C41" s="46" t="s">
        <v>47</v>
      </c>
      <c r="D41" s="963" t="s">
        <v>48</v>
      </c>
      <c r="E41" s="964"/>
      <c r="F41" s="964"/>
      <c r="G41" s="964"/>
      <c r="H41" s="964"/>
      <c r="I41" s="964"/>
      <c r="J41" s="964"/>
      <c r="K41" s="964"/>
      <c r="L41" s="964"/>
      <c r="M41" s="964"/>
      <c r="N41" s="964"/>
      <c r="O41" s="964"/>
      <c r="P41" s="964"/>
      <c r="Q41" s="964"/>
      <c r="R41" s="964"/>
      <c r="S41" s="964"/>
    </row>
    <row r="42" spans="3:19" ht="14.4" customHeight="1" x14ac:dyDescent="0.25">
      <c r="C42" s="46" t="s">
        <v>49</v>
      </c>
      <c r="D42" s="963" t="s">
        <v>50</v>
      </c>
      <c r="E42" s="964"/>
      <c r="F42" s="964"/>
      <c r="G42" s="964"/>
      <c r="H42" s="964"/>
      <c r="I42" s="964"/>
      <c r="J42" s="964"/>
      <c r="K42" s="964"/>
      <c r="L42" s="964"/>
      <c r="M42" s="964"/>
      <c r="N42" s="964"/>
      <c r="O42" s="964"/>
      <c r="P42" s="964"/>
      <c r="Q42" s="964"/>
      <c r="R42" s="964"/>
      <c r="S42" s="964"/>
    </row>
    <row r="43" spans="3:19" ht="13.8" x14ac:dyDescent="0.25">
      <c r="C43" s="46" t="s">
        <v>51</v>
      </c>
      <c r="D43" s="963" t="s">
        <v>52</v>
      </c>
      <c r="E43" s="964"/>
      <c r="F43" s="964"/>
      <c r="G43" s="964"/>
      <c r="H43" s="964"/>
      <c r="I43" s="964"/>
      <c r="J43" s="964"/>
      <c r="K43" s="964"/>
      <c r="L43" s="964"/>
      <c r="M43" s="964"/>
      <c r="N43" s="964"/>
      <c r="O43" s="964"/>
      <c r="P43" s="964"/>
      <c r="Q43" s="964"/>
      <c r="R43" s="964"/>
      <c r="S43" s="964"/>
    </row>
    <row r="44" spans="3:19" ht="13.8" x14ac:dyDescent="0.25">
      <c r="C44" s="46" t="s">
        <v>53</v>
      </c>
      <c r="D44" s="963" t="s">
        <v>54</v>
      </c>
      <c r="E44" s="964"/>
      <c r="F44" s="964"/>
      <c r="G44" s="964"/>
      <c r="H44" s="964"/>
      <c r="I44" s="964"/>
      <c r="J44" s="964"/>
      <c r="K44" s="964"/>
      <c r="L44" s="964"/>
      <c r="M44" s="964"/>
      <c r="N44" s="964"/>
      <c r="O44" s="964"/>
      <c r="P44" s="964"/>
      <c r="Q44" s="964"/>
      <c r="R44" s="964"/>
      <c r="S44" s="964"/>
    </row>
    <row r="45" spans="3:19" ht="13.8" x14ac:dyDescent="0.25">
      <c r="C45" s="46" t="s">
        <v>55</v>
      </c>
      <c r="D45" s="963" t="s">
        <v>56</v>
      </c>
      <c r="E45" s="964"/>
      <c r="F45" s="964"/>
      <c r="G45" s="964"/>
      <c r="H45" s="964"/>
      <c r="I45" s="964"/>
      <c r="J45" s="964"/>
      <c r="K45" s="964"/>
      <c r="L45" s="964"/>
      <c r="M45" s="964"/>
      <c r="N45" s="964"/>
      <c r="O45" s="964"/>
      <c r="P45" s="964"/>
      <c r="Q45" s="964"/>
      <c r="R45" s="964"/>
      <c r="S45" s="964"/>
    </row>
    <row r="46" spans="3:19" ht="13.8" x14ac:dyDescent="0.25">
      <c r="C46" s="46" t="s">
        <v>57</v>
      </c>
      <c r="D46" s="963" t="s">
        <v>58</v>
      </c>
      <c r="E46" s="964"/>
      <c r="F46" s="964"/>
      <c r="G46" s="964"/>
      <c r="H46" s="964"/>
      <c r="I46" s="964"/>
      <c r="J46" s="964"/>
      <c r="K46" s="964"/>
      <c r="L46" s="964"/>
      <c r="M46" s="964"/>
      <c r="N46" s="964"/>
      <c r="O46" s="964"/>
      <c r="P46" s="964"/>
      <c r="Q46" s="964"/>
      <c r="R46" s="964"/>
      <c r="S46" s="964"/>
    </row>
    <row r="47" spans="3:19" ht="13.8" x14ac:dyDescent="0.25">
      <c r="C47" s="46" t="s">
        <v>59</v>
      </c>
      <c r="D47" s="963" t="s">
        <v>60</v>
      </c>
      <c r="E47" s="964"/>
      <c r="F47" s="964"/>
      <c r="G47" s="964"/>
      <c r="H47" s="964"/>
      <c r="I47" s="964"/>
      <c r="J47" s="964"/>
      <c r="K47" s="964"/>
      <c r="L47" s="964"/>
      <c r="M47" s="964"/>
      <c r="N47" s="964"/>
      <c r="O47" s="964"/>
      <c r="P47" s="964"/>
      <c r="Q47" s="964"/>
      <c r="R47" s="964"/>
      <c r="S47" s="964"/>
    </row>
    <row r="48" spans="3:19" ht="13.8" x14ac:dyDescent="0.25">
      <c r="C48" s="46" t="s">
        <v>61</v>
      </c>
      <c r="D48" s="963" t="s">
        <v>2516</v>
      </c>
      <c r="E48" s="964"/>
      <c r="F48" s="964"/>
      <c r="G48" s="964"/>
      <c r="H48" s="964"/>
      <c r="I48" s="964"/>
      <c r="J48" s="964"/>
      <c r="K48" s="964"/>
      <c r="L48" s="964"/>
      <c r="M48" s="964"/>
      <c r="N48" s="964"/>
      <c r="O48" s="964"/>
      <c r="P48" s="964"/>
      <c r="Q48" s="964"/>
      <c r="R48" s="964"/>
      <c r="S48" s="964"/>
    </row>
    <row r="49" spans="3:19" s="28" customFormat="1" ht="13.8" x14ac:dyDescent="0.25">
      <c r="C49" s="46" t="s">
        <v>2722</v>
      </c>
      <c r="D49" s="963" t="s">
        <v>2723</v>
      </c>
      <c r="E49" s="983"/>
      <c r="F49" s="983"/>
      <c r="G49" s="983"/>
      <c r="H49" s="983"/>
      <c r="I49" s="983"/>
      <c r="J49" s="983"/>
      <c r="K49" s="983"/>
      <c r="L49" s="983"/>
      <c r="M49" s="983"/>
      <c r="N49" s="983"/>
      <c r="O49" s="983"/>
      <c r="P49" s="983"/>
      <c r="Q49" s="983"/>
      <c r="R49" s="983"/>
      <c r="S49" s="983"/>
    </row>
    <row r="50" spans="3:19" s="28" customFormat="1" ht="13.8" x14ac:dyDescent="0.25">
      <c r="C50" s="46" t="s">
        <v>2724</v>
      </c>
      <c r="D50" s="963" t="s">
        <v>2725</v>
      </c>
      <c r="E50" s="983"/>
      <c r="F50" s="983"/>
      <c r="G50" s="983"/>
      <c r="H50" s="983"/>
      <c r="I50" s="983"/>
      <c r="J50" s="983"/>
      <c r="K50" s="983"/>
      <c r="L50" s="983"/>
      <c r="M50" s="983"/>
      <c r="N50" s="983"/>
      <c r="O50" s="983"/>
      <c r="P50" s="983"/>
      <c r="Q50" s="983"/>
      <c r="R50" s="983"/>
      <c r="S50" s="983"/>
    </row>
    <row r="51" spans="3:19" ht="13.8" x14ac:dyDescent="0.25">
      <c r="C51" s="46" t="s">
        <v>62</v>
      </c>
      <c r="D51" s="963" t="s">
        <v>2519</v>
      </c>
      <c r="E51" s="964"/>
      <c r="F51" s="964"/>
      <c r="G51" s="964"/>
      <c r="H51" s="964"/>
      <c r="I51" s="964"/>
      <c r="J51" s="964"/>
      <c r="K51" s="964"/>
      <c r="L51" s="964"/>
      <c r="M51" s="964"/>
      <c r="N51" s="964"/>
      <c r="O51" s="964"/>
      <c r="P51" s="964"/>
      <c r="Q51" s="964"/>
      <c r="R51" s="964"/>
      <c r="S51" s="964"/>
    </row>
    <row r="52" spans="3:19" ht="13.8" x14ac:dyDescent="0.25">
      <c r="C52" s="46" t="s">
        <v>63</v>
      </c>
      <c r="D52" s="963" t="s">
        <v>64</v>
      </c>
      <c r="E52" s="964"/>
      <c r="F52" s="964"/>
      <c r="G52" s="964"/>
      <c r="H52" s="964"/>
      <c r="I52" s="964"/>
      <c r="J52" s="964"/>
      <c r="K52" s="964"/>
      <c r="L52" s="964"/>
      <c r="M52" s="964"/>
      <c r="N52" s="964"/>
      <c r="O52" s="964"/>
      <c r="P52" s="964"/>
      <c r="Q52" s="964"/>
      <c r="R52" s="964"/>
      <c r="S52" s="964"/>
    </row>
    <row r="53" spans="3:19" ht="13.8" x14ac:dyDescent="0.25">
      <c r="C53" s="46" t="s">
        <v>65</v>
      </c>
      <c r="D53" s="963" t="s">
        <v>66</v>
      </c>
      <c r="E53" s="964"/>
      <c r="F53" s="964"/>
      <c r="G53" s="964"/>
      <c r="H53" s="964"/>
      <c r="I53" s="964"/>
      <c r="J53" s="964"/>
      <c r="K53" s="964"/>
      <c r="L53" s="964"/>
      <c r="M53" s="964"/>
      <c r="N53" s="964"/>
      <c r="O53" s="964"/>
      <c r="P53" s="964"/>
      <c r="Q53" s="964"/>
      <c r="R53" s="964"/>
      <c r="S53" s="964"/>
    </row>
    <row r="54" spans="3:19" ht="13.8" x14ac:dyDescent="0.25">
      <c r="C54" s="46" t="s">
        <v>67</v>
      </c>
      <c r="D54" s="963" t="s">
        <v>2501</v>
      </c>
      <c r="E54" s="964"/>
      <c r="F54" s="964"/>
      <c r="G54" s="964"/>
      <c r="H54" s="964"/>
      <c r="I54" s="964"/>
      <c r="J54" s="964"/>
      <c r="K54" s="964"/>
      <c r="L54" s="964"/>
      <c r="M54" s="964"/>
      <c r="N54" s="964"/>
      <c r="O54" s="964"/>
      <c r="P54" s="964"/>
      <c r="Q54" s="964"/>
      <c r="R54" s="964"/>
      <c r="S54" s="964"/>
    </row>
    <row r="55" spans="3:19" ht="13.8" x14ac:dyDescent="0.25">
      <c r="C55" s="46" t="s">
        <v>68</v>
      </c>
      <c r="D55" s="963" t="s">
        <v>2502</v>
      </c>
      <c r="E55" s="964"/>
      <c r="F55" s="964"/>
      <c r="G55" s="964"/>
      <c r="H55" s="964"/>
      <c r="I55" s="964"/>
      <c r="J55" s="964"/>
      <c r="K55" s="964"/>
      <c r="L55" s="964"/>
      <c r="M55" s="964"/>
      <c r="N55" s="964"/>
      <c r="O55" s="964"/>
      <c r="P55" s="964"/>
      <c r="Q55" s="964"/>
      <c r="R55" s="964"/>
      <c r="S55" s="964"/>
    </row>
    <row r="56" spans="3:19" ht="13.8" x14ac:dyDescent="0.25">
      <c r="C56" s="46" t="s">
        <v>69</v>
      </c>
      <c r="D56" s="963" t="s">
        <v>70</v>
      </c>
      <c r="E56" s="964"/>
      <c r="F56" s="964"/>
      <c r="G56" s="964"/>
      <c r="H56" s="964"/>
      <c r="I56" s="964"/>
      <c r="J56" s="964"/>
      <c r="K56" s="964"/>
      <c r="L56" s="964"/>
      <c r="M56" s="964"/>
      <c r="N56" s="964"/>
      <c r="O56" s="964"/>
      <c r="P56" s="964"/>
      <c r="Q56" s="964"/>
      <c r="R56" s="964"/>
      <c r="S56" s="964"/>
    </row>
    <row r="57" spans="3:19" ht="13.8" x14ac:dyDescent="0.25">
      <c r="C57" s="46" t="s">
        <v>71</v>
      </c>
      <c r="D57" s="963" t="s">
        <v>2524</v>
      </c>
      <c r="E57" s="964"/>
      <c r="F57" s="964"/>
      <c r="G57" s="964"/>
      <c r="H57" s="964"/>
      <c r="I57" s="964"/>
      <c r="J57" s="964"/>
      <c r="K57" s="964"/>
      <c r="L57" s="964"/>
      <c r="M57" s="964"/>
      <c r="N57" s="964"/>
      <c r="O57" s="964"/>
      <c r="P57" s="964"/>
      <c r="Q57" s="964"/>
      <c r="R57" s="964"/>
      <c r="S57" s="964"/>
    </row>
  </sheetData>
  <mergeCells count="45">
    <mergeCell ref="D49:S49"/>
    <mergeCell ref="D50:S50"/>
    <mergeCell ref="D43:S43"/>
    <mergeCell ref="D35:S35"/>
    <mergeCell ref="D37:S37"/>
    <mergeCell ref="D38:S38"/>
    <mergeCell ref="D36:S36"/>
    <mergeCell ref="C16:D16"/>
    <mergeCell ref="C21:G21"/>
    <mergeCell ref="C22:G22"/>
    <mergeCell ref="L24:R24"/>
    <mergeCell ref="C17:G17"/>
    <mergeCell ref="C20:G20"/>
    <mergeCell ref="A13:S13"/>
    <mergeCell ref="D42:S42"/>
    <mergeCell ref="D33:S33"/>
    <mergeCell ref="D34:S34"/>
    <mergeCell ref="D57:S57"/>
    <mergeCell ref="D48:S48"/>
    <mergeCell ref="D45:S45"/>
    <mergeCell ref="D46:S46"/>
    <mergeCell ref="D47:S47"/>
    <mergeCell ref="D54:S54"/>
    <mergeCell ref="D51:S51"/>
    <mergeCell ref="D53:S53"/>
    <mergeCell ref="D52:S52"/>
    <mergeCell ref="D55:S55"/>
    <mergeCell ref="D56:S56"/>
    <mergeCell ref="D44:S44"/>
    <mergeCell ref="N1:S1"/>
    <mergeCell ref="D40:S40"/>
    <mergeCell ref="D41:S41"/>
    <mergeCell ref="A3:S3"/>
    <mergeCell ref="L14:S15"/>
    <mergeCell ref="M26:S26"/>
    <mergeCell ref="D30:S30"/>
    <mergeCell ref="D31:S31"/>
    <mergeCell ref="B25:H25"/>
    <mergeCell ref="J25:R25"/>
    <mergeCell ref="B28:S28"/>
    <mergeCell ref="C18:G18"/>
    <mergeCell ref="C19:G19"/>
    <mergeCell ref="D32:S32"/>
    <mergeCell ref="B24:G24"/>
    <mergeCell ref="D39:S39"/>
  </mergeCells>
  <phoneticPr fontId="12" type="noConversion"/>
  <printOptions horizontalCentered="1"/>
  <pageMargins left="0.39370078740157483" right="0.39370078740157483" top="0.39370078740157483" bottom="0.39370078740157483" header="0" footer="0"/>
  <pageSetup scale="8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1"/>
  <sheetViews>
    <sheetView zoomScaleNormal="100" workbookViewId="0">
      <selection activeCell="J7" sqref="J7"/>
    </sheetView>
  </sheetViews>
  <sheetFormatPr defaultRowHeight="13.2" x14ac:dyDescent="0.25"/>
  <cols>
    <col min="1" max="1" width="2.44140625" customWidth="1"/>
    <col min="2" max="2" width="4.88671875" customWidth="1"/>
    <col min="3" max="3" width="13.33203125" style="42" customWidth="1"/>
    <col min="4" max="4" width="13.5546875" style="42" customWidth="1"/>
    <col min="5" max="5" width="9" customWidth="1"/>
    <col min="6" max="6" width="9.44140625" customWidth="1"/>
    <col min="7" max="7" width="10.109375" customWidth="1"/>
  </cols>
  <sheetData>
    <row r="1" spans="2:12" ht="15.6" x14ac:dyDescent="0.25">
      <c r="C1" s="2" t="s">
        <v>72</v>
      </c>
      <c r="D1" s="2"/>
    </row>
    <row r="2" spans="2:12" ht="15.6" x14ac:dyDescent="0.25">
      <c r="C2" s="44"/>
      <c r="D2" s="44"/>
    </row>
    <row r="3" spans="2:12" ht="30.6" x14ac:dyDescent="0.25">
      <c r="B3" s="530" t="s">
        <v>9</v>
      </c>
      <c r="C3" s="987" t="s">
        <v>73</v>
      </c>
      <c r="D3" s="988"/>
      <c r="E3" s="531" t="s">
        <v>11</v>
      </c>
      <c r="F3" s="531" t="s">
        <v>12</v>
      </c>
      <c r="G3" s="535">
        <v>2021</v>
      </c>
    </row>
    <row r="4" spans="2:12" ht="54.75" customHeight="1" x14ac:dyDescent="0.25">
      <c r="B4" s="995" t="s">
        <v>74</v>
      </c>
      <c r="C4" s="989" t="s">
        <v>75</v>
      </c>
      <c r="D4" s="528" t="s">
        <v>76</v>
      </c>
      <c r="E4" s="529" t="s">
        <v>77</v>
      </c>
      <c r="F4" s="529" t="s">
        <v>78</v>
      </c>
      <c r="G4" s="536" t="s">
        <v>79</v>
      </c>
    </row>
    <row r="5" spans="2:12" ht="33.75" customHeight="1" x14ac:dyDescent="0.25">
      <c r="B5" s="996"/>
      <c r="C5" s="990"/>
      <c r="D5" s="51" t="s">
        <v>80</v>
      </c>
      <c r="E5" s="512" t="s">
        <v>81</v>
      </c>
      <c r="F5" s="511" t="s">
        <v>78</v>
      </c>
      <c r="G5" s="537" t="s">
        <v>79</v>
      </c>
    </row>
    <row r="6" spans="2:12" ht="45.75" customHeight="1" x14ac:dyDescent="0.25">
      <c r="B6" s="515" t="s">
        <v>82</v>
      </c>
      <c r="C6" s="991" t="s">
        <v>83</v>
      </c>
      <c r="D6" s="991"/>
      <c r="E6" s="532" t="s">
        <v>84</v>
      </c>
      <c r="F6" s="527" t="s">
        <v>85</v>
      </c>
      <c r="G6" s="538" t="s">
        <v>86</v>
      </c>
      <c r="H6" s="994"/>
      <c r="I6" s="994"/>
      <c r="J6" s="994"/>
      <c r="K6" s="994"/>
      <c r="L6" s="992"/>
    </row>
    <row r="7" spans="2:12" ht="54.75" customHeight="1" x14ac:dyDescent="0.25">
      <c r="B7" s="515" t="s">
        <v>87</v>
      </c>
      <c r="C7" s="997" t="s">
        <v>88</v>
      </c>
      <c r="D7" s="998"/>
      <c r="E7" s="239" t="s">
        <v>89</v>
      </c>
      <c r="F7" s="227" t="s">
        <v>90</v>
      </c>
      <c r="G7" s="539" t="s">
        <v>91</v>
      </c>
      <c r="H7" s="1001"/>
      <c r="I7" s="1001"/>
      <c r="J7" s="533"/>
      <c r="K7" s="533"/>
      <c r="L7" s="992"/>
    </row>
    <row r="8" spans="2:12" ht="111.75" customHeight="1" x14ac:dyDescent="0.25">
      <c r="B8" s="516" t="s">
        <v>92</v>
      </c>
      <c r="C8" s="999" t="s">
        <v>93</v>
      </c>
      <c r="D8" s="1000"/>
      <c r="E8" s="517" t="s">
        <v>2505</v>
      </c>
      <c r="F8" s="534" t="s">
        <v>94</v>
      </c>
      <c r="G8" s="540" t="s">
        <v>95</v>
      </c>
      <c r="H8" s="443"/>
      <c r="I8" s="443"/>
      <c r="J8" s="443"/>
      <c r="K8" s="443"/>
      <c r="L8" s="992"/>
    </row>
    <row r="9" spans="2:12" ht="20.25" customHeight="1" x14ac:dyDescent="0.25">
      <c r="B9" s="1002" t="s">
        <v>96</v>
      </c>
      <c r="C9" s="1002"/>
      <c r="D9" s="1002"/>
      <c r="E9" s="1002"/>
      <c r="F9" s="1002"/>
      <c r="G9" s="1002"/>
      <c r="H9" s="1002"/>
      <c r="I9" s="1002"/>
      <c r="J9" s="1002"/>
      <c r="K9" s="443"/>
      <c r="L9" s="494"/>
    </row>
    <row r="10" spans="2:12" ht="12.75" customHeight="1" x14ac:dyDescent="0.25">
      <c r="B10" s="993" t="s">
        <v>97</v>
      </c>
      <c r="C10" s="993"/>
      <c r="D10" s="993"/>
      <c r="E10" s="993"/>
      <c r="F10" s="993"/>
      <c r="G10" s="993"/>
    </row>
    <row r="11" spans="2:12" ht="15" customHeight="1" x14ac:dyDescent="0.25">
      <c r="B11" s="986" t="s">
        <v>98</v>
      </c>
      <c r="C11" s="986"/>
      <c r="D11" s="986"/>
      <c r="E11" s="986"/>
      <c r="F11" s="986"/>
      <c r="G11" s="986"/>
    </row>
  </sheetData>
  <mergeCells count="12">
    <mergeCell ref="B11:G11"/>
    <mergeCell ref="C3:D3"/>
    <mergeCell ref="C4:C5"/>
    <mergeCell ref="C6:D6"/>
    <mergeCell ref="L6:L8"/>
    <mergeCell ref="B10:G10"/>
    <mergeCell ref="H6:K6"/>
    <mergeCell ref="B4:B5"/>
    <mergeCell ref="C7:D7"/>
    <mergeCell ref="C8:D8"/>
    <mergeCell ref="H7:I7"/>
    <mergeCell ref="B9:J9"/>
  </mergeCells>
  <phoneticPr fontId="12" type="noConversion"/>
  <pageMargins left="0.39370078740157483" right="0.39370078740157483" top="0.39370078740157483" bottom="0.39370078740157483"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3"/>
  <sheetViews>
    <sheetView zoomScaleNormal="100" zoomScaleSheetLayoutView="100" workbookViewId="0">
      <selection activeCell="J16" sqref="J16"/>
    </sheetView>
  </sheetViews>
  <sheetFormatPr defaultColWidth="9.109375" defaultRowHeight="13.2" x14ac:dyDescent="0.25"/>
  <cols>
    <col min="1" max="1" width="2.44140625" style="584" customWidth="1"/>
    <col min="2" max="2" width="8.88671875" style="582" customWidth="1"/>
    <col min="3" max="3" width="30.44140625" style="581" customWidth="1"/>
    <col min="4" max="4" width="13.33203125" style="582" customWidth="1"/>
    <col min="5" max="5" width="11.5546875" style="583" customWidth="1"/>
    <col min="6" max="6" width="11.33203125" style="582" customWidth="1"/>
    <col min="7" max="7" width="11" style="581" customWidth="1"/>
    <col min="8" max="8" width="28.109375" style="582" customWidth="1"/>
    <col min="9" max="9" width="25.109375" style="582" customWidth="1"/>
    <col min="10" max="16384" width="9.109375" style="584"/>
  </cols>
  <sheetData>
    <row r="1" spans="1:9" x14ac:dyDescent="0.25">
      <c r="B1" s="582" t="s">
        <v>99</v>
      </c>
      <c r="D1" s="584"/>
    </row>
    <row r="2" spans="1:9" x14ac:dyDescent="0.25">
      <c r="A2" s="1003" t="s">
        <v>100</v>
      </c>
      <c r="B2" s="1003"/>
      <c r="C2" s="1003"/>
      <c r="D2" s="1003"/>
      <c r="E2" s="1003"/>
      <c r="F2" s="1003"/>
      <c r="G2" s="1003"/>
      <c r="H2" s="1003"/>
    </row>
    <row r="3" spans="1:9" x14ac:dyDescent="0.25">
      <c r="B3" s="799"/>
    </row>
    <row r="4" spans="1:9" ht="15" customHeight="1" x14ac:dyDescent="0.25">
      <c r="B4" s="1005" t="s">
        <v>101</v>
      </c>
      <c r="C4" s="1005"/>
      <c r="D4" s="1005"/>
      <c r="E4" s="1005"/>
      <c r="F4" s="1005"/>
      <c r="G4" s="1005"/>
      <c r="H4" s="1005"/>
      <c r="I4" s="746"/>
    </row>
    <row r="5" spans="1:9" ht="10.5" customHeight="1" x14ac:dyDescent="0.25">
      <c r="B5" s="799"/>
    </row>
    <row r="6" spans="1:9" ht="16.2" customHeight="1" thickBot="1" x14ac:dyDescent="0.3">
      <c r="B6" s="1018" t="s">
        <v>102</v>
      </c>
      <c r="C6" s="1018"/>
      <c r="D6" s="1018"/>
      <c r="E6" s="1018"/>
      <c r="F6" s="1018"/>
      <c r="G6" s="1018"/>
      <c r="H6" s="1018"/>
      <c r="I6" s="778"/>
    </row>
    <row r="7" spans="1:9" ht="42.6" customHeight="1" thickBot="1" x14ac:dyDescent="0.3">
      <c r="B7" s="585" t="s">
        <v>9</v>
      </c>
      <c r="C7" s="586" t="s">
        <v>103</v>
      </c>
      <c r="D7" s="586" t="s">
        <v>104</v>
      </c>
      <c r="E7" s="587" t="s">
        <v>11</v>
      </c>
      <c r="F7" s="587" t="s">
        <v>12</v>
      </c>
      <c r="G7" s="587">
        <v>2021</v>
      </c>
      <c r="H7" s="588" t="s">
        <v>2506</v>
      </c>
      <c r="I7" s="779"/>
    </row>
    <row r="8" spans="1:9" ht="27.75" customHeight="1" x14ac:dyDescent="0.25">
      <c r="B8" s="751" t="s">
        <v>105</v>
      </c>
      <c r="C8" s="742" t="s">
        <v>106</v>
      </c>
      <c r="D8" s="590" t="s">
        <v>107</v>
      </c>
      <c r="E8" s="590" t="s">
        <v>108</v>
      </c>
      <c r="F8" s="733" t="s">
        <v>109</v>
      </c>
      <c r="G8" s="590">
        <v>5.2</v>
      </c>
      <c r="H8" s="591" t="s">
        <v>42</v>
      </c>
      <c r="I8" s="780"/>
    </row>
    <row r="9" spans="1:9" ht="29.25" customHeight="1" x14ac:dyDescent="0.25">
      <c r="B9" s="761" t="s">
        <v>110</v>
      </c>
      <c r="C9" s="770" t="s">
        <v>111</v>
      </c>
      <c r="D9" s="593" t="s">
        <v>112</v>
      </c>
      <c r="E9" s="593" t="s">
        <v>113</v>
      </c>
      <c r="F9" s="593" t="s">
        <v>114</v>
      </c>
      <c r="G9" s="593">
        <v>3.7</v>
      </c>
      <c r="H9" s="591" t="s">
        <v>42</v>
      </c>
      <c r="I9" s="780"/>
    </row>
    <row r="10" spans="1:9" ht="42" customHeight="1" x14ac:dyDescent="0.25">
      <c r="B10" s="761" t="s">
        <v>115</v>
      </c>
      <c r="C10" s="770" t="s">
        <v>2510</v>
      </c>
      <c r="D10" s="593" t="s">
        <v>116</v>
      </c>
      <c r="E10" s="593" t="s">
        <v>117</v>
      </c>
      <c r="F10" s="593" t="s">
        <v>118</v>
      </c>
      <c r="G10" s="593" t="s">
        <v>119</v>
      </c>
      <c r="H10" s="594" t="s">
        <v>42</v>
      </c>
      <c r="I10" s="780"/>
    </row>
    <row r="11" spans="1:9" ht="39.75" customHeight="1" x14ac:dyDescent="0.25">
      <c r="B11" s="761" t="s">
        <v>120</v>
      </c>
      <c r="C11" s="770" t="s">
        <v>121</v>
      </c>
      <c r="D11" s="593" t="s">
        <v>122</v>
      </c>
      <c r="E11" s="593" t="s">
        <v>123</v>
      </c>
      <c r="F11" s="593" t="s">
        <v>124</v>
      </c>
      <c r="G11" s="593">
        <v>72.7</v>
      </c>
      <c r="H11" s="594" t="s">
        <v>42</v>
      </c>
      <c r="I11" s="780"/>
    </row>
    <row r="12" spans="1:9" x14ac:dyDescent="0.25">
      <c r="B12" s="761" t="s">
        <v>125</v>
      </c>
      <c r="C12" s="770" t="s">
        <v>126</v>
      </c>
      <c r="D12" s="593" t="s">
        <v>122</v>
      </c>
      <c r="E12" s="593" t="s">
        <v>127</v>
      </c>
      <c r="F12" s="593" t="s">
        <v>128</v>
      </c>
      <c r="G12" s="593">
        <v>9.6999999999999993</v>
      </c>
      <c r="H12" s="594" t="s">
        <v>42</v>
      </c>
      <c r="I12" s="780"/>
    </row>
    <row r="13" spans="1:9" ht="42.75" customHeight="1" thickBot="1" x14ac:dyDescent="0.3">
      <c r="B13" s="762" t="s">
        <v>129</v>
      </c>
      <c r="C13" s="769" t="s">
        <v>130</v>
      </c>
      <c r="D13" s="596" t="s">
        <v>131</v>
      </c>
      <c r="E13" s="596" t="s">
        <v>132</v>
      </c>
      <c r="F13" s="596" t="s">
        <v>133</v>
      </c>
      <c r="G13" s="596">
        <v>102.2</v>
      </c>
      <c r="H13" s="597" t="s">
        <v>42</v>
      </c>
      <c r="I13" s="780"/>
    </row>
    <row r="14" spans="1:9" x14ac:dyDescent="0.25">
      <c r="E14" s="598"/>
    </row>
    <row r="15" spans="1:9" ht="15.75" customHeight="1" thickBot="1" x14ac:dyDescent="0.3">
      <c r="B15" s="1018" t="s">
        <v>134</v>
      </c>
      <c r="C15" s="1018"/>
      <c r="D15" s="1018"/>
      <c r="E15" s="1018"/>
      <c r="F15" s="1018"/>
      <c r="G15" s="1018"/>
      <c r="H15" s="1018"/>
      <c r="I15" s="778"/>
    </row>
    <row r="16" spans="1:9" ht="41.1" customHeight="1" thickBot="1" x14ac:dyDescent="0.3">
      <c r="B16" s="585" t="s">
        <v>9</v>
      </c>
      <c r="C16" s="586" t="s">
        <v>103</v>
      </c>
      <c r="D16" s="586" t="s">
        <v>104</v>
      </c>
      <c r="E16" s="587" t="s">
        <v>11</v>
      </c>
      <c r="F16" s="587" t="s">
        <v>12</v>
      </c>
      <c r="G16" s="587">
        <v>2021</v>
      </c>
      <c r="H16" s="599" t="s">
        <v>2506</v>
      </c>
      <c r="I16" s="780"/>
    </row>
    <row r="17" spans="2:9" ht="54.75" customHeight="1" x14ac:dyDescent="0.25">
      <c r="B17" s="751" t="s">
        <v>135</v>
      </c>
      <c r="C17" s="742" t="s">
        <v>136</v>
      </c>
      <c r="D17" s="590" t="s">
        <v>137</v>
      </c>
      <c r="E17" s="600" t="s">
        <v>138</v>
      </c>
      <c r="F17" s="737" t="s">
        <v>139</v>
      </c>
      <c r="G17" s="601" t="s">
        <v>140</v>
      </c>
      <c r="H17" s="591" t="s">
        <v>42</v>
      </c>
      <c r="I17" s="780"/>
    </row>
    <row r="18" spans="2:9" ht="36" customHeight="1" thickBot="1" x14ac:dyDescent="0.3">
      <c r="B18" s="943" t="s">
        <v>141</v>
      </c>
      <c r="C18" s="944" t="s">
        <v>2726</v>
      </c>
      <c r="D18" s="945" t="s">
        <v>142</v>
      </c>
      <c r="E18" s="945" t="s">
        <v>143</v>
      </c>
      <c r="F18" s="946" t="s">
        <v>144</v>
      </c>
      <c r="G18" s="724" t="s">
        <v>145</v>
      </c>
      <c r="H18" s="947" t="s">
        <v>2511</v>
      </c>
      <c r="I18" s="780"/>
    </row>
    <row r="19" spans="2:9" x14ac:dyDescent="0.25">
      <c r="B19" s="948"/>
      <c r="C19" s="949"/>
      <c r="D19" s="948"/>
      <c r="E19" s="950"/>
      <c r="F19" s="948"/>
      <c r="G19" s="949"/>
      <c r="H19" s="948"/>
    </row>
    <row r="20" spans="2:9" ht="13.8" thickBot="1" x14ac:dyDescent="0.3">
      <c r="B20" s="1004" t="s">
        <v>146</v>
      </c>
      <c r="C20" s="1004"/>
      <c r="D20" s="1004"/>
      <c r="E20" s="1004"/>
      <c r="F20" s="1004"/>
      <c r="G20" s="1004"/>
      <c r="H20" s="1004"/>
      <c r="I20" s="746"/>
    </row>
    <row r="21" spans="2:9" ht="42" customHeight="1" thickBot="1" x14ac:dyDescent="0.3">
      <c r="B21" s="951" t="s">
        <v>9</v>
      </c>
      <c r="C21" s="952" t="s">
        <v>103</v>
      </c>
      <c r="D21" s="952" t="s">
        <v>104</v>
      </c>
      <c r="E21" s="953" t="s">
        <v>11</v>
      </c>
      <c r="F21" s="953" t="s">
        <v>12</v>
      </c>
      <c r="G21" s="954">
        <v>2021</v>
      </c>
      <c r="H21" s="955" t="s">
        <v>2506</v>
      </c>
      <c r="I21" s="780"/>
    </row>
    <row r="22" spans="2:9" ht="39.75" customHeight="1" x14ac:dyDescent="0.25">
      <c r="B22" s="956" t="s">
        <v>147</v>
      </c>
      <c r="C22" s="957" t="s">
        <v>2727</v>
      </c>
      <c r="D22" s="108" t="s">
        <v>131</v>
      </c>
      <c r="E22" s="108" t="s">
        <v>148</v>
      </c>
      <c r="F22" s="958" t="s">
        <v>149</v>
      </c>
      <c r="G22" s="959">
        <v>37.4</v>
      </c>
      <c r="H22" s="960" t="s">
        <v>2507</v>
      </c>
      <c r="I22" s="781"/>
    </row>
    <row r="23" spans="2:9" ht="55.5" customHeight="1" x14ac:dyDescent="0.25">
      <c r="B23" s="761" t="s">
        <v>150</v>
      </c>
      <c r="C23" s="770" t="s">
        <v>151</v>
      </c>
      <c r="D23" s="593" t="s">
        <v>122</v>
      </c>
      <c r="E23" s="593" t="s">
        <v>152</v>
      </c>
      <c r="F23" s="593" t="s">
        <v>153</v>
      </c>
      <c r="G23" s="590">
        <v>0.4</v>
      </c>
      <c r="H23" s="591" t="s">
        <v>154</v>
      </c>
      <c r="I23" s="780"/>
    </row>
    <row r="24" spans="2:9" ht="80.25" customHeight="1" thickBot="1" x14ac:dyDescent="0.3">
      <c r="B24" s="762" t="s">
        <v>155</v>
      </c>
      <c r="C24" s="769" t="s">
        <v>156</v>
      </c>
      <c r="D24" s="596" t="s">
        <v>131</v>
      </c>
      <c r="E24" s="596" t="s">
        <v>157</v>
      </c>
      <c r="F24" s="602" t="s">
        <v>158</v>
      </c>
      <c r="G24" s="596">
        <v>60.07</v>
      </c>
      <c r="H24" s="597" t="s">
        <v>159</v>
      </c>
      <c r="I24" s="780"/>
    </row>
    <row r="25" spans="2:9" ht="18" customHeight="1" x14ac:dyDescent="0.25">
      <c r="B25" s="1139" t="s">
        <v>2531</v>
      </c>
      <c r="C25" s="1139"/>
      <c r="D25" s="1139"/>
      <c r="E25" s="1139"/>
      <c r="F25" s="1139"/>
      <c r="G25" s="1139"/>
      <c r="H25" s="1139"/>
      <c r="I25" s="782"/>
    </row>
    <row r="26" spans="2:9" ht="17.25" customHeight="1" x14ac:dyDescent="0.25">
      <c r="B26" s="1140" t="s">
        <v>2532</v>
      </c>
      <c r="C26" s="1140"/>
      <c r="D26" s="1140"/>
      <c r="E26" s="1140"/>
      <c r="F26" s="1140"/>
      <c r="G26" s="1140"/>
      <c r="H26" s="1140"/>
      <c r="I26" s="759"/>
    </row>
    <row r="27" spans="2:9" x14ac:dyDescent="0.25">
      <c r="B27" s="659"/>
      <c r="C27" s="606"/>
      <c r="E27" s="607"/>
    </row>
    <row r="28" spans="2:9" ht="14.4" customHeight="1" thickBot="1" x14ac:dyDescent="0.3">
      <c r="B28" s="1005" t="s">
        <v>160</v>
      </c>
      <c r="C28" s="1005"/>
      <c r="D28" s="1005"/>
      <c r="E28" s="1005"/>
      <c r="F28" s="1005"/>
      <c r="G28" s="1005"/>
      <c r="H28" s="1005"/>
      <c r="I28" s="746"/>
    </row>
    <row r="29" spans="2:9" ht="42.75" customHeight="1" thickBot="1" x14ac:dyDescent="0.3">
      <c r="B29" s="585" t="s">
        <v>9</v>
      </c>
      <c r="C29" s="586" t="s">
        <v>103</v>
      </c>
      <c r="D29" s="586" t="s">
        <v>104</v>
      </c>
      <c r="E29" s="587" t="s">
        <v>11</v>
      </c>
      <c r="F29" s="587" t="s">
        <v>12</v>
      </c>
      <c r="G29" s="587">
        <v>2021</v>
      </c>
      <c r="H29" s="599" t="s">
        <v>2506</v>
      </c>
      <c r="I29" s="780"/>
    </row>
    <row r="30" spans="2:9" ht="53.25" customHeight="1" x14ac:dyDescent="0.25">
      <c r="B30" s="751" t="s">
        <v>161</v>
      </c>
      <c r="C30" s="742" t="s">
        <v>162</v>
      </c>
      <c r="D30" s="590" t="s">
        <v>163</v>
      </c>
      <c r="E30" s="600" t="s">
        <v>164</v>
      </c>
      <c r="F30" s="729" t="s">
        <v>165</v>
      </c>
      <c r="G30" s="590" t="s">
        <v>166</v>
      </c>
      <c r="H30" s="591" t="s">
        <v>2529</v>
      </c>
      <c r="I30" s="780"/>
    </row>
    <row r="31" spans="2:9" ht="54.75" customHeight="1" thickBot="1" x14ac:dyDescent="0.3">
      <c r="B31" s="762" t="s">
        <v>167</v>
      </c>
      <c r="C31" s="769" t="s">
        <v>168</v>
      </c>
      <c r="D31" s="596" t="s">
        <v>169</v>
      </c>
      <c r="E31" s="602" t="s">
        <v>170</v>
      </c>
      <c r="F31" s="602" t="s">
        <v>171</v>
      </c>
      <c r="G31" s="596">
        <v>5</v>
      </c>
      <c r="H31" s="597" t="s">
        <v>172</v>
      </c>
      <c r="I31" s="780"/>
    </row>
    <row r="32" spans="2:9" x14ac:dyDescent="0.25">
      <c r="B32" s="659"/>
      <c r="C32" s="606"/>
      <c r="E32" s="607"/>
    </row>
    <row r="33" spans="2:9" x14ac:dyDescent="0.25">
      <c r="E33" s="598"/>
    </row>
    <row r="34" spans="2:9" ht="14.4" customHeight="1" thickBot="1" x14ac:dyDescent="0.3">
      <c r="B34" s="1005" t="s">
        <v>173</v>
      </c>
      <c r="C34" s="1005"/>
      <c r="D34" s="1005"/>
      <c r="E34" s="1005"/>
      <c r="F34" s="1005"/>
      <c r="G34" s="1005"/>
      <c r="H34" s="1005"/>
      <c r="I34" s="746"/>
    </row>
    <row r="35" spans="2:9" ht="42" customHeight="1" thickBot="1" x14ac:dyDescent="0.3">
      <c r="B35" s="585" t="s">
        <v>9</v>
      </c>
      <c r="C35" s="586" t="s">
        <v>103</v>
      </c>
      <c r="D35" s="586" t="s">
        <v>104</v>
      </c>
      <c r="E35" s="587" t="s">
        <v>11</v>
      </c>
      <c r="F35" s="587" t="s">
        <v>12</v>
      </c>
      <c r="G35" s="587">
        <v>2021</v>
      </c>
      <c r="H35" s="599" t="s">
        <v>2506</v>
      </c>
      <c r="I35" s="780"/>
    </row>
    <row r="36" spans="2:9" ht="26.4" x14ac:dyDescent="0.25">
      <c r="B36" s="751" t="s">
        <v>174</v>
      </c>
      <c r="C36" s="742" t="s">
        <v>175</v>
      </c>
      <c r="D36" s="590" t="s">
        <v>176</v>
      </c>
      <c r="E36" s="600" t="s">
        <v>177</v>
      </c>
      <c r="F36" s="729" t="s">
        <v>178</v>
      </c>
      <c r="G36" s="590">
        <v>142.30000000000001</v>
      </c>
      <c r="H36" s="591" t="s">
        <v>42</v>
      </c>
      <c r="I36" s="780"/>
    </row>
    <row r="37" spans="2:9" ht="40.5" customHeight="1" x14ac:dyDescent="0.25">
      <c r="B37" s="761" t="s">
        <v>179</v>
      </c>
      <c r="C37" s="770" t="s">
        <v>180</v>
      </c>
      <c r="D37" s="593" t="s">
        <v>122</v>
      </c>
      <c r="E37" s="608" t="s">
        <v>181</v>
      </c>
      <c r="F37" s="609" t="s">
        <v>182</v>
      </c>
      <c r="G37" s="593">
        <v>42.1</v>
      </c>
      <c r="H37" s="594" t="s">
        <v>55</v>
      </c>
      <c r="I37" s="780"/>
    </row>
    <row r="38" spans="2:9" ht="51.75" customHeight="1" x14ac:dyDescent="0.25">
      <c r="B38" s="761" t="s">
        <v>183</v>
      </c>
      <c r="C38" s="770" t="s">
        <v>184</v>
      </c>
      <c r="D38" s="593" t="s">
        <v>122</v>
      </c>
      <c r="E38" s="609" t="s">
        <v>185</v>
      </c>
      <c r="F38" s="610" t="s">
        <v>186</v>
      </c>
      <c r="G38" s="593">
        <v>6.33</v>
      </c>
      <c r="H38" s="594" t="s">
        <v>55</v>
      </c>
      <c r="I38" s="780"/>
    </row>
    <row r="39" spans="2:9" ht="90.75" customHeight="1" thickBot="1" x14ac:dyDescent="0.3">
      <c r="B39" s="762" t="s">
        <v>187</v>
      </c>
      <c r="C39" s="769" t="s">
        <v>188</v>
      </c>
      <c r="D39" s="596" t="s">
        <v>122</v>
      </c>
      <c r="E39" s="602" t="s">
        <v>189</v>
      </c>
      <c r="F39" s="732" t="s">
        <v>190</v>
      </c>
      <c r="G39" s="596" t="s">
        <v>191</v>
      </c>
      <c r="H39" s="612" t="s">
        <v>55</v>
      </c>
      <c r="I39" s="780"/>
    </row>
    <row r="40" spans="2:9" x14ac:dyDescent="0.25">
      <c r="B40" s="800"/>
      <c r="E40" s="607"/>
    </row>
    <row r="41" spans="2:9" ht="14.4" customHeight="1" thickBot="1" x14ac:dyDescent="0.3">
      <c r="B41" s="1005" t="s">
        <v>192</v>
      </c>
      <c r="C41" s="1005"/>
      <c r="D41" s="1005"/>
      <c r="E41" s="1005"/>
      <c r="F41" s="1005"/>
      <c r="G41" s="1005"/>
      <c r="H41" s="1005"/>
      <c r="I41" s="746"/>
    </row>
    <row r="42" spans="2:9" ht="42.75" customHeight="1" thickBot="1" x14ac:dyDescent="0.3">
      <c r="B42" s="585" t="s">
        <v>9</v>
      </c>
      <c r="C42" s="586" t="s">
        <v>103</v>
      </c>
      <c r="D42" s="586" t="s">
        <v>104</v>
      </c>
      <c r="E42" s="587" t="s">
        <v>11</v>
      </c>
      <c r="F42" s="587" t="s">
        <v>12</v>
      </c>
      <c r="G42" s="587">
        <v>2021</v>
      </c>
      <c r="H42" s="599" t="s">
        <v>2506</v>
      </c>
      <c r="I42" s="780"/>
    </row>
    <row r="43" spans="2:9" ht="29.25" customHeight="1" thickBot="1" x14ac:dyDescent="0.3">
      <c r="B43" s="748" t="s">
        <v>193</v>
      </c>
      <c r="C43" s="745" t="s">
        <v>194</v>
      </c>
      <c r="D43" s="603" t="s">
        <v>169</v>
      </c>
      <c r="E43" s="603" t="s">
        <v>195</v>
      </c>
      <c r="F43" s="732" t="s">
        <v>196</v>
      </c>
      <c r="G43" s="603">
        <v>0</v>
      </c>
      <c r="H43" s="614" t="s">
        <v>197</v>
      </c>
      <c r="I43" s="780"/>
    </row>
    <row r="44" spans="2:9" ht="11.25" customHeight="1" x14ac:dyDescent="0.25">
      <c r="C44" s="615"/>
      <c r="E44" s="598"/>
    </row>
    <row r="45" spans="2:9" ht="14.4" customHeight="1" thickBot="1" x14ac:dyDescent="0.3">
      <c r="B45" s="1005" t="s">
        <v>198</v>
      </c>
      <c r="C45" s="1005"/>
      <c r="D45" s="1005"/>
      <c r="E45" s="1005"/>
      <c r="F45" s="1005"/>
      <c r="G45" s="1005"/>
      <c r="H45" s="1005"/>
      <c r="I45" s="746"/>
    </row>
    <row r="46" spans="2:9" ht="38.4" customHeight="1" thickBot="1" x14ac:dyDescent="0.3">
      <c r="B46" s="585" t="s">
        <v>9</v>
      </c>
      <c r="C46" s="586" t="s">
        <v>103</v>
      </c>
      <c r="D46" s="586" t="s">
        <v>104</v>
      </c>
      <c r="E46" s="587" t="s">
        <v>11</v>
      </c>
      <c r="F46" s="587" t="s">
        <v>12</v>
      </c>
      <c r="G46" s="587">
        <v>2021</v>
      </c>
      <c r="H46" s="599" t="s">
        <v>2506</v>
      </c>
      <c r="I46" s="780"/>
    </row>
    <row r="47" spans="2:9" ht="66" customHeight="1" thickBot="1" x14ac:dyDescent="0.3">
      <c r="B47" s="748" t="s">
        <v>199</v>
      </c>
      <c r="C47" s="616" t="s">
        <v>2530</v>
      </c>
      <c r="D47" s="603" t="s">
        <v>122</v>
      </c>
      <c r="E47" s="611" t="s">
        <v>200</v>
      </c>
      <c r="F47" s="731" t="s">
        <v>201</v>
      </c>
      <c r="G47" s="603">
        <v>64</v>
      </c>
      <c r="H47" s="612" t="s">
        <v>55</v>
      </c>
      <c r="I47" s="780"/>
    </row>
    <row r="48" spans="2:9" x14ac:dyDescent="0.25">
      <c r="E48" s="617"/>
      <c r="F48" s="617"/>
    </row>
    <row r="49" spans="2:9" ht="14.4" customHeight="1" thickBot="1" x14ac:dyDescent="0.3">
      <c r="B49" s="1062" t="s">
        <v>202</v>
      </c>
      <c r="C49" s="1062"/>
      <c r="D49" s="1062"/>
      <c r="E49" s="1062"/>
      <c r="F49" s="1062"/>
      <c r="G49" s="1062"/>
      <c r="H49" s="1062"/>
      <c r="I49" s="754"/>
    </row>
    <row r="50" spans="2:9" ht="44.25" customHeight="1" thickBot="1" x14ac:dyDescent="0.3">
      <c r="B50" s="585" t="s">
        <v>9</v>
      </c>
      <c r="C50" s="586" t="s">
        <v>103</v>
      </c>
      <c r="D50" s="586" t="s">
        <v>104</v>
      </c>
      <c r="E50" s="587" t="s">
        <v>11</v>
      </c>
      <c r="F50" s="587" t="s">
        <v>12</v>
      </c>
      <c r="G50" s="587">
        <v>2021</v>
      </c>
      <c r="H50" s="599" t="s">
        <v>2506</v>
      </c>
      <c r="I50" s="780"/>
    </row>
    <row r="51" spans="2:9" ht="20.25" customHeight="1" x14ac:dyDescent="0.25">
      <c r="B51" s="1078" t="s">
        <v>203</v>
      </c>
      <c r="C51" s="1012" t="s">
        <v>204</v>
      </c>
      <c r="D51" s="1013"/>
      <c r="E51" s="1013"/>
      <c r="F51" s="1013"/>
      <c r="G51" s="1013"/>
      <c r="H51" s="1014"/>
      <c r="I51" s="783"/>
    </row>
    <row r="52" spans="2:9" ht="31.5" customHeight="1" x14ac:dyDescent="0.25">
      <c r="B52" s="1098"/>
      <c r="C52" s="1015" t="s">
        <v>205</v>
      </c>
      <c r="D52" s="1016"/>
      <c r="E52" s="1016"/>
      <c r="F52" s="1016"/>
      <c r="G52" s="1016"/>
      <c r="H52" s="1017"/>
      <c r="I52" s="784"/>
    </row>
    <row r="53" spans="2:9" ht="26.4" x14ac:dyDescent="0.25">
      <c r="B53" s="1098"/>
      <c r="C53" s="773" t="s">
        <v>2533</v>
      </c>
      <c r="D53" s="593" t="s">
        <v>169</v>
      </c>
      <c r="E53" s="609" t="s">
        <v>206</v>
      </c>
      <c r="F53" s="609" t="s">
        <v>207</v>
      </c>
      <c r="G53" s="619">
        <v>3</v>
      </c>
      <c r="H53" s="1028" t="s">
        <v>2512</v>
      </c>
      <c r="I53" s="780"/>
    </row>
    <row r="54" spans="2:9" ht="26.4" x14ac:dyDescent="0.25">
      <c r="B54" s="1098"/>
      <c r="C54" s="773" t="s">
        <v>208</v>
      </c>
      <c r="D54" s="593" t="s">
        <v>169</v>
      </c>
      <c r="E54" s="609" t="s">
        <v>209</v>
      </c>
      <c r="F54" s="609" t="s">
        <v>210</v>
      </c>
      <c r="G54" s="620">
        <v>1</v>
      </c>
      <c r="H54" s="1029"/>
      <c r="I54" s="780"/>
    </row>
    <row r="55" spans="2:9" ht="27.75" customHeight="1" x14ac:dyDescent="0.25">
      <c r="B55" s="1098"/>
      <c r="C55" s="773" t="s">
        <v>211</v>
      </c>
      <c r="D55" s="593" t="s">
        <v>212</v>
      </c>
      <c r="E55" s="609" t="s">
        <v>213</v>
      </c>
      <c r="F55" s="609" t="s">
        <v>214</v>
      </c>
      <c r="G55" s="620">
        <v>2</v>
      </c>
      <c r="H55" s="1029"/>
      <c r="I55" s="780"/>
    </row>
    <row r="56" spans="2:9" ht="26.4" x14ac:dyDescent="0.25">
      <c r="B56" s="1098"/>
      <c r="C56" s="773" t="s">
        <v>215</v>
      </c>
      <c r="D56" s="593" t="s">
        <v>176</v>
      </c>
      <c r="E56" s="609" t="s">
        <v>216</v>
      </c>
      <c r="F56" s="593" t="s">
        <v>217</v>
      </c>
      <c r="G56" s="725">
        <v>160</v>
      </c>
      <c r="H56" s="1029"/>
      <c r="I56" s="780"/>
    </row>
    <row r="57" spans="2:9" ht="45.75" customHeight="1" x14ac:dyDescent="0.25">
      <c r="B57" s="1098"/>
      <c r="C57" s="774" t="s">
        <v>218</v>
      </c>
      <c r="D57" s="590" t="s">
        <v>176</v>
      </c>
      <c r="E57" s="600" t="s">
        <v>219</v>
      </c>
      <c r="F57" s="729" t="s">
        <v>220</v>
      </c>
      <c r="G57" s="620">
        <v>85.9</v>
      </c>
      <c r="H57" s="1029"/>
      <c r="I57" s="780"/>
    </row>
    <row r="58" spans="2:9" ht="40.5" customHeight="1" thickBot="1" x14ac:dyDescent="0.3">
      <c r="B58" s="1099"/>
      <c r="C58" s="775" t="s">
        <v>221</v>
      </c>
      <c r="D58" s="596" t="s">
        <v>169</v>
      </c>
      <c r="E58" s="602" t="s">
        <v>222</v>
      </c>
      <c r="F58" s="602" t="s">
        <v>207</v>
      </c>
      <c r="G58" s="623">
        <v>2</v>
      </c>
      <c r="H58" s="1030"/>
      <c r="I58" s="780"/>
    </row>
    <row r="59" spans="2:9" x14ac:dyDescent="0.25">
      <c r="B59" s="617"/>
      <c r="C59" s="624"/>
      <c r="E59" s="617"/>
      <c r="F59" s="617"/>
    </row>
    <row r="60" spans="2:9" x14ac:dyDescent="0.25">
      <c r="E60" s="598"/>
    </row>
    <row r="61" spans="2:9" ht="14.4" customHeight="1" thickBot="1" x14ac:dyDescent="0.3">
      <c r="B61" s="1005" t="s">
        <v>223</v>
      </c>
      <c r="C61" s="1005"/>
      <c r="D61" s="1005"/>
      <c r="E61" s="1005"/>
      <c r="F61" s="1005"/>
      <c r="G61" s="1005"/>
      <c r="H61" s="1005"/>
      <c r="I61" s="746"/>
    </row>
    <row r="62" spans="2:9" ht="42" customHeight="1" thickBot="1" x14ac:dyDescent="0.3">
      <c r="B62" s="585" t="s">
        <v>9</v>
      </c>
      <c r="C62" s="586" t="s">
        <v>103</v>
      </c>
      <c r="D62" s="586" t="s">
        <v>104</v>
      </c>
      <c r="E62" s="587" t="s">
        <v>11</v>
      </c>
      <c r="F62" s="587" t="s">
        <v>12</v>
      </c>
      <c r="G62" s="587">
        <v>2021</v>
      </c>
      <c r="H62" s="599" t="s">
        <v>2506</v>
      </c>
      <c r="I62" s="780"/>
    </row>
    <row r="63" spans="2:9" ht="30.75" customHeight="1" thickBot="1" x14ac:dyDescent="0.3">
      <c r="B63" s="748" t="s">
        <v>224</v>
      </c>
      <c r="C63" s="745" t="s">
        <v>225</v>
      </c>
      <c r="D63" s="603" t="s">
        <v>122</v>
      </c>
      <c r="E63" s="611" t="s">
        <v>226</v>
      </c>
      <c r="F63" s="732" t="s">
        <v>227</v>
      </c>
      <c r="G63" s="603">
        <v>7.8</v>
      </c>
      <c r="H63" s="614" t="s">
        <v>228</v>
      </c>
      <c r="I63" s="780"/>
    </row>
    <row r="64" spans="2:9" x14ac:dyDescent="0.25">
      <c r="E64" s="607"/>
    </row>
    <row r="65" spans="2:9" ht="14.4" customHeight="1" thickBot="1" x14ac:dyDescent="0.3">
      <c r="B65" s="1005" t="s">
        <v>2534</v>
      </c>
      <c r="C65" s="1005"/>
      <c r="D65" s="1005"/>
      <c r="E65" s="1005"/>
      <c r="F65" s="1005"/>
      <c r="G65" s="1005"/>
      <c r="H65" s="1005"/>
      <c r="I65" s="746"/>
    </row>
    <row r="66" spans="2:9" ht="42" customHeight="1" thickBot="1" x14ac:dyDescent="0.3">
      <c r="B66" s="585" t="s">
        <v>9</v>
      </c>
      <c r="C66" s="586" t="s">
        <v>103</v>
      </c>
      <c r="D66" s="586" t="s">
        <v>104</v>
      </c>
      <c r="E66" s="587" t="s">
        <v>11</v>
      </c>
      <c r="F66" s="587" t="s">
        <v>12</v>
      </c>
      <c r="G66" s="587">
        <v>2021</v>
      </c>
      <c r="H66" s="599" t="s">
        <v>2506</v>
      </c>
      <c r="I66" s="780"/>
    </row>
    <row r="67" spans="2:9" ht="53.25" customHeight="1" x14ac:dyDescent="0.25">
      <c r="B67" s="751" t="s">
        <v>229</v>
      </c>
      <c r="C67" s="742" t="s">
        <v>230</v>
      </c>
      <c r="D67" s="590" t="s">
        <v>231</v>
      </c>
      <c r="E67" s="600" t="s">
        <v>232</v>
      </c>
      <c r="F67" s="729" t="s">
        <v>233</v>
      </c>
      <c r="G67" s="590" t="s">
        <v>234</v>
      </c>
      <c r="H67" s="591" t="s">
        <v>2513</v>
      </c>
      <c r="I67" s="780"/>
    </row>
    <row r="68" spans="2:9" ht="15.75" customHeight="1" x14ac:dyDescent="0.25">
      <c r="B68" s="1032" t="s">
        <v>235</v>
      </c>
      <c r="C68" s="1059" t="s">
        <v>236</v>
      </c>
      <c r="D68" s="1060"/>
      <c r="E68" s="1060"/>
      <c r="F68" s="1060"/>
      <c r="G68" s="1060"/>
      <c r="H68" s="1061"/>
      <c r="I68" s="785"/>
    </row>
    <row r="69" spans="2:9" ht="39.75" customHeight="1" x14ac:dyDescent="0.25">
      <c r="B69" s="1032"/>
      <c r="C69" s="772" t="s">
        <v>237</v>
      </c>
      <c r="D69" s="626" t="s">
        <v>169</v>
      </c>
      <c r="E69" s="627" t="s">
        <v>238</v>
      </c>
      <c r="F69" s="627" t="s">
        <v>18</v>
      </c>
      <c r="G69" s="627">
        <v>30.1</v>
      </c>
      <c r="H69" s="1028" t="s">
        <v>2514</v>
      </c>
      <c r="I69" s="780"/>
    </row>
    <row r="70" spans="2:9" ht="41.25" customHeight="1" thickBot="1" x14ac:dyDescent="0.3">
      <c r="B70" s="1142"/>
      <c r="C70" s="628" t="s">
        <v>2535</v>
      </c>
      <c r="D70" s="629" t="s">
        <v>169</v>
      </c>
      <c r="E70" s="630" t="s">
        <v>239</v>
      </c>
      <c r="F70" s="630" t="s">
        <v>240</v>
      </c>
      <c r="G70" s="630">
        <v>68.7</v>
      </c>
      <c r="H70" s="1030"/>
      <c r="I70" s="780"/>
    </row>
    <row r="71" spans="2:9" x14ac:dyDescent="0.25">
      <c r="E71" s="607"/>
    </row>
    <row r="72" spans="2:9" ht="16.5" customHeight="1" thickBot="1" x14ac:dyDescent="0.3">
      <c r="B72" s="1018" t="s">
        <v>241</v>
      </c>
      <c r="C72" s="1018"/>
      <c r="D72" s="1018"/>
      <c r="E72" s="1018"/>
      <c r="F72" s="1018"/>
      <c r="G72" s="1018"/>
      <c r="H72" s="1018"/>
      <c r="I72" s="778"/>
    </row>
    <row r="73" spans="2:9" ht="41.25" customHeight="1" thickBot="1" x14ac:dyDescent="0.3">
      <c r="B73" s="585" t="s">
        <v>9</v>
      </c>
      <c r="C73" s="586" t="s">
        <v>103</v>
      </c>
      <c r="D73" s="586" t="s">
        <v>104</v>
      </c>
      <c r="E73" s="587" t="s">
        <v>11</v>
      </c>
      <c r="F73" s="587" t="s">
        <v>12</v>
      </c>
      <c r="G73" s="587">
        <v>2021</v>
      </c>
      <c r="H73" s="599" t="s">
        <v>2506</v>
      </c>
      <c r="I73" s="780"/>
    </row>
    <row r="74" spans="2:9" ht="39.6" x14ac:dyDescent="0.25">
      <c r="B74" s="751" t="s">
        <v>242</v>
      </c>
      <c r="C74" s="742" t="s">
        <v>243</v>
      </c>
      <c r="D74" s="590" t="s">
        <v>244</v>
      </c>
      <c r="E74" s="600" t="s">
        <v>245</v>
      </c>
      <c r="F74" s="729" t="s">
        <v>246</v>
      </c>
      <c r="G74" s="590">
        <v>1553</v>
      </c>
      <c r="H74" s="591" t="s">
        <v>2515</v>
      </c>
      <c r="I74" s="780"/>
    </row>
    <row r="75" spans="2:9" ht="40.5" customHeight="1" x14ac:dyDescent="0.25">
      <c r="B75" s="761" t="s">
        <v>247</v>
      </c>
      <c r="C75" s="770" t="s">
        <v>248</v>
      </c>
      <c r="D75" s="593" t="s">
        <v>122</v>
      </c>
      <c r="E75" s="609" t="s">
        <v>249</v>
      </c>
      <c r="F75" s="609" t="s">
        <v>250</v>
      </c>
      <c r="G75" s="593">
        <v>1.2</v>
      </c>
      <c r="H75" s="594" t="s">
        <v>2517</v>
      </c>
      <c r="I75" s="780"/>
    </row>
    <row r="76" spans="2:9" ht="42" customHeight="1" x14ac:dyDescent="0.25">
      <c r="B76" s="761" t="s">
        <v>251</v>
      </c>
      <c r="C76" s="770" t="s">
        <v>252</v>
      </c>
      <c r="D76" s="593" t="s">
        <v>169</v>
      </c>
      <c r="E76" s="609" t="s">
        <v>253</v>
      </c>
      <c r="F76" s="609" t="s">
        <v>254</v>
      </c>
      <c r="G76" s="593">
        <v>1134</v>
      </c>
      <c r="H76" s="594" t="s">
        <v>2517</v>
      </c>
      <c r="I76" s="780"/>
    </row>
    <row r="77" spans="2:9" ht="46.5" customHeight="1" thickBot="1" x14ac:dyDescent="0.3">
      <c r="B77" s="762" t="s">
        <v>255</v>
      </c>
      <c r="C77" s="769" t="s">
        <v>256</v>
      </c>
      <c r="D77" s="596" t="s">
        <v>257</v>
      </c>
      <c r="E77" s="602" t="s">
        <v>258</v>
      </c>
      <c r="F77" s="602" t="s">
        <v>259</v>
      </c>
      <c r="G77" s="596" t="s">
        <v>260</v>
      </c>
      <c r="H77" s="612" t="s">
        <v>2517</v>
      </c>
      <c r="I77" s="780"/>
    </row>
    <row r="78" spans="2:9" x14ac:dyDescent="0.25">
      <c r="C78" s="615"/>
      <c r="E78" s="598"/>
    </row>
    <row r="79" spans="2:9" ht="15" customHeight="1" thickBot="1" x14ac:dyDescent="0.3">
      <c r="B79" s="1018" t="s">
        <v>261</v>
      </c>
      <c r="C79" s="1018"/>
      <c r="D79" s="1018"/>
      <c r="E79" s="1018"/>
      <c r="F79" s="1018"/>
      <c r="G79" s="1018"/>
      <c r="H79" s="1018"/>
      <c r="I79" s="778"/>
    </row>
    <row r="80" spans="2:9" ht="42.9" customHeight="1" thickBot="1" x14ac:dyDescent="0.3">
      <c r="B80" s="631" t="s">
        <v>9</v>
      </c>
      <c r="C80" s="632" t="s">
        <v>103</v>
      </c>
      <c r="D80" s="632" t="s">
        <v>104</v>
      </c>
      <c r="E80" s="633" t="s">
        <v>11</v>
      </c>
      <c r="F80" s="730" t="s">
        <v>12</v>
      </c>
      <c r="G80" s="633">
        <v>2021</v>
      </c>
      <c r="H80" s="634" t="s">
        <v>2506</v>
      </c>
      <c r="I80" s="780"/>
    </row>
    <row r="81" spans="2:14" ht="42.75" customHeight="1" x14ac:dyDescent="0.25">
      <c r="B81" s="1143" t="s">
        <v>262</v>
      </c>
      <c r="C81" s="1146" t="s">
        <v>263</v>
      </c>
      <c r="D81" s="1149" t="s">
        <v>122</v>
      </c>
      <c r="E81" s="1152" t="s">
        <v>264</v>
      </c>
      <c r="F81" s="1153" t="s">
        <v>265</v>
      </c>
      <c r="G81" s="1006" t="s">
        <v>2496</v>
      </c>
      <c r="H81" s="635" t="s">
        <v>57</v>
      </c>
      <c r="I81" s="780"/>
      <c r="J81" s="1138"/>
      <c r="K81" s="1138"/>
      <c r="L81" s="1138"/>
      <c r="M81" s="1138"/>
      <c r="N81" s="1138"/>
    </row>
    <row r="82" spans="2:14" ht="24" customHeight="1" x14ac:dyDescent="0.25">
      <c r="B82" s="1144"/>
      <c r="C82" s="1147"/>
      <c r="D82" s="1150"/>
      <c r="E82" s="1103"/>
      <c r="F82" s="1154"/>
      <c r="G82" s="1007"/>
      <c r="H82" s="636" t="s">
        <v>267</v>
      </c>
      <c r="I82" s="779"/>
    </row>
    <row r="83" spans="2:14" ht="42" customHeight="1" x14ac:dyDescent="0.25">
      <c r="B83" s="1144"/>
      <c r="C83" s="1147"/>
      <c r="D83" s="1150"/>
      <c r="E83" s="1103"/>
      <c r="F83" s="1154"/>
      <c r="G83" s="1007"/>
      <c r="H83" s="637" t="s">
        <v>38</v>
      </c>
      <c r="I83" s="780"/>
      <c r="L83" s="727"/>
    </row>
    <row r="84" spans="2:14" ht="39" customHeight="1" x14ac:dyDescent="0.25">
      <c r="B84" s="1144"/>
      <c r="C84" s="1147"/>
      <c r="D84" s="1150"/>
      <c r="E84" s="1103"/>
      <c r="F84" s="1154"/>
      <c r="G84" s="1007"/>
      <c r="H84" s="637" t="s">
        <v>268</v>
      </c>
      <c r="I84" s="780"/>
    </row>
    <row r="85" spans="2:14" ht="39.75" customHeight="1" x14ac:dyDescent="0.25">
      <c r="B85" s="1144"/>
      <c r="C85" s="1147"/>
      <c r="D85" s="1150"/>
      <c r="E85" s="1103"/>
      <c r="F85" s="1154"/>
      <c r="G85" s="1007"/>
      <c r="H85" s="637" t="s">
        <v>269</v>
      </c>
      <c r="I85" s="780"/>
    </row>
    <row r="86" spans="2:14" ht="24" customHeight="1" x14ac:dyDescent="0.25">
      <c r="B86" s="1144"/>
      <c r="C86" s="1147"/>
      <c r="D86" s="1150"/>
      <c r="E86" s="1103"/>
      <c r="F86" s="1154"/>
      <c r="G86" s="1007"/>
      <c r="H86" s="636" t="s">
        <v>270</v>
      </c>
      <c r="I86" s="779"/>
    </row>
    <row r="87" spans="2:14" ht="42" customHeight="1" x14ac:dyDescent="0.25">
      <c r="B87" s="1144"/>
      <c r="C87" s="1147"/>
      <c r="D87" s="1150"/>
      <c r="E87" s="1103"/>
      <c r="F87" s="1154"/>
      <c r="G87" s="1007"/>
      <c r="H87" s="637" t="s">
        <v>2520</v>
      </c>
      <c r="I87" s="780"/>
    </row>
    <row r="88" spans="2:14" ht="39.75" customHeight="1" thickBot="1" x14ac:dyDescent="0.3">
      <c r="B88" s="1145"/>
      <c r="C88" s="1148"/>
      <c r="D88" s="1151"/>
      <c r="E88" s="1104"/>
      <c r="F88" s="1155"/>
      <c r="G88" s="1008"/>
      <c r="H88" s="639" t="s">
        <v>2518</v>
      </c>
      <c r="I88" s="780"/>
    </row>
    <row r="89" spans="2:14" x14ac:dyDescent="0.25">
      <c r="B89" s="1141" t="s">
        <v>2521</v>
      </c>
      <c r="C89" s="1141"/>
      <c r="D89" s="1141"/>
      <c r="E89" s="1141"/>
      <c r="F89" s="1141"/>
      <c r="G89" s="1141"/>
      <c r="H89" s="1141"/>
      <c r="I89" s="760"/>
    </row>
    <row r="90" spans="2:14" x14ac:dyDescent="0.25">
      <c r="E90" s="598"/>
    </row>
    <row r="91" spans="2:14" ht="27.75" customHeight="1" x14ac:dyDescent="0.25">
      <c r="B91" s="1019" t="s">
        <v>271</v>
      </c>
      <c r="C91" s="1019"/>
      <c r="D91" s="1019"/>
      <c r="E91" s="1019"/>
      <c r="F91" s="1019"/>
      <c r="G91" s="1019"/>
      <c r="H91" s="1019"/>
      <c r="I91" s="752"/>
    </row>
    <row r="92" spans="2:14" x14ac:dyDescent="0.25">
      <c r="C92" s="640"/>
      <c r="D92" s="641"/>
      <c r="E92" s="640"/>
    </row>
    <row r="93" spans="2:14" ht="14.4" customHeight="1" thickBot="1" x14ac:dyDescent="0.3">
      <c r="B93" s="1018" t="s">
        <v>272</v>
      </c>
      <c r="C93" s="1018"/>
      <c r="D93" s="1018"/>
      <c r="E93" s="1018"/>
      <c r="F93" s="1018"/>
      <c r="G93" s="1018"/>
      <c r="H93" s="1018"/>
      <c r="I93" s="778"/>
    </row>
    <row r="94" spans="2:14" ht="39.9" customHeight="1" thickBot="1" x14ac:dyDescent="0.3">
      <c r="B94" s="585" t="s">
        <v>9</v>
      </c>
      <c r="C94" s="586" t="s">
        <v>103</v>
      </c>
      <c r="D94" s="586" t="s">
        <v>104</v>
      </c>
      <c r="E94" s="587" t="s">
        <v>11</v>
      </c>
      <c r="F94" s="587" t="s">
        <v>12</v>
      </c>
      <c r="G94" s="587">
        <v>2021</v>
      </c>
      <c r="H94" s="599" t="s">
        <v>2506</v>
      </c>
      <c r="I94" s="780"/>
    </row>
    <row r="95" spans="2:14" ht="29.25" customHeight="1" thickBot="1" x14ac:dyDescent="0.3">
      <c r="B95" s="748" t="s">
        <v>273</v>
      </c>
      <c r="C95" s="745" t="s">
        <v>274</v>
      </c>
      <c r="D95" s="603" t="s">
        <v>122</v>
      </c>
      <c r="E95" s="611" t="s">
        <v>275</v>
      </c>
      <c r="F95" s="732" t="s">
        <v>276</v>
      </c>
      <c r="G95" s="603">
        <v>46</v>
      </c>
      <c r="H95" s="614" t="s">
        <v>277</v>
      </c>
      <c r="I95" s="780"/>
    </row>
    <row r="96" spans="2:14" x14ac:dyDescent="0.25">
      <c r="B96" s="617"/>
      <c r="C96" s="642"/>
      <c r="E96" s="617"/>
      <c r="F96" s="617"/>
    </row>
    <row r="97" spans="2:9" ht="14.4" customHeight="1" thickBot="1" x14ac:dyDescent="0.3">
      <c r="B97" s="1018" t="s">
        <v>278</v>
      </c>
      <c r="C97" s="1018"/>
      <c r="D97" s="1018"/>
      <c r="E97" s="1018"/>
      <c r="F97" s="1018"/>
      <c r="G97" s="1018"/>
      <c r="H97" s="1018"/>
      <c r="I97" s="778"/>
    </row>
    <row r="98" spans="2:9" ht="43.5" customHeight="1" thickBot="1" x14ac:dyDescent="0.3">
      <c r="B98" s="585" t="s">
        <v>9</v>
      </c>
      <c r="C98" s="586" t="s">
        <v>103</v>
      </c>
      <c r="D98" s="586" t="s">
        <v>104</v>
      </c>
      <c r="E98" s="587" t="s">
        <v>11</v>
      </c>
      <c r="F98" s="587" t="s">
        <v>12</v>
      </c>
      <c r="G98" s="587">
        <v>2021</v>
      </c>
      <c r="H98" s="599" t="s">
        <v>2506</v>
      </c>
      <c r="I98" s="780"/>
    </row>
    <row r="99" spans="2:9" ht="28.5" customHeight="1" x14ac:dyDescent="0.25">
      <c r="B99" s="1067" t="s">
        <v>279</v>
      </c>
      <c r="C99" s="1069" t="s">
        <v>280</v>
      </c>
      <c r="D99" s="1043" t="s">
        <v>169</v>
      </c>
      <c r="E99" s="1046" t="s">
        <v>281</v>
      </c>
      <c r="F99" s="1046" t="s">
        <v>282</v>
      </c>
      <c r="G99" s="1043">
        <v>0</v>
      </c>
      <c r="H99" s="643" t="s">
        <v>283</v>
      </c>
      <c r="I99" s="780"/>
    </row>
    <row r="100" spans="2:9" ht="40.5" customHeight="1" thickBot="1" x14ac:dyDescent="0.3">
      <c r="B100" s="1068"/>
      <c r="C100" s="1070"/>
      <c r="D100" s="1071"/>
      <c r="E100" s="1072"/>
      <c r="F100" s="1072"/>
      <c r="G100" s="1071"/>
      <c r="H100" s="614" t="s">
        <v>284</v>
      </c>
      <c r="I100" s="780"/>
    </row>
    <row r="101" spans="2:9" ht="42.75" customHeight="1" x14ac:dyDescent="0.25">
      <c r="B101" s="1026" t="s">
        <v>2536</v>
      </c>
      <c r="C101" s="1027"/>
      <c r="D101" s="1027"/>
      <c r="E101" s="1027"/>
      <c r="F101" s="1027"/>
      <c r="G101" s="1027"/>
      <c r="H101" s="1027"/>
      <c r="I101" s="786"/>
    </row>
    <row r="102" spans="2:9" x14ac:dyDescent="0.25">
      <c r="E102" s="598"/>
    </row>
    <row r="103" spans="2:9" ht="14.4" customHeight="1" thickBot="1" x14ac:dyDescent="0.3">
      <c r="B103" s="1004" t="s">
        <v>285</v>
      </c>
      <c r="C103" s="1005"/>
      <c r="D103" s="1005"/>
      <c r="E103" s="1005"/>
      <c r="F103" s="1005"/>
      <c r="G103" s="1005"/>
      <c r="H103" s="1005"/>
      <c r="I103" s="746"/>
    </row>
    <row r="104" spans="2:9" ht="42" customHeight="1" thickBot="1" x14ac:dyDescent="0.3">
      <c r="B104" s="585" t="s">
        <v>9</v>
      </c>
      <c r="C104" s="586" t="s">
        <v>103</v>
      </c>
      <c r="D104" s="586" t="s">
        <v>104</v>
      </c>
      <c r="E104" s="587" t="s">
        <v>11</v>
      </c>
      <c r="F104" s="587" t="s">
        <v>12</v>
      </c>
      <c r="G104" s="587">
        <v>2021</v>
      </c>
      <c r="H104" s="599" t="s">
        <v>2506</v>
      </c>
      <c r="I104" s="780"/>
    </row>
    <row r="105" spans="2:9" ht="27" thickBot="1" x14ac:dyDescent="0.3">
      <c r="B105" s="748" t="s">
        <v>286</v>
      </c>
      <c r="C105" s="613" t="s">
        <v>287</v>
      </c>
      <c r="D105" s="603" t="s">
        <v>176</v>
      </c>
      <c r="E105" s="611" t="s">
        <v>288</v>
      </c>
      <c r="F105" s="732" t="s">
        <v>289</v>
      </c>
      <c r="G105" s="603">
        <v>763.8</v>
      </c>
      <c r="H105" s="614" t="s">
        <v>290</v>
      </c>
      <c r="I105" s="780"/>
    </row>
    <row r="106" spans="2:9" x14ac:dyDescent="0.25">
      <c r="B106" s="617"/>
      <c r="C106" s="642"/>
      <c r="E106" s="617"/>
      <c r="F106" s="617"/>
    </row>
    <row r="107" spans="2:9" ht="14.4" customHeight="1" thickBot="1" x14ac:dyDescent="0.3">
      <c r="B107" s="1018" t="s">
        <v>291</v>
      </c>
      <c r="C107" s="1018"/>
      <c r="D107" s="1018"/>
      <c r="E107" s="1018"/>
      <c r="F107" s="1018"/>
      <c r="G107" s="1018"/>
      <c r="H107" s="1018"/>
      <c r="I107" s="778"/>
    </row>
    <row r="108" spans="2:9" ht="39.6" customHeight="1" thickBot="1" x14ac:dyDescent="0.3">
      <c r="B108" s="631" t="s">
        <v>9</v>
      </c>
      <c r="C108" s="632" t="s">
        <v>103</v>
      </c>
      <c r="D108" s="632" t="s">
        <v>104</v>
      </c>
      <c r="E108" s="633" t="s">
        <v>11</v>
      </c>
      <c r="F108" s="730" t="s">
        <v>12</v>
      </c>
      <c r="G108" s="633">
        <v>2021</v>
      </c>
      <c r="H108" s="634" t="s">
        <v>2506</v>
      </c>
      <c r="I108" s="780"/>
    </row>
    <row r="109" spans="2:9" ht="39.75" customHeight="1" x14ac:dyDescent="0.25">
      <c r="B109" s="801" t="s">
        <v>292</v>
      </c>
      <c r="C109" s="740" t="s">
        <v>293</v>
      </c>
      <c r="D109" s="644" t="s">
        <v>169</v>
      </c>
      <c r="E109" s="645" t="s">
        <v>17</v>
      </c>
      <c r="F109" s="645" t="s">
        <v>18</v>
      </c>
      <c r="G109" s="644">
        <v>10</v>
      </c>
      <c r="H109" s="1156" t="s">
        <v>290</v>
      </c>
      <c r="I109" s="780"/>
    </row>
    <row r="110" spans="2:9" ht="51" customHeight="1" x14ac:dyDescent="0.25">
      <c r="B110" s="802" t="s">
        <v>294</v>
      </c>
      <c r="C110" s="770" t="s">
        <v>2537</v>
      </c>
      <c r="D110" s="593" t="s">
        <v>176</v>
      </c>
      <c r="E110" s="609" t="s">
        <v>295</v>
      </c>
      <c r="F110" s="609" t="s">
        <v>296</v>
      </c>
      <c r="G110" s="593">
        <v>500.4</v>
      </c>
      <c r="H110" s="1157"/>
      <c r="I110" s="780"/>
    </row>
    <row r="111" spans="2:9" ht="44.25" customHeight="1" thickBot="1" x14ac:dyDescent="0.3">
      <c r="B111" s="646" t="s">
        <v>297</v>
      </c>
      <c r="C111" s="647" t="s">
        <v>298</v>
      </c>
      <c r="D111" s="621" t="s">
        <v>169</v>
      </c>
      <c r="E111" s="622" t="s">
        <v>299</v>
      </c>
      <c r="F111" s="622" t="s">
        <v>300</v>
      </c>
      <c r="G111" s="621">
        <v>9</v>
      </c>
      <c r="H111" s="648" t="s">
        <v>290</v>
      </c>
      <c r="I111" s="780"/>
    </row>
    <row r="112" spans="2:9" x14ac:dyDescent="0.25">
      <c r="B112" s="617"/>
      <c r="C112" s="642"/>
      <c r="E112" s="617"/>
      <c r="F112" s="617"/>
    </row>
    <row r="113" spans="2:9" ht="0.75" customHeight="1" x14ac:dyDescent="0.25">
      <c r="E113" s="598"/>
    </row>
    <row r="114" spans="2:9" ht="14.4" customHeight="1" thickBot="1" x14ac:dyDescent="0.3">
      <c r="B114" s="1005" t="s">
        <v>301</v>
      </c>
      <c r="C114" s="1005"/>
      <c r="D114" s="1005"/>
      <c r="E114" s="1005"/>
      <c r="F114" s="1005"/>
      <c r="G114" s="1005"/>
      <c r="H114" s="1005"/>
      <c r="I114" s="746"/>
    </row>
    <row r="115" spans="2:9" ht="39.9" customHeight="1" thickBot="1" x14ac:dyDescent="0.3">
      <c r="B115" s="585" t="s">
        <v>9</v>
      </c>
      <c r="C115" s="586" t="s">
        <v>103</v>
      </c>
      <c r="D115" s="586" t="s">
        <v>104</v>
      </c>
      <c r="E115" s="587" t="s">
        <v>11</v>
      </c>
      <c r="F115" s="587" t="s">
        <v>12</v>
      </c>
      <c r="G115" s="587">
        <v>2021</v>
      </c>
      <c r="H115" s="599" t="s">
        <v>2506</v>
      </c>
      <c r="I115" s="780"/>
    </row>
    <row r="116" spans="2:9" ht="53.25" customHeight="1" thickBot="1" x14ac:dyDescent="0.3">
      <c r="B116" s="748" t="s">
        <v>302</v>
      </c>
      <c r="C116" s="745" t="s">
        <v>303</v>
      </c>
      <c r="D116" s="603" t="s">
        <v>122</v>
      </c>
      <c r="E116" s="611" t="s">
        <v>304</v>
      </c>
      <c r="F116" s="732" t="s">
        <v>305</v>
      </c>
      <c r="G116" s="603">
        <v>8.1999999999999993</v>
      </c>
      <c r="H116" s="614" t="s">
        <v>306</v>
      </c>
      <c r="I116" s="780"/>
    </row>
    <row r="117" spans="2:9" x14ac:dyDescent="0.25">
      <c r="B117" s="617"/>
      <c r="C117" s="642"/>
      <c r="E117" s="617"/>
      <c r="F117" s="617"/>
    </row>
    <row r="118" spans="2:9" ht="14.4" customHeight="1" thickBot="1" x14ac:dyDescent="0.3">
      <c r="B118" s="1018" t="s">
        <v>307</v>
      </c>
      <c r="C118" s="1018"/>
      <c r="D118" s="1018"/>
      <c r="E118" s="1018"/>
      <c r="F118" s="1018"/>
      <c r="G118" s="1018"/>
      <c r="H118" s="1018"/>
      <c r="I118" s="778"/>
    </row>
    <row r="119" spans="2:9" ht="42.9" customHeight="1" thickBot="1" x14ac:dyDescent="0.3">
      <c r="B119" s="585" t="s">
        <v>9</v>
      </c>
      <c r="C119" s="586" t="s">
        <v>103</v>
      </c>
      <c r="D119" s="586" t="s">
        <v>104</v>
      </c>
      <c r="E119" s="587" t="s">
        <v>11</v>
      </c>
      <c r="F119" s="587" t="s">
        <v>12</v>
      </c>
      <c r="G119" s="587">
        <v>2021</v>
      </c>
      <c r="H119" s="599" t="s">
        <v>2506</v>
      </c>
      <c r="I119" s="780"/>
    </row>
    <row r="120" spans="2:9" ht="29.25" customHeight="1" thickBot="1" x14ac:dyDescent="0.3">
      <c r="B120" s="748" t="s">
        <v>308</v>
      </c>
      <c r="C120" s="745" t="s">
        <v>309</v>
      </c>
      <c r="D120" s="603" t="s">
        <v>169</v>
      </c>
      <c r="E120" s="603" t="s">
        <v>310</v>
      </c>
      <c r="F120" s="732" t="s">
        <v>311</v>
      </c>
      <c r="G120" s="603">
        <v>232</v>
      </c>
      <c r="H120" s="614" t="s">
        <v>306</v>
      </c>
      <c r="I120" s="780"/>
    </row>
    <row r="121" spans="2:9" x14ac:dyDescent="0.25">
      <c r="E121" s="598"/>
    </row>
    <row r="122" spans="2:9" ht="14.4" customHeight="1" thickBot="1" x14ac:dyDescent="0.3">
      <c r="B122" s="1018" t="s">
        <v>312</v>
      </c>
      <c r="C122" s="1018"/>
      <c r="D122" s="1018"/>
      <c r="E122" s="1018"/>
      <c r="F122" s="1018"/>
      <c r="G122" s="1018"/>
      <c r="H122" s="1018"/>
      <c r="I122" s="778"/>
    </row>
    <row r="123" spans="2:9" ht="41.1" customHeight="1" thickBot="1" x14ac:dyDescent="0.3">
      <c r="B123" s="585" t="s">
        <v>9</v>
      </c>
      <c r="C123" s="586" t="s">
        <v>103</v>
      </c>
      <c r="D123" s="586" t="s">
        <v>104</v>
      </c>
      <c r="E123" s="587" t="s">
        <v>11</v>
      </c>
      <c r="F123" s="587" t="s">
        <v>12</v>
      </c>
      <c r="G123" s="587">
        <v>2021</v>
      </c>
      <c r="H123" s="599" t="s">
        <v>2506</v>
      </c>
      <c r="I123" s="780"/>
    </row>
    <row r="124" spans="2:9" ht="59.1" customHeight="1" thickBot="1" x14ac:dyDescent="0.3">
      <c r="B124" s="748" t="s">
        <v>313</v>
      </c>
      <c r="C124" s="745" t="s">
        <v>314</v>
      </c>
      <c r="D124" s="603" t="s">
        <v>169</v>
      </c>
      <c r="E124" s="611" t="s">
        <v>315</v>
      </c>
      <c r="F124" s="732" t="s">
        <v>316</v>
      </c>
      <c r="G124" s="603">
        <v>198</v>
      </c>
      <c r="H124" s="614" t="s">
        <v>306</v>
      </c>
      <c r="I124" s="780"/>
    </row>
    <row r="125" spans="2:9" x14ac:dyDescent="0.25">
      <c r="B125" s="617"/>
      <c r="C125" s="642"/>
      <c r="E125" s="617"/>
      <c r="F125" s="617"/>
    </row>
    <row r="126" spans="2:9" ht="14.4" customHeight="1" thickBot="1" x14ac:dyDescent="0.3">
      <c r="B126" s="1018" t="s">
        <v>317</v>
      </c>
      <c r="C126" s="1018"/>
      <c r="D126" s="1018"/>
      <c r="E126" s="1018"/>
      <c r="F126" s="1018"/>
      <c r="G126" s="1018"/>
      <c r="H126" s="1018"/>
      <c r="I126" s="778"/>
    </row>
    <row r="127" spans="2:9" ht="43.5" customHeight="1" thickBot="1" x14ac:dyDescent="0.3">
      <c r="B127" s="585" t="s">
        <v>9</v>
      </c>
      <c r="C127" s="586" t="s">
        <v>103</v>
      </c>
      <c r="D127" s="586" t="s">
        <v>104</v>
      </c>
      <c r="E127" s="587" t="s">
        <v>11</v>
      </c>
      <c r="F127" s="587" t="s">
        <v>12</v>
      </c>
      <c r="G127" s="587">
        <v>2021</v>
      </c>
      <c r="H127" s="599" t="s">
        <v>2506</v>
      </c>
      <c r="I127" s="780"/>
    </row>
    <row r="128" spans="2:9" ht="39.75" customHeight="1" x14ac:dyDescent="0.25">
      <c r="B128" s="751" t="s">
        <v>318</v>
      </c>
      <c r="C128" s="742" t="s">
        <v>319</v>
      </c>
      <c r="D128" s="590" t="s">
        <v>320</v>
      </c>
      <c r="E128" s="590" t="s">
        <v>321</v>
      </c>
      <c r="F128" s="729" t="s">
        <v>322</v>
      </c>
      <c r="G128" s="590" t="s">
        <v>323</v>
      </c>
      <c r="H128" s="1036" t="s">
        <v>324</v>
      </c>
      <c r="I128" s="780"/>
    </row>
    <row r="129" spans="2:9" ht="41.25" customHeight="1" thickBot="1" x14ac:dyDescent="0.3">
      <c r="B129" s="762" t="s">
        <v>325</v>
      </c>
      <c r="C129" s="769" t="s">
        <v>326</v>
      </c>
      <c r="D129" s="596" t="s">
        <v>320</v>
      </c>
      <c r="E129" s="596" t="s">
        <v>327</v>
      </c>
      <c r="F129" s="596" t="s">
        <v>328</v>
      </c>
      <c r="G129" s="596" t="s">
        <v>329</v>
      </c>
      <c r="H129" s="1030"/>
      <c r="I129" s="780"/>
    </row>
    <row r="130" spans="2:9" x14ac:dyDescent="0.25">
      <c r="B130" s="617"/>
      <c r="C130" s="642"/>
      <c r="E130" s="617"/>
      <c r="F130" s="617"/>
    </row>
    <row r="131" spans="2:9" ht="2.25" customHeight="1" x14ac:dyDescent="0.25">
      <c r="B131" s="617"/>
      <c r="C131" s="642"/>
      <c r="E131" s="617"/>
      <c r="F131" s="617"/>
    </row>
    <row r="132" spans="2:9" ht="14.4" customHeight="1" thickBot="1" x14ac:dyDescent="0.3">
      <c r="B132" s="1018" t="s">
        <v>330</v>
      </c>
      <c r="C132" s="1018"/>
      <c r="D132" s="1018"/>
      <c r="E132" s="1018"/>
      <c r="F132" s="1018"/>
      <c r="G132" s="1018"/>
      <c r="H132" s="1018"/>
      <c r="I132" s="778"/>
    </row>
    <row r="133" spans="2:9" ht="40.5" customHeight="1" thickBot="1" x14ac:dyDescent="0.3">
      <c r="B133" s="585" t="s">
        <v>9</v>
      </c>
      <c r="C133" s="586" t="s">
        <v>103</v>
      </c>
      <c r="D133" s="586" t="s">
        <v>104</v>
      </c>
      <c r="E133" s="587" t="s">
        <v>11</v>
      </c>
      <c r="F133" s="587" t="s">
        <v>12</v>
      </c>
      <c r="G133" s="587">
        <v>2021</v>
      </c>
      <c r="H133" s="599" t="s">
        <v>2506</v>
      </c>
      <c r="I133" s="780"/>
    </row>
    <row r="134" spans="2:9" ht="45.75" customHeight="1" thickBot="1" x14ac:dyDescent="0.3">
      <c r="B134" s="748" t="s">
        <v>331</v>
      </c>
      <c r="C134" s="743" t="s">
        <v>332</v>
      </c>
      <c r="D134" s="611" t="s">
        <v>122</v>
      </c>
      <c r="E134" s="611" t="s">
        <v>333</v>
      </c>
      <c r="F134" s="732" t="s">
        <v>334</v>
      </c>
      <c r="G134" s="603" t="s">
        <v>335</v>
      </c>
      <c r="H134" s="614" t="s">
        <v>2508</v>
      </c>
      <c r="I134" s="780"/>
    </row>
    <row r="135" spans="2:9" ht="24" customHeight="1" x14ac:dyDescent="0.25">
      <c r="B135" s="1027" t="s">
        <v>2522</v>
      </c>
      <c r="C135" s="1027"/>
      <c r="D135" s="1027"/>
      <c r="E135" s="1027"/>
      <c r="F135" s="1027"/>
      <c r="G135" s="1027"/>
      <c r="H135" s="1027"/>
      <c r="I135" s="786"/>
    </row>
    <row r="136" spans="2:9" ht="3" customHeight="1" x14ac:dyDescent="0.25">
      <c r="E136" s="598"/>
    </row>
    <row r="137" spans="2:9" ht="13.8" thickBot="1" x14ac:dyDescent="0.3">
      <c r="B137" s="1018" t="s">
        <v>336</v>
      </c>
      <c r="C137" s="1018"/>
      <c r="D137" s="1018"/>
      <c r="E137" s="1018"/>
      <c r="F137" s="1018"/>
      <c r="G137" s="1018"/>
      <c r="H137" s="1018"/>
      <c r="I137" s="778"/>
    </row>
    <row r="138" spans="2:9" ht="42" customHeight="1" thickBot="1" x14ac:dyDescent="0.3">
      <c r="B138" s="631" t="s">
        <v>9</v>
      </c>
      <c r="C138" s="632" t="s">
        <v>103</v>
      </c>
      <c r="D138" s="632" t="s">
        <v>104</v>
      </c>
      <c r="E138" s="633" t="s">
        <v>11</v>
      </c>
      <c r="F138" s="730" t="s">
        <v>12</v>
      </c>
      <c r="G138" s="633">
        <v>2021</v>
      </c>
      <c r="H138" s="634" t="s">
        <v>2506</v>
      </c>
      <c r="I138" s="780"/>
    </row>
    <row r="139" spans="2:9" ht="47.25" customHeight="1" x14ac:dyDescent="0.25">
      <c r="B139" s="801" t="s">
        <v>337</v>
      </c>
      <c r="C139" s="740" t="s">
        <v>338</v>
      </c>
      <c r="D139" s="644" t="s">
        <v>339</v>
      </c>
      <c r="E139" s="645" t="s">
        <v>340</v>
      </c>
      <c r="F139" s="645" t="s">
        <v>341</v>
      </c>
      <c r="G139" s="644" t="s">
        <v>342</v>
      </c>
      <c r="H139" s="1156" t="s">
        <v>34</v>
      </c>
      <c r="I139" s="780"/>
    </row>
    <row r="140" spans="2:9" ht="51.75" customHeight="1" thickBot="1" x14ac:dyDescent="0.3">
      <c r="B140" s="646" t="s">
        <v>343</v>
      </c>
      <c r="C140" s="647" t="s">
        <v>344</v>
      </c>
      <c r="D140" s="621" t="s">
        <v>345</v>
      </c>
      <c r="E140" s="622" t="s">
        <v>346</v>
      </c>
      <c r="F140" s="622" t="s">
        <v>2538</v>
      </c>
      <c r="G140" s="621" t="s">
        <v>347</v>
      </c>
      <c r="H140" s="1158"/>
      <c r="I140" s="780"/>
    </row>
    <row r="141" spans="2:9" ht="19.5" customHeight="1" x14ac:dyDescent="0.25">
      <c r="B141" s="1037" t="s">
        <v>2539</v>
      </c>
      <c r="C141" s="1037"/>
      <c r="D141" s="1037"/>
      <c r="E141" s="1037"/>
      <c r="F141" s="1037"/>
      <c r="G141" s="1037"/>
      <c r="H141" s="1037"/>
      <c r="I141" s="786"/>
    </row>
    <row r="142" spans="2:9" ht="1.5" customHeight="1" x14ac:dyDescent="0.25">
      <c r="B142" s="617"/>
      <c r="C142" s="642"/>
      <c r="E142" s="617"/>
      <c r="F142" s="617"/>
    </row>
    <row r="143" spans="2:9" ht="14.4" customHeight="1" thickBot="1" x14ac:dyDescent="0.3">
      <c r="B143" s="1018" t="s">
        <v>348</v>
      </c>
      <c r="C143" s="1018"/>
      <c r="D143" s="1018"/>
      <c r="E143" s="1018"/>
      <c r="F143" s="1018"/>
      <c r="G143" s="1018"/>
      <c r="H143" s="1018"/>
      <c r="I143" s="778"/>
    </row>
    <row r="144" spans="2:9" ht="40.5" customHeight="1" thickBot="1" x14ac:dyDescent="0.3">
      <c r="B144" s="631" t="s">
        <v>9</v>
      </c>
      <c r="C144" s="632" t="s">
        <v>103</v>
      </c>
      <c r="D144" s="632" t="s">
        <v>104</v>
      </c>
      <c r="E144" s="633" t="s">
        <v>11</v>
      </c>
      <c r="F144" s="730" t="s">
        <v>12</v>
      </c>
      <c r="G144" s="633">
        <v>2021</v>
      </c>
      <c r="H144" s="634" t="s">
        <v>2506</v>
      </c>
      <c r="I144" s="780"/>
    </row>
    <row r="145" spans="2:9" ht="16.5" customHeight="1" x14ac:dyDescent="0.25">
      <c r="B145" s="1064" t="s">
        <v>349</v>
      </c>
      <c r="C145" s="1063" t="s">
        <v>350</v>
      </c>
      <c r="D145" s="1063"/>
      <c r="E145" s="1063"/>
      <c r="F145" s="1063"/>
      <c r="G145" s="649"/>
      <c r="H145" s="650"/>
      <c r="I145" s="780"/>
    </row>
    <row r="146" spans="2:9" ht="63.75" customHeight="1" x14ac:dyDescent="0.25">
      <c r="B146" s="1065"/>
      <c r="C146" s="625" t="s">
        <v>351</v>
      </c>
      <c r="D146" s="626" t="s">
        <v>122</v>
      </c>
      <c r="E146" s="627" t="s">
        <v>352</v>
      </c>
      <c r="F146" s="627" t="s">
        <v>353</v>
      </c>
      <c r="G146" s="651">
        <v>100</v>
      </c>
      <c r="H146" s="1048" t="s">
        <v>2523</v>
      </c>
      <c r="I146" s="780"/>
    </row>
    <row r="147" spans="2:9" ht="70.5" customHeight="1" x14ac:dyDescent="0.25">
      <c r="B147" s="1065"/>
      <c r="C147" s="625" t="s">
        <v>354</v>
      </c>
      <c r="D147" s="626" t="s">
        <v>122</v>
      </c>
      <c r="E147" s="627" t="s">
        <v>355</v>
      </c>
      <c r="F147" s="627" t="s">
        <v>356</v>
      </c>
      <c r="G147" s="652">
        <v>11.6</v>
      </c>
      <c r="H147" s="1049"/>
      <c r="I147" s="780"/>
    </row>
    <row r="148" spans="2:9" ht="67.5" customHeight="1" thickBot="1" x14ac:dyDescent="0.3">
      <c r="B148" s="1066"/>
      <c r="C148" s="653" t="s">
        <v>357</v>
      </c>
      <c r="D148" s="654" t="s">
        <v>122</v>
      </c>
      <c r="E148" s="655" t="s">
        <v>358</v>
      </c>
      <c r="F148" s="655" t="s">
        <v>359</v>
      </c>
      <c r="G148" s="656">
        <v>1.6</v>
      </c>
      <c r="H148" s="1050"/>
      <c r="I148" s="780"/>
    </row>
    <row r="149" spans="2:9" x14ac:dyDescent="0.25">
      <c r="B149" s="608"/>
      <c r="C149" s="657"/>
      <c r="D149" s="658"/>
      <c r="E149" s="659"/>
      <c r="F149" s="659"/>
    </row>
    <row r="150" spans="2:9" ht="14.4" customHeight="1" thickBot="1" x14ac:dyDescent="0.3">
      <c r="B150" s="1018" t="s">
        <v>360</v>
      </c>
      <c r="C150" s="1018"/>
      <c r="D150" s="1018"/>
      <c r="E150" s="1018"/>
      <c r="F150" s="1018"/>
      <c r="G150" s="1018"/>
      <c r="H150" s="1018"/>
      <c r="I150" s="778"/>
    </row>
    <row r="151" spans="2:9" ht="39" customHeight="1" thickBot="1" x14ac:dyDescent="0.3">
      <c r="B151" s="585" t="s">
        <v>9</v>
      </c>
      <c r="C151" s="586" t="s">
        <v>103</v>
      </c>
      <c r="D151" s="586" t="s">
        <v>104</v>
      </c>
      <c r="E151" s="587" t="s">
        <v>11</v>
      </c>
      <c r="F151" s="587" t="s">
        <v>12</v>
      </c>
      <c r="G151" s="587">
        <v>2021</v>
      </c>
      <c r="H151" s="599" t="s">
        <v>2506</v>
      </c>
      <c r="I151" s="780"/>
    </row>
    <row r="152" spans="2:9" ht="53.25" customHeight="1" x14ac:dyDescent="0.25">
      <c r="B152" s="751" t="s">
        <v>361</v>
      </c>
      <c r="C152" s="742" t="s">
        <v>362</v>
      </c>
      <c r="D152" s="590" t="s">
        <v>169</v>
      </c>
      <c r="E152" s="600" t="s">
        <v>363</v>
      </c>
      <c r="F152" s="729" t="s">
        <v>364</v>
      </c>
      <c r="G152" s="600">
        <v>1793.8</v>
      </c>
      <c r="H152" s="591" t="s">
        <v>2509</v>
      </c>
      <c r="I152" s="780"/>
    </row>
    <row r="153" spans="2:9" ht="37.5" customHeight="1" thickBot="1" x14ac:dyDescent="0.3">
      <c r="B153" s="762" t="s">
        <v>365</v>
      </c>
      <c r="C153" s="769" t="s">
        <v>366</v>
      </c>
      <c r="D153" s="596" t="s">
        <v>122</v>
      </c>
      <c r="E153" s="602" t="s">
        <v>367</v>
      </c>
      <c r="F153" s="602" t="s">
        <v>368</v>
      </c>
      <c r="G153" s="596">
        <v>99</v>
      </c>
      <c r="H153" s="597" t="s">
        <v>369</v>
      </c>
      <c r="I153" s="780"/>
    </row>
    <row r="154" spans="2:9" x14ac:dyDescent="0.25">
      <c r="E154" s="598"/>
    </row>
    <row r="155" spans="2:9" ht="14.4" customHeight="1" thickBot="1" x14ac:dyDescent="0.3">
      <c r="B155" s="1018" t="s">
        <v>370</v>
      </c>
      <c r="C155" s="1018"/>
      <c r="D155" s="1018"/>
      <c r="E155" s="1018"/>
      <c r="F155" s="1018"/>
      <c r="G155" s="1018"/>
      <c r="H155" s="1018"/>
      <c r="I155" s="778"/>
    </row>
    <row r="156" spans="2:9" ht="42.75" customHeight="1" thickBot="1" x14ac:dyDescent="0.3">
      <c r="B156" s="585" t="s">
        <v>9</v>
      </c>
      <c r="C156" s="586" t="s">
        <v>103</v>
      </c>
      <c r="D156" s="586" t="s">
        <v>104</v>
      </c>
      <c r="E156" s="587" t="s">
        <v>11</v>
      </c>
      <c r="F156" s="587" t="s">
        <v>12</v>
      </c>
      <c r="G156" s="587">
        <v>2021</v>
      </c>
      <c r="H156" s="599" t="s">
        <v>2506</v>
      </c>
      <c r="I156" s="780"/>
    </row>
    <row r="157" spans="2:9" ht="52.5" customHeight="1" x14ac:dyDescent="0.25">
      <c r="B157" s="751" t="s">
        <v>371</v>
      </c>
      <c r="C157" s="742" t="s">
        <v>372</v>
      </c>
      <c r="D157" s="590" t="s">
        <v>169</v>
      </c>
      <c r="E157" s="590" t="s">
        <v>373</v>
      </c>
      <c r="F157" s="729" t="s">
        <v>374</v>
      </c>
      <c r="G157" s="590">
        <v>19</v>
      </c>
      <c r="H157" s="1036" t="s">
        <v>375</v>
      </c>
      <c r="I157" s="780"/>
    </row>
    <row r="158" spans="2:9" ht="54.75" customHeight="1" x14ac:dyDescent="0.25">
      <c r="B158" s="761" t="s">
        <v>376</v>
      </c>
      <c r="C158" s="770" t="s">
        <v>377</v>
      </c>
      <c r="D158" s="593" t="s">
        <v>122</v>
      </c>
      <c r="E158" s="609" t="s">
        <v>378</v>
      </c>
      <c r="F158" s="609" t="s">
        <v>379</v>
      </c>
      <c r="G158" s="593">
        <v>8</v>
      </c>
      <c r="H158" s="1045"/>
      <c r="I158" s="780"/>
    </row>
    <row r="159" spans="2:9" ht="55.5" customHeight="1" thickBot="1" x14ac:dyDescent="0.3">
      <c r="B159" s="762" t="s">
        <v>380</v>
      </c>
      <c r="C159" s="769" t="s">
        <v>381</v>
      </c>
      <c r="D159" s="596" t="s">
        <v>382</v>
      </c>
      <c r="E159" s="602" t="s">
        <v>17</v>
      </c>
      <c r="F159" s="602" t="s">
        <v>383</v>
      </c>
      <c r="G159" s="596">
        <v>6.5</v>
      </c>
      <c r="H159" s="597" t="s">
        <v>384</v>
      </c>
      <c r="I159" s="780"/>
    </row>
    <row r="160" spans="2:9" x14ac:dyDescent="0.25">
      <c r="E160" s="598"/>
    </row>
    <row r="161" spans="2:9" ht="15.75" customHeight="1" thickBot="1" x14ac:dyDescent="0.3">
      <c r="B161" s="1005" t="s">
        <v>385</v>
      </c>
      <c r="C161" s="1005"/>
      <c r="D161" s="1005"/>
      <c r="E161" s="1005"/>
      <c r="F161" s="1005"/>
      <c r="G161" s="1005"/>
      <c r="H161" s="1005"/>
      <c r="I161" s="746"/>
    </row>
    <row r="162" spans="2:9" ht="41.25" customHeight="1" thickBot="1" x14ac:dyDescent="0.3">
      <c r="B162" s="660" t="s">
        <v>9</v>
      </c>
      <c r="C162" s="661" t="s">
        <v>103</v>
      </c>
      <c r="D162" s="661" t="s">
        <v>104</v>
      </c>
      <c r="E162" s="662" t="s">
        <v>11</v>
      </c>
      <c r="F162" s="728" t="s">
        <v>12</v>
      </c>
      <c r="G162" s="662">
        <v>2021</v>
      </c>
      <c r="H162" s="663" t="s">
        <v>2506</v>
      </c>
      <c r="I162" s="780"/>
    </row>
    <row r="163" spans="2:9" ht="25.5" customHeight="1" x14ac:dyDescent="0.25">
      <c r="B163" s="1020" t="s">
        <v>386</v>
      </c>
      <c r="C163" s="1023" t="s">
        <v>2540</v>
      </c>
      <c r="D163" s="1006" t="s">
        <v>212</v>
      </c>
      <c r="E163" s="1006" t="s">
        <v>387</v>
      </c>
      <c r="F163" s="1009" t="s">
        <v>196</v>
      </c>
      <c r="G163" s="1006">
        <v>3</v>
      </c>
      <c r="H163" s="664" t="s">
        <v>283</v>
      </c>
      <c r="I163" s="787"/>
    </row>
    <row r="164" spans="2:9" ht="28.5" customHeight="1" x14ac:dyDescent="0.25">
      <c r="B164" s="1021"/>
      <c r="C164" s="1024"/>
      <c r="D164" s="1007"/>
      <c r="E164" s="1007"/>
      <c r="F164" s="1010"/>
      <c r="G164" s="1007"/>
      <c r="H164" s="637" t="s">
        <v>284</v>
      </c>
      <c r="I164" s="780"/>
    </row>
    <row r="165" spans="2:9" ht="21.75" customHeight="1" thickBot="1" x14ac:dyDescent="0.3">
      <c r="B165" s="1022"/>
      <c r="C165" s="1025"/>
      <c r="D165" s="1008"/>
      <c r="E165" s="1008"/>
      <c r="F165" s="1011"/>
      <c r="G165" s="1008"/>
      <c r="H165" s="639" t="s">
        <v>388</v>
      </c>
      <c r="I165" s="780"/>
    </row>
    <row r="166" spans="2:9" x14ac:dyDescent="0.25">
      <c r="B166" s="617"/>
      <c r="C166" s="642"/>
      <c r="E166" s="582"/>
      <c r="F166" s="617"/>
    </row>
    <row r="167" spans="2:9" ht="18" customHeight="1" thickBot="1" x14ac:dyDescent="0.3">
      <c r="B167" s="1005" t="s">
        <v>389</v>
      </c>
      <c r="C167" s="1005"/>
      <c r="D167" s="1005"/>
      <c r="E167" s="1005"/>
      <c r="F167" s="1005"/>
      <c r="G167" s="1005"/>
      <c r="H167" s="1005"/>
      <c r="I167" s="746"/>
    </row>
    <row r="168" spans="2:9" ht="39.9" customHeight="1" thickBot="1" x14ac:dyDescent="0.3">
      <c r="B168" s="585" t="s">
        <v>9</v>
      </c>
      <c r="C168" s="586" t="s">
        <v>103</v>
      </c>
      <c r="D168" s="586" t="s">
        <v>104</v>
      </c>
      <c r="E168" s="587" t="s">
        <v>11</v>
      </c>
      <c r="F168" s="587" t="s">
        <v>12</v>
      </c>
      <c r="G168" s="587">
        <v>2021</v>
      </c>
      <c r="H168" s="599" t="s">
        <v>2506</v>
      </c>
      <c r="I168" s="780"/>
    </row>
    <row r="169" spans="2:9" ht="28.5" customHeight="1" x14ac:dyDescent="0.25">
      <c r="B169" s="751" t="s">
        <v>390</v>
      </c>
      <c r="C169" s="742" t="s">
        <v>391</v>
      </c>
      <c r="D169" s="590" t="s">
        <v>392</v>
      </c>
      <c r="E169" s="600" t="s">
        <v>393</v>
      </c>
      <c r="F169" s="729" t="s">
        <v>394</v>
      </c>
      <c r="G169" s="590">
        <v>17</v>
      </c>
      <c r="H169" s="591" t="s">
        <v>395</v>
      </c>
      <c r="I169" s="780"/>
    </row>
    <row r="170" spans="2:9" ht="53.25" customHeight="1" thickBot="1" x14ac:dyDescent="0.3">
      <c r="B170" s="762" t="s">
        <v>396</v>
      </c>
      <c r="C170" s="769" t="s">
        <v>397</v>
      </c>
      <c r="D170" s="596" t="s">
        <v>398</v>
      </c>
      <c r="E170" s="602" t="s">
        <v>399</v>
      </c>
      <c r="F170" s="602" t="s">
        <v>394</v>
      </c>
      <c r="G170" s="596">
        <v>80</v>
      </c>
      <c r="H170" s="597" t="s">
        <v>2525</v>
      </c>
      <c r="I170" s="780"/>
    </row>
    <row r="171" spans="2:9" ht="11.25" customHeight="1" x14ac:dyDescent="0.25">
      <c r="B171" s="659"/>
      <c r="C171" s="606"/>
      <c r="E171" s="617"/>
      <c r="F171" s="617"/>
    </row>
    <row r="172" spans="2:9" hidden="1" x14ac:dyDescent="0.25">
      <c r="B172" s="659"/>
      <c r="C172" s="606"/>
      <c r="E172" s="617"/>
      <c r="F172" s="617"/>
    </row>
    <row r="173" spans="2:9" ht="14.4" customHeight="1" thickBot="1" x14ac:dyDescent="0.3">
      <c r="B173" s="1005" t="s">
        <v>400</v>
      </c>
      <c r="C173" s="1005"/>
      <c r="D173" s="1005"/>
      <c r="E173" s="1005"/>
      <c r="F173" s="1005"/>
      <c r="G173" s="1005"/>
      <c r="H173" s="1005"/>
      <c r="I173" s="746"/>
    </row>
    <row r="174" spans="2:9" ht="39.6" customHeight="1" thickBot="1" x14ac:dyDescent="0.3">
      <c r="B174" s="660" t="s">
        <v>9</v>
      </c>
      <c r="C174" s="661" t="s">
        <v>103</v>
      </c>
      <c r="D174" s="661" t="s">
        <v>104</v>
      </c>
      <c r="E174" s="662" t="s">
        <v>11</v>
      </c>
      <c r="F174" s="728" t="s">
        <v>12</v>
      </c>
      <c r="G174" s="662">
        <v>2021</v>
      </c>
      <c r="H174" s="663" t="s">
        <v>2506</v>
      </c>
      <c r="I174" s="780"/>
    </row>
    <row r="175" spans="2:9" ht="67.5" customHeight="1" thickBot="1" x14ac:dyDescent="0.3">
      <c r="B175" s="803" t="s">
        <v>401</v>
      </c>
      <c r="C175" s="771" t="s">
        <v>402</v>
      </c>
      <c r="D175" s="665" t="s">
        <v>339</v>
      </c>
      <c r="E175" s="666" t="s">
        <v>403</v>
      </c>
      <c r="F175" s="666" t="s">
        <v>2541</v>
      </c>
      <c r="G175" s="665" t="s">
        <v>404</v>
      </c>
      <c r="H175" s="667" t="s">
        <v>2508</v>
      </c>
      <c r="I175" s="780"/>
    </row>
    <row r="176" spans="2:9" ht="18.75" customHeight="1" x14ac:dyDescent="0.25">
      <c r="B176" s="1037" t="s">
        <v>2539</v>
      </c>
      <c r="C176" s="1037"/>
      <c r="D176" s="1037"/>
      <c r="E176" s="1037"/>
      <c r="F176" s="1037"/>
      <c r="G176" s="1037"/>
    </row>
    <row r="177" spans="2:9" hidden="1" x14ac:dyDescent="0.25">
      <c r="B177" s="659"/>
      <c r="C177" s="606"/>
      <c r="E177" s="617"/>
      <c r="F177" s="617"/>
    </row>
    <row r="178" spans="2:9" ht="14.4" customHeight="1" thickBot="1" x14ac:dyDescent="0.3">
      <c r="B178" s="1005" t="s">
        <v>405</v>
      </c>
      <c r="C178" s="1005"/>
      <c r="D178" s="1005"/>
      <c r="E178" s="1005"/>
      <c r="F178" s="1005"/>
      <c r="G178" s="1005"/>
      <c r="H178" s="1005"/>
      <c r="I178" s="746"/>
    </row>
    <row r="179" spans="2:9" ht="40.5" customHeight="1" thickBot="1" x14ac:dyDescent="0.3">
      <c r="B179" s="585" t="s">
        <v>9</v>
      </c>
      <c r="C179" s="586" t="s">
        <v>103</v>
      </c>
      <c r="D179" s="586" t="s">
        <v>104</v>
      </c>
      <c r="E179" s="587" t="s">
        <v>11</v>
      </c>
      <c r="F179" s="587" t="s">
        <v>12</v>
      </c>
      <c r="G179" s="587">
        <v>2021</v>
      </c>
      <c r="H179" s="599" t="s">
        <v>2506</v>
      </c>
      <c r="I179" s="780"/>
    </row>
    <row r="180" spans="2:9" ht="40.5" customHeight="1" thickBot="1" x14ac:dyDescent="0.3">
      <c r="B180" s="748" t="s">
        <v>406</v>
      </c>
      <c r="C180" s="745" t="s">
        <v>407</v>
      </c>
      <c r="D180" s="603" t="s">
        <v>169</v>
      </c>
      <c r="E180" s="611" t="s">
        <v>387</v>
      </c>
      <c r="F180" s="732" t="s">
        <v>408</v>
      </c>
      <c r="G180" s="603">
        <v>3</v>
      </c>
      <c r="H180" s="614" t="s">
        <v>409</v>
      </c>
      <c r="I180" s="780"/>
    </row>
    <row r="181" spans="2:9" x14ac:dyDescent="0.25">
      <c r="B181" s="659"/>
      <c r="C181" s="606"/>
      <c r="E181" s="617"/>
      <c r="F181" s="617"/>
    </row>
    <row r="182" spans="2:9" ht="14.4" customHeight="1" thickBot="1" x14ac:dyDescent="0.3">
      <c r="B182" s="1018" t="s">
        <v>410</v>
      </c>
      <c r="C182" s="1018"/>
      <c r="D182" s="1018"/>
      <c r="E182" s="1018"/>
      <c r="F182" s="1018"/>
      <c r="G182" s="1018"/>
      <c r="H182" s="1018"/>
      <c r="I182" s="778"/>
    </row>
    <row r="183" spans="2:9" ht="39.6" customHeight="1" thickBot="1" x14ac:dyDescent="0.3">
      <c r="B183" s="631" t="s">
        <v>9</v>
      </c>
      <c r="C183" s="632" t="s">
        <v>103</v>
      </c>
      <c r="D183" s="632" t="s">
        <v>104</v>
      </c>
      <c r="E183" s="633" t="s">
        <v>11</v>
      </c>
      <c r="F183" s="730" t="s">
        <v>12</v>
      </c>
      <c r="G183" s="633">
        <v>2021</v>
      </c>
      <c r="H183" s="634" t="s">
        <v>2506</v>
      </c>
      <c r="I183" s="780"/>
    </row>
    <row r="184" spans="2:9" ht="41.25" customHeight="1" x14ac:dyDescent="0.25">
      <c r="B184" s="801" t="s">
        <v>411</v>
      </c>
      <c r="C184" s="740" t="s">
        <v>412</v>
      </c>
      <c r="D184" s="644" t="s">
        <v>244</v>
      </c>
      <c r="E184" s="645" t="s">
        <v>413</v>
      </c>
      <c r="F184" s="645" t="s">
        <v>414</v>
      </c>
      <c r="G184" s="644">
        <v>14</v>
      </c>
      <c r="H184" s="1156" t="s">
        <v>409</v>
      </c>
      <c r="I184" s="780"/>
    </row>
    <row r="185" spans="2:9" ht="42" customHeight="1" thickBot="1" x14ac:dyDescent="0.3">
      <c r="B185" s="646" t="s">
        <v>415</v>
      </c>
      <c r="C185" s="647" t="s">
        <v>416</v>
      </c>
      <c r="D185" s="621" t="s">
        <v>116</v>
      </c>
      <c r="E185" s="622" t="s">
        <v>417</v>
      </c>
      <c r="F185" s="622" t="s">
        <v>418</v>
      </c>
      <c r="G185" s="638">
        <v>15</v>
      </c>
      <c r="H185" s="1158"/>
      <c r="I185" s="780"/>
    </row>
    <row r="186" spans="2:9" x14ac:dyDescent="0.25">
      <c r="B186" s="659"/>
      <c r="C186" s="606"/>
      <c r="E186" s="617"/>
      <c r="F186" s="617"/>
    </row>
    <row r="187" spans="2:9" ht="0.75" customHeight="1" x14ac:dyDescent="0.25">
      <c r="B187" s="659"/>
      <c r="C187" s="606"/>
      <c r="E187" s="617"/>
      <c r="F187" s="617"/>
    </row>
    <row r="188" spans="2:9" ht="14.4" customHeight="1" thickBot="1" x14ac:dyDescent="0.3">
      <c r="B188" s="1018" t="s">
        <v>419</v>
      </c>
      <c r="C188" s="1018"/>
      <c r="D188" s="1018"/>
      <c r="E188" s="1018"/>
      <c r="F188" s="1018"/>
      <c r="G188" s="1018"/>
      <c r="H188" s="1018"/>
      <c r="I188" s="778"/>
    </row>
    <row r="189" spans="2:9" ht="38.4" customHeight="1" thickBot="1" x14ac:dyDescent="0.3">
      <c r="B189" s="585" t="s">
        <v>9</v>
      </c>
      <c r="C189" s="586" t="s">
        <v>103</v>
      </c>
      <c r="D189" s="586" t="s">
        <v>104</v>
      </c>
      <c r="E189" s="587" t="s">
        <v>11</v>
      </c>
      <c r="F189" s="587" t="s">
        <v>12</v>
      </c>
      <c r="G189" s="587">
        <v>2021</v>
      </c>
      <c r="H189" s="599" t="s">
        <v>2506</v>
      </c>
      <c r="I189" s="780"/>
    </row>
    <row r="190" spans="2:9" ht="40.200000000000003" thickBot="1" x14ac:dyDescent="0.3">
      <c r="B190" s="748" t="s">
        <v>420</v>
      </c>
      <c r="C190" s="745" t="s">
        <v>421</v>
      </c>
      <c r="D190" s="603" t="s">
        <v>422</v>
      </c>
      <c r="E190" s="611" t="s">
        <v>423</v>
      </c>
      <c r="F190" s="732" t="s">
        <v>424</v>
      </c>
      <c r="G190" s="603" t="s">
        <v>5</v>
      </c>
      <c r="H190" s="614" t="s">
        <v>425</v>
      </c>
      <c r="I190" s="780"/>
    </row>
    <row r="191" spans="2:9" x14ac:dyDescent="0.25">
      <c r="B191" s="659"/>
      <c r="C191" s="606"/>
      <c r="E191" s="617"/>
      <c r="F191" s="617"/>
    </row>
    <row r="192" spans="2:9" ht="28.5" customHeight="1" thickBot="1" x14ac:dyDescent="0.3">
      <c r="B192" s="1005" t="s">
        <v>426</v>
      </c>
      <c r="C192" s="1005"/>
      <c r="D192" s="1005"/>
      <c r="E192" s="1005"/>
      <c r="F192" s="1005"/>
      <c r="G192" s="1005"/>
      <c r="H192" s="1005"/>
      <c r="I192" s="746"/>
    </row>
    <row r="193" spans="2:9" ht="40.5" customHeight="1" thickBot="1" x14ac:dyDescent="0.3">
      <c r="B193" s="585" t="s">
        <v>9</v>
      </c>
      <c r="C193" s="586" t="s">
        <v>103</v>
      </c>
      <c r="D193" s="586" t="s">
        <v>104</v>
      </c>
      <c r="E193" s="587" t="s">
        <v>11</v>
      </c>
      <c r="F193" s="587" t="s">
        <v>12</v>
      </c>
      <c r="G193" s="587">
        <v>2021</v>
      </c>
      <c r="H193" s="599" t="s">
        <v>2506</v>
      </c>
      <c r="I193" s="780"/>
    </row>
    <row r="194" spans="2:9" ht="24.75" customHeight="1" x14ac:dyDescent="0.25">
      <c r="B194" s="1067" t="s">
        <v>427</v>
      </c>
      <c r="C194" s="1069" t="s">
        <v>428</v>
      </c>
      <c r="D194" s="1043" t="s">
        <v>122</v>
      </c>
      <c r="E194" s="1046" t="s">
        <v>429</v>
      </c>
      <c r="F194" s="1046" t="s">
        <v>265</v>
      </c>
      <c r="G194" s="1043">
        <v>60.6</v>
      </c>
      <c r="H194" s="1036" t="s">
        <v>430</v>
      </c>
      <c r="I194" s="780"/>
    </row>
    <row r="195" spans="2:9" ht="14.25" customHeight="1" x14ac:dyDescent="0.25">
      <c r="B195" s="1078"/>
      <c r="C195" s="1080"/>
      <c r="D195" s="1044"/>
      <c r="E195" s="1047"/>
      <c r="F195" s="1047"/>
      <c r="G195" s="1044"/>
      <c r="H195" s="1045"/>
      <c r="I195" s="780"/>
    </row>
    <row r="196" spans="2:9" ht="38.25" customHeight="1" x14ac:dyDescent="0.25">
      <c r="B196" s="761" t="s">
        <v>431</v>
      </c>
      <c r="C196" s="592" t="s">
        <v>432</v>
      </c>
      <c r="D196" s="593" t="s">
        <v>122</v>
      </c>
      <c r="E196" s="609" t="s">
        <v>433</v>
      </c>
      <c r="F196" s="609" t="s">
        <v>434</v>
      </c>
      <c r="G196" s="593">
        <v>60</v>
      </c>
      <c r="H196" s="594" t="s">
        <v>435</v>
      </c>
      <c r="I196" s="780"/>
    </row>
    <row r="197" spans="2:9" ht="40.200000000000003" thickBot="1" x14ac:dyDescent="0.3">
      <c r="B197" s="762" t="s">
        <v>436</v>
      </c>
      <c r="C197" s="595" t="s">
        <v>437</v>
      </c>
      <c r="D197" s="596" t="s">
        <v>422</v>
      </c>
      <c r="E197" s="602" t="s">
        <v>438</v>
      </c>
      <c r="F197" s="602" t="s">
        <v>439</v>
      </c>
      <c r="G197" s="596" t="s">
        <v>5</v>
      </c>
      <c r="H197" s="597" t="s">
        <v>440</v>
      </c>
      <c r="I197" s="780"/>
    </row>
    <row r="198" spans="2:9" x14ac:dyDescent="0.25">
      <c r="B198" s="659"/>
      <c r="C198" s="606"/>
      <c r="E198" s="617"/>
      <c r="F198" s="617"/>
    </row>
    <row r="199" spans="2:9" ht="27.75" customHeight="1" thickBot="1" x14ac:dyDescent="0.3">
      <c r="B199" s="1005" t="s">
        <v>441</v>
      </c>
      <c r="C199" s="1005"/>
      <c r="D199" s="1005"/>
      <c r="E199" s="1005"/>
      <c r="F199" s="1005"/>
      <c r="G199" s="1005"/>
      <c r="H199" s="1005"/>
      <c r="I199" s="746"/>
    </row>
    <row r="200" spans="2:9" ht="39.9" customHeight="1" thickBot="1" x14ac:dyDescent="0.3">
      <c r="B200" s="660" t="s">
        <v>9</v>
      </c>
      <c r="C200" s="661" t="s">
        <v>103</v>
      </c>
      <c r="D200" s="661" t="s">
        <v>104</v>
      </c>
      <c r="E200" s="662" t="s">
        <v>11</v>
      </c>
      <c r="F200" s="668" t="s">
        <v>12</v>
      </c>
      <c r="G200" s="669">
        <v>2021</v>
      </c>
      <c r="H200" s="670" t="s">
        <v>2506</v>
      </c>
      <c r="I200" s="780"/>
    </row>
    <row r="201" spans="2:9" ht="66.75" customHeight="1" x14ac:dyDescent="0.25">
      <c r="B201" s="749" t="s">
        <v>442</v>
      </c>
      <c r="C201" s="744" t="s">
        <v>2527</v>
      </c>
      <c r="D201" s="662" t="s">
        <v>122</v>
      </c>
      <c r="E201" s="671" t="s">
        <v>443</v>
      </c>
      <c r="F201" s="736" t="s">
        <v>94</v>
      </c>
      <c r="G201" s="669">
        <v>25</v>
      </c>
      <c r="H201" s="670" t="s">
        <v>2526</v>
      </c>
      <c r="I201" s="780"/>
    </row>
    <row r="202" spans="2:9" ht="24.75" customHeight="1" x14ac:dyDescent="0.25">
      <c r="B202" s="1159" t="s">
        <v>444</v>
      </c>
      <c r="C202" s="1161" t="s">
        <v>445</v>
      </c>
      <c r="D202" s="1093" t="s">
        <v>169</v>
      </c>
      <c r="E202" s="1164" t="s">
        <v>209</v>
      </c>
      <c r="F202" s="1166" t="s">
        <v>446</v>
      </c>
      <c r="G202" s="1111">
        <v>1</v>
      </c>
      <c r="H202" s="672" t="s">
        <v>447</v>
      </c>
      <c r="I202" s="780"/>
    </row>
    <row r="203" spans="2:9" ht="19.5" customHeight="1" x14ac:dyDescent="0.25">
      <c r="B203" s="1021"/>
      <c r="C203" s="1024"/>
      <c r="D203" s="1007"/>
      <c r="E203" s="1010"/>
      <c r="F203" s="1103"/>
      <c r="G203" s="1112"/>
      <c r="H203" s="673" t="s">
        <v>435</v>
      </c>
      <c r="I203" s="780"/>
    </row>
    <row r="204" spans="2:9" ht="24.75" customHeight="1" x14ac:dyDescent="0.25">
      <c r="B204" s="1160"/>
      <c r="C204" s="1162"/>
      <c r="D204" s="1163"/>
      <c r="E204" s="1165"/>
      <c r="F204" s="1167"/>
      <c r="G204" s="1168"/>
      <c r="H204" s="674" t="s">
        <v>172</v>
      </c>
      <c r="I204" s="780"/>
    </row>
    <row r="205" spans="2:9" ht="66.75" customHeight="1" thickBot="1" x14ac:dyDescent="0.3">
      <c r="B205" s="750" t="s">
        <v>448</v>
      </c>
      <c r="C205" s="741" t="s">
        <v>2542</v>
      </c>
      <c r="D205" s="638" t="s">
        <v>122</v>
      </c>
      <c r="E205" s="675" t="s">
        <v>189</v>
      </c>
      <c r="F205" s="735" t="s">
        <v>449</v>
      </c>
      <c r="G205" s="676">
        <v>100</v>
      </c>
      <c r="H205" s="677" t="s">
        <v>172</v>
      </c>
      <c r="I205" s="780"/>
    </row>
    <row r="206" spans="2:9" x14ac:dyDescent="0.25">
      <c r="B206" s="617"/>
      <c r="C206" s="642"/>
      <c r="E206" s="617"/>
      <c r="F206" s="617"/>
    </row>
    <row r="207" spans="2:9" ht="14.4" customHeight="1" thickBot="1" x14ac:dyDescent="0.3">
      <c r="B207" s="1018" t="s">
        <v>450</v>
      </c>
      <c r="C207" s="1018"/>
      <c r="D207" s="1018"/>
      <c r="E207" s="1018"/>
      <c r="F207" s="1018"/>
      <c r="G207" s="1018"/>
      <c r="H207" s="1018"/>
      <c r="I207" s="778"/>
    </row>
    <row r="208" spans="2:9" ht="42" customHeight="1" thickBot="1" x14ac:dyDescent="0.3">
      <c r="B208" s="585" t="s">
        <v>9</v>
      </c>
      <c r="C208" s="586" t="s">
        <v>103</v>
      </c>
      <c r="D208" s="586" t="s">
        <v>104</v>
      </c>
      <c r="E208" s="587" t="s">
        <v>11</v>
      </c>
      <c r="F208" s="587" t="s">
        <v>12</v>
      </c>
      <c r="G208" s="587">
        <v>2021</v>
      </c>
      <c r="H208" s="599" t="s">
        <v>2506</v>
      </c>
      <c r="I208" s="780"/>
    </row>
    <row r="209" spans="2:10" ht="28.2" customHeight="1" x14ac:dyDescent="0.25">
      <c r="B209" s="1031" t="s">
        <v>451</v>
      </c>
      <c r="C209" s="1033" t="s">
        <v>2545</v>
      </c>
      <c r="D209" s="1034"/>
      <c r="E209" s="1034"/>
      <c r="F209" s="1034"/>
      <c r="G209" s="1034"/>
      <c r="H209" s="1035"/>
      <c r="I209" s="788"/>
    </row>
    <row r="210" spans="2:10" ht="26.4" x14ac:dyDescent="0.25">
      <c r="B210" s="1032"/>
      <c r="C210" s="678" t="s">
        <v>452</v>
      </c>
      <c r="D210" s="626" t="s">
        <v>453</v>
      </c>
      <c r="E210" s="626" t="s">
        <v>454</v>
      </c>
      <c r="F210" s="627" t="s">
        <v>455</v>
      </c>
      <c r="G210" s="626" t="s">
        <v>456</v>
      </c>
      <c r="H210" s="1028" t="s">
        <v>457</v>
      </c>
      <c r="I210" s="780"/>
    </row>
    <row r="211" spans="2:10" ht="26.4" x14ac:dyDescent="0.25">
      <c r="B211" s="1032"/>
      <c r="C211" s="678" t="s">
        <v>458</v>
      </c>
      <c r="D211" s="626" t="s">
        <v>2544</v>
      </c>
      <c r="E211" s="627" t="s">
        <v>459</v>
      </c>
      <c r="F211" s="627" t="s">
        <v>460</v>
      </c>
      <c r="G211" s="626">
        <v>670</v>
      </c>
      <c r="H211" s="1029"/>
      <c r="I211" s="780"/>
    </row>
    <row r="212" spans="2:10" ht="36" customHeight="1" x14ac:dyDescent="0.25">
      <c r="B212" s="1032"/>
      <c r="C212" s="678" t="s">
        <v>2543</v>
      </c>
      <c r="D212" s="626" t="s">
        <v>176</v>
      </c>
      <c r="E212" s="627" t="s">
        <v>461</v>
      </c>
      <c r="F212" s="627" t="s">
        <v>462</v>
      </c>
      <c r="G212" s="626" t="s">
        <v>463</v>
      </c>
      <c r="H212" s="1029"/>
      <c r="I212" s="780"/>
    </row>
    <row r="213" spans="2:10" x14ac:dyDescent="0.25">
      <c r="B213" s="1032"/>
      <c r="C213" s="678" t="s">
        <v>464</v>
      </c>
      <c r="D213" s="626" t="s">
        <v>2544</v>
      </c>
      <c r="E213" s="627" t="s">
        <v>465</v>
      </c>
      <c r="F213" s="627" t="s">
        <v>178</v>
      </c>
      <c r="G213" s="626">
        <v>627</v>
      </c>
      <c r="H213" s="1029"/>
      <c r="I213" s="780"/>
    </row>
    <row r="214" spans="2:10" ht="41.25" customHeight="1" thickBot="1" x14ac:dyDescent="0.3">
      <c r="B214" s="762" t="s">
        <v>466</v>
      </c>
      <c r="C214" s="769" t="s">
        <v>467</v>
      </c>
      <c r="D214" s="596" t="s">
        <v>131</v>
      </c>
      <c r="E214" s="602" t="s">
        <v>413</v>
      </c>
      <c r="F214" s="602" t="s">
        <v>210</v>
      </c>
      <c r="G214" s="596">
        <v>0</v>
      </c>
      <c r="H214" s="1042"/>
      <c r="I214" s="780"/>
      <c r="J214" s="758"/>
    </row>
    <row r="215" spans="2:10" x14ac:dyDescent="0.25">
      <c r="B215" s="617"/>
      <c r="C215" s="642"/>
      <c r="E215" s="617"/>
      <c r="F215" s="617"/>
    </row>
    <row r="216" spans="2:10" ht="14.4" customHeight="1" thickBot="1" x14ac:dyDescent="0.3">
      <c r="B216" s="1005" t="s">
        <v>468</v>
      </c>
      <c r="C216" s="1005"/>
      <c r="D216" s="1005"/>
      <c r="E216" s="1005"/>
      <c r="F216" s="1005"/>
      <c r="G216" s="1005"/>
      <c r="H216" s="1005"/>
      <c r="I216" s="746"/>
    </row>
    <row r="217" spans="2:10" ht="38.4" customHeight="1" thickBot="1" x14ac:dyDescent="0.3">
      <c r="B217" s="660" t="s">
        <v>9</v>
      </c>
      <c r="C217" s="661" t="s">
        <v>103</v>
      </c>
      <c r="D217" s="661" t="s">
        <v>104</v>
      </c>
      <c r="E217" s="662" t="s">
        <v>11</v>
      </c>
      <c r="F217" s="728" t="s">
        <v>12</v>
      </c>
      <c r="G217" s="662">
        <v>2021</v>
      </c>
      <c r="H217" s="663" t="s">
        <v>2506</v>
      </c>
      <c r="I217" s="780"/>
    </row>
    <row r="218" spans="2:10" ht="27.6" customHeight="1" x14ac:dyDescent="0.25">
      <c r="B218" s="1038" t="s">
        <v>469</v>
      </c>
      <c r="C218" s="1055" t="s">
        <v>470</v>
      </c>
      <c r="D218" s="1056"/>
      <c r="E218" s="1057"/>
      <c r="F218" s="1057"/>
      <c r="G218" s="1057"/>
      <c r="H218" s="1058"/>
      <c r="I218" s="786"/>
    </row>
    <row r="219" spans="2:10" ht="27.6" customHeight="1" x14ac:dyDescent="0.25">
      <c r="B219" s="1039"/>
      <c r="C219" s="1051" t="s">
        <v>471</v>
      </c>
      <c r="D219" s="1053" t="s">
        <v>122</v>
      </c>
      <c r="E219" s="1116" t="s">
        <v>472</v>
      </c>
      <c r="F219" s="1116" t="s">
        <v>473</v>
      </c>
      <c r="G219" s="1118">
        <v>12.3</v>
      </c>
      <c r="H219" s="1126" t="s">
        <v>474</v>
      </c>
      <c r="I219" s="789"/>
    </row>
    <row r="220" spans="2:10" ht="13.5" customHeight="1" x14ac:dyDescent="0.25">
      <c r="B220" s="1039"/>
      <c r="C220" s="1129"/>
      <c r="D220" s="1054"/>
      <c r="E220" s="1117"/>
      <c r="F220" s="1117"/>
      <c r="G220" s="1120"/>
      <c r="H220" s="1127"/>
      <c r="I220" s="789"/>
    </row>
    <row r="221" spans="2:10" ht="29.25" customHeight="1" x14ac:dyDescent="0.25">
      <c r="B221" s="1039"/>
      <c r="C221" s="1051" t="s">
        <v>475</v>
      </c>
      <c r="D221" s="1130" t="s">
        <v>122</v>
      </c>
      <c r="E221" s="1116" t="s">
        <v>476</v>
      </c>
      <c r="F221" s="1116" t="s">
        <v>477</v>
      </c>
      <c r="G221" s="1121">
        <v>6.24</v>
      </c>
      <c r="H221" s="1127"/>
      <c r="I221" s="789"/>
    </row>
    <row r="222" spans="2:10" ht="18.75" customHeight="1" x14ac:dyDescent="0.25">
      <c r="B222" s="1039"/>
      <c r="C222" s="1129"/>
      <c r="D222" s="1131"/>
      <c r="E222" s="1117"/>
      <c r="F222" s="1117"/>
      <c r="G222" s="1120"/>
      <c r="H222" s="1127"/>
      <c r="I222" s="789"/>
    </row>
    <row r="223" spans="2:10" ht="27" customHeight="1" x14ac:dyDescent="0.25">
      <c r="B223" s="1040"/>
      <c r="C223" s="1132" t="s">
        <v>478</v>
      </c>
      <c r="D223" s="1134" t="s">
        <v>122</v>
      </c>
      <c r="E223" s="1136" t="s">
        <v>479</v>
      </c>
      <c r="F223" s="1136" t="s">
        <v>480</v>
      </c>
      <c r="G223" s="1122">
        <v>20.399999999999999</v>
      </c>
      <c r="H223" s="1127"/>
      <c r="I223" s="789"/>
    </row>
    <row r="224" spans="2:10" ht="24.75" customHeight="1" x14ac:dyDescent="0.25">
      <c r="B224" s="1040"/>
      <c r="C224" s="1133"/>
      <c r="D224" s="1135"/>
      <c r="E224" s="1137"/>
      <c r="F224" s="1137"/>
      <c r="G224" s="1123"/>
      <c r="H224" s="1127"/>
      <c r="I224" s="789"/>
    </row>
    <row r="225" spans="2:9" ht="25.5" customHeight="1" x14ac:dyDescent="0.25">
      <c r="B225" s="1039"/>
      <c r="C225" s="1051" t="s">
        <v>481</v>
      </c>
      <c r="D225" s="1053" t="s">
        <v>122</v>
      </c>
      <c r="E225" s="1116" t="s">
        <v>482</v>
      </c>
      <c r="F225" s="1118" t="s">
        <v>305</v>
      </c>
      <c r="G225" s="1124">
        <v>0.4</v>
      </c>
      <c r="H225" s="1127"/>
      <c r="I225" s="789"/>
    </row>
    <row r="226" spans="2:9" ht="30.75" customHeight="1" x14ac:dyDescent="0.25">
      <c r="B226" s="1039"/>
      <c r="C226" s="1129"/>
      <c r="D226" s="1054"/>
      <c r="E226" s="1117"/>
      <c r="F226" s="1119"/>
      <c r="G226" s="1125"/>
      <c r="H226" s="1127"/>
      <c r="I226" s="789"/>
    </row>
    <row r="227" spans="2:9" ht="29.25" customHeight="1" x14ac:dyDescent="0.25">
      <c r="B227" s="1039"/>
      <c r="C227" s="1051" t="s">
        <v>483</v>
      </c>
      <c r="D227" s="1053" t="s">
        <v>122</v>
      </c>
      <c r="E227" s="1116" t="s">
        <v>484</v>
      </c>
      <c r="F227" s="1118" t="s">
        <v>485</v>
      </c>
      <c r="G227" s="1124">
        <v>0.11</v>
      </c>
      <c r="H227" s="1127"/>
      <c r="I227" s="789"/>
    </row>
    <row r="228" spans="2:9" ht="15.75" customHeight="1" x14ac:dyDescent="0.25">
      <c r="B228" s="1041"/>
      <c r="C228" s="1052"/>
      <c r="D228" s="1054"/>
      <c r="E228" s="1117"/>
      <c r="F228" s="1119"/>
      <c r="G228" s="1125"/>
      <c r="H228" s="1128"/>
      <c r="I228" s="789"/>
    </row>
    <row r="229" spans="2:9" ht="26.25" customHeight="1" x14ac:dyDescent="0.25">
      <c r="B229" s="1021" t="s">
        <v>486</v>
      </c>
      <c r="C229" s="1024" t="s">
        <v>487</v>
      </c>
      <c r="D229" s="1089" t="s">
        <v>169</v>
      </c>
      <c r="E229" s="1101" t="s">
        <v>189</v>
      </c>
      <c r="F229" s="1102" t="s">
        <v>488</v>
      </c>
      <c r="G229" s="1111">
        <v>3</v>
      </c>
      <c r="H229" s="1114" t="s">
        <v>489</v>
      </c>
      <c r="I229" s="780"/>
    </row>
    <row r="230" spans="2:9" ht="16.5" customHeight="1" x14ac:dyDescent="0.25">
      <c r="B230" s="1021"/>
      <c r="C230" s="1100"/>
      <c r="D230" s="1007"/>
      <c r="E230" s="1010"/>
      <c r="F230" s="1103"/>
      <c r="G230" s="1112"/>
      <c r="H230" s="1049"/>
      <c r="I230" s="780"/>
    </row>
    <row r="231" spans="2:9" ht="12" customHeight="1" thickBot="1" x14ac:dyDescent="0.3">
      <c r="B231" s="1022"/>
      <c r="C231" s="1025"/>
      <c r="D231" s="1008"/>
      <c r="E231" s="1011"/>
      <c r="F231" s="1104"/>
      <c r="G231" s="1113"/>
      <c r="H231" s="1050"/>
      <c r="I231" s="780"/>
    </row>
    <row r="232" spans="2:9" ht="15.75" customHeight="1" x14ac:dyDescent="0.25">
      <c r="B232" s="1037" t="s">
        <v>2546</v>
      </c>
      <c r="C232" s="1037"/>
      <c r="D232" s="1037"/>
      <c r="E232" s="1037"/>
      <c r="F232" s="1037"/>
      <c r="G232" s="1037"/>
      <c r="H232" s="1037"/>
      <c r="I232" s="786"/>
    </row>
    <row r="233" spans="2:9" ht="6.75" customHeight="1" x14ac:dyDescent="0.25">
      <c r="B233" s="617"/>
      <c r="C233" s="642"/>
      <c r="E233" s="617"/>
      <c r="F233" s="617"/>
    </row>
    <row r="234" spans="2:9" ht="15" customHeight="1" x14ac:dyDescent="0.25">
      <c r="B234" s="1115" t="s">
        <v>490</v>
      </c>
      <c r="C234" s="1115"/>
      <c r="D234" s="1115"/>
      <c r="E234" s="1115"/>
      <c r="F234" s="1115"/>
      <c r="G234" s="1115"/>
      <c r="H234" s="1115"/>
      <c r="I234" s="753"/>
    </row>
    <row r="235" spans="2:9" ht="6" customHeight="1" x14ac:dyDescent="0.25">
      <c r="C235" s="640"/>
      <c r="D235" s="641"/>
      <c r="E235" s="640"/>
    </row>
    <row r="236" spans="2:9" ht="15" customHeight="1" thickBot="1" x14ac:dyDescent="0.3">
      <c r="B236" s="1018" t="s">
        <v>491</v>
      </c>
      <c r="C236" s="1018"/>
      <c r="D236" s="1018"/>
      <c r="E236" s="1018"/>
      <c r="F236" s="1018"/>
      <c r="G236" s="1018"/>
      <c r="H236" s="1018"/>
      <c r="I236" s="778"/>
    </row>
    <row r="237" spans="2:9" ht="42" customHeight="1" thickBot="1" x14ac:dyDescent="0.3">
      <c r="B237" s="585" t="s">
        <v>9</v>
      </c>
      <c r="C237" s="586" t="s">
        <v>103</v>
      </c>
      <c r="D237" s="586" t="s">
        <v>104</v>
      </c>
      <c r="E237" s="587" t="s">
        <v>11</v>
      </c>
      <c r="F237" s="587" t="s">
        <v>12</v>
      </c>
      <c r="G237" s="587">
        <v>2021</v>
      </c>
      <c r="H237" s="599" t="s">
        <v>2506</v>
      </c>
      <c r="I237" s="780"/>
    </row>
    <row r="238" spans="2:9" ht="16.5" customHeight="1" x14ac:dyDescent="0.25">
      <c r="B238" s="1108" t="s">
        <v>492</v>
      </c>
      <c r="C238" s="1033" t="s">
        <v>493</v>
      </c>
      <c r="D238" s="1034"/>
      <c r="E238" s="1034"/>
      <c r="F238" s="1034"/>
      <c r="G238" s="1034"/>
      <c r="H238" s="1035"/>
      <c r="I238" s="788"/>
    </row>
    <row r="239" spans="2:9" ht="14.25" customHeight="1" x14ac:dyDescent="0.25">
      <c r="B239" s="1109"/>
      <c r="C239" s="618" t="s">
        <v>494</v>
      </c>
      <c r="D239" s="593" t="s">
        <v>122</v>
      </c>
      <c r="E239" s="679" t="s">
        <v>495</v>
      </c>
      <c r="F239" s="738" t="s">
        <v>496</v>
      </c>
      <c r="G239" s="593" t="s">
        <v>497</v>
      </c>
      <c r="H239" s="1105" t="s">
        <v>498</v>
      </c>
      <c r="I239" s="790"/>
    </row>
    <row r="240" spans="2:9" ht="14.25" customHeight="1" x14ac:dyDescent="0.25">
      <c r="B240" s="1109"/>
      <c r="C240" s="618" t="s">
        <v>499</v>
      </c>
      <c r="D240" s="593" t="s">
        <v>122</v>
      </c>
      <c r="E240" s="679" t="s">
        <v>500</v>
      </c>
      <c r="F240" s="738" t="s">
        <v>501</v>
      </c>
      <c r="G240" s="593" t="s">
        <v>497</v>
      </c>
      <c r="H240" s="1106"/>
      <c r="I240" s="790"/>
    </row>
    <row r="241" spans="2:9" ht="14.25" customHeight="1" x14ac:dyDescent="0.25">
      <c r="B241" s="1109"/>
      <c r="C241" s="618" t="s">
        <v>502</v>
      </c>
      <c r="D241" s="593" t="s">
        <v>122</v>
      </c>
      <c r="E241" s="679" t="s">
        <v>495</v>
      </c>
      <c r="F241" s="738" t="s">
        <v>503</v>
      </c>
      <c r="G241" s="593" t="s">
        <v>497</v>
      </c>
      <c r="H241" s="1106"/>
      <c r="I241" s="790"/>
    </row>
    <row r="242" spans="2:9" ht="14.25" customHeight="1" thickBot="1" x14ac:dyDescent="0.3">
      <c r="B242" s="1110"/>
      <c r="C242" s="680" t="s">
        <v>504</v>
      </c>
      <c r="D242" s="596" t="s">
        <v>122</v>
      </c>
      <c r="E242" s="681" t="s">
        <v>505</v>
      </c>
      <c r="F242" s="739" t="s">
        <v>506</v>
      </c>
      <c r="G242" s="596" t="s">
        <v>497</v>
      </c>
      <c r="H242" s="1107"/>
      <c r="I242" s="790"/>
    </row>
    <row r="243" spans="2:9" x14ac:dyDescent="0.25">
      <c r="B243" s="608"/>
      <c r="C243" s="606"/>
      <c r="D243" s="658"/>
      <c r="E243" s="659"/>
      <c r="F243" s="659"/>
    </row>
    <row r="244" spans="2:9" ht="17.25" customHeight="1" thickBot="1" x14ac:dyDescent="0.3">
      <c r="B244" s="1018" t="s">
        <v>507</v>
      </c>
      <c r="C244" s="1018"/>
      <c r="D244" s="1018"/>
      <c r="E244" s="1018"/>
      <c r="F244" s="1018"/>
      <c r="G244" s="1018"/>
      <c r="H244" s="1018"/>
      <c r="I244" s="778"/>
    </row>
    <row r="245" spans="2:9" ht="41.25" customHeight="1" thickBot="1" x14ac:dyDescent="0.3">
      <c r="B245" s="585" t="s">
        <v>9</v>
      </c>
      <c r="C245" s="586" t="s">
        <v>103</v>
      </c>
      <c r="D245" s="586" t="s">
        <v>104</v>
      </c>
      <c r="E245" s="587" t="s">
        <v>11</v>
      </c>
      <c r="F245" s="587" t="s">
        <v>12</v>
      </c>
      <c r="G245" s="587">
        <v>2021</v>
      </c>
      <c r="H245" s="599" t="s">
        <v>2506</v>
      </c>
      <c r="I245" s="780"/>
    </row>
    <row r="246" spans="2:9" x14ac:dyDescent="0.25">
      <c r="B246" s="751" t="s">
        <v>508</v>
      </c>
      <c r="C246" s="589" t="s">
        <v>509</v>
      </c>
      <c r="D246" s="590" t="s">
        <v>510</v>
      </c>
      <c r="E246" s="682" t="s">
        <v>511</v>
      </c>
      <c r="F246" s="682" t="s">
        <v>512</v>
      </c>
      <c r="G246" s="590" t="s">
        <v>513</v>
      </c>
      <c r="H246" s="683" t="s">
        <v>42</v>
      </c>
      <c r="I246" s="791"/>
    </row>
    <row r="247" spans="2:9" ht="27.75" customHeight="1" thickBot="1" x14ac:dyDescent="0.3">
      <c r="B247" s="762" t="s">
        <v>514</v>
      </c>
      <c r="C247" s="769" t="s">
        <v>515</v>
      </c>
      <c r="D247" s="596" t="s">
        <v>169</v>
      </c>
      <c r="E247" s="684" t="s">
        <v>195</v>
      </c>
      <c r="F247" s="684" t="s">
        <v>516</v>
      </c>
      <c r="G247" s="621">
        <v>3</v>
      </c>
      <c r="H247" s="685" t="s">
        <v>517</v>
      </c>
      <c r="I247" s="792"/>
    </row>
    <row r="248" spans="2:9" x14ac:dyDescent="0.25">
      <c r="E248" s="598"/>
    </row>
    <row r="249" spans="2:9" ht="15" customHeight="1" thickBot="1" x14ac:dyDescent="0.3">
      <c r="B249" s="1005" t="s">
        <v>518</v>
      </c>
      <c r="C249" s="1005"/>
      <c r="D249" s="1005"/>
      <c r="E249" s="1005"/>
      <c r="F249" s="1005"/>
      <c r="G249" s="1005"/>
      <c r="H249" s="1005"/>
      <c r="I249" s="746"/>
    </row>
    <row r="250" spans="2:9" ht="40.5" customHeight="1" thickBot="1" x14ac:dyDescent="0.3">
      <c r="B250" s="585" t="s">
        <v>9</v>
      </c>
      <c r="C250" s="586" t="s">
        <v>103</v>
      </c>
      <c r="D250" s="586" t="s">
        <v>104</v>
      </c>
      <c r="E250" s="587" t="s">
        <v>11</v>
      </c>
      <c r="F250" s="587" t="s">
        <v>12</v>
      </c>
      <c r="G250" s="587">
        <v>2021</v>
      </c>
      <c r="H250" s="605" t="s">
        <v>2506</v>
      </c>
      <c r="I250" s="780"/>
    </row>
    <row r="251" spans="2:9" ht="53.25" customHeight="1" x14ac:dyDescent="0.25">
      <c r="B251" s="751" t="s">
        <v>519</v>
      </c>
      <c r="C251" s="742" t="s">
        <v>520</v>
      </c>
      <c r="D251" s="590" t="s">
        <v>131</v>
      </c>
      <c r="E251" s="686" t="s">
        <v>521</v>
      </c>
      <c r="F251" s="687" t="s">
        <v>522</v>
      </c>
      <c r="G251" s="688">
        <v>178</v>
      </c>
      <c r="H251" s="689" t="s">
        <v>45</v>
      </c>
      <c r="I251" s="791"/>
    </row>
    <row r="252" spans="2:9" ht="53.25" customHeight="1" thickBot="1" x14ac:dyDescent="0.3">
      <c r="B252" s="762" t="s">
        <v>523</v>
      </c>
      <c r="C252" s="769" t="s">
        <v>524</v>
      </c>
      <c r="D252" s="690" t="s">
        <v>122</v>
      </c>
      <c r="E252" s="691" t="s">
        <v>525</v>
      </c>
      <c r="F252" s="692" t="s">
        <v>94</v>
      </c>
      <c r="G252" s="596">
        <v>32.340000000000003</v>
      </c>
      <c r="H252" s="693" t="s">
        <v>45</v>
      </c>
      <c r="I252" s="791"/>
    </row>
    <row r="253" spans="2:9" x14ac:dyDescent="0.25">
      <c r="B253" s="617"/>
      <c r="C253" s="642"/>
      <c r="E253" s="617"/>
      <c r="F253" s="617"/>
    </row>
    <row r="254" spans="2:9" ht="15.75" customHeight="1" thickBot="1" x14ac:dyDescent="0.3">
      <c r="B254" s="1018" t="s">
        <v>526</v>
      </c>
      <c r="C254" s="1018"/>
      <c r="D254" s="1018"/>
      <c r="E254" s="1018"/>
      <c r="F254" s="1018"/>
      <c r="G254" s="1018"/>
      <c r="H254" s="1018"/>
      <c r="I254" s="778"/>
    </row>
    <row r="255" spans="2:9" ht="42" customHeight="1" thickBot="1" x14ac:dyDescent="0.3">
      <c r="B255" s="585" t="s">
        <v>9</v>
      </c>
      <c r="C255" s="586" t="s">
        <v>103</v>
      </c>
      <c r="D255" s="586" t="s">
        <v>104</v>
      </c>
      <c r="E255" s="587" t="s">
        <v>11</v>
      </c>
      <c r="F255" s="587" t="s">
        <v>12</v>
      </c>
      <c r="G255" s="587">
        <v>2021</v>
      </c>
      <c r="H255" s="599" t="s">
        <v>2506</v>
      </c>
      <c r="I255" s="780"/>
    </row>
    <row r="256" spans="2:9" ht="54.75" customHeight="1" x14ac:dyDescent="0.25">
      <c r="B256" s="747" t="s">
        <v>527</v>
      </c>
      <c r="C256" s="694" t="s">
        <v>528</v>
      </c>
      <c r="D256" s="633" t="s">
        <v>169</v>
      </c>
      <c r="E256" s="695" t="s">
        <v>529</v>
      </c>
      <c r="F256" s="734" t="s">
        <v>530</v>
      </c>
      <c r="G256" s="696">
        <v>1</v>
      </c>
      <c r="H256" s="697" t="s">
        <v>2528</v>
      </c>
      <c r="I256" s="780"/>
    </row>
    <row r="257" spans="2:9" ht="17.25" customHeight="1" x14ac:dyDescent="0.25">
      <c r="B257" s="1076" t="s">
        <v>531</v>
      </c>
      <c r="C257" s="1079" t="s">
        <v>532</v>
      </c>
      <c r="D257" s="1089" t="s">
        <v>169</v>
      </c>
      <c r="E257" s="1090" t="s">
        <v>413</v>
      </c>
      <c r="F257" s="1090" t="s">
        <v>240</v>
      </c>
      <c r="G257" s="1093">
        <v>2</v>
      </c>
      <c r="H257" s="698" t="s">
        <v>533</v>
      </c>
      <c r="I257" s="791"/>
    </row>
    <row r="258" spans="2:9" ht="17.25" customHeight="1" x14ac:dyDescent="0.25">
      <c r="B258" s="1077"/>
      <c r="C258" s="1024"/>
      <c r="D258" s="1007"/>
      <c r="E258" s="1091"/>
      <c r="F258" s="1091"/>
      <c r="G258" s="1007"/>
      <c r="H258" s="698" t="s">
        <v>517</v>
      </c>
      <c r="I258" s="791"/>
    </row>
    <row r="259" spans="2:9" ht="26.25" customHeight="1" x14ac:dyDescent="0.25">
      <c r="B259" s="1077"/>
      <c r="C259" s="1024"/>
      <c r="D259" s="1007"/>
      <c r="E259" s="1091"/>
      <c r="F259" s="1091"/>
      <c r="G259" s="1007"/>
      <c r="H259" s="698" t="s">
        <v>284</v>
      </c>
      <c r="I259" s="791"/>
    </row>
    <row r="260" spans="2:9" ht="17.25" customHeight="1" x14ac:dyDescent="0.25">
      <c r="B260" s="1078"/>
      <c r="C260" s="1080"/>
      <c r="D260" s="1044"/>
      <c r="E260" s="1092"/>
      <c r="F260" s="1092"/>
      <c r="G260" s="1044"/>
      <c r="H260" s="699" t="s">
        <v>534</v>
      </c>
      <c r="I260" s="791"/>
    </row>
    <row r="261" spans="2:9" ht="52.5" customHeight="1" x14ac:dyDescent="0.25">
      <c r="B261" s="761" t="s">
        <v>535</v>
      </c>
      <c r="C261" s="770" t="s">
        <v>536</v>
      </c>
      <c r="D261" s="593" t="s">
        <v>169</v>
      </c>
      <c r="E261" s="700" t="s">
        <v>413</v>
      </c>
      <c r="F261" s="700" t="s">
        <v>530</v>
      </c>
      <c r="G261" s="593">
        <v>0</v>
      </c>
      <c r="H261" s="699" t="s">
        <v>533</v>
      </c>
      <c r="I261" s="791"/>
    </row>
    <row r="262" spans="2:9" ht="93.75" customHeight="1" thickBot="1" x14ac:dyDescent="0.3">
      <c r="B262" s="701" t="s">
        <v>537</v>
      </c>
      <c r="C262" s="647" t="s">
        <v>538</v>
      </c>
      <c r="D262" s="621" t="s">
        <v>169</v>
      </c>
      <c r="E262" s="702" t="s">
        <v>413</v>
      </c>
      <c r="F262" s="702" t="s">
        <v>90</v>
      </c>
      <c r="G262" s="621">
        <v>0</v>
      </c>
      <c r="H262" s="693" t="s">
        <v>539</v>
      </c>
      <c r="I262" s="791"/>
    </row>
    <row r="263" spans="2:9" ht="15.75" customHeight="1" x14ac:dyDescent="0.25">
      <c r="E263" s="598"/>
    </row>
    <row r="264" spans="2:9" ht="15.75" customHeight="1" thickBot="1" x14ac:dyDescent="0.3">
      <c r="B264" s="1018" t="s">
        <v>540</v>
      </c>
      <c r="C264" s="1018"/>
      <c r="D264" s="1018"/>
      <c r="E264" s="1018"/>
      <c r="F264" s="1018"/>
      <c r="G264" s="1018"/>
      <c r="H264" s="1018"/>
      <c r="I264" s="778"/>
    </row>
    <row r="265" spans="2:9" ht="42" customHeight="1" thickBot="1" x14ac:dyDescent="0.3">
      <c r="B265" s="585" t="s">
        <v>9</v>
      </c>
      <c r="C265" s="586" t="s">
        <v>103</v>
      </c>
      <c r="D265" s="586" t="s">
        <v>104</v>
      </c>
      <c r="E265" s="587" t="s">
        <v>11</v>
      </c>
      <c r="F265" s="587" t="s">
        <v>12</v>
      </c>
      <c r="G265" s="587">
        <v>2021</v>
      </c>
      <c r="H265" s="599" t="s">
        <v>2506</v>
      </c>
      <c r="I265" s="780"/>
    </row>
    <row r="266" spans="2:9" ht="53.4" thickBot="1" x14ac:dyDescent="0.3">
      <c r="B266" s="748" t="s">
        <v>541</v>
      </c>
      <c r="C266" s="745" t="s">
        <v>542</v>
      </c>
      <c r="D266" s="603" t="s">
        <v>122</v>
      </c>
      <c r="E266" s="703" t="s">
        <v>543</v>
      </c>
      <c r="F266" s="703" t="s">
        <v>544</v>
      </c>
      <c r="G266" s="603" t="s">
        <v>545</v>
      </c>
      <c r="H266" s="614" t="s">
        <v>42</v>
      </c>
      <c r="I266" s="780"/>
    </row>
    <row r="267" spans="2:9" ht="12.75" customHeight="1" x14ac:dyDescent="0.25">
      <c r="E267" s="598"/>
    </row>
    <row r="268" spans="2:9" ht="14.4" customHeight="1" thickBot="1" x14ac:dyDescent="0.3">
      <c r="B268" s="1018" t="s">
        <v>546</v>
      </c>
      <c r="C268" s="1018"/>
      <c r="D268" s="1018"/>
      <c r="E268" s="1018"/>
      <c r="F268" s="1018"/>
      <c r="G268" s="1018"/>
      <c r="H268" s="1018"/>
      <c r="I268" s="778"/>
    </row>
    <row r="269" spans="2:9" ht="40.5" customHeight="1" thickBot="1" x14ac:dyDescent="0.3">
      <c r="B269" s="585" t="s">
        <v>9</v>
      </c>
      <c r="C269" s="586" t="s">
        <v>103</v>
      </c>
      <c r="D269" s="586" t="s">
        <v>104</v>
      </c>
      <c r="E269" s="587" t="s">
        <v>11</v>
      </c>
      <c r="F269" s="587" t="s">
        <v>12</v>
      </c>
      <c r="G269" s="587">
        <v>2021</v>
      </c>
      <c r="H269" s="599" t="s">
        <v>2506</v>
      </c>
      <c r="I269" s="780"/>
    </row>
    <row r="270" spans="2:9" ht="39.75" customHeight="1" x14ac:dyDescent="0.25">
      <c r="B270" s="751" t="s">
        <v>547</v>
      </c>
      <c r="C270" s="742" t="s">
        <v>548</v>
      </c>
      <c r="D270" s="590" t="s">
        <v>549</v>
      </c>
      <c r="E270" s="704" t="s">
        <v>550</v>
      </c>
      <c r="F270" s="704" t="s">
        <v>551</v>
      </c>
      <c r="G270" s="590">
        <v>0</v>
      </c>
      <c r="H270" s="705" t="s">
        <v>172</v>
      </c>
      <c r="I270" s="792"/>
    </row>
    <row r="271" spans="2:9" ht="40.5" customHeight="1" thickBot="1" x14ac:dyDescent="0.3">
      <c r="B271" s="762" t="s">
        <v>552</v>
      </c>
      <c r="C271" s="769" t="s">
        <v>553</v>
      </c>
      <c r="D271" s="596" t="s">
        <v>169</v>
      </c>
      <c r="E271" s="706" t="s">
        <v>413</v>
      </c>
      <c r="F271" s="706" t="s">
        <v>554</v>
      </c>
      <c r="G271" s="596">
        <v>0</v>
      </c>
      <c r="H271" s="707" t="s">
        <v>172</v>
      </c>
      <c r="I271" s="792"/>
    </row>
    <row r="272" spans="2:9" x14ac:dyDescent="0.25">
      <c r="E272" s="598"/>
    </row>
    <row r="273" spans="2:9" ht="17.25" customHeight="1" thickBot="1" x14ac:dyDescent="0.3">
      <c r="B273" s="1018" t="s">
        <v>555</v>
      </c>
      <c r="C273" s="1018"/>
      <c r="D273" s="1018"/>
      <c r="E273" s="1018"/>
      <c r="F273" s="1018"/>
      <c r="G273" s="1018"/>
      <c r="H273" s="1018"/>
      <c r="I273" s="778"/>
    </row>
    <row r="274" spans="2:9" ht="39.6" customHeight="1" thickBot="1" x14ac:dyDescent="0.3">
      <c r="B274" s="585" t="s">
        <v>9</v>
      </c>
      <c r="C274" s="586" t="s">
        <v>103</v>
      </c>
      <c r="D274" s="586" t="s">
        <v>104</v>
      </c>
      <c r="E274" s="587" t="s">
        <v>11</v>
      </c>
      <c r="F274" s="587" t="s">
        <v>12</v>
      </c>
      <c r="G274" s="587">
        <v>2021</v>
      </c>
      <c r="H274" s="599" t="s">
        <v>2506</v>
      </c>
      <c r="I274" s="780"/>
    </row>
    <row r="275" spans="2:9" ht="18" customHeight="1" x14ac:dyDescent="0.25">
      <c r="B275" s="1083" t="s">
        <v>556</v>
      </c>
      <c r="C275" s="1085" t="s">
        <v>557</v>
      </c>
      <c r="D275" s="1043" t="s">
        <v>169</v>
      </c>
      <c r="E275" s="1087" t="s">
        <v>413</v>
      </c>
      <c r="F275" s="1087" t="s">
        <v>558</v>
      </c>
      <c r="G275" s="1043">
        <v>4</v>
      </c>
      <c r="H275" s="708" t="s">
        <v>283</v>
      </c>
      <c r="I275" s="792"/>
    </row>
    <row r="276" spans="2:9" ht="22.5" customHeight="1" thickBot="1" x14ac:dyDescent="0.3">
      <c r="B276" s="1084"/>
      <c r="C276" s="1086"/>
      <c r="D276" s="1071"/>
      <c r="E276" s="1088"/>
      <c r="F276" s="1088"/>
      <c r="G276" s="1008"/>
      <c r="H276" s="707" t="s">
        <v>533</v>
      </c>
      <c r="I276" s="792"/>
    </row>
    <row r="277" spans="2:9" ht="4.5" customHeight="1" x14ac:dyDescent="0.25">
      <c r="E277" s="709"/>
      <c r="F277" s="709"/>
      <c r="G277" s="582"/>
      <c r="H277" s="709"/>
      <c r="I277" s="709"/>
    </row>
    <row r="278" spans="2:9" s="710" customFormat="1" ht="13.2" customHeight="1" x14ac:dyDescent="0.25">
      <c r="B278" s="1081" t="s">
        <v>559</v>
      </c>
      <c r="C278" s="1081"/>
      <c r="D278" s="1081"/>
      <c r="E278" s="1081"/>
      <c r="F278" s="1081"/>
      <c r="G278" s="1081"/>
      <c r="H278" s="1081"/>
      <c r="I278" s="755"/>
    </row>
    <row r="279" spans="2:9" s="710" customFormat="1" ht="87.9" customHeight="1" x14ac:dyDescent="0.25">
      <c r="B279" s="1082" t="s">
        <v>2547</v>
      </c>
      <c r="C279" s="1082"/>
      <c r="D279" s="1082"/>
      <c r="E279" s="1082"/>
      <c r="F279" s="1082"/>
      <c r="G279" s="1082"/>
      <c r="H279" s="1082"/>
      <c r="I279" s="756"/>
    </row>
    <row r="280" spans="2:9" ht="6" customHeight="1" x14ac:dyDescent="0.25">
      <c r="E280" s="598"/>
    </row>
    <row r="281" spans="2:9" ht="14.4" customHeight="1" thickBot="1" x14ac:dyDescent="0.3">
      <c r="B281" s="1018" t="s">
        <v>560</v>
      </c>
      <c r="C281" s="1018"/>
      <c r="D281" s="1018"/>
      <c r="E281" s="1018"/>
      <c r="F281" s="1018"/>
      <c r="G281" s="1018"/>
      <c r="H281" s="1018"/>
      <c r="I281" s="778"/>
    </row>
    <row r="282" spans="2:9" ht="41.1" customHeight="1" thickBot="1" x14ac:dyDescent="0.3">
      <c r="B282" s="585" t="s">
        <v>9</v>
      </c>
      <c r="C282" s="586" t="s">
        <v>103</v>
      </c>
      <c r="D282" s="586" t="s">
        <v>104</v>
      </c>
      <c r="E282" s="587" t="s">
        <v>11</v>
      </c>
      <c r="F282" s="587" t="s">
        <v>12</v>
      </c>
      <c r="G282" s="587">
        <v>2021</v>
      </c>
      <c r="H282" s="599" t="s">
        <v>2506</v>
      </c>
      <c r="I282" s="780"/>
    </row>
    <row r="283" spans="2:9" ht="41.25" customHeight="1" thickBot="1" x14ac:dyDescent="0.3">
      <c r="B283" s="748" t="s">
        <v>561</v>
      </c>
      <c r="C283" s="745" t="s">
        <v>562</v>
      </c>
      <c r="D283" s="603" t="s">
        <v>122</v>
      </c>
      <c r="E283" s="684" t="s">
        <v>195</v>
      </c>
      <c r="F283" s="684" t="s">
        <v>18</v>
      </c>
      <c r="G283" s="638">
        <v>4</v>
      </c>
      <c r="H283" s="693" t="s">
        <v>563</v>
      </c>
      <c r="I283" s="791"/>
    </row>
    <row r="284" spans="2:9" ht="9.75" customHeight="1" x14ac:dyDescent="0.25">
      <c r="B284" s="617"/>
      <c r="C284" s="642"/>
      <c r="E284" s="617"/>
      <c r="F284" s="617"/>
    </row>
    <row r="285" spans="2:9" ht="4.5" customHeight="1" x14ac:dyDescent="0.25">
      <c r="E285" s="598"/>
    </row>
    <row r="286" spans="2:9" ht="14.4" customHeight="1" thickBot="1" x14ac:dyDescent="0.3">
      <c r="B286" s="1018" t="s">
        <v>564</v>
      </c>
      <c r="C286" s="1018"/>
      <c r="D286" s="1018"/>
      <c r="E286" s="1018"/>
      <c r="F286" s="1018"/>
      <c r="G286" s="1018"/>
      <c r="H286" s="1018"/>
      <c r="I286" s="778"/>
    </row>
    <row r="287" spans="2:9" ht="42.6" customHeight="1" thickBot="1" x14ac:dyDescent="0.3">
      <c r="B287" s="585" t="s">
        <v>9</v>
      </c>
      <c r="C287" s="586" t="s">
        <v>103</v>
      </c>
      <c r="D287" s="586" t="s">
        <v>104</v>
      </c>
      <c r="E287" s="587" t="s">
        <v>11</v>
      </c>
      <c r="F287" s="587" t="s">
        <v>12</v>
      </c>
      <c r="G287" s="587">
        <v>2021</v>
      </c>
      <c r="H287" s="599" t="s">
        <v>2506</v>
      </c>
      <c r="I287" s="780"/>
    </row>
    <row r="288" spans="2:9" ht="64.5" customHeight="1" x14ac:dyDescent="0.25">
      <c r="B288" s="751" t="s">
        <v>565</v>
      </c>
      <c r="C288" s="742" t="s">
        <v>566</v>
      </c>
      <c r="D288" s="590" t="s">
        <v>122</v>
      </c>
      <c r="E288" s="704" t="s">
        <v>567</v>
      </c>
      <c r="F288" s="704" t="s">
        <v>568</v>
      </c>
      <c r="G288" s="590" t="s">
        <v>569</v>
      </c>
      <c r="H288" s="699" t="s">
        <v>42</v>
      </c>
      <c r="I288" s="791"/>
    </row>
    <row r="289" spans="2:9" ht="78" customHeight="1" x14ac:dyDescent="0.25">
      <c r="B289" s="761" t="s">
        <v>570</v>
      </c>
      <c r="C289" s="770" t="s">
        <v>2548</v>
      </c>
      <c r="D289" s="593" t="s">
        <v>169</v>
      </c>
      <c r="E289" s="704" t="s">
        <v>571</v>
      </c>
      <c r="F289" s="704" t="s">
        <v>572</v>
      </c>
      <c r="G289" s="704" t="s">
        <v>573</v>
      </c>
      <c r="H289" s="699" t="s">
        <v>574</v>
      </c>
      <c r="I289" s="791"/>
    </row>
    <row r="290" spans="2:9" ht="102" customHeight="1" x14ac:dyDescent="0.25">
      <c r="B290" s="761" t="s">
        <v>575</v>
      </c>
      <c r="C290" s="770" t="s">
        <v>576</v>
      </c>
      <c r="D290" s="593" t="s">
        <v>169</v>
      </c>
      <c r="E290" s="704" t="s">
        <v>577</v>
      </c>
      <c r="F290" s="704" t="s">
        <v>207</v>
      </c>
      <c r="G290" s="593">
        <v>6</v>
      </c>
      <c r="H290" s="699" t="s">
        <v>574</v>
      </c>
      <c r="I290" s="791"/>
    </row>
    <row r="291" spans="2:9" ht="17.25" customHeight="1" x14ac:dyDescent="0.25">
      <c r="B291" s="1098" t="s">
        <v>578</v>
      </c>
      <c r="C291" s="1095" t="s">
        <v>579</v>
      </c>
      <c r="D291" s="1096"/>
      <c r="E291" s="1096"/>
      <c r="F291" s="1096"/>
      <c r="G291" s="1096"/>
      <c r="H291" s="1097"/>
      <c r="I291" s="786"/>
    </row>
    <row r="292" spans="2:9" ht="26.4" x14ac:dyDescent="0.25">
      <c r="B292" s="1098"/>
      <c r="C292" s="711" t="s">
        <v>580</v>
      </c>
      <c r="D292" s="626" t="s">
        <v>581</v>
      </c>
      <c r="E292" s="712" t="s">
        <v>582</v>
      </c>
      <c r="F292" s="713" t="s">
        <v>583</v>
      </c>
      <c r="G292" s="627">
        <v>60.17</v>
      </c>
      <c r="H292" s="1073" t="s">
        <v>584</v>
      </c>
      <c r="I292" s="793"/>
    </row>
    <row r="293" spans="2:9" ht="26.4" x14ac:dyDescent="0.25">
      <c r="B293" s="1098"/>
      <c r="C293" s="618" t="s">
        <v>585</v>
      </c>
      <c r="D293" s="626" t="s">
        <v>581</v>
      </c>
      <c r="E293" s="712" t="s">
        <v>586</v>
      </c>
      <c r="F293" s="713" t="s">
        <v>583</v>
      </c>
      <c r="G293" s="627">
        <v>54.91</v>
      </c>
      <c r="H293" s="1074"/>
      <c r="I293" s="793"/>
    </row>
    <row r="294" spans="2:9" ht="27" thickBot="1" x14ac:dyDescent="0.3">
      <c r="B294" s="1099"/>
      <c r="C294" s="680" t="s">
        <v>587</v>
      </c>
      <c r="D294" s="629" t="s">
        <v>581</v>
      </c>
      <c r="E294" s="714" t="s">
        <v>588</v>
      </c>
      <c r="F294" s="715" t="s">
        <v>583</v>
      </c>
      <c r="G294" s="630">
        <v>47.68</v>
      </c>
      <c r="H294" s="1075"/>
      <c r="I294" s="793"/>
    </row>
    <row r="295" spans="2:9" x14ac:dyDescent="0.25">
      <c r="E295" s="598"/>
    </row>
    <row r="296" spans="2:9" ht="14.4" customHeight="1" thickBot="1" x14ac:dyDescent="0.3">
      <c r="B296" s="1018" t="s">
        <v>2549</v>
      </c>
      <c r="C296" s="1018"/>
      <c r="D296" s="1018"/>
      <c r="E296" s="1018"/>
      <c r="F296" s="1018"/>
      <c r="G296" s="1018"/>
      <c r="H296" s="1005"/>
      <c r="I296" s="746"/>
    </row>
    <row r="297" spans="2:9" ht="42" customHeight="1" thickBot="1" x14ac:dyDescent="0.3">
      <c r="B297" s="585" t="s">
        <v>9</v>
      </c>
      <c r="C297" s="586" t="s">
        <v>103</v>
      </c>
      <c r="D297" s="586" t="s">
        <v>104</v>
      </c>
      <c r="E297" s="587" t="s">
        <v>11</v>
      </c>
      <c r="F297" s="587" t="s">
        <v>12</v>
      </c>
      <c r="G297" s="716">
        <v>2021</v>
      </c>
      <c r="H297" s="717" t="s">
        <v>2506</v>
      </c>
      <c r="I297" s="780"/>
    </row>
    <row r="298" spans="2:9" ht="41.25" customHeight="1" thickBot="1" x14ac:dyDescent="0.3">
      <c r="B298" s="718" t="s">
        <v>589</v>
      </c>
      <c r="C298" s="719" t="s">
        <v>590</v>
      </c>
      <c r="D298" s="604" t="s">
        <v>591</v>
      </c>
      <c r="E298" s="720" t="s">
        <v>592</v>
      </c>
      <c r="F298" s="721" t="s">
        <v>593</v>
      </c>
      <c r="G298" s="604">
        <v>29</v>
      </c>
      <c r="H298" s="677" t="s">
        <v>594</v>
      </c>
      <c r="I298" s="780"/>
    </row>
    <row r="299" spans="2:9" ht="4.5" customHeight="1" x14ac:dyDescent="0.25">
      <c r="E299" s="617"/>
      <c r="F299" s="617"/>
    </row>
    <row r="300" spans="2:9" ht="56.25" customHeight="1" x14ac:dyDescent="0.25">
      <c r="B300" s="1094" t="s">
        <v>2550</v>
      </c>
      <c r="C300" s="1094"/>
      <c r="D300" s="1094"/>
      <c r="E300" s="1094"/>
      <c r="F300" s="1094"/>
      <c r="G300" s="1094"/>
      <c r="H300" s="1094"/>
      <c r="I300" s="757"/>
    </row>
    <row r="301" spans="2:9" ht="19.5" customHeight="1" thickBot="1" x14ac:dyDescent="0.3">
      <c r="B301" s="1018" t="s">
        <v>595</v>
      </c>
      <c r="C301" s="1018"/>
      <c r="D301" s="1018"/>
      <c r="E301" s="1018"/>
      <c r="F301" s="1018"/>
      <c r="G301" s="1018"/>
      <c r="H301" s="1018"/>
      <c r="I301" s="778"/>
    </row>
    <row r="302" spans="2:9" ht="41.1" customHeight="1" thickBot="1" x14ac:dyDescent="0.3">
      <c r="B302" s="585" t="s">
        <v>9</v>
      </c>
      <c r="C302" s="586" t="s">
        <v>103</v>
      </c>
      <c r="D302" s="586" t="s">
        <v>104</v>
      </c>
      <c r="E302" s="587" t="s">
        <v>11</v>
      </c>
      <c r="F302" s="587" t="s">
        <v>12</v>
      </c>
      <c r="G302" s="587">
        <v>2021</v>
      </c>
      <c r="H302" s="599" t="s">
        <v>2506</v>
      </c>
      <c r="I302" s="780"/>
    </row>
    <row r="303" spans="2:9" ht="27.75" customHeight="1" x14ac:dyDescent="0.25">
      <c r="B303" s="751" t="s">
        <v>596</v>
      </c>
      <c r="C303" s="742" t="s">
        <v>597</v>
      </c>
      <c r="D303" s="590" t="s">
        <v>122</v>
      </c>
      <c r="E303" s="700" t="s">
        <v>598</v>
      </c>
      <c r="F303" s="700" t="s">
        <v>599</v>
      </c>
      <c r="G303" s="590">
        <v>84</v>
      </c>
      <c r="H303" s="794" t="s">
        <v>600</v>
      </c>
      <c r="I303" s="795"/>
    </row>
    <row r="304" spans="2:9" ht="54" customHeight="1" x14ac:dyDescent="0.25">
      <c r="B304" s="761" t="s">
        <v>601</v>
      </c>
      <c r="C304" s="770" t="s">
        <v>602</v>
      </c>
      <c r="D304" s="593" t="s">
        <v>122</v>
      </c>
      <c r="E304" s="700" t="s">
        <v>195</v>
      </c>
      <c r="F304" s="700" t="s">
        <v>603</v>
      </c>
      <c r="G304" s="593">
        <v>4</v>
      </c>
      <c r="H304" s="798" t="s">
        <v>388</v>
      </c>
      <c r="I304" s="795"/>
    </row>
    <row r="305" spans="2:9" ht="30.75" customHeight="1" x14ac:dyDescent="0.25">
      <c r="B305" s="761" t="s">
        <v>604</v>
      </c>
      <c r="C305" s="770" t="s">
        <v>605</v>
      </c>
      <c r="D305" s="593" t="s">
        <v>122</v>
      </c>
      <c r="E305" s="700" t="s">
        <v>606</v>
      </c>
      <c r="F305" s="700" t="s">
        <v>607</v>
      </c>
      <c r="G305" s="593">
        <v>14</v>
      </c>
      <c r="H305" s="798" t="s">
        <v>388</v>
      </c>
      <c r="I305" s="795"/>
    </row>
    <row r="306" spans="2:9" ht="30" customHeight="1" thickBot="1" x14ac:dyDescent="0.3">
      <c r="B306" s="762" t="s">
        <v>608</v>
      </c>
      <c r="C306" s="769" t="s">
        <v>609</v>
      </c>
      <c r="D306" s="596" t="s">
        <v>169</v>
      </c>
      <c r="E306" s="722" t="s">
        <v>610</v>
      </c>
      <c r="F306" s="722" t="s">
        <v>18</v>
      </c>
      <c r="G306" s="596">
        <v>8</v>
      </c>
      <c r="H306" s="777" t="s">
        <v>388</v>
      </c>
      <c r="I306" s="795"/>
    </row>
    <row r="307" spans="2:9" x14ac:dyDescent="0.25">
      <c r="B307" s="617"/>
      <c r="C307" s="642"/>
      <c r="E307" s="617"/>
      <c r="F307" s="617"/>
    </row>
    <row r="308" spans="2:9" ht="14.4" customHeight="1" thickBot="1" x14ac:dyDescent="0.3">
      <c r="B308" s="1018" t="s">
        <v>611</v>
      </c>
      <c r="C308" s="1018"/>
      <c r="D308" s="1018"/>
      <c r="E308" s="1018"/>
      <c r="F308" s="1018"/>
      <c r="G308" s="1018"/>
      <c r="H308" s="1018"/>
      <c r="I308" s="778"/>
    </row>
    <row r="309" spans="2:9" ht="36.9" customHeight="1" thickBot="1" x14ac:dyDescent="0.3">
      <c r="B309" s="585" t="s">
        <v>9</v>
      </c>
      <c r="C309" s="586" t="s">
        <v>103</v>
      </c>
      <c r="D309" s="586" t="s">
        <v>104</v>
      </c>
      <c r="E309" s="587" t="s">
        <v>11</v>
      </c>
      <c r="F309" s="587" t="s">
        <v>12</v>
      </c>
      <c r="G309" s="587">
        <v>2021</v>
      </c>
      <c r="H309" s="599" t="s">
        <v>2506</v>
      </c>
      <c r="I309" s="796"/>
    </row>
    <row r="310" spans="2:9" ht="27.75" customHeight="1" x14ac:dyDescent="0.25">
      <c r="B310" s="751" t="s">
        <v>612</v>
      </c>
      <c r="C310" s="742" t="s">
        <v>613</v>
      </c>
      <c r="D310" s="590" t="s">
        <v>614</v>
      </c>
      <c r="E310" s="723" t="s">
        <v>615</v>
      </c>
      <c r="F310" s="723" t="s">
        <v>424</v>
      </c>
      <c r="G310" s="590" t="s">
        <v>5</v>
      </c>
      <c r="H310" s="794" t="s">
        <v>425</v>
      </c>
      <c r="I310" s="795"/>
    </row>
    <row r="311" spans="2:9" ht="28.5" customHeight="1" x14ac:dyDescent="0.25">
      <c r="B311" s="761" t="s">
        <v>616</v>
      </c>
      <c r="C311" s="770" t="s">
        <v>617</v>
      </c>
      <c r="D311" s="593" t="s">
        <v>614</v>
      </c>
      <c r="E311" s="723" t="s">
        <v>618</v>
      </c>
      <c r="F311" s="723" t="s">
        <v>424</v>
      </c>
      <c r="G311" s="593" t="s">
        <v>5</v>
      </c>
      <c r="H311" s="776" t="s">
        <v>425</v>
      </c>
      <c r="I311" s="795"/>
    </row>
    <row r="312" spans="2:9" ht="42.6" customHeight="1" thickBot="1" x14ac:dyDescent="0.3">
      <c r="B312" s="762" t="s">
        <v>619</v>
      </c>
      <c r="C312" s="769" t="s">
        <v>620</v>
      </c>
      <c r="D312" s="596" t="s">
        <v>621</v>
      </c>
      <c r="E312" s="703" t="s">
        <v>170</v>
      </c>
      <c r="F312" s="703" t="s">
        <v>622</v>
      </c>
      <c r="G312" s="596">
        <v>3</v>
      </c>
      <c r="H312" s="797" t="s">
        <v>388</v>
      </c>
      <c r="I312" s="795"/>
    </row>
    <row r="313" spans="2:9" x14ac:dyDescent="0.25">
      <c r="E313" s="598"/>
    </row>
    <row r="314" spans="2:9" ht="17.25" customHeight="1" thickBot="1" x14ac:dyDescent="0.3">
      <c r="B314" s="1018" t="s">
        <v>623</v>
      </c>
      <c r="C314" s="1018"/>
      <c r="D314" s="1018"/>
      <c r="E314" s="1018"/>
      <c r="F314" s="1018"/>
      <c r="G314" s="1018"/>
      <c r="H314" s="1018"/>
      <c r="I314" s="778"/>
    </row>
    <row r="315" spans="2:9" ht="39.6" customHeight="1" thickBot="1" x14ac:dyDescent="0.3">
      <c r="B315" s="585" t="s">
        <v>9</v>
      </c>
      <c r="C315" s="586" t="s">
        <v>103</v>
      </c>
      <c r="D315" s="586" t="s">
        <v>104</v>
      </c>
      <c r="E315" s="587" t="s">
        <v>11</v>
      </c>
      <c r="F315" s="587" t="s">
        <v>12</v>
      </c>
      <c r="G315" s="587">
        <v>2021</v>
      </c>
      <c r="H315" s="599" t="s">
        <v>2506</v>
      </c>
      <c r="I315" s="780"/>
    </row>
    <row r="316" spans="2:9" ht="40.5" customHeight="1" x14ac:dyDescent="0.25">
      <c r="B316" s="751" t="s">
        <v>624</v>
      </c>
      <c r="C316" s="742" t="s">
        <v>625</v>
      </c>
      <c r="D316" s="590" t="s">
        <v>122</v>
      </c>
      <c r="E316" s="704" t="s">
        <v>626</v>
      </c>
      <c r="F316" s="704" t="s">
        <v>627</v>
      </c>
      <c r="G316" s="108">
        <v>1.1200000000000001</v>
      </c>
      <c r="H316" s="591" t="s">
        <v>53</v>
      </c>
      <c r="I316" s="780"/>
    </row>
    <row r="317" spans="2:9" ht="55.5" customHeight="1" x14ac:dyDescent="0.25">
      <c r="B317" s="761" t="s">
        <v>628</v>
      </c>
      <c r="C317" s="770" t="s">
        <v>629</v>
      </c>
      <c r="D317" s="593" t="s">
        <v>122</v>
      </c>
      <c r="E317" s="704" t="s">
        <v>630</v>
      </c>
      <c r="F317" s="704" t="s">
        <v>631</v>
      </c>
      <c r="G317" s="108">
        <v>98.88</v>
      </c>
      <c r="H317" s="594" t="s">
        <v>53</v>
      </c>
      <c r="I317" s="780"/>
    </row>
    <row r="318" spans="2:9" ht="42" customHeight="1" thickBot="1" x14ac:dyDescent="0.3">
      <c r="B318" s="762" t="s">
        <v>632</v>
      </c>
      <c r="C318" s="769" t="s">
        <v>633</v>
      </c>
      <c r="D318" s="596" t="s">
        <v>634</v>
      </c>
      <c r="E318" s="706" t="s">
        <v>635</v>
      </c>
      <c r="F318" s="706" t="s">
        <v>636</v>
      </c>
      <c r="G318" s="724">
        <v>0.41</v>
      </c>
      <c r="H318" s="597" t="s">
        <v>53</v>
      </c>
      <c r="I318" s="780"/>
    </row>
    <row r="319" spans="2:9" x14ac:dyDescent="0.25">
      <c r="B319" s="617"/>
      <c r="C319" s="642"/>
      <c r="E319" s="617"/>
      <c r="F319" s="617"/>
    </row>
    <row r="320" spans="2:9" ht="15.75" customHeight="1" thickBot="1" x14ac:dyDescent="0.3">
      <c r="B320" s="1018" t="s">
        <v>637</v>
      </c>
      <c r="C320" s="1018"/>
      <c r="D320" s="1018"/>
      <c r="E320" s="1018"/>
      <c r="F320" s="1018"/>
      <c r="G320" s="1018"/>
      <c r="H320" s="1018"/>
      <c r="I320" s="778"/>
    </row>
    <row r="321" spans="2:9" ht="39.6" customHeight="1" thickBot="1" x14ac:dyDescent="0.3">
      <c r="B321" s="585" t="s">
        <v>9</v>
      </c>
      <c r="C321" s="586" t="s">
        <v>103</v>
      </c>
      <c r="D321" s="586" t="s">
        <v>104</v>
      </c>
      <c r="E321" s="587" t="s">
        <v>11</v>
      </c>
      <c r="F321" s="587" t="s">
        <v>12</v>
      </c>
      <c r="G321" s="587">
        <v>2021</v>
      </c>
      <c r="H321" s="599" t="s">
        <v>2506</v>
      </c>
      <c r="I321" s="780"/>
    </row>
    <row r="322" spans="2:9" ht="39.75" customHeight="1" x14ac:dyDescent="0.25">
      <c r="B322" s="751" t="s">
        <v>638</v>
      </c>
      <c r="C322" s="742" t="s">
        <v>639</v>
      </c>
      <c r="D322" s="590" t="s">
        <v>169</v>
      </c>
      <c r="E322" s="723" t="s">
        <v>640</v>
      </c>
      <c r="F322" s="723" t="s">
        <v>641</v>
      </c>
      <c r="G322" s="590">
        <v>35</v>
      </c>
      <c r="H322" s="591" t="s">
        <v>574</v>
      </c>
      <c r="I322" s="780"/>
    </row>
    <row r="323" spans="2:9" ht="43.5" customHeight="1" thickBot="1" x14ac:dyDescent="0.3">
      <c r="B323" s="762" t="s">
        <v>642</v>
      </c>
      <c r="C323" s="769" t="s">
        <v>643</v>
      </c>
      <c r="D323" s="596" t="s">
        <v>169</v>
      </c>
      <c r="E323" s="703" t="s">
        <v>644</v>
      </c>
      <c r="F323" s="703" t="s">
        <v>645</v>
      </c>
      <c r="G323" s="596">
        <v>4</v>
      </c>
      <c r="H323" s="597" t="s">
        <v>574</v>
      </c>
      <c r="I323" s="780"/>
    </row>
  </sheetData>
  <mergeCells count="167">
    <mergeCell ref="B207:H207"/>
    <mergeCell ref="B122:H122"/>
    <mergeCell ref="H109:H110"/>
    <mergeCell ref="H139:H140"/>
    <mergeCell ref="H157:H158"/>
    <mergeCell ref="H184:H185"/>
    <mergeCell ref="B126:H126"/>
    <mergeCell ref="B173:H173"/>
    <mergeCell ref="B202:B204"/>
    <mergeCell ref="C202:C204"/>
    <mergeCell ref="D202:D204"/>
    <mergeCell ref="E202:E204"/>
    <mergeCell ref="F202:F204"/>
    <mergeCell ref="B194:B195"/>
    <mergeCell ref="C194:C195"/>
    <mergeCell ref="D194:D195"/>
    <mergeCell ref="E194:E195"/>
    <mergeCell ref="B199:H199"/>
    <mergeCell ref="G202:G204"/>
    <mergeCell ref="B182:H182"/>
    <mergeCell ref="J81:N81"/>
    <mergeCell ref="B25:H25"/>
    <mergeCell ref="B26:H26"/>
    <mergeCell ref="B89:H89"/>
    <mergeCell ref="B65:H65"/>
    <mergeCell ref="B68:B70"/>
    <mergeCell ref="B51:B58"/>
    <mergeCell ref="B81:B88"/>
    <mergeCell ref="C81:C88"/>
    <mergeCell ref="D81:D88"/>
    <mergeCell ref="E81:E88"/>
    <mergeCell ref="F81:F88"/>
    <mergeCell ref="B79:H79"/>
    <mergeCell ref="C221:C222"/>
    <mergeCell ref="D221:D222"/>
    <mergeCell ref="C225:C226"/>
    <mergeCell ref="C219:C220"/>
    <mergeCell ref="D219:D220"/>
    <mergeCell ref="E219:E220"/>
    <mergeCell ref="F219:F220"/>
    <mergeCell ref="C223:C224"/>
    <mergeCell ref="D223:D224"/>
    <mergeCell ref="E223:E224"/>
    <mergeCell ref="F223:F224"/>
    <mergeCell ref="E221:E222"/>
    <mergeCell ref="F221:F222"/>
    <mergeCell ref="E227:E228"/>
    <mergeCell ref="F227:F228"/>
    <mergeCell ref="G219:G220"/>
    <mergeCell ref="G221:G222"/>
    <mergeCell ref="G223:G224"/>
    <mergeCell ref="G225:G226"/>
    <mergeCell ref="G227:G228"/>
    <mergeCell ref="H219:H228"/>
    <mergeCell ref="E225:E226"/>
    <mergeCell ref="F225:F226"/>
    <mergeCell ref="B244:H244"/>
    <mergeCell ref="C229:C231"/>
    <mergeCell ref="D229:D231"/>
    <mergeCell ref="E229:E231"/>
    <mergeCell ref="F229:F231"/>
    <mergeCell ref="B229:B231"/>
    <mergeCell ref="H239:H242"/>
    <mergeCell ref="B238:B242"/>
    <mergeCell ref="B236:H236"/>
    <mergeCell ref="C238:H238"/>
    <mergeCell ref="G229:G231"/>
    <mergeCell ref="H229:H231"/>
    <mergeCell ref="B234:H234"/>
    <mergeCell ref="B320:H320"/>
    <mergeCell ref="B314:H314"/>
    <mergeCell ref="B308:H308"/>
    <mergeCell ref="B301:H301"/>
    <mergeCell ref="B296:H296"/>
    <mergeCell ref="B300:H300"/>
    <mergeCell ref="B286:H286"/>
    <mergeCell ref="C291:H291"/>
    <mergeCell ref="B291:B294"/>
    <mergeCell ref="B281:H281"/>
    <mergeCell ref="H292:H294"/>
    <mergeCell ref="B273:H273"/>
    <mergeCell ref="B268:H268"/>
    <mergeCell ref="B264:H264"/>
    <mergeCell ref="B249:H249"/>
    <mergeCell ref="B254:H254"/>
    <mergeCell ref="B257:B260"/>
    <mergeCell ref="C257:C260"/>
    <mergeCell ref="B278:H278"/>
    <mergeCell ref="B279:H279"/>
    <mergeCell ref="B275:B276"/>
    <mergeCell ref="C275:C276"/>
    <mergeCell ref="D275:D276"/>
    <mergeCell ref="E275:E276"/>
    <mergeCell ref="F275:F276"/>
    <mergeCell ref="D257:D260"/>
    <mergeCell ref="E257:E260"/>
    <mergeCell ref="F257:F260"/>
    <mergeCell ref="G257:G260"/>
    <mergeCell ref="G275:G276"/>
    <mergeCell ref="B15:H15"/>
    <mergeCell ref="C68:H68"/>
    <mergeCell ref="B72:H72"/>
    <mergeCell ref="B45:H45"/>
    <mergeCell ref="B49:H49"/>
    <mergeCell ref="B137:H137"/>
    <mergeCell ref="C145:F145"/>
    <mergeCell ref="B145:B148"/>
    <mergeCell ref="B132:H132"/>
    <mergeCell ref="B118:H118"/>
    <mergeCell ref="B103:H103"/>
    <mergeCell ref="B97:H97"/>
    <mergeCell ref="B99:B100"/>
    <mergeCell ref="C99:C100"/>
    <mergeCell ref="D99:D100"/>
    <mergeCell ref="E99:E100"/>
    <mergeCell ref="F99:F100"/>
    <mergeCell ref="B61:H61"/>
    <mergeCell ref="G81:G88"/>
    <mergeCell ref="G99:G100"/>
    <mergeCell ref="B209:B213"/>
    <mergeCell ref="C209:H209"/>
    <mergeCell ref="B188:H188"/>
    <mergeCell ref="H128:H129"/>
    <mergeCell ref="B232:H232"/>
    <mergeCell ref="B218:B228"/>
    <mergeCell ref="H210:H214"/>
    <mergeCell ref="G194:G195"/>
    <mergeCell ref="H194:H195"/>
    <mergeCell ref="F194:F195"/>
    <mergeCell ref="B178:H178"/>
    <mergeCell ref="B135:H135"/>
    <mergeCell ref="H146:H148"/>
    <mergeCell ref="D163:D165"/>
    <mergeCell ref="B141:H141"/>
    <mergeCell ref="G163:G165"/>
    <mergeCell ref="B192:H192"/>
    <mergeCell ref="B167:H167"/>
    <mergeCell ref="B176:G176"/>
    <mergeCell ref="C227:C228"/>
    <mergeCell ref="D225:D226"/>
    <mergeCell ref="D227:D228"/>
    <mergeCell ref="C218:H218"/>
    <mergeCell ref="B216:H216"/>
    <mergeCell ref="A2:H2"/>
    <mergeCell ref="B20:H20"/>
    <mergeCell ref="B28:H28"/>
    <mergeCell ref="B34:H34"/>
    <mergeCell ref="B41:H41"/>
    <mergeCell ref="E163:E165"/>
    <mergeCell ref="F163:F165"/>
    <mergeCell ref="C51:H51"/>
    <mergeCell ref="C52:H52"/>
    <mergeCell ref="B4:H4"/>
    <mergeCell ref="B114:H114"/>
    <mergeCell ref="B107:H107"/>
    <mergeCell ref="B91:H91"/>
    <mergeCell ref="B6:H6"/>
    <mergeCell ref="B155:H155"/>
    <mergeCell ref="B150:H150"/>
    <mergeCell ref="B143:H143"/>
    <mergeCell ref="B163:B165"/>
    <mergeCell ref="C163:C165"/>
    <mergeCell ref="B101:H101"/>
    <mergeCell ref="B93:H93"/>
    <mergeCell ref="H53:H58"/>
    <mergeCell ref="H69:H70"/>
    <mergeCell ref="B161:H161"/>
  </mergeCells>
  <phoneticPr fontId="12" type="noConversion"/>
  <conditionalFormatting sqref="C235:D235 B285 B19 B48 B7 B234 B14 B40 B44 B60 B78 B102 B113 B136 B248 B267 B272 B295 B324:B65566 C92:D92 B298:B300 B280 B277 B275 B81 F90 B89:B91">
    <cfRule type="containsText" dxfId="56" priority="197" stopIfTrue="1" operator="containsText" text="tiksl">
      <formula>NOT(ISERROR(SEARCH("tiksl",B7)))</formula>
    </cfRule>
  </conditionalFormatting>
  <conditionalFormatting sqref="B33">
    <cfRule type="containsText" dxfId="55" priority="194" stopIfTrue="1" operator="containsText" text="tiksl">
      <formula>NOT(ISERROR(SEARCH("tiksl",B33)))</formula>
    </cfRule>
  </conditionalFormatting>
  <conditionalFormatting sqref="B64 B71">
    <cfRule type="containsText" dxfId="54" priority="189" stopIfTrue="1" operator="containsText" text="tiksl">
      <formula>NOT(ISERROR(SEARCH("tiksl",B64)))</formula>
    </cfRule>
  </conditionalFormatting>
  <conditionalFormatting sqref="B121">
    <cfRule type="containsText" dxfId="53" priority="167" stopIfTrue="1" operator="containsText" text="tiksl">
      <formula>NOT(ISERROR(SEARCH("tiksl",B121)))</formula>
    </cfRule>
  </conditionalFormatting>
  <conditionalFormatting sqref="B154">
    <cfRule type="containsText" dxfId="52" priority="161" stopIfTrue="1" operator="containsText" text="tiksl">
      <formula>NOT(ISERROR(SEARCH("tiksl",B154)))</formula>
    </cfRule>
  </conditionalFormatting>
  <conditionalFormatting sqref="B160">
    <cfRule type="containsText" dxfId="51" priority="160" stopIfTrue="1" operator="containsText" text="tiksl">
      <formula>NOT(ISERROR(SEARCH("tiksl",B160)))</formula>
    </cfRule>
  </conditionalFormatting>
  <conditionalFormatting sqref="B263">
    <cfRule type="containsText" dxfId="50" priority="154" stopIfTrue="1" operator="containsText" text="tiksl">
      <formula>NOT(ISERROR(SEARCH("tiksl",B263)))</formula>
    </cfRule>
  </conditionalFormatting>
  <conditionalFormatting sqref="B313">
    <cfRule type="containsText" dxfId="49" priority="145" stopIfTrue="1" operator="containsText" text="tiksl">
      <formula>NOT(ISERROR(SEARCH("tiksl",B313)))</formula>
    </cfRule>
  </conditionalFormatting>
  <conditionalFormatting sqref="B16">
    <cfRule type="containsText" dxfId="48" priority="69" stopIfTrue="1" operator="containsText" text="tiksl">
      <formula>NOT(ISERROR(SEARCH("tiksl",B16)))</formula>
    </cfRule>
  </conditionalFormatting>
  <conditionalFormatting sqref="B21">
    <cfRule type="containsText" dxfId="47" priority="68" stopIfTrue="1" operator="containsText" text="tiksl">
      <formula>NOT(ISERROR(SEARCH("tiksl",B21)))</formula>
    </cfRule>
  </conditionalFormatting>
  <conditionalFormatting sqref="B35">
    <cfRule type="containsText" dxfId="46" priority="67" stopIfTrue="1" operator="containsText" text="tiksl">
      <formula>NOT(ISERROR(SEARCH("tiksl",B35)))</formula>
    </cfRule>
  </conditionalFormatting>
  <conditionalFormatting sqref="B42">
    <cfRule type="containsText" dxfId="45" priority="66" stopIfTrue="1" operator="containsText" text="tiksl">
      <formula>NOT(ISERROR(SEARCH("tiksl",B42)))</formula>
    </cfRule>
  </conditionalFormatting>
  <conditionalFormatting sqref="B46">
    <cfRule type="containsText" dxfId="44" priority="65" stopIfTrue="1" operator="containsText" text="tiksl">
      <formula>NOT(ISERROR(SEARCH("tiksl",B46)))</formula>
    </cfRule>
  </conditionalFormatting>
  <conditionalFormatting sqref="B50">
    <cfRule type="containsText" dxfId="43" priority="64" stopIfTrue="1" operator="containsText" text="tiksl">
      <formula>NOT(ISERROR(SEARCH("tiksl",B50)))</formula>
    </cfRule>
  </conditionalFormatting>
  <conditionalFormatting sqref="B62">
    <cfRule type="containsText" dxfId="42" priority="63" stopIfTrue="1" operator="containsText" text="tiksl">
      <formula>NOT(ISERROR(SEARCH("tiksl",B62)))</formula>
    </cfRule>
  </conditionalFormatting>
  <conditionalFormatting sqref="B73">
    <cfRule type="containsText" dxfId="41" priority="61" stopIfTrue="1" operator="containsText" text="tiksl">
      <formula>NOT(ISERROR(SEARCH("tiksl",B73)))</formula>
    </cfRule>
  </conditionalFormatting>
  <conditionalFormatting sqref="B80">
    <cfRule type="containsText" dxfId="40" priority="60" stopIfTrue="1" operator="containsText" text="tiksl">
      <formula>NOT(ISERROR(SEARCH("tiksl",B80)))</formula>
    </cfRule>
  </conditionalFormatting>
  <conditionalFormatting sqref="B94">
    <cfRule type="containsText" dxfId="39" priority="46" stopIfTrue="1" operator="containsText" text="tiksl">
      <formula>NOT(ISERROR(SEARCH("tiksl",B94)))</formula>
    </cfRule>
  </conditionalFormatting>
  <conditionalFormatting sqref="B98">
    <cfRule type="containsText" dxfId="38" priority="45" stopIfTrue="1" operator="containsText" text="tiksl">
      <formula>NOT(ISERROR(SEARCH("tiksl",B98)))</formula>
    </cfRule>
  </conditionalFormatting>
  <conditionalFormatting sqref="B104">
    <cfRule type="containsText" dxfId="37" priority="44" stopIfTrue="1" operator="containsText" text="tiksl">
      <formula>NOT(ISERROR(SEARCH("tiksl",B104)))</formula>
    </cfRule>
  </conditionalFormatting>
  <conditionalFormatting sqref="B108">
    <cfRule type="containsText" dxfId="36" priority="43" stopIfTrue="1" operator="containsText" text="tiksl">
      <formula>NOT(ISERROR(SEARCH("tiksl",B108)))</formula>
    </cfRule>
  </conditionalFormatting>
  <conditionalFormatting sqref="B115">
    <cfRule type="containsText" dxfId="35" priority="42" stopIfTrue="1" operator="containsText" text="tiksl">
      <formula>NOT(ISERROR(SEARCH("tiksl",B115)))</formula>
    </cfRule>
  </conditionalFormatting>
  <conditionalFormatting sqref="B119">
    <cfRule type="containsText" dxfId="34" priority="41" stopIfTrue="1" operator="containsText" text="tiksl">
      <formula>NOT(ISERROR(SEARCH("tiksl",B119)))</formula>
    </cfRule>
  </conditionalFormatting>
  <conditionalFormatting sqref="B123">
    <cfRule type="containsText" dxfId="33" priority="40" stopIfTrue="1" operator="containsText" text="tiksl">
      <formula>NOT(ISERROR(SEARCH("tiksl",B123)))</formula>
    </cfRule>
  </conditionalFormatting>
  <conditionalFormatting sqref="B133">
    <cfRule type="containsText" dxfId="32" priority="39" stopIfTrue="1" operator="containsText" text="tiksl">
      <formula>NOT(ISERROR(SEARCH("tiksl",B133)))</formula>
    </cfRule>
  </conditionalFormatting>
  <conditionalFormatting sqref="B138">
    <cfRule type="containsText" dxfId="31" priority="38" stopIfTrue="1" operator="containsText" text="tiksl">
      <formula>NOT(ISERROR(SEARCH("tiksl",B138)))</formula>
    </cfRule>
  </conditionalFormatting>
  <conditionalFormatting sqref="B144">
    <cfRule type="containsText" dxfId="30" priority="37" stopIfTrue="1" operator="containsText" text="tiksl">
      <formula>NOT(ISERROR(SEARCH("tiksl",B144)))</formula>
    </cfRule>
  </conditionalFormatting>
  <conditionalFormatting sqref="B151">
    <cfRule type="containsText" dxfId="29" priority="35" stopIfTrue="1" operator="containsText" text="tiksl">
      <formula>NOT(ISERROR(SEARCH("tiksl",B151)))</formula>
    </cfRule>
  </conditionalFormatting>
  <conditionalFormatting sqref="B156">
    <cfRule type="containsText" dxfId="28" priority="34" stopIfTrue="1" operator="containsText" text="tiksl">
      <formula>NOT(ISERROR(SEARCH("tiksl",B156)))</formula>
    </cfRule>
  </conditionalFormatting>
  <conditionalFormatting sqref="B162">
    <cfRule type="containsText" dxfId="27" priority="33" stopIfTrue="1" operator="containsText" text="tiksl">
      <formula>NOT(ISERROR(SEARCH("tiksl",B162)))</formula>
    </cfRule>
  </conditionalFormatting>
  <conditionalFormatting sqref="B245">
    <cfRule type="containsText" dxfId="26" priority="30" stopIfTrue="1" operator="containsText" text="tiksl">
      <formula>NOT(ISERROR(SEARCH("tiksl",B245)))</formula>
    </cfRule>
  </conditionalFormatting>
  <conditionalFormatting sqref="B168">
    <cfRule type="containsText" dxfId="25" priority="32" stopIfTrue="1" operator="containsText" text="tiksl">
      <formula>NOT(ISERROR(SEARCH("tiksl",B168)))</formula>
    </cfRule>
  </conditionalFormatting>
  <conditionalFormatting sqref="B237">
    <cfRule type="containsText" dxfId="24" priority="31" stopIfTrue="1" operator="containsText" text="tiksl">
      <formula>NOT(ISERROR(SEARCH("tiksl",B237)))</formula>
    </cfRule>
  </conditionalFormatting>
  <conditionalFormatting sqref="B250">
    <cfRule type="containsText" dxfId="23" priority="29" stopIfTrue="1" operator="containsText" text="tiksl">
      <formula>NOT(ISERROR(SEARCH("tiksl",B250)))</formula>
    </cfRule>
  </conditionalFormatting>
  <conditionalFormatting sqref="B255">
    <cfRule type="containsText" dxfId="22" priority="28" stopIfTrue="1" operator="containsText" text="tiksl">
      <formula>NOT(ISERROR(SEARCH("tiksl",B255)))</formula>
    </cfRule>
  </conditionalFormatting>
  <conditionalFormatting sqref="B265">
    <cfRule type="containsText" dxfId="21" priority="26" stopIfTrue="1" operator="containsText" text="tiksl">
      <formula>NOT(ISERROR(SEARCH("tiksl",B265)))</formula>
    </cfRule>
  </conditionalFormatting>
  <conditionalFormatting sqref="B269">
    <cfRule type="containsText" dxfId="20" priority="25" stopIfTrue="1" operator="containsText" text="tiksl">
      <formula>NOT(ISERROR(SEARCH("tiksl",B269)))</formula>
    </cfRule>
  </conditionalFormatting>
  <conditionalFormatting sqref="B274">
    <cfRule type="containsText" dxfId="19" priority="24" stopIfTrue="1" operator="containsText" text="tiksl">
      <formula>NOT(ISERROR(SEARCH("tiksl",B274)))</formula>
    </cfRule>
  </conditionalFormatting>
  <conditionalFormatting sqref="B282">
    <cfRule type="containsText" dxfId="18" priority="23" stopIfTrue="1" operator="containsText" text="tiksl">
      <formula>NOT(ISERROR(SEARCH("tiksl",B282)))</formula>
    </cfRule>
  </conditionalFormatting>
  <conditionalFormatting sqref="B287">
    <cfRule type="containsText" dxfId="17" priority="22" stopIfTrue="1" operator="containsText" text="tiksl">
      <formula>NOT(ISERROR(SEARCH("tiksl",B287)))</formula>
    </cfRule>
  </conditionalFormatting>
  <conditionalFormatting sqref="B297:B298">
    <cfRule type="containsText" dxfId="16" priority="21" stopIfTrue="1" operator="containsText" text="tiksl">
      <formula>NOT(ISERROR(SEARCH("tiksl",B297)))</formula>
    </cfRule>
  </conditionalFormatting>
  <conditionalFormatting sqref="B302">
    <cfRule type="containsText" dxfId="15" priority="20" stopIfTrue="1" operator="containsText" text="tiksl">
      <formula>NOT(ISERROR(SEARCH("tiksl",B302)))</formula>
    </cfRule>
  </conditionalFormatting>
  <conditionalFormatting sqref="B309">
    <cfRule type="containsText" dxfId="14" priority="19" stopIfTrue="1" operator="containsText" text="tiksl">
      <formula>NOT(ISERROR(SEARCH("tiksl",B309)))</formula>
    </cfRule>
  </conditionalFormatting>
  <conditionalFormatting sqref="B315">
    <cfRule type="containsText" dxfId="13" priority="18" stopIfTrue="1" operator="containsText" text="tiksl">
      <formula>NOT(ISERROR(SEARCH("tiksl",B315)))</formula>
    </cfRule>
  </conditionalFormatting>
  <conditionalFormatting sqref="B29">
    <cfRule type="containsText" dxfId="12" priority="13" stopIfTrue="1" operator="containsText" text="tiksl">
      <formula>NOT(ISERROR(SEARCH("tiksl",B29)))</formula>
    </cfRule>
  </conditionalFormatting>
  <conditionalFormatting sqref="B68">
    <cfRule type="containsText" dxfId="11" priority="12" stopIfTrue="1" operator="containsText" text="tiksl">
      <formula>NOT(ISERROR(SEARCH("tiksl",B68)))</formula>
    </cfRule>
  </conditionalFormatting>
  <conditionalFormatting sqref="B66">
    <cfRule type="containsText" dxfId="10" priority="11" stopIfTrue="1" operator="containsText" text="tiksl">
      <formula>NOT(ISERROR(SEARCH("tiksl",B66)))</formula>
    </cfRule>
  </conditionalFormatting>
  <conditionalFormatting sqref="B127">
    <cfRule type="containsText" dxfId="9" priority="10" stopIfTrue="1" operator="containsText" text="tiksl">
      <formula>NOT(ISERROR(SEARCH("tiksl",B127)))</formula>
    </cfRule>
  </conditionalFormatting>
  <conditionalFormatting sqref="B179">
    <cfRule type="containsText" dxfId="8" priority="9" stopIfTrue="1" operator="containsText" text="tiksl">
      <formula>NOT(ISERROR(SEARCH("tiksl",B179)))</formula>
    </cfRule>
  </conditionalFormatting>
  <conditionalFormatting sqref="B174">
    <cfRule type="containsText" dxfId="7" priority="8" stopIfTrue="1" operator="containsText" text="tiksl">
      <formula>NOT(ISERROR(SEARCH("tiksl",B174)))</formula>
    </cfRule>
  </conditionalFormatting>
  <conditionalFormatting sqref="B183">
    <cfRule type="containsText" dxfId="6" priority="7" stopIfTrue="1" operator="containsText" text="tiksl">
      <formula>NOT(ISERROR(SEARCH("tiksl",B183)))</formula>
    </cfRule>
  </conditionalFormatting>
  <conditionalFormatting sqref="B193:B194">
    <cfRule type="containsText" dxfId="5" priority="6" stopIfTrue="1" operator="containsText" text="tiksl">
      <formula>NOT(ISERROR(SEARCH("tiksl",B193)))</formula>
    </cfRule>
  </conditionalFormatting>
  <conditionalFormatting sqref="B189">
    <cfRule type="containsText" dxfId="4" priority="5" stopIfTrue="1" operator="containsText" text="tiksl">
      <formula>NOT(ISERROR(SEARCH("tiksl",B189)))</formula>
    </cfRule>
  </conditionalFormatting>
  <conditionalFormatting sqref="B200">
    <cfRule type="containsText" dxfId="3" priority="4" stopIfTrue="1" operator="containsText" text="tiksl">
      <formula>NOT(ISERROR(SEARCH("tiksl",B200)))</formula>
    </cfRule>
  </conditionalFormatting>
  <conditionalFormatting sqref="B208">
    <cfRule type="containsText" dxfId="2" priority="3" stopIfTrue="1" operator="containsText" text="tiksl">
      <formula>NOT(ISERROR(SEARCH("tiksl",B208)))</formula>
    </cfRule>
  </conditionalFormatting>
  <conditionalFormatting sqref="B217">
    <cfRule type="containsText" dxfId="1" priority="2" stopIfTrue="1" operator="containsText" text="tiksl">
      <formula>NOT(ISERROR(SEARCH("tiksl",B217)))</formula>
    </cfRule>
  </conditionalFormatting>
  <conditionalFormatting sqref="B321">
    <cfRule type="containsText" dxfId="0" priority="1" stopIfTrue="1" operator="containsText" text="tiksl">
      <formula>NOT(ISERROR(SEARCH("tiksl",B321)))</formula>
    </cfRule>
  </conditionalFormatting>
  <printOptions horizontalCentered="1"/>
  <pageMargins left="0.39370078740157483" right="0.39370078740157483" top="0.39370078740157483" bottom="0.39370078740157483" header="0" footer="0"/>
  <pageSetup paperSize="9" scale="83" fitToHeight="0" orientation="portrait" r:id="rId1"/>
  <rowBreaks count="10" manualBreakCount="10">
    <brk id="32" max="8" man="1"/>
    <brk id="64" max="8" man="1"/>
    <brk id="90" max="8" man="1"/>
    <brk id="125" max="8" man="1"/>
    <brk id="154" max="8" man="1"/>
    <brk id="181" max="8" man="1"/>
    <brk id="206" max="8" man="1"/>
    <brk id="233" max="8" man="1"/>
    <brk id="267" max="8" man="1"/>
    <brk id="295"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813"/>
  <sheetViews>
    <sheetView zoomScaleNormal="100" zoomScaleSheetLayoutView="100" workbookViewId="0">
      <selection activeCell="B4" sqref="B4:B5"/>
    </sheetView>
  </sheetViews>
  <sheetFormatPr defaultColWidth="9.109375" defaultRowHeight="13.2" x14ac:dyDescent="0.25"/>
  <cols>
    <col min="1" max="1" width="2.6640625" style="3" customWidth="1"/>
    <col min="2" max="2" width="37.44140625" style="1" customWidth="1"/>
    <col min="3" max="3" width="5.44140625" style="3" customWidth="1"/>
    <col min="4" max="4" width="7.109375" style="3" customWidth="1"/>
    <col min="5" max="5" width="5.44140625" style="5" customWidth="1"/>
    <col min="6" max="6" width="5.33203125" style="3" customWidth="1"/>
    <col min="7" max="16384" width="9.109375" style="3"/>
  </cols>
  <sheetData>
    <row r="2" spans="2:7" ht="15.6" x14ac:dyDescent="0.25">
      <c r="B2" s="513" t="s">
        <v>646</v>
      </c>
      <c r="C2" s="514"/>
      <c r="D2" s="514"/>
      <c r="E2" s="726"/>
    </row>
    <row r="3" spans="2:7" x14ac:dyDescent="0.25">
      <c r="B3" s="4"/>
    </row>
    <row r="4" spans="2:7" ht="14.25" customHeight="1" x14ac:dyDescent="0.25">
      <c r="B4" s="1176" t="s">
        <v>647</v>
      </c>
      <c r="C4" s="1178">
        <v>2021</v>
      </c>
      <c r="D4" s="1178"/>
      <c r="E4" s="1171" t="s">
        <v>648</v>
      </c>
      <c r="F4" s="1172"/>
    </row>
    <row r="5" spans="2:7" ht="15" customHeight="1" x14ac:dyDescent="0.25">
      <c r="B5" s="1177"/>
      <c r="C5" s="502" t="s">
        <v>649</v>
      </c>
      <c r="D5" s="500" t="s">
        <v>650</v>
      </c>
      <c r="E5" s="502" t="s">
        <v>649</v>
      </c>
      <c r="F5" s="501" t="s">
        <v>650</v>
      </c>
    </row>
    <row r="6" spans="2:7" ht="15.9" customHeight="1" x14ac:dyDescent="0.25">
      <c r="B6" s="497" t="s">
        <v>651</v>
      </c>
      <c r="C6" s="504">
        <f>C13+C20+C27</f>
        <v>175</v>
      </c>
      <c r="D6" s="504">
        <v>100</v>
      </c>
      <c r="E6" s="505">
        <f t="shared" ref="E6:F9" si="0">C6</f>
        <v>175</v>
      </c>
      <c r="F6" s="475">
        <f t="shared" si="0"/>
        <v>100</v>
      </c>
    </row>
    <row r="7" spans="2:7" ht="15.9" customHeight="1" x14ac:dyDescent="0.25">
      <c r="B7" s="498" t="s">
        <v>652</v>
      </c>
      <c r="C7" s="506">
        <f>C14+C21+C28</f>
        <v>1</v>
      </c>
      <c r="D7" s="509">
        <f>C7*D6/C6</f>
        <v>0.5714285714285714</v>
      </c>
      <c r="E7" s="507">
        <f t="shared" si="0"/>
        <v>1</v>
      </c>
      <c r="F7" s="541">
        <f t="shared" si="0"/>
        <v>0.5714285714285714</v>
      </c>
    </row>
    <row r="8" spans="2:7" ht="15.9" customHeight="1" x14ac:dyDescent="0.25">
      <c r="B8" s="498" t="s">
        <v>653</v>
      </c>
      <c r="C8" s="506">
        <f>C15+C22+C29</f>
        <v>174</v>
      </c>
      <c r="D8" s="509">
        <f>C8*D6/C6</f>
        <v>99.428571428571431</v>
      </c>
      <c r="E8" s="507">
        <f t="shared" si="0"/>
        <v>174</v>
      </c>
      <c r="F8" s="470">
        <f t="shared" si="0"/>
        <v>99.428571428571431</v>
      </c>
      <c r="G8" s="503"/>
    </row>
    <row r="9" spans="2:7" ht="15.9" customHeight="1" x14ac:dyDescent="0.25">
      <c r="B9" s="499" t="s">
        <v>654</v>
      </c>
      <c r="C9" s="508">
        <f>C16+C23+C30</f>
        <v>0</v>
      </c>
      <c r="D9" s="523">
        <f>C9*D6/C6</f>
        <v>0</v>
      </c>
      <c r="E9" s="508">
        <f t="shared" si="0"/>
        <v>0</v>
      </c>
      <c r="F9" s="471">
        <f t="shared" si="0"/>
        <v>0</v>
      </c>
      <c r="G9" s="503"/>
    </row>
    <row r="10" spans="2:7" ht="18" customHeight="1" x14ac:dyDescent="0.25">
      <c r="B10" s="4"/>
      <c r="C10" s="16"/>
      <c r="D10" s="16"/>
      <c r="E10" s="16"/>
      <c r="G10" s="503"/>
    </row>
    <row r="11" spans="2:7" ht="18.75" customHeight="1" x14ac:dyDescent="0.25">
      <c r="B11" s="1179" t="s">
        <v>655</v>
      </c>
      <c r="C11" s="1175">
        <v>2021</v>
      </c>
      <c r="D11" s="1175"/>
      <c r="E11" s="1169" t="s">
        <v>648</v>
      </c>
      <c r="F11" s="1170"/>
      <c r="G11" s="503"/>
    </row>
    <row r="12" spans="2:7" ht="18.75" customHeight="1" x14ac:dyDescent="0.25">
      <c r="B12" s="1180"/>
      <c r="C12" s="500" t="s">
        <v>649</v>
      </c>
      <c r="D12" s="500" t="s">
        <v>650</v>
      </c>
      <c r="E12" s="500" t="s">
        <v>649</v>
      </c>
      <c r="F12" s="501" t="s">
        <v>650</v>
      </c>
      <c r="G12" s="503"/>
    </row>
    <row r="13" spans="2:7" ht="15.9" customHeight="1" x14ac:dyDescent="0.25">
      <c r="B13" s="497" t="s">
        <v>651</v>
      </c>
      <c r="C13" s="504">
        <f>'Priemonių įgyvendinimas'!D4+'Priemonių įgyvendinimas'!D116+'Priemonių įgyvendinimas'!D216</f>
        <v>44</v>
      </c>
      <c r="D13" s="505">
        <v>100</v>
      </c>
      <c r="E13" s="505">
        <f t="shared" ref="E13:F16" si="1">C13</f>
        <v>44</v>
      </c>
      <c r="F13" s="475">
        <f t="shared" si="1"/>
        <v>100</v>
      </c>
      <c r="G13" s="503"/>
    </row>
    <row r="14" spans="2:7" ht="15.9" customHeight="1" x14ac:dyDescent="0.25">
      <c r="B14" s="498" t="s">
        <v>652</v>
      </c>
      <c r="C14" s="506">
        <f>'Priemonių įgyvendinimas'!D5+'Priemonių įgyvendinimas'!D117+'Priemonių įgyvendinimas'!D217</f>
        <v>0</v>
      </c>
      <c r="D14" s="507">
        <f>C14*D13/C13</f>
        <v>0</v>
      </c>
      <c r="E14" s="507">
        <f t="shared" si="1"/>
        <v>0</v>
      </c>
      <c r="F14" s="470">
        <f t="shared" si="1"/>
        <v>0</v>
      </c>
      <c r="G14" s="503"/>
    </row>
    <row r="15" spans="2:7" ht="15.9" customHeight="1" x14ac:dyDescent="0.25">
      <c r="B15" s="498" t="s">
        <v>653</v>
      </c>
      <c r="C15" s="506">
        <f>'Priemonių įgyvendinimas'!D6+'Priemonių įgyvendinimas'!D118+'Priemonių įgyvendinimas'!D218</f>
        <v>44</v>
      </c>
      <c r="D15" s="580">
        <f>C15*D13/C13</f>
        <v>100</v>
      </c>
      <c r="E15" s="507">
        <f t="shared" si="1"/>
        <v>44</v>
      </c>
      <c r="F15" s="470">
        <f t="shared" si="1"/>
        <v>100</v>
      </c>
      <c r="G15" s="503"/>
    </row>
    <row r="16" spans="2:7" ht="15.9" customHeight="1" x14ac:dyDescent="0.25">
      <c r="B16" s="499" t="s">
        <v>654</v>
      </c>
      <c r="C16" s="508">
        <f>'Priemonių įgyvendinimas'!D7+'Priemonių įgyvendinimas'!D119+'Priemonių įgyvendinimas'!D219</f>
        <v>0</v>
      </c>
      <c r="D16" s="578">
        <f>C16*D13/C13</f>
        <v>0</v>
      </c>
      <c r="E16" s="508">
        <f t="shared" si="1"/>
        <v>0</v>
      </c>
      <c r="F16" s="471">
        <f t="shared" si="1"/>
        <v>0</v>
      </c>
      <c r="G16" s="503"/>
    </row>
    <row r="17" spans="2:7" ht="19.5" customHeight="1" x14ac:dyDescent="0.25">
      <c r="B17" s="4"/>
      <c r="C17" s="16"/>
      <c r="D17" s="16"/>
      <c r="E17" s="16"/>
      <c r="G17" s="503"/>
    </row>
    <row r="18" spans="2:7" ht="25.5" customHeight="1" x14ac:dyDescent="0.25">
      <c r="B18" s="1181" t="s">
        <v>656</v>
      </c>
      <c r="C18" s="1175">
        <v>2021</v>
      </c>
      <c r="D18" s="1175"/>
      <c r="E18" s="1169" t="s">
        <v>648</v>
      </c>
      <c r="F18" s="1170"/>
      <c r="G18" s="503"/>
    </row>
    <row r="19" spans="2:7" ht="25.5" customHeight="1" x14ac:dyDescent="0.25">
      <c r="B19" s="1182"/>
      <c r="C19" s="500" t="s">
        <v>649</v>
      </c>
      <c r="D19" s="500" t="s">
        <v>650</v>
      </c>
      <c r="E19" s="500" t="s">
        <v>649</v>
      </c>
      <c r="F19" s="501" t="s">
        <v>650</v>
      </c>
      <c r="G19" s="503"/>
    </row>
    <row r="20" spans="2:7" ht="15.9" customHeight="1" x14ac:dyDescent="0.25">
      <c r="B20" s="497" t="s">
        <v>651</v>
      </c>
      <c r="C20" s="504">
        <f>'Priemonių įgyvendinimas'!D348+'Priemonių įgyvendinimas'!D440+'Priemonių įgyvendinimas'!D568+'Priemonių įgyvendinimas'!D625+'Priemonių įgyvendinimas'!D766+'Priemonių įgyvendinimas'!D821</f>
        <v>75</v>
      </c>
      <c r="D20" s="504">
        <v>100</v>
      </c>
      <c r="E20" s="505">
        <f t="shared" ref="E20:F23" si="2">C20</f>
        <v>75</v>
      </c>
      <c r="F20" s="475">
        <f t="shared" si="2"/>
        <v>100</v>
      </c>
      <c r="G20" s="503"/>
    </row>
    <row r="21" spans="2:7" ht="15.9" customHeight="1" x14ac:dyDescent="0.25">
      <c r="B21" s="498" t="s">
        <v>652</v>
      </c>
      <c r="C21" s="506">
        <f>'Priemonių įgyvendinimas'!D349+'Priemonių įgyvendinimas'!D441+'Priemonių įgyvendinimas'!D569+'Priemonių įgyvendinimas'!D626+'Priemonių įgyvendinimas'!D767+'Priemonių įgyvendinimas'!D822</f>
        <v>1</v>
      </c>
      <c r="D21" s="509">
        <f>C21*D20/C20</f>
        <v>1.3333333333333333</v>
      </c>
      <c r="E21" s="507">
        <f t="shared" si="2"/>
        <v>1</v>
      </c>
      <c r="F21" s="541">
        <f t="shared" si="2"/>
        <v>1.3333333333333333</v>
      </c>
      <c r="G21" s="503"/>
    </row>
    <row r="22" spans="2:7" ht="15.9" customHeight="1" x14ac:dyDescent="0.25">
      <c r="B22" s="498" t="s">
        <v>653</v>
      </c>
      <c r="C22" s="506">
        <f>'Priemonių įgyvendinimas'!D350+'Priemonių įgyvendinimas'!D442+'Priemonių įgyvendinimas'!D570+'Priemonių įgyvendinimas'!D627+'Priemonių įgyvendinimas'!D768+'Priemonių įgyvendinimas'!D823</f>
        <v>74</v>
      </c>
      <c r="D22" s="509">
        <f>C22*D20/C20</f>
        <v>98.666666666666671</v>
      </c>
      <c r="E22" s="507">
        <f t="shared" si="2"/>
        <v>74</v>
      </c>
      <c r="F22" s="470">
        <f t="shared" si="2"/>
        <v>98.666666666666671</v>
      </c>
      <c r="G22" s="503"/>
    </row>
    <row r="23" spans="2:7" ht="15.9" customHeight="1" x14ac:dyDescent="0.25">
      <c r="B23" s="499" t="s">
        <v>654</v>
      </c>
      <c r="C23" s="508">
        <f>'Priemonių įgyvendinimas'!D351+'Priemonių įgyvendinimas'!D443+'Priemonių įgyvendinimas'!D571+'Priemonių įgyvendinimas'!D628+'Priemonių įgyvendinimas'!D769+'Priemonių įgyvendinimas'!D824</f>
        <v>0</v>
      </c>
      <c r="D23" s="523">
        <f>C23*D20/C20</f>
        <v>0</v>
      </c>
      <c r="E23" s="508">
        <f t="shared" si="2"/>
        <v>0</v>
      </c>
      <c r="F23" s="471">
        <f t="shared" si="2"/>
        <v>0</v>
      </c>
      <c r="G23" s="503"/>
    </row>
    <row r="24" spans="2:7" ht="23.25" customHeight="1" x14ac:dyDescent="0.25">
      <c r="C24" s="16"/>
      <c r="D24" s="16"/>
      <c r="E24" s="16"/>
      <c r="G24" s="503"/>
    </row>
    <row r="25" spans="2:7" ht="15.75" customHeight="1" x14ac:dyDescent="0.25">
      <c r="B25" s="1173" t="s">
        <v>657</v>
      </c>
      <c r="C25" s="1175">
        <v>2021</v>
      </c>
      <c r="D25" s="1175"/>
      <c r="E25" s="1169" t="s">
        <v>648</v>
      </c>
      <c r="F25" s="1170"/>
      <c r="G25" s="503"/>
    </row>
    <row r="26" spans="2:7" ht="15.75" customHeight="1" x14ac:dyDescent="0.25">
      <c r="B26" s="1174"/>
      <c r="C26" s="500" t="s">
        <v>649</v>
      </c>
      <c r="D26" s="500" t="s">
        <v>650</v>
      </c>
      <c r="E26" s="500" t="s">
        <v>649</v>
      </c>
      <c r="F26" s="501" t="s">
        <v>650</v>
      </c>
      <c r="G26" s="503"/>
    </row>
    <row r="27" spans="2:7" ht="15.9" customHeight="1" x14ac:dyDescent="0.25">
      <c r="B27" s="497" t="s">
        <v>651</v>
      </c>
      <c r="C27" s="504">
        <f>'Priemonių įgyvendinimas'!D949+'Priemonių įgyvendinimas'!D1109+'Priemonių įgyvendinimas'!D1246</f>
        <v>56</v>
      </c>
      <c r="D27" s="504">
        <v>100</v>
      </c>
      <c r="E27" s="505">
        <f t="shared" ref="E27:F30" si="3">C27</f>
        <v>56</v>
      </c>
      <c r="F27" s="475">
        <f t="shared" si="3"/>
        <v>100</v>
      </c>
      <c r="G27" s="503"/>
    </row>
    <row r="28" spans="2:7" ht="15.9" customHeight="1" x14ac:dyDescent="0.25">
      <c r="B28" s="498" t="s">
        <v>652</v>
      </c>
      <c r="C28" s="506">
        <f>'Priemonių įgyvendinimas'!D950+'Priemonių įgyvendinimas'!D1110+'Priemonių įgyvendinimas'!D1247</f>
        <v>0</v>
      </c>
      <c r="D28" s="510">
        <f>C28*D27/C27</f>
        <v>0</v>
      </c>
      <c r="E28" s="507">
        <f t="shared" si="3"/>
        <v>0</v>
      </c>
      <c r="F28" s="470">
        <f t="shared" si="3"/>
        <v>0</v>
      </c>
      <c r="G28" s="503"/>
    </row>
    <row r="29" spans="2:7" ht="15.9" customHeight="1" x14ac:dyDescent="0.25">
      <c r="B29" s="498" t="s">
        <v>653</v>
      </c>
      <c r="C29" s="506">
        <f>'Priemonių įgyvendinimas'!D951+'Priemonių įgyvendinimas'!D1111+'Priemonių įgyvendinimas'!D1248</f>
        <v>56</v>
      </c>
      <c r="D29" s="579">
        <f>C29*D27/C27</f>
        <v>100</v>
      </c>
      <c r="E29" s="507">
        <f t="shared" si="3"/>
        <v>56</v>
      </c>
      <c r="F29" s="470">
        <f t="shared" si="3"/>
        <v>100</v>
      </c>
      <c r="G29" s="503"/>
    </row>
    <row r="30" spans="2:7" ht="15.9" customHeight="1" x14ac:dyDescent="0.25">
      <c r="B30" s="499" t="s">
        <v>654</v>
      </c>
      <c r="C30" s="508">
        <f>'Priemonių įgyvendinimas'!D952+'Priemonių įgyvendinimas'!D1112+'Priemonių įgyvendinimas'!D1249</f>
        <v>0</v>
      </c>
      <c r="D30" s="523">
        <f>C30*D27/C27</f>
        <v>0</v>
      </c>
      <c r="E30" s="508">
        <f t="shared" si="3"/>
        <v>0</v>
      </c>
      <c r="F30" s="471">
        <f t="shared" si="3"/>
        <v>0</v>
      </c>
      <c r="G30" s="503"/>
    </row>
    <row r="31" spans="2:7" ht="22.5" customHeight="1" x14ac:dyDescent="0.25">
      <c r="C31" s="16"/>
      <c r="D31" s="27"/>
      <c r="E31" s="16"/>
    </row>
    <row r="32" spans="2:7" x14ac:dyDescent="0.25">
      <c r="C32" s="6"/>
      <c r="D32" s="6"/>
    </row>
    <row r="33" spans="2:5" x14ac:dyDescent="0.25">
      <c r="C33" s="6"/>
      <c r="D33" s="6"/>
    </row>
    <row r="34" spans="2:5" x14ac:dyDescent="0.25">
      <c r="C34" s="6"/>
      <c r="D34" s="6"/>
    </row>
    <row r="35" spans="2:5" x14ac:dyDescent="0.25">
      <c r="C35" s="6"/>
      <c r="D35" s="6"/>
    </row>
    <row r="36" spans="2:5" x14ac:dyDescent="0.25">
      <c r="C36" s="6"/>
      <c r="D36" s="6"/>
    </row>
    <row r="37" spans="2:5" x14ac:dyDescent="0.25">
      <c r="C37" s="6"/>
      <c r="D37" s="6"/>
    </row>
    <row r="38" spans="2:5" s="7" customFormat="1" x14ac:dyDescent="0.25">
      <c r="B38" s="17"/>
      <c r="E38" s="18"/>
    </row>
    <row r="39" spans="2:5" x14ac:dyDescent="0.25">
      <c r="B39" s="4"/>
    </row>
    <row r="40" spans="2:5" s="1" customFormat="1" x14ac:dyDescent="0.25">
      <c r="B40" s="19"/>
      <c r="C40" s="5"/>
      <c r="D40" s="5"/>
      <c r="E40" s="5"/>
    </row>
    <row r="41" spans="2:5" x14ac:dyDescent="0.25">
      <c r="B41" s="4"/>
      <c r="C41" s="17"/>
      <c r="D41" s="17"/>
      <c r="E41" s="9"/>
    </row>
    <row r="42" spans="2:5" x14ac:dyDescent="0.25">
      <c r="C42" s="6"/>
      <c r="D42" s="6"/>
      <c r="E42" s="9"/>
    </row>
    <row r="43" spans="2:5" x14ac:dyDescent="0.25">
      <c r="C43" s="6"/>
      <c r="D43" s="6"/>
      <c r="E43" s="9"/>
    </row>
    <row r="44" spans="2:5" x14ac:dyDescent="0.25">
      <c r="E44" s="9"/>
    </row>
    <row r="45" spans="2:5" x14ac:dyDescent="0.25">
      <c r="B45" s="4"/>
      <c r="C45" s="5"/>
      <c r="D45" s="5"/>
    </row>
    <row r="46" spans="2:5" x14ac:dyDescent="0.25">
      <c r="B46" s="4"/>
      <c r="E46" s="9"/>
    </row>
    <row r="47" spans="2:5" x14ac:dyDescent="0.25">
      <c r="E47" s="9"/>
    </row>
    <row r="48" spans="2:5" x14ac:dyDescent="0.25">
      <c r="E48" s="9"/>
    </row>
    <row r="49" spans="2:5" x14ac:dyDescent="0.25">
      <c r="E49" s="9"/>
    </row>
    <row r="50" spans="2:5" x14ac:dyDescent="0.25">
      <c r="C50" s="5"/>
      <c r="D50" s="5"/>
    </row>
    <row r="51" spans="2:5" x14ac:dyDescent="0.25">
      <c r="B51" s="4"/>
      <c r="C51" s="20"/>
      <c r="D51" s="20"/>
      <c r="E51" s="9"/>
    </row>
    <row r="52" spans="2:5" x14ac:dyDescent="0.25">
      <c r="C52" s="21"/>
      <c r="D52" s="21"/>
      <c r="E52" s="9"/>
    </row>
    <row r="53" spans="2:5" x14ac:dyDescent="0.25">
      <c r="C53" s="21"/>
      <c r="D53" s="21"/>
      <c r="E53" s="9"/>
    </row>
    <row r="54" spans="2:5" x14ac:dyDescent="0.25">
      <c r="B54" s="4"/>
      <c r="E54" s="9"/>
    </row>
    <row r="55" spans="2:5" x14ac:dyDescent="0.25">
      <c r="B55" s="4"/>
      <c r="C55" s="5"/>
      <c r="D55" s="5"/>
    </row>
    <row r="56" spans="2:5" s="1" customFormat="1" x14ac:dyDescent="0.25">
      <c r="C56" s="22"/>
      <c r="D56" s="22"/>
      <c r="E56" s="22"/>
    </row>
    <row r="57" spans="2:5" x14ac:dyDescent="0.25">
      <c r="C57" s="23"/>
      <c r="D57" s="23"/>
      <c r="E57" s="9"/>
    </row>
    <row r="58" spans="2:5" x14ac:dyDescent="0.25">
      <c r="C58" s="10"/>
      <c r="D58" s="10"/>
      <c r="E58" s="9"/>
    </row>
    <row r="59" spans="2:5" x14ac:dyDescent="0.25">
      <c r="C59" s="24"/>
      <c r="D59" s="24"/>
      <c r="E59" s="25"/>
    </row>
    <row r="60" spans="2:5" x14ac:dyDescent="0.25">
      <c r="E60" s="9"/>
    </row>
    <row r="61" spans="2:5" x14ac:dyDescent="0.25">
      <c r="E61" s="9"/>
    </row>
    <row r="62" spans="2:5" x14ac:dyDescent="0.25">
      <c r="E62" s="9"/>
    </row>
    <row r="63" spans="2:5" x14ac:dyDescent="0.25">
      <c r="C63" s="5"/>
      <c r="D63" s="5"/>
    </row>
    <row r="64" spans="2:5" x14ac:dyDescent="0.25">
      <c r="B64" s="4"/>
      <c r="C64" s="8"/>
      <c r="D64" s="8"/>
      <c r="E64" s="9"/>
    </row>
    <row r="65" spans="2:5" x14ac:dyDescent="0.25">
      <c r="C65" s="10"/>
      <c r="D65" s="10"/>
      <c r="E65" s="9"/>
    </row>
    <row r="66" spans="2:5" x14ac:dyDescent="0.25">
      <c r="C66" s="10"/>
      <c r="D66" s="10"/>
      <c r="E66" s="9"/>
    </row>
    <row r="67" spans="2:5" x14ac:dyDescent="0.25">
      <c r="C67" s="10"/>
      <c r="D67" s="10"/>
      <c r="E67" s="9"/>
    </row>
    <row r="68" spans="2:5" x14ac:dyDescent="0.25">
      <c r="C68" s="10"/>
      <c r="D68" s="10"/>
    </row>
    <row r="69" spans="2:5" x14ac:dyDescent="0.25">
      <c r="C69" s="10"/>
      <c r="D69" s="10"/>
    </row>
    <row r="70" spans="2:5" x14ac:dyDescent="0.25">
      <c r="C70" s="10"/>
      <c r="D70" s="10"/>
    </row>
    <row r="71" spans="2:5" x14ac:dyDescent="0.25">
      <c r="C71" s="10"/>
      <c r="D71" s="10"/>
    </row>
    <row r="72" spans="2:5" x14ac:dyDescent="0.25">
      <c r="C72" s="10"/>
      <c r="D72" s="10"/>
    </row>
    <row r="73" spans="2:5" x14ac:dyDescent="0.25">
      <c r="C73" s="10"/>
      <c r="D73" s="10"/>
    </row>
    <row r="74" spans="2:5" x14ac:dyDescent="0.25">
      <c r="C74" s="10"/>
      <c r="D74" s="10"/>
    </row>
    <row r="75" spans="2:5" x14ac:dyDescent="0.25">
      <c r="C75" s="10"/>
      <c r="D75" s="10"/>
    </row>
    <row r="76" spans="2:5" x14ac:dyDescent="0.25">
      <c r="C76" s="10"/>
      <c r="D76" s="10"/>
    </row>
    <row r="79" spans="2:5" x14ac:dyDescent="0.25">
      <c r="B79" s="11"/>
    </row>
    <row r="80" spans="2:5" x14ac:dyDescent="0.25">
      <c r="B80" s="4"/>
    </row>
    <row r="84" spans="2:2" x14ac:dyDescent="0.25">
      <c r="B84" s="11"/>
    </row>
    <row r="96" spans="2:2" x14ac:dyDescent="0.25">
      <c r="B96" s="11"/>
    </row>
    <row r="102" spans="2:2" x14ac:dyDescent="0.25">
      <c r="B102" s="11"/>
    </row>
    <row r="103" spans="2:2" x14ac:dyDescent="0.25">
      <c r="B103" s="4"/>
    </row>
    <row r="109" spans="2:2" x14ac:dyDescent="0.25">
      <c r="B109" s="11"/>
    </row>
    <row r="124" spans="2:2" x14ac:dyDescent="0.25">
      <c r="B124" s="4"/>
    </row>
    <row r="128" spans="2:2" x14ac:dyDescent="0.25">
      <c r="B128" s="11"/>
    </row>
    <row r="143" spans="2:2" x14ac:dyDescent="0.25">
      <c r="B143" s="11"/>
    </row>
    <row r="149" spans="2:2" x14ac:dyDescent="0.25">
      <c r="B149" s="11"/>
    </row>
    <row r="150" spans="2:2" x14ac:dyDescent="0.25">
      <c r="B150" s="4"/>
    </row>
    <row r="153" spans="2:2" x14ac:dyDescent="0.25">
      <c r="B153" s="12"/>
    </row>
    <row r="154" spans="2:2" x14ac:dyDescent="0.25">
      <c r="B154" s="11"/>
    </row>
    <row r="155" spans="2:2" x14ac:dyDescent="0.25">
      <c r="B155" s="12"/>
    </row>
    <row r="162" spans="2:2" x14ac:dyDescent="0.25">
      <c r="B162" s="12"/>
    </row>
    <row r="164" spans="2:2" x14ac:dyDescent="0.25">
      <c r="B164" s="11"/>
    </row>
    <row r="165" spans="2:2" x14ac:dyDescent="0.25">
      <c r="B165" s="4"/>
    </row>
    <row r="170" spans="2:2" x14ac:dyDescent="0.25">
      <c r="B170" s="12"/>
    </row>
    <row r="171" spans="2:2" x14ac:dyDescent="0.25">
      <c r="B171" s="11"/>
    </row>
    <row r="172" spans="2:2" x14ac:dyDescent="0.25">
      <c r="B172" s="12"/>
    </row>
    <row r="178" spans="2:2" x14ac:dyDescent="0.25">
      <c r="B178" s="12"/>
    </row>
    <row r="188" spans="2:2" x14ac:dyDescent="0.25">
      <c r="B188" s="12"/>
    </row>
    <row r="189" spans="2:2" x14ac:dyDescent="0.25">
      <c r="B189" s="11"/>
    </row>
    <row r="190" spans="2:2" x14ac:dyDescent="0.25">
      <c r="B190" s="4"/>
    </row>
    <row r="194" spans="2:2" x14ac:dyDescent="0.25">
      <c r="B194" s="11"/>
    </row>
    <row r="195" spans="2:2" x14ac:dyDescent="0.25">
      <c r="B195" s="12"/>
    </row>
    <row r="201" spans="2:2" x14ac:dyDescent="0.25">
      <c r="B201" s="12"/>
    </row>
    <row r="219" spans="2:2" x14ac:dyDescent="0.25">
      <c r="B219" s="11"/>
    </row>
    <row r="220" spans="2:2" x14ac:dyDescent="0.25">
      <c r="B220" s="4"/>
    </row>
    <row r="226" spans="2:2" x14ac:dyDescent="0.25">
      <c r="B226" s="11"/>
    </row>
    <row r="227" spans="2:2" x14ac:dyDescent="0.25">
      <c r="B227" s="12"/>
    </row>
    <row r="230" spans="2:2" x14ac:dyDescent="0.25">
      <c r="B230" s="12"/>
    </row>
    <row r="233" spans="2:2" x14ac:dyDescent="0.25">
      <c r="B233" s="12"/>
    </row>
    <row r="238" spans="2:2" x14ac:dyDescent="0.25">
      <c r="B238" s="11"/>
    </row>
    <row r="243" spans="2:2" x14ac:dyDescent="0.25">
      <c r="B243" s="11"/>
    </row>
    <row r="244" spans="2:2" x14ac:dyDescent="0.25">
      <c r="B244" s="4"/>
    </row>
    <row r="248" spans="2:2" x14ac:dyDescent="0.25">
      <c r="B248" s="11"/>
    </row>
    <row r="249" spans="2:2" x14ac:dyDescent="0.25">
      <c r="B249" s="12"/>
    </row>
    <row r="284" spans="2:2" x14ac:dyDescent="0.25">
      <c r="B284" s="11"/>
    </row>
    <row r="285" spans="2:2" x14ac:dyDescent="0.25">
      <c r="B285" s="4"/>
    </row>
    <row r="290" spans="2:2" x14ac:dyDescent="0.25">
      <c r="B290" s="11"/>
    </row>
    <row r="291" spans="2:2" x14ac:dyDescent="0.25">
      <c r="B291" s="12"/>
    </row>
    <row r="314" spans="2:2" x14ac:dyDescent="0.25">
      <c r="B314" s="11"/>
    </row>
    <row r="315" spans="2:2" x14ac:dyDescent="0.25">
      <c r="B315" s="4"/>
    </row>
    <row r="324" spans="2:2" x14ac:dyDescent="0.25">
      <c r="B324" s="11"/>
    </row>
    <row r="325" spans="2:2" x14ac:dyDescent="0.25">
      <c r="B325" s="12"/>
    </row>
    <row r="343" spans="2:2" x14ac:dyDescent="0.25">
      <c r="B343" s="11"/>
    </row>
    <row r="344" spans="2:2" x14ac:dyDescent="0.25">
      <c r="B344" s="4"/>
    </row>
    <row r="349" spans="2:2" x14ac:dyDescent="0.25">
      <c r="B349" s="11"/>
    </row>
    <row r="350" spans="2:2" x14ac:dyDescent="0.25">
      <c r="B350" s="12"/>
    </row>
    <row r="367" spans="2:2" x14ac:dyDescent="0.25">
      <c r="B367" s="11"/>
    </row>
    <row r="373" spans="2:2" x14ac:dyDescent="0.25">
      <c r="B373" s="11"/>
    </row>
    <row r="374" spans="2:2" x14ac:dyDescent="0.25">
      <c r="B374" s="4"/>
    </row>
    <row r="379" spans="2:2" x14ac:dyDescent="0.25">
      <c r="B379" s="11"/>
    </row>
    <row r="399" spans="2:2" x14ac:dyDescent="0.25">
      <c r="B399" s="11"/>
    </row>
    <row r="400" spans="2:2" x14ac:dyDescent="0.25">
      <c r="B400" s="4"/>
    </row>
    <row r="404" spans="2:2" x14ac:dyDescent="0.25">
      <c r="B404" s="11"/>
    </row>
    <row r="433" spans="2:2" x14ac:dyDescent="0.25">
      <c r="B433" s="11"/>
    </row>
    <row r="434" spans="2:2" x14ac:dyDescent="0.25">
      <c r="B434" s="4"/>
    </row>
    <row r="438" spans="2:2" x14ac:dyDescent="0.25">
      <c r="B438" s="11"/>
    </row>
    <row r="447" spans="2:2" x14ac:dyDescent="0.25">
      <c r="B447" s="11"/>
    </row>
    <row r="455" spans="2:2" x14ac:dyDescent="0.25">
      <c r="B455" s="11"/>
    </row>
    <row r="456" spans="2:2" x14ac:dyDescent="0.25">
      <c r="B456" s="4"/>
    </row>
    <row r="460" spans="2:2" x14ac:dyDescent="0.25">
      <c r="B460" s="11"/>
    </row>
    <row r="493" spans="2:2" x14ac:dyDescent="0.25">
      <c r="B493" s="11"/>
    </row>
    <row r="494" spans="2:2" x14ac:dyDescent="0.25">
      <c r="B494" s="4"/>
    </row>
    <row r="499" spans="2:2" x14ac:dyDescent="0.25">
      <c r="B499" s="11"/>
    </row>
    <row r="513" spans="2:2" x14ac:dyDescent="0.25">
      <c r="B513" s="11"/>
    </row>
    <row r="514" spans="2:2" x14ac:dyDescent="0.25">
      <c r="B514" s="4"/>
    </row>
    <row r="521" spans="2:2" x14ac:dyDescent="0.25">
      <c r="B521" s="11"/>
    </row>
    <row r="574" spans="2:2" x14ac:dyDescent="0.25">
      <c r="B574" s="4"/>
    </row>
    <row r="577" spans="2:2" x14ac:dyDescent="0.25">
      <c r="B577" s="11"/>
    </row>
    <row r="578" spans="2:2" x14ac:dyDescent="0.25">
      <c r="B578" s="4"/>
    </row>
    <row r="585" spans="2:2" x14ac:dyDescent="0.25">
      <c r="B585" s="11"/>
    </row>
    <row r="592" spans="2:2" x14ac:dyDescent="0.25">
      <c r="B592" s="11"/>
    </row>
    <row r="593" spans="2:2" x14ac:dyDescent="0.25">
      <c r="B593" s="4"/>
    </row>
    <row r="597" spans="2:2" x14ac:dyDescent="0.25">
      <c r="B597" s="11"/>
    </row>
    <row r="614" spans="2:2" x14ac:dyDescent="0.25">
      <c r="B614" s="11"/>
    </row>
    <row r="615" spans="2:2" x14ac:dyDescent="0.25">
      <c r="B615" s="4"/>
    </row>
    <row r="619" spans="2:2" x14ac:dyDescent="0.25">
      <c r="B619" s="11"/>
    </row>
    <row r="627" spans="2:2" x14ac:dyDescent="0.25">
      <c r="B627" s="11"/>
    </row>
    <row r="628" spans="2:2" x14ac:dyDescent="0.25">
      <c r="B628" s="13"/>
    </row>
    <row r="632" spans="2:2" x14ac:dyDescent="0.25">
      <c r="B632" s="11"/>
    </row>
    <row r="653" spans="2:2" x14ac:dyDescent="0.25">
      <c r="B653" s="11"/>
    </row>
    <row r="661" spans="2:2" x14ac:dyDescent="0.25">
      <c r="B661" s="11"/>
    </row>
    <row r="662" spans="2:2" x14ac:dyDescent="0.25">
      <c r="B662" s="4"/>
    </row>
    <row r="668" spans="2:2" x14ac:dyDescent="0.25">
      <c r="B668" s="11"/>
    </row>
    <row r="697" spans="2:2" x14ac:dyDescent="0.25">
      <c r="B697" s="11"/>
    </row>
    <row r="698" spans="2:2" x14ac:dyDescent="0.25">
      <c r="B698" s="4"/>
    </row>
    <row r="703" spans="2:2" x14ac:dyDescent="0.25">
      <c r="B703" s="11"/>
    </row>
    <row r="727" spans="2:2" x14ac:dyDescent="0.25">
      <c r="B727" s="11"/>
    </row>
    <row r="728" spans="2:2" x14ac:dyDescent="0.25">
      <c r="B728" s="4"/>
    </row>
    <row r="732" spans="2:2" x14ac:dyDescent="0.25">
      <c r="B732" s="11"/>
    </row>
    <row r="739" spans="2:2" x14ac:dyDescent="0.25">
      <c r="B739" s="14"/>
    </row>
    <row r="747" spans="2:2" x14ac:dyDescent="0.25">
      <c r="B747" s="11"/>
    </row>
    <row r="748" spans="2:2" x14ac:dyDescent="0.25">
      <c r="B748" s="4"/>
    </row>
    <row r="752" spans="2:2" x14ac:dyDescent="0.25">
      <c r="B752" s="11"/>
    </row>
    <row r="800" spans="2:2" x14ac:dyDescent="0.25">
      <c r="B800" s="15"/>
    </row>
    <row r="801" spans="2:2" x14ac:dyDescent="0.25">
      <c r="B801" s="14"/>
    </row>
    <row r="802" spans="2:2" x14ac:dyDescent="0.25">
      <c r="B802" s="11"/>
    </row>
    <row r="803" spans="2:2" x14ac:dyDescent="0.25">
      <c r="B803" s="15"/>
    </row>
    <row r="804" spans="2:2" x14ac:dyDescent="0.25">
      <c r="B804" s="14"/>
    </row>
    <row r="805" spans="2:2" x14ac:dyDescent="0.25">
      <c r="B805" s="14"/>
    </row>
    <row r="806" spans="2:2" x14ac:dyDescent="0.25">
      <c r="B806" s="14"/>
    </row>
    <row r="807" spans="2:2" x14ac:dyDescent="0.25">
      <c r="B807" s="14"/>
    </row>
    <row r="808" spans="2:2" x14ac:dyDescent="0.25">
      <c r="B808" s="11"/>
    </row>
    <row r="809" spans="2:2" x14ac:dyDescent="0.25">
      <c r="B809" s="14"/>
    </row>
    <row r="810" spans="2:2" x14ac:dyDescent="0.25">
      <c r="B810" s="14"/>
    </row>
    <row r="811" spans="2:2" x14ac:dyDescent="0.25">
      <c r="B811" s="14"/>
    </row>
    <row r="812" spans="2:2" x14ac:dyDescent="0.25">
      <c r="B812" s="14"/>
    </row>
    <row r="813" spans="2:2" x14ac:dyDescent="0.25">
      <c r="B813" s="14"/>
    </row>
    <row r="814" spans="2:2" x14ac:dyDescent="0.25">
      <c r="B814" s="14"/>
    </row>
    <row r="815" spans="2:2" x14ac:dyDescent="0.25">
      <c r="B815" s="11"/>
    </row>
    <row r="816" spans="2:2" x14ac:dyDescent="0.25">
      <c r="B816" s="15"/>
    </row>
    <row r="817" spans="2:2" x14ac:dyDescent="0.25">
      <c r="B817" s="14"/>
    </row>
    <row r="818" spans="2:2" x14ac:dyDescent="0.25">
      <c r="B818" s="14"/>
    </row>
    <row r="819" spans="2:2" x14ac:dyDescent="0.25">
      <c r="B819" s="14"/>
    </row>
    <row r="820" spans="2:2" x14ac:dyDescent="0.25">
      <c r="B820" s="14"/>
    </row>
    <row r="821" spans="2:2" x14ac:dyDescent="0.25">
      <c r="B821" s="11"/>
    </row>
    <row r="822" spans="2:2" x14ac:dyDescent="0.25">
      <c r="B822" s="14"/>
    </row>
    <row r="823" spans="2:2" x14ac:dyDescent="0.25">
      <c r="B823" s="14"/>
    </row>
    <row r="824" spans="2:2" x14ac:dyDescent="0.25">
      <c r="B824" s="14"/>
    </row>
    <row r="825" spans="2:2" x14ac:dyDescent="0.25">
      <c r="B825" s="14"/>
    </row>
    <row r="826" spans="2:2" x14ac:dyDescent="0.25">
      <c r="B826" s="14"/>
    </row>
    <row r="827" spans="2:2" x14ac:dyDescent="0.25">
      <c r="B827" s="14"/>
    </row>
    <row r="828" spans="2:2" x14ac:dyDescent="0.25">
      <c r="B828" s="14"/>
    </row>
    <row r="829" spans="2:2" x14ac:dyDescent="0.25">
      <c r="B829" s="14"/>
    </row>
    <row r="830" spans="2:2" x14ac:dyDescent="0.25">
      <c r="B830" s="14"/>
    </row>
    <row r="831" spans="2:2" x14ac:dyDescent="0.25">
      <c r="B831" s="14"/>
    </row>
    <row r="832" spans="2:2" x14ac:dyDescent="0.25">
      <c r="B832" s="14"/>
    </row>
    <row r="833" spans="2:2" x14ac:dyDescent="0.25">
      <c r="B833" s="14"/>
    </row>
    <row r="834" spans="2:2" x14ac:dyDescent="0.25">
      <c r="B834" s="14"/>
    </row>
    <row r="835" spans="2:2" x14ac:dyDescent="0.25">
      <c r="B835" s="14"/>
    </row>
    <row r="836" spans="2:2" x14ac:dyDescent="0.25">
      <c r="B836" s="14"/>
    </row>
    <row r="837" spans="2:2" x14ac:dyDescent="0.25">
      <c r="B837" s="14"/>
    </row>
    <row r="838" spans="2:2" x14ac:dyDescent="0.25">
      <c r="B838" s="14"/>
    </row>
    <row r="839" spans="2:2" x14ac:dyDescent="0.25">
      <c r="B839" s="14"/>
    </row>
    <row r="840" spans="2:2" x14ac:dyDescent="0.25">
      <c r="B840" s="14"/>
    </row>
    <row r="841" spans="2:2" x14ac:dyDescent="0.25">
      <c r="B841" s="14"/>
    </row>
    <row r="842" spans="2:2" x14ac:dyDescent="0.25">
      <c r="B842" s="14"/>
    </row>
    <row r="843" spans="2:2" x14ac:dyDescent="0.25">
      <c r="B843" s="14"/>
    </row>
    <row r="844" spans="2:2" x14ac:dyDescent="0.25">
      <c r="B844" s="14"/>
    </row>
    <row r="845" spans="2:2" x14ac:dyDescent="0.25">
      <c r="B845" s="14"/>
    </row>
    <row r="846" spans="2:2" x14ac:dyDescent="0.25">
      <c r="B846" s="14"/>
    </row>
    <row r="847" spans="2:2" x14ac:dyDescent="0.25">
      <c r="B847" s="11"/>
    </row>
    <row r="848" spans="2:2" x14ac:dyDescent="0.25">
      <c r="B848" s="15"/>
    </row>
    <row r="849" spans="2:2" x14ac:dyDescent="0.25">
      <c r="B849" s="14"/>
    </row>
    <row r="850" spans="2:2" x14ac:dyDescent="0.25">
      <c r="B850" s="14"/>
    </row>
    <row r="851" spans="2:2" x14ac:dyDescent="0.25">
      <c r="B851" s="14"/>
    </row>
    <row r="852" spans="2:2" x14ac:dyDescent="0.25">
      <c r="B852" s="11"/>
    </row>
    <row r="853" spans="2:2" x14ac:dyDescent="0.25">
      <c r="B853" s="14"/>
    </row>
    <row r="854" spans="2:2" x14ac:dyDescent="0.25">
      <c r="B854" s="14"/>
    </row>
    <row r="855" spans="2:2" x14ac:dyDescent="0.25">
      <c r="B855" s="14"/>
    </row>
    <row r="856" spans="2:2" x14ac:dyDescent="0.25">
      <c r="B856" s="14"/>
    </row>
    <row r="857" spans="2:2" x14ac:dyDescent="0.25">
      <c r="B857" s="14"/>
    </row>
    <row r="858" spans="2:2" x14ac:dyDescent="0.25">
      <c r="B858" s="14"/>
    </row>
    <row r="860" spans="2:2" x14ac:dyDescent="0.25">
      <c r="B860" s="14"/>
    </row>
    <row r="861" spans="2:2" x14ac:dyDescent="0.25">
      <c r="B861" s="14"/>
    </row>
    <row r="862" spans="2:2" x14ac:dyDescent="0.25">
      <c r="B862" s="14"/>
    </row>
    <row r="863" spans="2:2" x14ac:dyDescent="0.25">
      <c r="B863" s="14"/>
    </row>
    <row r="864" spans="2:2" x14ac:dyDescent="0.25">
      <c r="B864" s="14"/>
    </row>
    <row r="865" spans="2:2" x14ac:dyDescent="0.25">
      <c r="B865" s="14"/>
    </row>
    <row r="866" spans="2:2" x14ac:dyDescent="0.25">
      <c r="B866" s="14"/>
    </row>
    <row r="867" spans="2:2" x14ac:dyDescent="0.25">
      <c r="B867" s="14"/>
    </row>
    <row r="868" spans="2:2" x14ac:dyDescent="0.25">
      <c r="B868" s="14"/>
    </row>
    <row r="869" spans="2:2" x14ac:dyDescent="0.25">
      <c r="B869" s="15"/>
    </row>
    <row r="870" spans="2:2" x14ac:dyDescent="0.25">
      <c r="B870" s="11"/>
    </row>
    <row r="871" spans="2:2" x14ac:dyDescent="0.25">
      <c r="B871" s="15"/>
    </row>
    <row r="872" spans="2:2" x14ac:dyDescent="0.25">
      <c r="B872" s="14"/>
    </row>
    <row r="873" spans="2:2" x14ac:dyDescent="0.25">
      <c r="B873" s="14"/>
    </row>
    <row r="874" spans="2:2" x14ac:dyDescent="0.25">
      <c r="B874" s="14"/>
    </row>
    <row r="875" spans="2:2" x14ac:dyDescent="0.25">
      <c r="B875" s="11"/>
    </row>
    <row r="877" spans="2:2" x14ac:dyDescent="0.25">
      <c r="B877" s="14"/>
    </row>
    <row r="878" spans="2:2" x14ac:dyDescent="0.25">
      <c r="B878" s="14"/>
    </row>
    <row r="880" spans="2:2" x14ac:dyDescent="0.25">
      <c r="B880" s="14"/>
    </row>
    <row r="881" spans="2:2" x14ac:dyDescent="0.25">
      <c r="B881" s="14"/>
    </row>
    <row r="883" spans="2:2" x14ac:dyDescent="0.25">
      <c r="B883" s="14"/>
    </row>
    <row r="884" spans="2:2" x14ac:dyDescent="0.25">
      <c r="B884" s="14"/>
    </row>
    <row r="886" spans="2:2" x14ac:dyDescent="0.25">
      <c r="B886" s="14"/>
    </row>
    <row r="887" spans="2:2" x14ac:dyDescent="0.25">
      <c r="B887" s="14"/>
    </row>
    <row r="889" spans="2:2" x14ac:dyDescent="0.25">
      <c r="B889" s="14"/>
    </row>
    <row r="890" spans="2:2" x14ac:dyDescent="0.25">
      <c r="B890" s="14"/>
    </row>
    <row r="892" spans="2:2" x14ac:dyDescent="0.25">
      <c r="B892" s="14"/>
    </row>
    <row r="893" spans="2:2" x14ac:dyDescent="0.25">
      <c r="B893" s="14"/>
    </row>
    <row r="895" spans="2:2" x14ac:dyDescent="0.25">
      <c r="B895" s="14"/>
    </row>
    <row r="896" spans="2:2" x14ac:dyDescent="0.25">
      <c r="B896" s="14"/>
    </row>
    <row r="898" spans="2:2" x14ac:dyDescent="0.25">
      <c r="B898" s="14"/>
    </row>
    <row r="899" spans="2:2" x14ac:dyDescent="0.25">
      <c r="B899" s="14"/>
    </row>
    <row r="900" spans="2:2" x14ac:dyDescent="0.25">
      <c r="B900" s="14"/>
    </row>
    <row r="901" spans="2:2" x14ac:dyDescent="0.25">
      <c r="B901" s="14"/>
    </row>
    <row r="902" spans="2:2" x14ac:dyDescent="0.25">
      <c r="B902" s="14"/>
    </row>
    <row r="903" spans="2:2" x14ac:dyDescent="0.25">
      <c r="B903" s="14"/>
    </row>
    <row r="904" spans="2:2" x14ac:dyDescent="0.25">
      <c r="B904" s="11"/>
    </row>
    <row r="905" spans="2:2" x14ac:dyDescent="0.25">
      <c r="B905" s="15"/>
    </row>
    <row r="906" spans="2:2" x14ac:dyDescent="0.25">
      <c r="B906" s="14"/>
    </row>
    <row r="907" spans="2:2" x14ac:dyDescent="0.25">
      <c r="B907" s="14"/>
    </row>
    <row r="908" spans="2:2" x14ac:dyDescent="0.25">
      <c r="B908" s="14"/>
    </row>
    <row r="909" spans="2:2" x14ac:dyDescent="0.25">
      <c r="B909" s="11"/>
    </row>
    <row r="910" spans="2:2" x14ac:dyDescent="0.25">
      <c r="B910" s="14"/>
    </row>
    <row r="911" spans="2:2" x14ac:dyDescent="0.25">
      <c r="B911" s="14"/>
    </row>
    <row r="912" spans="2:2" x14ac:dyDescent="0.25">
      <c r="B912" s="14"/>
    </row>
    <row r="913" spans="2:2" x14ac:dyDescent="0.25">
      <c r="B913" s="14"/>
    </row>
    <row r="914" spans="2:2" x14ac:dyDescent="0.25">
      <c r="B914" s="14"/>
    </row>
    <row r="915" spans="2:2" x14ac:dyDescent="0.25">
      <c r="B915" s="14"/>
    </row>
    <row r="916" spans="2:2" x14ac:dyDescent="0.25">
      <c r="B916" s="14"/>
    </row>
    <row r="917" spans="2:2" x14ac:dyDescent="0.25">
      <c r="B917" s="14"/>
    </row>
    <row r="918" spans="2:2" x14ac:dyDescent="0.25">
      <c r="B918" s="14"/>
    </row>
    <row r="920" spans="2:2" x14ac:dyDescent="0.25">
      <c r="B920" s="14"/>
    </row>
    <row r="921" spans="2:2" x14ac:dyDescent="0.25">
      <c r="B921" s="14"/>
    </row>
    <row r="923" spans="2:2" x14ac:dyDescent="0.25">
      <c r="B923" s="14"/>
    </row>
    <row r="924" spans="2:2" x14ac:dyDescent="0.25">
      <c r="B924" s="14"/>
    </row>
    <row r="926" spans="2:2" x14ac:dyDescent="0.25">
      <c r="B926" s="14"/>
    </row>
    <row r="927" spans="2:2" x14ac:dyDescent="0.25">
      <c r="B927" s="14"/>
    </row>
    <row r="929" spans="2:2" x14ac:dyDescent="0.25">
      <c r="B929" s="14"/>
    </row>
    <row r="930" spans="2:2" x14ac:dyDescent="0.25">
      <c r="B930" s="14"/>
    </row>
    <row r="932" spans="2:2" x14ac:dyDescent="0.25">
      <c r="B932" s="14"/>
    </row>
    <row r="933" spans="2:2" x14ac:dyDescent="0.25">
      <c r="B933" s="14"/>
    </row>
    <row r="935" spans="2:2" x14ac:dyDescent="0.25">
      <c r="B935" s="14"/>
    </row>
    <row r="936" spans="2:2" x14ac:dyDescent="0.25">
      <c r="B936" s="14"/>
    </row>
    <row r="937" spans="2:2" x14ac:dyDescent="0.25">
      <c r="B937" s="14"/>
    </row>
    <row r="938" spans="2:2" x14ac:dyDescent="0.25">
      <c r="B938" s="14"/>
    </row>
    <row r="939" spans="2:2" x14ac:dyDescent="0.25">
      <c r="B939" s="14"/>
    </row>
    <row r="942" spans="2:2" x14ac:dyDescent="0.25">
      <c r="B942" s="11"/>
    </row>
    <row r="943" spans="2:2" x14ac:dyDescent="0.25">
      <c r="B943" s="15"/>
    </row>
    <row r="944" spans="2:2" x14ac:dyDescent="0.25">
      <c r="B944" s="14"/>
    </row>
    <row r="945" spans="2:2" x14ac:dyDescent="0.25">
      <c r="B945" s="14"/>
    </row>
    <row r="949" spans="2:2" x14ac:dyDescent="0.25">
      <c r="B949" s="14"/>
    </row>
    <row r="950" spans="2:2" x14ac:dyDescent="0.25">
      <c r="B950" s="14"/>
    </row>
    <row r="951" spans="2:2" x14ac:dyDescent="0.25">
      <c r="B951" s="11"/>
    </row>
    <row r="952" spans="2:2" x14ac:dyDescent="0.25">
      <c r="B952" s="14"/>
    </row>
    <row r="953" spans="2:2" x14ac:dyDescent="0.25">
      <c r="B953" s="14"/>
    </row>
    <row r="954" spans="2:2" x14ac:dyDescent="0.25">
      <c r="B954" s="14"/>
    </row>
    <row r="955" spans="2:2" x14ac:dyDescent="0.25">
      <c r="B955" s="14"/>
    </row>
    <row r="956" spans="2:2" x14ac:dyDescent="0.25">
      <c r="B956" s="14"/>
    </row>
    <row r="957" spans="2:2" x14ac:dyDescent="0.25">
      <c r="B957" s="14"/>
    </row>
    <row r="958" spans="2:2" x14ac:dyDescent="0.25">
      <c r="B958" s="14"/>
    </row>
    <row r="959" spans="2:2" x14ac:dyDescent="0.25">
      <c r="B959" s="14"/>
    </row>
    <row r="960" spans="2:2" x14ac:dyDescent="0.25">
      <c r="B960" s="14"/>
    </row>
    <row r="961" spans="2:2" x14ac:dyDescent="0.25">
      <c r="B961" s="14"/>
    </row>
    <row r="962" spans="2:2" x14ac:dyDescent="0.25">
      <c r="B962" s="14"/>
    </row>
    <row r="963" spans="2:2" x14ac:dyDescent="0.25">
      <c r="B963" s="14"/>
    </row>
    <row r="964" spans="2:2" x14ac:dyDescent="0.25">
      <c r="B964" s="14"/>
    </row>
    <row r="965" spans="2:2" x14ac:dyDescent="0.25">
      <c r="B965" s="14"/>
    </row>
    <row r="966" spans="2:2" x14ac:dyDescent="0.25">
      <c r="B966" s="14"/>
    </row>
    <row r="967" spans="2:2" x14ac:dyDescent="0.25">
      <c r="B967" s="14"/>
    </row>
    <row r="968" spans="2:2" x14ac:dyDescent="0.25">
      <c r="B968" s="14"/>
    </row>
    <row r="969" spans="2:2" x14ac:dyDescent="0.25">
      <c r="B969" s="14"/>
    </row>
    <row r="970" spans="2:2" x14ac:dyDescent="0.25">
      <c r="B970" s="14"/>
    </row>
    <row r="971" spans="2:2" x14ac:dyDescent="0.25">
      <c r="B971" s="14"/>
    </row>
    <row r="972" spans="2:2" x14ac:dyDescent="0.25">
      <c r="B972" s="14"/>
    </row>
    <row r="974" spans="2:2" x14ac:dyDescent="0.25">
      <c r="B974" s="14"/>
    </row>
    <row r="975" spans="2:2" x14ac:dyDescent="0.25">
      <c r="B975" s="14"/>
    </row>
    <row r="977" spans="2:2" x14ac:dyDescent="0.25">
      <c r="B977" s="14"/>
    </row>
    <row r="978" spans="2:2" x14ac:dyDescent="0.25">
      <c r="B978" s="14"/>
    </row>
    <row r="979" spans="2:2" x14ac:dyDescent="0.25">
      <c r="B979" s="14"/>
    </row>
    <row r="980" spans="2:2" x14ac:dyDescent="0.25">
      <c r="B980" s="14"/>
    </row>
    <row r="981" spans="2:2" x14ac:dyDescent="0.25">
      <c r="B981" s="11"/>
    </row>
    <row r="982" spans="2:2" x14ac:dyDescent="0.25">
      <c r="B982" s="14"/>
    </row>
    <row r="983" spans="2:2" x14ac:dyDescent="0.25">
      <c r="B983" s="14"/>
    </row>
    <row r="984" spans="2:2" x14ac:dyDescent="0.25">
      <c r="B984" s="14"/>
    </row>
    <row r="985" spans="2:2" x14ac:dyDescent="0.25">
      <c r="B985" s="14"/>
    </row>
    <row r="986" spans="2:2" x14ac:dyDescent="0.25">
      <c r="B986" s="14"/>
    </row>
    <row r="987" spans="2:2" x14ac:dyDescent="0.25">
      <c r="B987" s="11"/>
    </row>
    <row r="988" spans="2:2" x14ac:dyDescent="0.25">
      <c r="B988" s="15"/>
    </row>
    <row r="989" spans="2:2" x14ac:dyDescent="0.25">
      <c r="B989" s="14"/>
    </row>
    <row r="990" spans="2:2" x14ac:dyDescent="0.25">
      <c r="B990" s="14"/>
    </row>
    <row r="991" spans="2:2" x14ac:dyDescent="0.25">
      <c r="B991" s="14"/>
    </row>
    <row r="992" spans="2:2" x14ac:dyDescent="0.25">
      <c r="B992" s="11"/>
    </row>
    <row r="993" spans="2:2" x14ac:dyDescent="0.25">
      <c r="B993" s="14"/>
    </row>
    <row r="994" spans="2:2" x14ac:dyDescent="0.25">
      <c r="B994" s="14"/>
    </row>
    <row r="995" spans="2:2" x14ac:dyDescent="0.25">
      <c r="B995" s="14"/>
    </row>
    <row r="996" spans="2:2" x14ac:dyDescent="0.25">
      <c r="B996" s="14"/>
    </row>
    <row r="997" spans="2:2" x14ac:dyDescent="0.25">
      <c r="B997" s="14"/>
    </row>
    <row r="998" spans="2:2" x14ac:dyDescent="0.25">
      <c r="B998" s="14"/>
    </row>
    <row r="999" spans="2:2" x14ac:dyDescent="0.25">
      <c r="B999" s="14"/>
    </row>
    <row r="1000" spans="2:2" x14ac:dyDescent="0.25">
      <c r="B1000" s="14"/>
    </row>
    <row r="1001" spans="2:2" x14ac:dyDescent="0.25">
      <c r="B1001" s="14"/>
    </row>
    <row r="1002" spans="2:2" x14ac:dyDescent="0.25">
      <c r="B1002" s="14"/>
    </row>
    <row r="1003" spans="2:2" x14ac:dyDescent="0.25">
      <c r="B1003" s="14"/>
    </row>
    <row r="1004" spans="2:2" x14ac:dyDescent="0.25">
      <c r="B1004" s="14"/>
    </row>
    <row r="1005" spans="2:2" x14ac:dyDescent="0.25">
      <c r="B1005" s="14"/>
    </row>
    <row r="1006" spans="2:2" x14ac:dyDescent="0.25">
      <c r="B1006" s="14"/>
    </row>
    <row r="1007" spans="2:2" x14ac:dyDescent="0.25">
      <c r="B1007" s="14"/>
    </row>
    <row r="1009" spans="2:2" x14ac:dyDescent="0.25">
      <c r="B1009" s="14"/>
    </row>
    <row r="1010" spans="2:2" x14ac:dyDescent="0.25">
      <c r="B1010" s="14"/>
    </row>
    <row r="1011" spans="2:2" x14ac:dyDescent="0.25">
      <c r="B1011" s="14"/>
    </row>
    <row r="1012" spans="2:2" x14ac:dyDescent="0.25">
      <c r="B1012" s="14"/>
    </row>
    <row r="1013" spans="2:2" x14ac:dyDescent="0.25">
      <c r="B1013" s="14"/>
    </row>
    <row r="1014" spans="2:2" x14ac:dyDescent="0.25">
      <c r="B1014" s="14"/>
    </row>
    <row r="1015" spans="2:2" x14ac:dyDescent="0.25">
      <c r="B1015" s="14"/>
    </row>
    <row r="1016" spans="2:2" x14ac:dyDescent="0.25">
      <c r="B1016" s="14"/>
    </row>
    <row r="1017" spans="2:2" x14ac:dyDescent="0.25">
      <c r="B1017" s="14"/>
    </row>
    <row r="1019" spans="2:2" x14ac:dyDescent="0.25">
      <c r="B1019" s="14"/>
    </row>
    <row r="1020" spans="2:2" x14ac:dyDescent="0.25">
      <c r="B1020" s="14"/>
    </row>
    <row r="1021" spans="2:2" x14ac:dyDescent="0.25">
      <c r="B1021" s="14"/>
    </row>
    <row r="1022" spans="2:2" x14ac:dyDescent="0.25">
      <c r="B1022" s="14"/>
    </row>
    <row r="1023" spans="2:2" x14ac:dyDescent="0.25">
      <c r="B1023" s="14"/>
    </row>
    <row r="1024" spans="2:2" x14ac:dyDescent="0.25">
      <c r="B1024" s="11"/>
    </row>
    <row r="1025" spans="2:2" x14ac:dyDescent="0.25">
      <c r="B1025" s="15"/>
    </row>
    <row r="1026" spans="2:2" x14ac:dyDescent="0.25">
      <c r="B1026" s="14"/>
    </row>
    <row r="1027" spans="2:2" x14ac:dyDescent="0.25">
      <c r="B1027" s="14"/>
    </row>
    <row r="1028" spans="2:2" x14ac:dyDescent="0.25">
      <c r="B1028" s="14"/>
    </row>
    <row r="1029" spans="2:2" x14ac:dyDescent="0.25">
      <c r="B1029" s="11"/>
    </row>
    <row r="1030" spans="2:2" x14ac:dyDescent="0.25">
      <c r="B1030" s="14"/>
    </row>
    <row r="1031" spans="2:2" x14ac:dyDescent="0.25">
      <c r="B1031" s="14"/>
    </row>
    <row r="1032" spans="2:2" x14ac:dyDescent="0.25">
      <c r="B1032" s="14"/>
    </row>
    <row r="1033" spans="2:2" x14ac:dyDescent="0.25">
      <c r="B1033" s="14"/>
    </row>
    <row r="1034" spans="2:2" x14ac:dyDescent="0.25">
      <c r="B1034" s="14"/>
    </row>
    <row r="1035" spans="2:2" x14ac:dyDescent="0.25">
      <c r="B1035" s="14"/>
    </row>
    <row r="1037" spans="2:2" x14ac:dyDescent="0.25">
      <c r="B1037" s="14"/>
    </row>
    <row r="1038" spans="2:2" x14ac:dyDescent="0.25">
      <c r="B1038" s="14"/>
    </row>
    <row r="1040" spans="2:2" x14ac:dyDescent="0.25">
      <c r="B1040" s="14"/>
    </row>
    <row r="1041" spans="2:2" x14ac:dyDescent="0.25">
      <c r="B1041" s="14"/>
    </row>
    <row r="1042" spans="2:2" x14ac:dyDescent="0.25">
      <c r="B1042" s="14"/>
    </row>
    <row r="1044" spans="2:2" x14ac:dyDescent="0.25">
      <c r="B1044" s="14"/>
    </row>
    <row r="1045" spans="2:2" x14ac:dyDescent="0.25">
      <c r="B1045" s="14"/>
    </row>
    <row r="1046" spans="2:2" x14ac:dyDescent="0.25">
      <c r="B1046" s="14"/>
    </row>
    <row r="1047" spans="2:2" x14ac:dyDescent="0.25">
      <c r="B1047" s="14"/>
    </row>
    <row r="1048" spans="2:2" x14ac:dyDescent="0.25">
      <c r="B1048" s="14"/>
    </row>
    <row r="1049" spans="2:2" x14ac:dyDescent="0.25">
      <c r="B1049" s="14"/>
    </row>
    <row r="1050" spans="2:2" x14ac:dyDescent="0.25">
      <c r="B1050" s="14"/>
    </row>
    <row r="1051" spans="2:2" x14ac:dyDescent="0.25">
      <c r="B1051" s="14"/>
    </row>
    <row r="1052" spans="2:2" x14ac:dyDescent="0.25">
      <c r="B1052" s="14"/>
    </row>
    <row r="1053" spans="2:2" x14ac:dyDescent="0.25">
      <c r="B1053" s="14"/>
    </row>
    <row r="1054" spans="2:2" x14ac:dyDescent="0.25">
      <c r="B1054" s="14"/>
    </row>
    <row r="1055" spans="2:2" x14ac:dyDescent="0.25">
      <c r="B1055" s="14"/>
    </row>
    <row r="1056" spans="2:2" x14ac:dyDescent="0.25">
      <c r="B1056" s="14"/>
    </row>
    <row r="1057" spans="2:2" x14ac:dyDescent="0.25">
      <c r="B1057" s="14"/>
    </row>
    <row r="1058" spans="2:2" x14ac:dyDescent="0.25">
      <c r="B1058" s="14"/>
    </row>
    <row r="1059" spans="2:2" x14ac:dyDescent="0.25">
      <c r="B1059" s="14"/>
    </row>
    <row r="1060" spans="2:2" x14ac:dyDescent="0.25">
      <c r="B1060" s="14"/>
    </row>
    <row r="1061" spans="2:2" x14ac:dyDescent="0.25">
      <c r="B1061" s="14"/>
    </row>
    <row r="1062" spans="2:2" x14ac:dyDescent="0.25">
      <c r="B1062" s="11"/>
    </row>
    <row r="1063" spans="2:2" x14ac:dyDescent="0.25">
      <c r="B1063" s="15"/>
    </row>
    <row r="1064" spans="2:2" x14ac:dyDescent="0.25">
      <c r="B1064" s="14"/>
    </row>
    <row r="1065" spans="2:2" x14ac:dyDescent="0.25">
      <c r="B1065" s="14"/>
    </row>
    <row r="1066" spans="2:2" x14ac:dyDescent="0.25">
      <c r="B1066" s="14"/>
    </row>
    <row r="1067" spans="2:2" x14ac:dyDescent="0.25">
      <c r="B1067" s="11"/>
    </row>
    <row r="1068" spans="2:2" x14ac:dyDescent="0.25">
      <c r="B1068" s="14"/>
    </row>
    <row r="1069" spans="2:2" x14ac:dyDescent="0.25">
      <c r="B1069" s="14"/>
    </row>
    <row r="1070" spans="2:2" x14ac:dyDescent="0.25">
      <c r="B1070" s="14"/>
    </row>
    <row r="1071" spans="2:2" x14ac:dyDescent="0.25">
      <c r="B1071" s="14"/>
    </row>
    <row r="1072" spans="2:2" x14ac:dyDescent="0.25">
      <c r="B1072" s="14"/>
    </row>
    <row r="1073" spans="2:2" x14ac:dyDescent="0.25">
      <c r="B1073" s="14"/>
    </row>
    <row r="1074" spans="2:2" x14ac:dyDescent="0.25">
      <c r="B1074" s="14"/>
    </row>
    <row r="1075" spans="2:2" x14ac:dyDescent="0.25">
      <c r="B1075" s="14"/>
    </row>
    <row r="1076" spans="2:2" x14ac:dyDescent="0.25">
      <c r="B1076" s="14"/>
    </row>
    <row r="1077" spans="2:2" x14ac:dyDescent="0.25">
      <c r="B1077" s="14"/>
    </row>
    <row r="1078" spans="2:2" x14ac:dyDescent="0.25">
      <c r="B1078" s="14"/>
    </row>
    <row r="1079" spans="2:2" x14ac:dyDescent="0.25">
      <c r="B1079" s="14"/>
    </row>
    <row r="1081" spans="2:2" x14ac:dyDescent="0.25">
      <c r="B1081" s="14"/>
    </row>
    <row r="1082" spans="2:2" x14ac:dyDescent="0.25">
      <c r="B1082" s="14"/>
    </row>
    <row r="1084" spans="2:2" x14ac:dyDescent="0.25">
      <c r="B1084" s="14"/>
    </row>
    <row r="1085" spans="2:2" x14ac:dyDescent="0.25">
      <c r="B1085" s="14"/>
    </row>
    <row r="1087" spans="2:2" x14ac:dyDescent="0.25">
      <c r="B1087" s="14"/>
    </row>
    <row r="1088" spans="2:2" x14ac:dyDescent="0.25">
      <c r="B1088" s="14"/>
    </row>
    <row r="1089" spans="2:2" x14ac:dyDescent="0.25">
      <c r="B1089" s="14"/>
    </row>
    <row r="1090" spans="2:2" x14ac:dyDescent="0.25">
      <c r="B1090" s="14"/>
    </row>
    <row r="1091" spans="2:2" x14ac:dyDescent="0.25">
      <c r="B1091" s="11"/>
    </row>
    <row r="1092" spans="2:2" x14ac:dyDescent="0.25">
      <c r="B1092" s="4"/>
    </row>
    <row r="1093" spans="2:2" x14ac:dyDescent="0.25">
      <c r="B1093" s="14"/>
    </row>
    <row r="1094" spans="2:2" x14ac:dyDescent="0.25">
      <c r="B1094" s="14"/>
    </row>
    <row r="1095" spans="2:2" x14ac:dyDescent="0.25">
      <c r="B1095" s="14"/>
    </row>
    <row r="1096" spans="2:2" x14ac:dyDescent="0.25">
      <c r="B1096" s="11"/>
    </row>
    <row r="1098" spans="2:2" x14ac:dyDescent="0.25">
      <c r="B1098" s="14"/>
    </row>
    <row r="1099" spans="2:2" x14ac:dyDescent="0.25">
      <c r="B1099" s="14"/>
    </row>
    <row r="1100" spans="2:2" x14ac:dyDescent="0.25">
      <c r="B1100" s="14"/>
    </row>
    <row r="1101" spans="2:2" x14ac:dyDescent="0.25">
      <c r="B1101" s="14"/>
    </row>
    <row r="1102" spans="2:2" x14ac:dyDescent="0.25">
      <c r="B1102" s="14"/>
    </row>
    <row r="1104" spans="2:2" x14ac:dyDescent="0.25">
      <c r="B1104" s="14"/>
    </row>
    <row r="1105" spans="2:2" x14ac:dyDescent="0.25">
      <c r="B1105" s="14"/>
    </row>
    <row r="1107" spans="2:2" x14ac:dyDescent="0.25">
      <c r="B1107" s="14"/>
    </row>
    <row r="1108" spans="2:2" x14ac:dyDescent="0.25">
      <c r="B1108" s="14"/>
    </row>
    <row r="1109" spans="2:2" x14ac:dyDescent="0.25">
      <c r="B1109" s="14"/>
    </row>
    <row r="1110" spans="2:2" x14ac:dyDescent="0.25">
      <c r="B1110" s="14"/>
    </row>
    <row r="1111" spans="2:2" x14ac:dyDescent="0.25">
      <c r="B1111" s="11"/>
    </row>
    <row r="1112" spans="2:2" x14ac:dyDescent="0.25">
      <c r="B1112" s="4"/>
    </row>
    <row r="1113" spans="2:2" x14ac:dyDescent="0.25">
      <c r="B1113" s="14"/>
    </row>
    <row r="1114" spans="2:2" x14ac:dyDescent="0.25">
      <c r="B1114" s="14"/>
    </row>
    <row r="1115" spans="2:2" x14ac:dyDescent="0.25">
      <c r="B1115" s="14"/>
    </row>
    <row r="1116" spans="2:2" x14ac:dyDescent="0.25">
      <c r="B1116" s="11"/>
    </row>
    <row r="1117" spans="2:2" x14ac:dyDescent="0.25">
      <c r="B1117" s="14"/>
    </row>
    <row r="1118" spans="2:2" x14ac:dyDescent="0.25">
      <c r="B1118" s="14"/>
    </row>
    <row r="1119" spans="2:2" x14ac:dyDescent="0.25">
      <c r="B1119" s="14"/>
    </row>
    <row r="1121" spans="2:2" x14ac:dyDescent="0.25">
      <c r="B1121" s="14"/>
    </row>
    <row r="1122" spans="2:2" x14ac:dyDescent="0.25">
      <c r="B1122" s="14"/>
    </row>
    <row r="1124" spans="2:2" x14ac:dyDescent="0.25">
      <c r="B1124" s="14"/>
    </row>
    <row r="1125" spans="2:2" x14ac:dyDescent="0.25">
      <c r="B1125" s="14"/>
    </row>
    <row r="1127" spans="2:2" x14ac:dyDescent="0.25">
      <c r="B1127" s="14"/>
    </row>
    <row r="1128" spans="2:2" x14ac:dyDescent="0.25">
      <c r="B1128" s="14"/>
    </row>
    <row r="1130" spans="2:2" x14ac:dyDescent="0.25">
      <c r="B1130" s="14"/>
    </row>
    <row r="1131" spans="2:2" x14ac:dyDescent="0.25">
      <c r="B1131" s="14"/>
    </row>
    <row r="1133" spans="2:2" x14ac:dyDescent="0.25">
      <c r="B1133" s="14"/>
    </row>
    <row r="1134" spans="2:2" x14ac:dyDescent="0.25">
      <c r="B1134" s="14"/>
    </row>
    <row r="1135" spans="2:2" x14ac:dyDescent="0.25">
      <c r="B1135" s="14"/>
    </row>
    <row r="1136" spans="2:2" x14ac:dyDescent="0.25">
      <c r="B1136" s="14"/>
    </row>
    <row r="1137" spans="2:2" x14ac:dyDescent="0.25">
      <c r="B1137" s="14"/>
    </row>
    <row r="1139" spans="2:2" x14ac:dyDescent="0.25">
      <c r="B1139" s="14"/>
    </row>
    <row r="1140" spans="2:2" x14ac:dyDescent="0.25">
      <c r="B1140" s="14"/>
    </row>
    <row r="1141" spans="2:2" x14ac:dyDescent="0.25">
      <c r="B1141" s="14"/>
    </row>
    <row r="1142" spans="2:2" x14ac:dyDescent="0.25">
      <c r="B1142" s="14"/>
    </row>
    <row r="1143" spans="2:2" x14ac:dyDescent="0.25">
      <c r="B1143" s="14"/>
    </row>
    <row r="1144" spans="2:2" x14ac:dyDescent="0.25">
      <c r="B1144" s="14"/>
    </row>
    <row r="1145" spans="2:2" x14ac:dyDescent="0.25">
      <c r="B1145" s="11"/>
    </row>
    <row r="1146" spans="2:2" x14ac:dyDescent="0.25">
      <c r="B1146" s="14"/>
    </row>
    <row r="1147" spans="2:2" x14ac:dyDescent="0.25">
      <c r="B1147" s="14"/>
    </row>
    <row r="1148" spans="2:2" x14ac:dyDescent="0.25">
      <c r="B1148" s="14"/>
    </row>
    <row r="1149" spans="2:2" x14ac:dyDescent="0.25">
      <c r="B1149" s="14"/>
    </row>
    <row r="1150" spans="2:2" x14ac:dyDescent="0.25">
      <c r="B1150" s="14"/>
    </row>
    <row r="1151" spans="2:2" x14ac:dyDescent="0.25">
      <c r="B1151" s="14"/>
    </row>
    <row r="1152" spans="2:2" x14ac:dyDescent="0.25">
      <c r="B1152" s="14"/>
    </row>
    <row r="1153" spans="2:2" x14ac:dyDescent="0.25">
      <c r="B1153" s="11"/>
    </row>
    <row r="1154" spans="2:2" x14ac:dyDescent="0.25">
      <c r="B1154" s="4"/>
    </row>
    <row r="1155" spans="2:2" x14ac:dyDescent="0.25">
      <c r="B1155" s="14"/>
    </row>
    <row r="1156" spans="2:2" x14ac:dyDescent="0.25">
      <c r="B1156" s="14"/>
    </row>
    <row r="1157" spans="2:2" x14ac:dyDescent="0.25">
      <c r="B1157" s="14"/>
    </row>
    <row r="1158" spans="2:2" x14ac:dyDescent="0.25">
      <c r="B1158" s="11"/>
    </row>
    <row r="1160" spans="2:2" x14ac:dyDescent="0.25">
      <c r="B1160" s="14"/>
    </row>
    <row r="1161" spans="2:2" x14ac:dyDescent="0.25">
      <c r="B1161" s="14"/>
    </row>
    <row r="1163" spans="2:2" x14ac:dyDescent="0.25">
      <c r="B1163" s="14"/>
    </row>
    <row r="1164" spans="2:2" x14ac:dyDescent="0.25">
      <c r="B1164" s="14"/>
    </row>
    <row r="1166" spans="2:2" x14ac:dyDescent="0.25">
      <c r="B1166" s="14"/>
    </row>
    <row r="1167" spans="2:2" x14ac:dyDescent="0.25">
      <c r="B1167" s="14"/>
    </row>
    <row r="1169" spans="2:2" x14ac:dyDescent="0.25">
      <c r="B1169" s="14"/>
    </row>
    <row r="1170" spans="2:2" x14ac:dyDescent="0.25">
      <c r="B1170" s="14"/>
    </row>
    <row r="1171" spans="2:2" x14ac:dyDescent="0.25">
      <c r="B1171" s="14"/>
    </row>
    <row r="1172" spans="2:2" x14ac:dyDescent="0.25">
      <c r="B1172" s="14"/>
    </row>
    <row r="1173" spans="2:2" x14ac:dyDescent="0.25">
      <c r="B1173" s="14"/>
    </row>
    <row r="1175" spans="2:2" x14ac:dyDescent="0.25">
      <c r="B1175" s="14"/>
    </row>
    <row r="1176" spans="2:2" x14ac:dyDescent="0.25">
      <c r="B1176" s="14"/>
    </row>
    <row r="1178" spans="2:2" x14ac:dyDescent="0.25">
      <c r="B1178" s="14"/>
    </row>
    <row r="1179" spans="2:2" x14ac:dyDescent="0.25">
      <c r="B1179" s="14"/>
    </row>
    <row r="1181" spans="2:2" x14ac:dyDescent="0.25">
      <c r="B1181" s="14"/>
    </row>
    <row r="1182" spans="2:2" x14ac:dyDescent="0.25">
      <c r="B1182" s="14"/>
    </row>
    <row r="1184" spans="2:2" x14ac:dyDescent="0.25">
      <c r="B1184" s="14"/>
    </row>
    <row r="1185" spans="2:2" x14ac:dyDescent="0.25">
      <c r="B1185" s="14"/>
    </row>
    <row r="1186" spans="2:2" x14ac:dyDescent="0.25">
      <c r="B1186" s="14"/>
    </row>
    <row r="1187" spans="2:2" x14ac:dyDescent="0.25">
      <c r="B1187" s="14"/>
    </row>
    <row r="1188" spans="2:2" x14ac:dyDescent="0.25">
      <c r="B1188" s="14"/>
    </row>
    <row r="1189" spans="2:2" x14ac:dyDescent="0.25">
      <c r="B1189" s="14"/>
    </row>
    <row r="1190" spans="2:2" x14ac:dyDescent="0.25">
      <c r="B1190" s="11"/>
    </row>
    <row r="1191" spans="2:2" x14ac:dyDescent="0.25">
      <c r="B1191" s="15"/>
    </row>
    <row r="1192" spans="2:2" x14ac:dyDescent="0.25">
      <c r="B1192" s="14"/>
    </row>
    <row r="1193" spans="2:2" x14ac:dyDescent="0.25">
      <c r="B1193" s="14"/>
    </row>
    <row r="1194" spans="2:2" x14ac:dyDescent="0.25">
      <c r="B1194" s="14"/>
    </row>
    <row r="1195" spans="2:2" x14ac:dyDescent="0.25">
      <c r="B1195" s="11"/>
    </row>
    <row r="1196" spans="2:2" x14ac:dyDescent="0.25">
      <c r="B1196" s="14"/>
    </row>
    <row r="1197" spans="2:2" x14ac:dyDescent="0.25">
      <c r="B1197" s="14"/>
    </row>
    <row r="1198" spans="2:2" x14ac:dyDescent="0.25">
      <c r="B1198" s="14"/>
    </row>
    <row r="1200" spans="2:2" x14ac:dyDescent="0.25">
      <c r="B1200" s="14"/>
    </row>
    <row r="1201" spans="2:2" x14ac:dyDescent="0.25">
      <c r="B1201" s="14"/>
    </row>
    <row r="1202" spans="2:2" x14ac:dyDescent="0.25">
      <c r="B1202" s="14"/>
    </row>
    <row r="1203" spans="2:2" x14ac:dyDescent="0.25">
      <c r="B1203" s="14"/>
    </row>
    <row r="1204" spans="2:2" x14ac:dyDescent="0.25">
      <c r="B1204" s="14"/>
    </row>
    <row r="1206" spans="2:2" x14ac:dyDescent="0.25">
      <c r="B1206" s="14"/>
    </row>
    <row r="1207" spans="2:2" x14ac:dyDescent="0.25">
      <c r="B1207" s="14"/>
    </row>
    <row r="1208" spans="2:2" x14ac:dyDescent="0.25">
      <c r="B1208" s="14"/>
    </row>
    <row r="1209" spans="2:2" x14ac:dyDescent="0.25">
      <c r="B1209" s="14"/>
    </row>
    <row r="1210" spans="2:2" x14ac:dyDescent="0.25">
      <c r="B1210" s="14"/>
    </row>
    <row r="1211" spans="2:2" x14ac:dyDescent="0.25">
      <c r="B1211" s="14"/>
    </row>
    <row r="1212" spans="2:2" x14ac:dyDescent="0.25">
      <c r="B1212" s="14"/>
    </row>
    <row r="1213" spans="2:2" x14ac:dyDescent="0.25">
      <c r="B1213" s="14"/>
    </row>
    <row r="1214" spans="2:2" x14ac:dyDescent="0.25">
      <c r="B1214" s="14"/>
    </row>
    <row r="1215" spans="2:2" x14ac:dyDescent="0.25">
      <c r="B1215" s="14"/>
    </row>
    <row r="1216" spans="2:2" x14ac:dyDescent="0.25">
      <c r="B1216" s="14"/>
    </row>
    <row r="1217" spans="2:2" x14ac:dyDescent="0.25">
      <c r="B1217" s="14"/>
    </row>
    <row r="1218" spans="2:2" x14ac:dyDescent="0.25">
      <c r="B1218" s="14"/>
    </row>
    <row r="1219" spans="2:2" x14ac:dyDescent="0.25">
      <c r="B1219" s="14"/>
    </row>
    <row r="1220" spans="2:2" x14ac:dyDescent="0.25">
      <c r="B1220" s="14"/>
    </row>
    <row r="1221" spans="2:2" x14ac:dyDescent="0.25">
      <c r="B1221" s="14"/>
    </row>
    <row r="1222" spans="2:2" x14ac:dyDescent="0.25">
      <c r="B1222" s="11"/>
    </row>
    <row r="1223" spans="2:2" x14ac:dyDescent="0.25">
      <c r="B1223" s="15"/>
    </row>
    <row r="1224" spans="2:2" x14ac:dyDescent="0.25">
      <c r="B1224" s="14"/>
    </row>
    <row r="1225" spans="2:2" x14ac:dyDescent="0.25">
      <c r="B1225" s="14"/>
    </row>
    <row r="1228" spans="2:2" x14ac:dyDescent="0.25">
      <c r="B1228" s="14"/>
    </row>
    <row r="1229" spans="2:2" x14ac:dyDescent="0.25">
      <c r="B1229" s="11"/>
    </row>
    <row r="1230" spans="2:2" x14ac:dyDescent="0.25">
      <c r="B1230" s="14"/>
    </row>
    <row r="1231" spans="2:2" x14ac:dyDescent="0.25">
      <c r="B1231" s="14"/>
    </row>
    <row r="1232" spans="2:2" x14ac:dyDescent="0.25">
      <c r="B1232" s="14"/>
    </row>
    <row r="1234" spans="2:2" x14ac:dyDescent="0.25">
      <c r="B1234" s="14"/>
    </row>
    <row r="1235" spans="2:2" x14ac:dyDescent="0.25">
      <c r="B1235" s="14"/>
    </row>
    <row r="1236" spans="2:2" x14ac:dyDescent="0.25">
      <c r="B1236" s="14"/>
    </row>
    <row r="1237" spans="2:2" x14ac:dyDescent="0.25">
      <c r="B1237" s="14"/>
    </row>
    <row r="1238" spans="2:2" x14ac:dyDescent="0.25">
      <c r="B1238" s="14"/>
    </row>
    <row r="1240" spans="2:2" x14ac:dyDescent="0.25">
      <c r="B1240" s="14"/>
    </row>
    <row r="1241" spans="2:2" x14ac:dyDescent="0.25">
      <c r="B1241" s="14"/>
    </row>
    <row r="1243" spans="2:2" x14ac:dyDescent="0.25">
      <c r="B1243" s="14"/>
    </row>
    <row r="1244" spans="2:2" x14ac:dyDescent="0.25">
      <c r="B1244" s="14"/>
    </row>
    <row r="1245" spans="2:2" x14ac:dyDescent="0.25">
      <c r="B1245" s="14"/>
    </row>
    <row r="1246" spans="2:2" x14ac:dyDescent="0.25">
      <c r="B1246" s="14"/>
    </row>
    <row r="1247" spans="2:2" x14ac:dyDescent="0.25">
      <c r="B1247" s="11"/>
    </row>
    <row r="1248" spans="2:2" x14ac:dyDescent="0.25">
      <c r="B1248" s="15"/>
    </row>
    <row r="1249" spans="2:2" x14ac:dyDescent="0.25">
      <c r="B1249" s="14"/>
    </row>
    <row r="1250" spans="2:2" x14ac:dyDescent="0.25">
      <c r="B1250" s="14"/>
    </row>
    <row r="1251" spans="2:2" x14ac:dyDescent="0.25">
      <c r="B1251" s="14"/>
    </row>
    <row r="1252" spans="2:2" x14ac:dyDescent="0.25">
      <c r="B1252" s="11"/>
    </row>
    <row r="1253" spans="2:2" x14ac:dyDescent="0.25">
      <c r="B1253" s="14"/>
    </row>
    <row r="1254" spans="2:2" x14ac:dyDescent="0.25">
      <c r="B1254" s="14"/>
    </row>
    <row r="1255" spans="2:2" x14ac:dyDescent="0.25">
      <c r="B1255" s="14"/>
    </row>
    <row r="1256" spans="2:2" x14ac:dyDescent="0.25">
      <c r="B1256" s="14"/>
    </row>
    <row r="1257" spans="2:2" x14ac:dyDescent="0.25">
      <c r="B1257" s="14"/>
    </row>
    <row r="1258" spans="2:2" x14ac:dyDescent="0.25">
      <c r="B1258" s="14"/>
    </row>
    <row r="1259" spans="2:2" x14ac:dyDescent="0.25">
      <c r="B1259" s="14"/>
    </row>
    <row r="1260" spans="2:2" x14ac:dyDescent="0.25">
      <c r="B1260" s="14"/>
    </row>
    <row r="1261" spans="2:2" x14ac:dyDescent="0.25">
      <c r="B1261" s="14"/>
    </row>
    <row r="1262" spans="2:2" x14ac:dyDescent="0.25">
      <c r="B1262" s="14"/>
    </row>
    <row r="1263" spans="2:2" x14ac:dyDescent="0.25">
      <c r="B1263" s="14"/>
    </row>
    <row r="1264" spans="2:2" x14ac:dyDescent="0.25">
      <c r="B1264" s="14"/>
    </row>
    <row r="1265" spans="2:2" x14ac:dyDescent="0.25">
      <c r="B1265" s="14"/>
    </row>
    <row r="1266" spans="2:2" x14ac:dyDescent="0.25">
      <c r="B1266" s="14"/>
    </row>
    <row r="1267" spans="2:2" x14ac:dyDescent="0.25">
      <c r="B1267" s="14"/>
    </row>
    <row r="1268" spans="2:2" x14ac:dyDescent="0.25">
      <c r="B1268" s="14"/>
    </row>
    <row r="1269" spans="2:2" x14ac:dyDescent="0.25">
      <c r="B1269" s="14"/>
    </row>
    <row r="1270" spans="2:2" x14ac:dyDescent="0.25">
      <c r="B1270" s="14"/>
    </row>
    <row r="1271" spans="2:2" x14ac:dyDescent="0.25">
      <c r="B1271" s="14"/>
    </row>
    <row r="1272" spans="2:2" x14ac:dyDescent="0.25">
      <c r="B1272" s="14"/>
    </row>
    <row r="1274" spans="2:2" x14ac:dyDescent="0.25">
      <c r="B1274" s="11"/>
    </row>
    <row r="1275" spans="2:2" x14ac:dyDescent="0.25">
      <c r="B1275" s="14"/>
    </row>
    <row r="1276" spans="2:2" x14ac:dyDescent="0.25">
      <c r="B1276" s="14"/>
    </row>
    <row r="1277" spans="2:2" x14ac:dyDescent="0.25">
      <c r="B1277" s="14"/>
    </row>
    <row r="1278" spans="2:2" x14ac:dyDescent="0.25">
      <c r="B1278" s="14"/>
    </row>
    <row r="1281" spans="2:2" x14ac:dyDescent="0.25">
      <c r="B1281" s="11"/>
    </row>
    <row r="1282" spans="2:2" x14ac:dyDescent="0.25">
      <c r="B1282" s="15"/>
    </row>
    <row r="1283" spans="2:2" x14ac:dyDescent="0.25">
      <c r="B1283" s="14"/>
    </row>
    <row r="1284" spans="2:2" x14ac:dyDescent="0.25">
      <c r="B1284" s="14"/>
    </row>
    <row r="1285" spans="2:2" x14ac:dyDescent="0.25">
      <c r="B1285" s="14"/>
    </row>
    <row r="1286" spans="2:2" x14ac:dyDescent="0.25">
      <c r="B1286" s="14"/>
    </row>
    <row r="1287" spans="2:2" x14ac:dyDescent="0.25">
      <c r="B1287" s="14"/>
    </row>
    <row r="1288" spans="2:2" x14ac:dyDescent="0.25">
      <c r="B1288" s="11"/>
    </row>
    <row r="1289" spans="2:2" x14ac:dyDescent="0.25">
      <c r="B1289" s="14"/>
    </row>
    <row r="1290" spans="2:2" x14ac:dyDescent="0.25">
      <c r="B1290" s="14"/>
    </row>
    <row r="1291" spans="2:2" x14ac:dyDescent="0.25">
      <c r="B1291" s="14"/>
    </row>
    <row r="1292" spans="2:2" x14ac:dyDescent="0.25">
      <c r="B1292" s="14"/>
    </row>
    <row r="1293" spans="2:2" x14ac:dyDescent="0.25">
      <c r="B1293" s="14"/>
    </row>
    <row r="1294" spans="2:2" x14ac:dyDescent="0.25">
      <c r="B1294" s="14"/>
    </row>
    <row r="1295" spans="2:2" x14ac:dyDescent="0.25">
      <c r="B1295" s="14"/>
    </row>
    <row r="1296" spans="2:2" x14ac:dyDescent="0.25">
      <c r="B1296" s="14"/>
    </row>
    <row r="1297" spans="2:2" x14ac:dyDescent="0.25">
      <c r="B1297" s="14"/>
    </row>
    <row r="1299" spans="2:2" x14ac:dyDescent="0.25">
      <c r="B1299" s="14"/>
    </row>
    <row r="1300" spans="2:2" x14ac:dyDescent="0.25">
      <c r="B1300" s="14"/>
    </row>
    <row r="1301" spans="2:2" x14ac:dyDescent="0.25">
      <c r="B1301" s="14"/>
    </row>
    <row r="1302" spans="2:2" x14ac:dyDescent="0.25">
      <c r="B1302" s="14"/>
    </row>
    <row r="1303" spans="2:2" x14ac:dyDescent="0.25">
      <c r="B1303" s="14"/>
    </row>
    <row r="1304" spans="2:2" x14ac:dyDescent="0.25">
      <c r="B1304" s="14"/>
    </row>
    <row r="1305" spans="2:2" x14ac:dyDescent="0.25">
      <c r="B1305" s="14"/>
    </row>
    <row r="1306" spans="2:2" x14ac:dyDescent="0.25">
      <c r="B1306" s="11"/>
    </row>
    <row r="1307" spans="2:2" x14ac:dyDescent="0.25">
      <c r="B1307" s="15"/>
    </row>
    <row r="1308" spans="2:2" x14ac:dyDescent="0.25">
      <c r="B1308" s="14"/>
    </row>
    <row r="1309" spans="2:2" x14ac:dyDescent="0.25">
      <c r="B1309" s="14"/>
    </row>
    <row r="1310" spans="2:2" x14ac:dyDescent="0.25">
      <c r="B1310" s="14"/>
    </row>
    <row r="1311" spans="2:2" x14ac:dyDescent="0.25">
      <c r="B1311" s="11"/>
    </row>
    <row r="1313" spans="2:2" x14ac:dyDescent="0.25">
      <c r="B1313" s="14"/>
    </row>
    <row r="1314" spans="2:2" x14ac:dyDescent="0.25">
      <c r="B1314" s="14"/>
    </row>
    <row r="1315" spans="2:2" x14ac:dyDescent="0.25">
      <c r="B1315" s="14"/>
    </row>
    <row r="1316" spans="2:2" x14ac:dyDescent="0.25">
      <c r="B1316" s="14"/>
    </row>
    <row r="1317" spans="2:2" x14ac:dyDescent="0.25">
      <c r="B1317" s="14"/>
    </row>
    <row r="1318" spans="2:2" x14ac:dyDescent="0.25">
      <c r="B1318" s="14"/>
    </row>
    <row r="1319" spans="2:2" x14ac:dyDescent="0.25">
      <c r="B1319" s="14"/>
    </row>
    <row r="1320" spans="2:2" x14ac:dyDescent="0.25">
      <c r="B1320" s="14"/>
    </row>
    <row r="1322" spans="2:2" x14ac:dyDescent="0.25">
      <c r="B1322" s="14"/>
    </row>
    <row r="1323" spans="2:2" x14ac:dyDescent="0.25">
      <c r="B1323" s="14"/>
    </row>
    <row r="1325" spans="2:2" x14ac:dyDescent="0.25">
      <c r="B1325" s="14"/>
    </row>
    <row r="1326" spans="2:2" x14ac:dyDescent="0.25">
      <c r="B1326" s="14"/>
    </row>
    <row r="1327" spans="2:2" x14ac:dyDescent="0.25">
      <c r="B1327" s="14"/>
    </row>
    <row r="1328" spans="2:2" x14ac:dyDescent="0.25">
      <c r="B1328" s="14"/>
    </row>
    <row r="1329" spans="2:2" x14ac:dyDescent="0.25">
      <c r="B1329" s="14"/>
    </row>
    <row r="1330" spans="2:2" x14ac:dyDescent="0.25">
      <c r="B1330" s="14"/>
    </row>
    <row r="1331" spans="2:2" x14ac:dyDescent="0.25">
      <c r="B1331" s="14"/>
    </row>
    <row r="1332" spans="2:2" x14ac:dyDescent="0.25">
      <c r="B1332" s="14"/>
    </row>
    <row r="1333" spans="2:2" x14ac:dyDescent="0.25">
      <c r="B1333" s="11"/>
    </row>
    <row r="1334" spans="2:2" x14ac:dyDescent="0.25">
      <c r="B1334" s="15"/>
    </row>
    <row r="1335" spans="2:2" x14ac:dyDescent="0.25">
      <c r="B1335" s="14"/>
    </row>
    <row r="1336" spans="2:2" x14ac:dyDescent="0.25">
      <c r="B1336" s="14"/>
    </row>
    <row r="1338" spans="2:2" x14ac:dyDescent="0.25">
      <c r="B1338" s="14"/>
    </row>
    <row r="1339" spans="2:2" x14ac:dyDescent="0.25">
      <c r="B1339" s="11"/>
    </row>
    <row r="1340" spans="2:2" x14ac:dyDescent="0.25">
      <c r="B1340" s="14"/>
    </row>
    <row r="1341" spans="2:2" x14ac:dyDescent="0.25">
      <c r="B1341" s="14"/>
    </row>
    <row r="1342" spans="2:2" x14ac:dyDescent="0.25">
      <c r="B1342" s="14"/>
    </row>
    <row r="1343" spans="2:2" x14ac:dyDescent="0.25">
      <c r="B1343" s="14"/>
    </row>
    <row r="1344" spans="2:2" x14ac:dyDescent="0.25">
      <c r="B1344" s="14"/>
    </row>
    <row r="1345" spans="2:2" x14ac:dyDescent="0.25">
      <c r="B1345" s="14"/>
    </row>
    <row r="1346" spans="2:2" x14ac:dyDescent="0.25">
      <c r="B1346" s="14"/>
    </row>
    <row r="1347" spans="2:2" x14ac:dyDescent="0.25">
      <c r="B1347" s="14"/>
    </row>
    <row r="1348" spans="2:2" x14ac:dyDescent="0.25">
      <c r="B1348" s="14"/>
    </row>
    <row r="1349" spans="2:2" x14ac:dyDescent="0.25">
      <c r="B1349" s="14"/>
    </row>
    <row r="1350" spans="2:2" x14ac:dyDescent="0.25">
      <c r="B1350" s="14"/>
    </row>
    <row r="1351" spans="2:2" x14ac:dyDescent="0.25">
      <c r="B1351" s="14"/>
    </row>
    <row r="1353" spans="2:2" x14ac:dyDescent="0.25">
      <c r="B1353" s="14"/>
    </row>
    <row r="1354" spans="2:2" x14ac:dyDescent="0.25">
      <c r="B1354" s="14"/>
    </row>
    <row r="1355" spans="2:2" x14ac:dyDescent="0.25">
      <c r="B1355" s="14"/>
    </row>
    <row r="1356" spans="2:2" x14ac:dyDescent="0.25">
      <c r="B1356" s="14"/>
    </row>
    <row r="1357" spans="2:2" x14ac:dyDescent="0.25">
      <c r="B1357" s="14"/>
    </row>
    <row r="1358" spans="2:2" x14ac:dyDescent="0.25">
      <c r="B1358" s="14"/>
    </row>
    <row r="1359" spans="2:2" x14ac:dyDescent="0.25">
      <c r="B1359" s="14"/>
    </row>
    <row r="1360" spans="2:2" x14ac:dyDescent="0.25">
      <c r="B1360" s="14"/>
    </row>
    <row r="1361" spans="2:2" x14ac:dyDescent="0.25">
      <c r="B1361" s="11"/>
    </row>
    <row r="1362" spans="2:2" x14ac:dyDescent="0.25">
      <c r="B1362" s="15"/>
    </row>
    <row r="1363" spans="2:2" x14ac:dyDescent="0.25">
      <c r="B1363" s="14"/>
    </row>
    <row r="1364" spans="2:2" x14ac:dyDescent="0.25">
      <c r="B1364" s="14"/>
    </row>
    <row r="1365" spans="2:2" x14ac:dyDescent="0.25">
      <c r="B1365" s="14"/>
    </row>
    <row r="1366" spans="2:2" x14ac:dyDescent="0.25">
      <c r="B1366" s="14"/>
    </row>
    <row r="1367" spans="2:2" x14ac:dyDescent="0.25">
      <c r="B1367" s="11"/>
    </row>
    <row r="1368" spans="2:2" x14ac:dyDescent="0.25">
      <c r="B1368" s="14"/>
    </row>
    <row r="1369" spans="2:2" x14ac:dyDescent="0.25">
      <c r="B1369" s="14"/>
    </row>
    <row r="1370" spans="2:2" x14ac:dyDescent="0.25">
      <c r="B1370" s="14"/>
    </row>
    <row r="1371" spans="2:2" x14ac:dyDescent="0.25">
      <c r="B1371" s="14"/>
    </row>
    <row r="1372" spans="2:2" x14ac:dyDescent="0.25">
      <c r="B1372" s="14"/>
    </row>
    <row r="1373" spans="2:2" x14ac:dyDescent="0.25">
      <c r="B1373" s="14"/>
    </row>
    <row r="1374" spans="2:2" x14ac:dyDescent="0.25">
      <c r="B1374" s="14"/>
    </row>
    <row r="1375" spans="2:2" x14ac:dyDescent="0.25">
      <c r="B1375" s="14"/>
    </row>
    <row r="1376" spans="2:2" x14ac:dyDescent="0.25">
      <c r="B1376" s="14"/>
    </row>
    <row r="1377" spans="2:2" x14ac:dyDescent="0.25">
      <c r="B1377" s="14"/>
    </row>
    <row r="1378" spans="2:2" x14ac:dyDescent="0.25">
      <c r="B1378" s="14"/>
    </row>
    <row r="1379" spans="2:2" x14ac:dyDescent="0.25">
      <c r="B1379" s="14"/>
    </row>
    <row r="1380" spans="2:2" x14ac:dyDescent="0.25">
      <c r="B1380" s="14"/>
    </row>
    <row r="1381" spans="2:2" x14ac:dyDescent="0.25">
      <c r="B1381" s="14"/>
    </row>
    <row r="1382" spans="2:2" x14ac:dyDescent="0.25">
      <c r="B1382" s="14"/>
    </row>
    <row r="1384" spans="2:2" x14ac:dyDescent="0.25">
      <c r="B1384" s="14"/>
    </row>
    <row r="1385" spans="2:2" x14ac:dyDescent="0.25">
      <c r="B1385" s="14"/>
    </row>
    <row r="1387" spans="2:2" x14ac:dyDescent="0.25">
      <c r="B1387" s="14"/>
    </row>
    <row r="1388" spans="2:2" x14ac:dyDescent="0.25">
      <c r="B1388" s="14"/>
    </row>
    <row r="1390" spans="2:2" x14ac:dyDescent="0.25">
      <c r="B1390" s="14"/>
    </row>
    <row r="1391" spans="2:2" x14ac:dyDescent="0.25">
      <c r="B1391" s="14"/>
    </row>
    <row r="1393" spans="2:2" x14ac:dyDescent="0.25">
      <c r="B1393" s="14"/>
    </row>
    <row r="1394" spans="2:2" x14ac:dyDescent="0.25">
      <c r="B1394" s="14"/>
    </row>
    <row r="1396" spans="2:2" x14ac:dyDescent="0.25">
      <c r="B1396" s="14"/>
    </row>
    <row r="1397" spans="2:2" x14ac:dyDescent="0.25">
      <c r="B1397" s="14"/>
    </row>
    <row r="1405" spans="2:2" x14ac:dyDescent="0.25">
      <c r="B1405" s="4"/>
    </row>
    <row r="1408" spans="2:2" x14ac:dyDescent="0.25">
      <c r="B1408" s="11"/>
    </row>
    <row r="1409" spans="2:2" x14ac:dyDescent="0.25">
      <c r="B1409" s="4"/>
    </row>
    <row r="1414" spans="2:2" x14ac:dyDescent="0.25">
      <c r="B1414" s="11"/>
    </row>
    <row r="1420" spans="2:2" x14ac:dyDescent="0.25">
      <c r="B1420" s="11"/>
    </row>
    <row r="1421" spans="2:2" x14ac:dyDescent="0.25">
      <c r="B1421" s="4"/>
    </row>
    <row r="1425" spans="2:2" x14ac:dyDescent="0.25">
      <c r="B1425" s="11"/>
    </row>
    <row r="1453" spans="2:2" x14ac:dyDescent="0.25">
      <c r="B1453" s="11"/>
    </row>
    <row r="1454" spans="2:2" x14ac:dyDescent="0.25">
      <c r="B1454" s="4"/>
    </row>
    <row r="1458" spans="2:2" x14ac:dyDescent="0.25">
      <c r="B1458" s="11"/>
    </row>
    <row r="1475" spans="2:2" x14ac:dyDescent="0.25">
      <c r="B1475" s="11"/>
    </row>
    <row r="1481" spans="2:2" x14ac:dyDescent="0.25">
      <c r="B1481" s="11"/>
    </row>
    <row r="1482" spans="2:2" x14ac:dyDescent="0.25">
      <c r="B1482" s="4"/>
    </row>
    <row r="1486" spans="2:2" x14ac:dyDescent="0.25">
      <c r="B1486" s="11"/>
    </row>
    <row r="1527" spans="2:2" x14ac:dyDescent="0.25">
      <c r="B1527" s="11"/>
    </row>
    <row r="1528" spans="2:2" x14ac:dyDescent="0.25">
      <c r="B1528" s="4"/>
    </row>
    <row r="1532" spans="2:2" x14ac:dyDescent="0.25">
      <c r="B1532" s="11"/>
    </row>
    <row r="1554" spans="2:2" x14ac:dyDescent="0.25">
      <c r="B1554" s="11"/>
    </row>
    <row r="1555" spans="2:2" x14ac:dyDescent="0.25">
      <c r="B1555" s="11"/>
    </row>
    <row r="1556" spans="2:2" x14ac:dyDescent="0.25">
      <c r="B1556" s="4"/>
    </row>
    <row r="1559" spans="2:2" x14ac:dyDescent="0.25">
      <c r="B1559" s="11"/>
    </row>
    <row r="1584" spans="2:2" x14ac:dyDescent="0.25">
      <c r="B1584" s="11"/>
    </row>
    <row r="1590" spans="2:2" x14ac:dyDescent="0.25">
      <c r="B1590" s="11"/>
    </row>
    <row r="1591" spans="2:2" x14ac:dyDescent="0.25">
      <c r="B1591" s="4"/>
    </row>
    <row r="1595" spans="2:2" x14ac:dyDescent="0.25">
      <c r="B1595" s="11"/>
    </row>
    <row r="1617" spans="2:2" x14ac:dyDescent="0.25">
      <c r="B1617" s="11"/>
    </row>
    <row r="1618" spans="2:2" x14ac:dyDescent="0.25">
      <c r="B1618" s="4"/>
    </row>
    <row r="1623" spans="2:2" x14ac:dyDescent="0.25">
      <c r="B1623" s="11"/>
    </row>
    <row r="1654" spans="2:2" x14ac:dyDescent="0.25">
      <c r="B1654" s="11"/>
    </row>
    <row r="1660" spans="2:2" x14ac:dyDescent="0.25">
      <c r="B1660" s="11"/>
    </row>
    <row r="1661" spans="2:2" x14ac:dyDescent="0.25">
      <c r="B1661" s="4"/>
    </row>
    <row r="1665" spans="2:2" x14ac:dyDescent="0.25">
      <c r="B1665" s="11"/>
    </row>
    <row r="1695" spans="2:2" x14ac:dyDescent="0.25">
      <c r="B1695" s="11"/>
    </row>
    <row r="1696" spans="2:2" x14ac:dyDescent="0.25">
      <c r="B1696" s="4"/>
    </row>
    <row r="1700" spans="2:2" x14ac:dyDescent="0.25">
      <c r="B1700" s="11"/>
    </row>
    <row r="1734" spans="2:2" x14ac:dyDescent="0.25">
      <c r="B1734" s="11"/>
    </row>
    <row r="1755" spans="2:2" x14ac:dyDescent="0.25">
      <c r="B1755" s="11"/>
    </row>
    <row r="1756" spans="2:2" x14ac:dyDescent="0.25">
      <c r="B1756" s="4"/>
    </row>
    <row r="1761" spans="2:2" x14ac:dyDescent="0.25">
      <c r="B1761" s="11"/>
    </row>
    <row r="1794" spans="2:2" x14ac:dyDescent="0.25">
      <c r="B1794" s="11"/>
    </row>
    <row r="1807" spans="2:2" x14ac:dyDescent="0.25">
      <c r="B1807" s="11"/>
    </row>
    <row r="1808" spans="2:2" x14ac:dyDescent="0.25">
      <c r="B1808" s="4"/>
    </row>
    <row r="1813" spans="2:2" x14ac:dyDescent="0.25">
      <c r="B1813" s="11"/>
    </row>
  </sheetData>
  <mergeCells count="12">
    <mergeCell ref="E11:F11"/>
    <mergeCell ref="E25:F25"/>
    <mergeCell ref="E18:F18"/>
    <mergeCell ref="E4:F4"/>
    <mergeCell ref="B25:B26"/>
    <mergeCell ref="C25:D25"/>
    <mergeCell ref="B4:B5"/>
    <mergeCell ref="C4:D4"/>
    <mergeCell ref="B11:B12"/>
    <mergeCell ref="C11:D11"/>
    <mergeCell ref="B18:B19"/>
    <mergeCell ref="C18:D18"/>
  </mergeCells>
  <phoneticPr fontId="12" type="noConversion"/>
  <pageMargins left="0.39370078740157483" right="0.39370078740157483" top="0.39370078740157483" bottom="0.39370078740157483" header="0" footer="0"/>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432"/>
  <sheetViews>
    <sheetView zoomScaleNormal="100" zoomScaleSheetLayoutView="100" workbookViewId="0">
      <selection activeCell="C43" sqref="C43"/>
    </sheetView>
  </sheetViews>
  <sheetFormatPr defaultRowHeight="13.2" x14ac:dyDescent="0.25"/>
  <cols>
    <col min="1" max="1" width="1.6640625" customWidth="1"/>
    <col min="2" max="2" width="11.6640625" style="3" customWidth="1"/>
    <col min="3" max="3" width="57.44140625" style="116" customWidth="1"/>
    <col min="4" max="4" width="12.88671875" style="28" customWidth="1"/>
    <col min="5" max="5" width="16.33203125" style="28" customWidth="1"/>
    <col min="6" max="6" width="13.5546875" style="94" customWidth="1"/>
    <col min="16371" max="16377" width="9.109375" bestFit="1" customWidth="1"/>
  </cols>
  <sheetData>
    <row r="1" spans="2:6" ht="35.4" customHeight="1" x14ac:dyDescent="0.25">
      <c r="B1" s="1311" t="s">
        <v>658</v>
      </c>
      <c r="C1" s="1311"/>
      <c r="D1" s="1311"/>
      <c r="E1" s="1311"/>
      <c r="F1" s="1311"/>
    </row>
    <row r="2" spans="2:6" ht="13.8" thickBot="1" x14ac:dyDescent="0.3">
      <c r="C2" s="115"/>
      <c r="D2" s="174"/>
      <c r="E2" s="174"/>
    </row>
    <row r="3" spans="2:6" ht="17.25" customHeight="1" thickBot="1" x14ac:dyDescent="0.3">
      <c r="B3" s="50"/>
      <c r="C3" s="491" t="s">
        <v>102</v>
      </c>
      <c r="D3" s="492">
        <v>2021</v>
      </c>
      <c r="E3" s="113"/>
      <c r="F3" s="409"/>
    </row>
    <row r="4" spans="2:6" x14ac:dyDescent="0.25">
      <c r="C4" s="493" t="s">
        <v>651</v>
      </c>
      <c r="D4" s="469">
        <f>D10+D62+D95</f>
        <v>15</v>
      </c>
      <c r="E4" s="114"/>
      <c r="F4" s="410"/>
    </row>
    <row r="5" spans="2:6" x14ac:dyDescent="0.25">
      <c r="C5" s="466" t="s">
        <v>659</v>
      </c>
      <c r="D5" s="469">
        <f>D11+D63+D96</f>
        <v>0</v>
      </c>
      <c r="E5" s="114"/>
      <c r="F5" s="410"/>
    </row>
    <row r="6" spans="2:6" x14ac:dyDescent="0.25">
      <c r="C6" s="466" t="s">
        <v>660</v>
      </c>
      <c r="D6" s="469">
        <f>D12+D64+D97</f>
        <v>15</v>
      </c>
      <c r="E6" s="114"/>
      <c r="F6" s="410"/>
    </row>
    <row r="7" spans="2:6" ht="13.8" thickBot="1" x14ac:dyDescent="0.3">
      <c r="C7" s="467" t="s">
        <v>654</v>
      </c>
      <c r="D7" s="471">
        <f>D13+D65+D98</f>
        <v>0</v>
      </c>
      <c r="E7" s="114"/>
      <c r="F7" s="410"/>
    </row>
    <row r="8" spans="2:6" ht="13.8" thickBot="1" x14ac:dyDescent="0.3">
      <c r="D8" s="3"/>
      <c r="E8" s="3"/>
      <c r="F8" s="95"/>
    </row>
    <row r="9" spans="2:6" ht="29.25" customHeight="1" thickBot="1" x14ac:dyDescent="0.3">
      <c r="C9" s="81" t="s">
        <v>134</v>
      </c>
      <c r="D9" s="52">
        <v>2021</v>
      </c>
      <c r="E9" s="99"/>
      <c r="F9" s="411"/>
    </row>
    <row r="10" spans="2:6" x14ac:dyDescent="0.25">
      <c r="C10" s="105" t="s">
        <v>651</v>
      </c>
      <c r="D10" s="211">
        <f>D11+D12+D13</f>
        <v>8</v>
      </c>
      <c r="E10" s="114"/>
      <c r="F10" s="410"/>
    </row>
    <row r="11" spans="2:6" x14ac:dyDescent="0.25">
      <c r="C11" s="103" t="s">
        <v>659</v>
      </c>
      <c r="D11" s="209">
        <v>0</v>
      </c>
      <c r="E11" s="114"/>
      <c r="F11" s="410"/>
    </row>
    <row r="12" spans="2:6" x14ac:dyDescent="0.25">
      <c r="C12" s="103" t="s">
        <v>660</v>
      </c>
      <c r="D12" s="209">
        <v>8</v>
      </c>
      <c r="E12" s="114"/>
      <c r="F12" s="410"/>
    </row>
    <row r="13" spans="2:6" ht="13.8" thickBot="1" x14ac:dyDescent="0.3">
      <c r="C13" s="104" t="s">
        <v>654</v>
      </c>
      <c r="D13" s="210">
        <v>0</v>
      </c>
      <c r="E13" s="114"/>
      <c r="F13" s="410"/>
    </row>
    <row r="14" spans="2:6" ht="13.8" thickBot="1" x14ac:dyDescent="0.3">
      <c r="C14" s="106"/>
      <c r="D14" s="12"/>
      <c r="E14" s="12"/>
      <c r="F14" s="95"/>
    </row>
    <row r="15" spans="2:6" ht="33.75" customHeight="1" thickBot="1" x14ac:dyDescent="0.3">
      <c r="B15" s="117" t="s">
        <v>9</v>
      </c>
      <c r="C15" s="118" t="s">
        <v>661</v>
      </c>
      <c r="D15" s="48" t="s">
        <v>11</v>
      </c>
      <c r="E15" s="48" t="s">
        <v>12</v>
      </c>
      <c r="F15" s="804" t="s">
        <v>662</v>
      </c>
    </row>
    <row r="16" spans="2:6" ht="40.5" customHeight="1" thickBot="1" x14ac:dyDescent="0.3">
      <c r="B16" s="119" t="s">
        <v>663</v>
      </c>
      <c r="C16" s="120" t="s">
        <v>664</v>
      </c>
      <c r="D16" s="175"/>
      <c r="E16" s="175"/>
      <c r="F16" s="805">
        <v>1</v>
      </c>
    </row>
    <row r="17" spans="2:6" ht="18" customHeight="1" x14ac:dyDescent="0.25">
      <c r="B17" s="121" t="s">
        <v>665</v>
      </c>
      <c r="C17" s="122" t="s">
        <v>666</v>
      </c>
      <c r="D17" s="176" t="s">
        <v>413</v>
      </c>
      <c r="E17" s="176" t="s">
        <v>667</v>
      </c>
      <c r="F17" s="806">
        <v>1</v>
      </c>
    </row>
    <row r="18" spans="2:6" ht="30.75" customHeight="1" x14ac:dyDescent="0.25">
      <c r="B18" s="123" t="s">
        <v>668</v>
      </c>
      <c r="C18" s="124" t="s">
        <v>669</v>
      </c>
      <c r="D18" s="177" t="s">
        <v>413</v>
      </c>
      <c r="E18" s="177" t="s">
        <v>196</v>
      </c>
      <c r="F18" s="807">
        <v>0</v>
      </c>
    </row>
    <row r="19" spans="2:6" ht="18" customHeight="1" x14ac:dyDescent="0.25">
      <c r="B19" s="123" t="s">
        <v>670</v>
      </c>
      <c r="C19" s="124" t="s">
        <v>671</v>
      </c>
      <c r="D19" s="177" t="s">
        <v>189</v>
      </c>
      <c r="E19" s="177" t="s">
        <v>672</v>
      </c>
      <c r="F19" s="807">
        <v>7</v>
      </c>
    </row>
    <row r="20" spans="2:6" ht="28.5" customHeight="1" x14ac:dyDescent="0.25">
      <c r="B20" s="123" t="s">
        <v>673</v>
      </c>
      <c r="C20" s="124" t="s">
        <v>674</v>
      </c>
      <c r="D20" s="178" t="s">
        <v>675</v>
      </c>
      <c r="E20" s="178" t="s">
        <v>676</v>
      </c>
      <c r="F20" s="939" t="s">
        <v>2497</v>
      </c>
    </row>
    <row r="21" spans="2:6" ht="18" customHeight="1" x14ac:dyDescent="0.25">
      <c r="B21" s="123" t="s">
        <v>677</v>
      </c>
      <c r="C21" s="124" t="s">
        <v>678</v>
      </c>
      <c r="D21" s="177" t="s">
        <v>413</v>
      </c>
      <c r="E21" s="177" t="s">
        <v>90</v>
      </c>
      <c r="F21" s="371">
        <v>1</v>
      </c>
    </row>
    <row r="22" spans="2:6" ht="54.75" customHeight="1" thickBot="1" x14ac:dyDescent="0.3">
      <c r="B22" s="125" t="s">
        <v>679</v>
      </c>
      <c r="C22" s="126" t="s">
        <v>2551</v>
      </c>
      <c r="D22" s="241" t="s">
        <v>413</v>
      </c>
      <c r="E22" s="179" t="s">
        <v>680</v>
      </c>
      <c r="F22" s="808">
        <v>1</v>
      </c>
    </row>
    <row r="23" spans="2:6" ht="39.75" customHeight="1" thickBot="1" x14ac:dyDescent="0.3">
      <c r="B23" s="119" t="s">
        <v>681</v>
      </c>
      <c r="C23" s="127" t="s">
        <v>682</v>
      </c>
      <c r="D23" s="175"/>
      <c r="E23" s="175"/>
      <c r="F23" s="805">
        <v>1</v>
      </c>
    </row>
    <row r="24" spans="2:6" ht="27.75" customHeight="1" x14ac:dyDescent="0.25">
      <c r="B24" s="121" t="s">
        <v>683</v>
      </c>
      <c r="C24" s="122" t="s">
        <v>2552</v>
      </c>
      <c r="D24" s="212" t="s">
        <v>684</v>
      </c>
      <c r="E24" s="212" t="s">
        <v>300</v>
      </c>
      <c r="F24" s="809">
        <v>11</v>
      </c>
    </row>
    <row r="25" spans="2:6" ht="30.75" customHeight="1" thickBot="1" x14ac:dyDescent="0.3">
      <c r="B25" s="125" t="s">
        <v>685</v>
      </c>
      <c r="C25" s="126" t="s">
        <v>686</v>
      </c>
      <c r="D25" s="213" t="s">
        <v>529</v>
      </c>
      <c r="E25" s="213" t="s">
        <v>196</v>
      </c>
      <c r="F25" s="810">
        <v>2</v>
      </c>
    </row>
    <row r="26" spans="2:6" ht="27" customHeight="1" thickBot="1" x14ac:dyDescent="0.3">
      <c r="B26" s="119" t="s">
        <v>687</v>
      </c>
      <c r="C26" s="127" t="s">
        <v>688</v>
      </c>
      <c r="D26" s="175"/>
      <c r="E26" s="175"/>
      <c r="F26" s="805">
        <v>1</v>
      </c>
    </row>
    <row r="27" spans="2:6" ht="28.5" customHeight="1" x14ac:dyDescent="0.25">
      <c r="B27" s="121" t="s">
        <v>689</v>
      </c>
      <c r="C27" s="122" t="s">
        <v>690</v>
      </c>
      <c r="D27" s="212" t="s">
        <v>691</v>
      </c>
      <c r="E27" s="212" t="s">
        <v>207</v>
      </c>
      <c r="F27" s="811">
        <v>1</v>
      </c>
    </row>
    <row r="28" spans="2:6" ht="28.5" customHeight="1" x14ac:dyDescent="0.25">
      <c r="B28" s="123" t="s">
        <v>692</v>
      </c>
      <c r="C28" s="124" t="s">
        <v>693</v>
      </c>
      <c r="D28" s="214" t="s">
        <v>195</v>
      </c>
      <c r="E28" s="242" t="s">
        <v>207</v>
      </c>
      <c r="F28" s="812">
        <v>0</v>
      </c>
    </row>
    <row r="29" spans="2:6" ht="38.25" customHeight="1" x14ac:dyDescent="0.25">
      <c r="B29" s="368" t="s">
        <v>694</v>
      </c>
      <c r="C29" s="961" t="s">
        <v>2728</v>
      </c>
      <c r="D29" s="370" t="s">
        <v>170</v>
      </c>
      <c r="E29" s="370" t="s">
        <v>695</v>
      </c>
      <c r="F29" s="813">
        <v>1</v>
      </c>
    </row>
    <row r="30" spans="2:6" ht="15" customHeight="1" thickBot="1" x14ac:dyDescent="0.3">
      <c r="B30" s="368" t="s">
        <v>696</v>
      </c>
      <c r="C30" s="369" t="s">
        <v>697</v>
      </c>
      <c r="D30" s="370" t="s">
        <v>698</v>
      </c>
      <c r="E30" s="370" t="s">
        <v>300</v>
      </c>
      <c r="F30" s="386">
        <v>10</v>
      </c>
    </row>
    <row r="31" spans="2:6" ht="15" customHeight="1" thickBot="1" x14ac:dyDescent="0.3">
      <c r="B31" s="119" t="s">
        <v>699</v>
      </c>
      <c r="C31" s="375" t="s">
        <v>700</v>
      </c>
      <c r="D31" s="545"/>
      <c r="E31" s="545"/>
      <c r="F31" s="814">
        <v>1</v>
      </c>
    </row>
    <row r="32" spans="2:6" ht="41.25" customHeight="1" thickBot="1" x14ac:dyDescent="0.3">
      <c r="B32" s="130" t="s">
        <v>701</v>
      </c>
      <c r="C32" s="151" t="s">
        <v>702</v>
      </c>
      <c r="D32" s="543" t="s">
        <v>413</v>
      </c>
      <c r="E32" s="543" t="s">
        <v>506</v>
      </c>
      <c r="F32" s="815">
        <v>0</v>
      </c>
    </row>
    <row r="33" spans="2:6" ht="20.25" customHeight="1" thickBot="1" x14ac:dyDescent="0.3">
      <c r="B33" s="119" t="s">
        <v>703</v>
      </c>
      <c r="C33" s="131" t="s">
        <v>704</v>
      </c>
      <c r="D33" s="243"/>
      <c r="E33" s="180"/>
      <c r="F33" s="805">
        <v>1</v>
      </c>
    </row>
    <row r="34" spans="2:6" ht="14.25" customHeight="1" x14ac:dyDescent="0.25">
      <c r="B34" s="1338" t="s">
        <v>705</v>
      </c>
      <c r="C34" s="1340" t="s">
        <v>2553</v>
      </c>
      <c r="D34" s="1320" t="s">
        <v>413</v>
      </c>
      <c r="E34" s="1322" t="s">
        <v>706</v>
      </c>
      <c r="F34" s="1405">
        <v>0</v>
      </c>
    </row>
    <row r="35" spans="2:6" ht="14.25" customHeight="1" x14ac:dyDescent="0.25">
      <c r="B35" s="1339"/>
      <c r="C35" s="1341"/>
      <c r="D35" s="1321"/>
      <c r="E35" s="1323"/>
      <c r="F35" s="1406"/>
    </row>
    <row r="36" spans="2:6" ht="17.25" customHeight="1" x14ac:dyDescent="0.25">
      <c r="B36" s="1314" t="s">
        <v>707</v>
      </c>
      <c r="C36" s="124" t="s">
        <v>708</v>
      </c>
      <c r="D36" s="176"/>
      <c r="E36" s="176"/>
      <c r="F36" s="812"/>
    </row>
    <row r="37" spans="2:6" ht="17.25" customHeight="1" x14ac:dyDescent="0.25">
      <c r="B37" s="1314"/>
      <c r="C37" s="132" t="s">
        <v>709</v>
      </c>
      <c r="D37" s="177" t="s">
        <v>710</v>
      </c>
      <c r="E37" s="177" t="s">
        <v>711</v>
      </c>
      <c r="F37" s="816">
        <v>2533</v>
      </c>
    </row>
    <row r="38" spans="2:6" ht="17.25" customHeight="1" x14ac:dyDescent="0.25">
      <c r="B38" s="1314"/>
      <c r="C38" s="132" t="s">
        <v>712</v>
      </c>
      <c r="D38" s="177" t="s">
        <v>713</v>
      </c>
      <c r="E38" s="177" t="s">
        <v>714</v>
      </c>
      <c r="F38" s="817">
        <v>1555</v>
      </c>
    </row>
    <row r="39" spans="2:6" ht="17.25" customHeight="1" x14ac:dyDescent="0.25">
      <c r="B39" s="1314"/>
      <c r="C39" s="132" t="s">
        <v>715</v>
      </c>
      <c r="D39" s="177" t="s">
        <v>716</v>
      </c>
      <c r="E39" s="177" t="s">
        <v>717</v>
      </c>
      <c r="F39" s="818">
        <v>527</v>
      </c>
    </row>
    <row r="40" spans="2:6" ht="17.25" customHeight="1" x14ac:dyDescent="0.25">
      <c r="B40" s="1314"/>
      <c r="C40" s="132" t="s">
        <v>718</v>
      </c>
      <c r="D40" s="177" t="s">
        <v>719</v>
      </c>
      <c r="E40" s="177" t="s">
        <v>720</v>
      </c>
      <c r="F40" s="819">
        <v>2370</v>
      </c>
    </row>
    <row r="41" spans="2:6" ht="17.25" customHeight="1" x14ac:dyDescent="0.25">
      <c r="B41" s="1314"/>
      <c r="C41" s="132" t="s">
        <v>721</v>
      </c>
      <c r="D41" s="244" t="s">
        <v>722</v>
      </c>
      <c r="E41" s="177" t="s">
        <v>723</v>
      </c>
      <c r="F41" s="819">
        <v>1480</v>
      </c>
    </row>
    <row r="42" spans="2:6" ht="17.25" customHeight="1" thickBot="1" x14ac:dyDescent="0.3">
      <c r="B42" s="1315"/>
      <c r="C42" s="133" t="s">
        <v>724</v>
      </c>
      <c r="D42" s="182" t="s">
        <v>725</v>
      </c>
      <c r="E42" s="182" t="s">
        <v>726</v>
      </c>
      <c r="F42" s="765">
        <v>550</v>
      </c>
    </row>
    <row r="43" spans="2:6" ht="53.4" thickBot="1" x14ac:dyDescent="0.3">
      <c r="B43" s="145" t="s">
        <v>727</v>
      </c>
      <c r="C43" s="548" t="s">
        <v>2729</v>
      </c>
      <c r="D43" s="549"/>
      <c r="E43" s="549"/>
      <c r="F43" s="407">
        <v>1</v>
      </c>
    </row>
    <row r="44" spans="2:6" ht="17.25" customHeight="1" x14ac:dyDescent="0.25">
      <c r="B44" s="139" t="s">
        <v>728</v>
      </c>
      <c r="C44" s="140" t="s">
        <v>2554</v>
      </c>
      <c r="D44" s="544" t="s">
        <v>413</v>
      </c>
      <c r="E44" s="445" t="s">
        <v>729</v>
      </c>
      <c r="F44" s="766">
        <v>0</v>
      </c>
    </row>
    <row r="45" spans="2:6" ht="17.25" customHeight="1" x14ac:dyDescent="0.25">
      <c r="B45" s="141" t="s">
        <v>730</v>
      </c>
      <c r="C45" s="142" t="s">
        <v>731</v>
      </c>
      <c r="D45" s="238" t="s">
        <v>413</v>
      </c>
      <c r="E45" s="238" t="s">
        <v>732</v>
      </c>
      <c r="F45" s="271">
        <v>0</v>
      </c>
    </row>
    <row r="46" spans="2:6" ht="17.25" customHeight="1" x14ac:dyDescent="0.25">
      <c r="B46" s="141" t="s">
        <v>733</v>
      </c>
      <c r="C46" s="142" t="s">
        <v>734</v>
      </c>
      <c r="D46" s="238" t="s">
        <v>413</v>
      </c>
      <c r="E46" s="238" t="s">
        <v>735</v>
      </c>
      <c r="F46" s="271">
        <v>0</v>
      </c>
    </row>
    <row r="47" spans="2:6" ht="17.25" customHeight="1" thickBot="1" x14ac:dyDescent="0.3">
      <c r="B47" s="147" t="s">
        <v>736</v>
      </c>
      <c r="C47" s="148" t="s">
        <v>737</v>
      </c>
      <c r="D47" s="550" t="s">
        <v>413</v>
      </c>
      <c r="E47" s="550" t="s">
        <v>738</v>
      </c>
      <c r="F47" s="412">
        <v>0</v>
      </c>
    </row>
    <row r="48" spans="2:6" ht="28.5" customHeight="1" thickBot="1" x14ac:dyDescent="0.3">
      <c r="B48" s="119" t="s">
        <v>739</v>
      </c>
      <c r="C48" s="134" t="s">
        <v>2555</v>
      </c>
      <c r="D48" s="181"/>
      <c r="E48" s="181"/>
      <c r="F48" s="820">
        <v>1</v>
      </c>
    </row>
    <row r="49" spans="2:6" ht="27.75" customHeight="1" x14ac:dyDescent="0.25">
      <c r="B49" s="121" t="s">
        <v>740</v>
      </c>
      <c r="C49" s="122" t="s">
        <v>741</v>
      </c>
      <c r="D49" s="176" t="s">
        <v>413</v>
      </c>
      <c r="E49" s="176" t="s">
        <v>210</v>
      </c>
      <c r="F49" s="766" t="s">
        <v>5</v>
      </c>
    </row>
    <row r="50" spans="2:6" ht="16.5" customHeight="1" x14ac:dyDescent="0.25">
      <c r="B50" s="123" t="s">
        <v>742</v>
      </c>
      <c r="C50" s="124" t="s">
        <v>743</v>
      </c>
      <c r="D50" s="177" t="s">
        <v>529</v>
      </c>
      <c r="E50" s="177" t="s">
        <v>90</v>
      </c>
      <c r="F50" s="821">
        <v>0</v>
      </c>
    </row>
    <row r="51" spans="2:6" ht="16.5" customHeight="1" x14ac:dyDescent="0.25">
      <c r="B51" s="123" t="s">
        <v>744</v>
      </c>
      <c r="C51" s="124" t="s">
        <v>745</v>
      </c>
      <c r="D51" s="177" t="s">
        <v>170</v>
      </c>
      <c r="E51" s="177" t="s">
        <v>171</v>
      </c>
      <c r="F51" s="821">
        <v>4</v>
      </c>
    </row>
    <row r="52" spans="2:6" ht="16.5" customHeight="1" x14ac:dyDescent="0.25">
      <c r="B52" s="123" t="s">
        <v>746</v>
      </c>
      <c r="C52" s="124" t="s">
        <v>747</v>
      </c>
      <c r="D52" s="177" t="s">
        <v>748</v>
      </c>
      <c r="E52" s="177" t="s">
        <v>749</v>
      </c>
      <c r="F52" s="821" t="s">
        <v>5</v>
      </c>
    </row>
    <row r="53" spans="2:6" ht="16.5" customHeight="1" x14ac:dyDescent="0.25">
      <c r="B53" s="123" t="s">
        <v>750</v>
      </c>
      <c r="C53" s="124" t="s">
        <v>751</v>
      </c>
      <c r="D53" s="177" t="s">
        <v>752</v>
      </c>
      <c r="E53" s="177" t="s">
        <v>753</v>
      </c>
      <c r="F53" s="271" t="s">
        <v>754</v>
      </c>
    </row>
    <row r="54" spans="2:6" ht="16.5" customHeight="1" thickBot="1" x14ac:dyDescent="0.3">
      <c r="B54" s="128" t="s">
        <v>755</v>
      </c>
      <c r="C54" s="129" t="s">
        <v>756</v>
      </c>
      <c r="D54" s="182" t="s">
        <v>529</v>
      </c>
      <c r="E54" s="182" t="s">
        <v>207</v>
      </c>
      <c r="F54" s="822">
        <v>1</v>
      </c>
    </row>
    <row r="55" spans="2:6" ht="16.5" customHeight="1" thickBot="1" x14ac:dyDescent="0.3">
      <c r="B55" s="119" t="s">
        <v>757</v>
      </c>
      <c r="C55" s="127" t="s">
        <v>758</v>
      </c>
      <c r="D55" s="181"/>
      <c r="E55" s="181"/>
      <c r="F55" s="820">
        <v>1</v>
      </c>
    </row>
    <row r="56" spans="2:6" ht="30" customHeight="1" x14ac:dyDescent="0.25">
      <c r="B56" s="121" t="s">
        <v>759</v>
      </c>
      <c r="C56" s="122" t="s">
        <v>760</v>
      </c>
      <c r="D56" s="176" t="s">
        <v>195</v>
      </c>
      <c r="E56" s="176" t="s">
        <v>171</v>
      </c>
      <c r="F56" s="806">
        <v>4</v>
      </c>
    </row>
    <row r="57" spans="2:6" ht="30" customHeight="1" thickBot="1" x14ac:dyDescent="0.3">
      <c r="B57" s="128" t="s">
        <v>761</v>
      </c>
      <c r="C57" s="129" t="s">
        <v>762</v>
      </c>
      <c r="D57" s="182" t="s">
        <v>763</v>
      </c>
      <c r="E57" s="182" t="s">
        <v>764</v>
      </c>
      <c r="F57" s="823">
        <v>432</v>
      </c>
    </row>
    <row r="58" spans="2:6" ht="3.75" customHeight="1" x14ac:dyDescent="0.25">
      <c r="B58" s="332"/>
      <c r="C58" s="332"/>
      <c r="D58" s="333"/>
      <c r="E58" s="333"/>
      <c r="F58" s="333"/>
    </row>
    <row r="59" spans="2:6" ht="28.5" customHeight="1" x14ac:dyDescent="0.25">
      <c r="B59" s="1318" t="s">
        <v>2556</v>
      </c>
      <c r="C59" s="1318"/>
      <c r="D59" s="1318"/>
      <c r="E59" s="1318"/>
      <c r="F59" s="1318"/>
    </row>
    <row r="60" spans="2:6" ht="16.5" customHeight="1" thickBot="1" x14ac:dyDescent="0.3">
      <c r="C60" s="135"/>
      <c r="D60" s="40"/>
      <c r="E60" s="40"/>
      <c r="F60" s="95"/>
    </row>
    <row r="61" spans="2:6" ht="25.5" customHeight="1" thickBot="1" x14ac:dyDescent="0.3">
      <c r="C61" s="81" t="s">
        <v>146</v>
      </c>
      <c r="D61" s="52">
        <v>2021</v>
      </c>
      <c r="E61" s="99"/>
      <c r="F61" s="411"/>
    </row>
    <row r="62" spans="2:6" x14ac:dyDescent="0.25">
      <c r="C62" s="105" t="s">
        <v>651</v>
      </c>
      <c r="D62" s="211">
        <f>D63+D64+D65</f>
        <v>4</v>
      </c>
      <c r="E62" s="114"/>
      <c r="F62" s="410"/>
    </row>
    <row r="63" spans="2:6" x14ac:dyDescent="0.25">
      <c r="C63" s="103" t="s">
        <v>659</v>
      </c>
      <c r="D63" s="209">
        <v>0</v>
      </c>
      <c r="E63" s="114"/>
      <c r="F63" s="410"/>
    </row>
    <row r="64" spans="2:6" x14ac:dyDescent="0.25">
      <c r="C64" s="103" t="s">
        <v>660</v>
      </c>
      <c r="D64" s="209">
        <v>4</v>
      </c>
      <c r="E64" s="114"/>
      <c r="F64" s="410"/>
    </row>
    <row r="65" spans="2:6" ht="13.8" thickBot="1" x14ac:dyDescent="0.3">
      <c r="C65" s="104" t="s">
        <v>654</v>
      </c>
      <c r="D65" s="210">
        <v>0</v>
      </c>
      <c r="E65" s="114"/>
      <c r="F65" s="410"/>
    </row>
    <row r="66" spans="2:6" ht="13.8" thickBot="1" x14ac:dyDescent="0.3">
      <c r="C66" s="106"/>
      <c r="D66" s="12"/>
      <c r="E66" s="12"/>
      <c r="F66" s="95"/>
    </row>
    <row r="67" spans="2:6" ht="33" customHeight="1" thickBot="1" x14ac:dyDescent="0.3">
      <c r="B67" s="117" t="s">
        <v>9</v>
      </c>
      <c r="C67" s="136" t="s">
        <v>661</v>
      </c>
      <c r="D67" s="97" t="s">
        <v>11</v>
      </c>
      <c r="E67" s="97" t="s">
        <v>12</v>
      </c>
      <c r="F67" s="52" t="s">
        <v>765</v>
      </c>
    </row>
    <row r="68" spans="2:6" ht="27.75" customHeight="1" thickBot="1" x14ac:dyDescent="0.3">
      <c r="B68" s="137" t="s">
        <v>766</v>
      </c>
      <c r="C68" s="138" t="s">
        <v>767</v>
      </c>
      <c r="D68" s="183"/>
      <c r="E68" s="183"/>
      <c r="F68" s="824">
        <v>1</v>
      </c>
    </row>
    <row r="69" spans="2:6" ht="11.25" customHeight="1" x14ac:dyDescent="0.25">
      <c r="B69" s="1223" t="s">
        <v>768</v>
      </c>
      <c r="C69" s="1214" t="s">
        <v>769</v>
      </c>
      <c r="D69" s="1307" t="s">
        <v>266</v>
      </c>
      <c r="E69" s="1307" t="s">
        <v>240</v>
      </c>
      <c r="F69" s="1325">
        <v>7</v>
      </c>
    </row>
    <row r="70" spans="2:6" ht="11.25" customHeight="1" x14ac:dyDescent="0.25">
      <c r="B70" s="1224"/>
      <c r="C70" s="1215"/>
      <c r="D70" s="1308"/>
      <c r="E70" s="1308"/>
      <c r="F70" s="1326"/>
    </row>
    <row r="71" spans="2:6" ht="43.5" customHeight="1" x14ac:dyDescent="0.25">
      <c r="B71" s="141" t="s">
        <v>770</v>
      </c>
      <c r="C71" s="142" t="s">
        <v>771</v>
      </c>
      <c r="D71" s="218" t="s">
        <v>772</v>
      </c>
      <c r="E71" s="218" t="s">
        <v>414</v>
      </c>
      <c r="F71" s="371" t="s">
        <v>773</v>
      </c>
    </row>
    <row r="72" spans="2:6" ht="30" customHeight="1" thickBot="1" x14ac:dyDescent="0.3">
      <c r="B72" s="143" t="s">
        <v>774</v>
      </c>
      <c r="C72" s="144" t="s">
        <v>775</v>
      </c>
      <c r="D72" s="216" t="s">
        <v>776</v>
      </c>
      <c r="E72" s="216" t="s">
        <v>777</v>
      </c>
      <c r="F72" s="542" t="s">
        <v>773</v>
      </c>
    </row>
    <row r="73" spans="2:6" ht="26.4" x14ac:dyDescent="0.25">
      <c r="B73" s="334" t="s">
        <v>778</v>
      </c>
      <c r="C73" s="254" t="s">
        <v>779</v>
      </c>
      <c r="D73" s="255"/>
      <c r="E73" s="255"/>
      <c r="F73" s="100">
        <v>1</v>
      </c>
    </row>
    <row r="74" spans="2:6" ht="17.25" customHeight="1" x14ac:dyDescent="0.25">
      <c r="B74" s="338" t="s">
        <v>780</v>
      </c>
      <c r="C74" s="253" t="s">
        <v>781</v>
      </c>
      <c r="D74" s="373" t="s">
        <v>782</v>
      </c>
      <c r="E74" s="374" t="s">
        <v>695</v>
      </c>
      <c r="F74" s="825">
        <v>22</v>
      </c>
    </row>
    <row r="75" spans="2:6" ht="28.5" customHeight="1" x14ac:dyDescent="0.25">
      <c r="B75" s="372" t="s">
        <v>783</v>
      </c>
      <c r="C75" s="358" t="s">
        <v>784</v>
      </c>
      <c r="D75" s="376" t="s">
        <v>785</v>
      </c>
      <c r="E75" s="377" t="s">
        <v>786</v>
      </c>
      <c r="F75" s="826">
        <v>0</v>
      </c>
    </row>
    <row r="76" spans="2:6" ht="16.5" customHeight="1" x14ac:dyDescent="0.25">
      <c r="B76" s="339" t="s">
        <v>787</v>
      </c>
      <c r="C76" s="359" t="s">
        <v>788</v>
      </c>
      <c r="D76" s="378" t="s">
        <v>170</v>
      </c>
      <c r="E76" s="379" t="s">
        <v>240</v>
      </c>
      <c r="F76" s="826">
        <v>0</v>
      </c>
    </row>
    <row r="77" spans="2:6" ht="16.5" customHeight="1" x14ac:dyDescent="0.25">
      <c r="B77" s="365" t="s">
        <v>789</v>
      </c>
      <c r="C77" s="360" t="s">
        <v>790</v>
      </c>
      <c r="D77" s="299" t="s">
        <v>413</v>
      </c>
      <c r="E77" s="299" t="s">
        <v>90</v>
      </c>
      <c r="F77" s="495"/>
    </row>
    <row r="78" spans="2:6" ht="16.5" customHeight="1" thickBot="1" x14ac:dyDescent="0.3">
      <c r="B78" s="380" t="s">
        <v>791</v>
      </c>
      <c r="C78" s="359" t="s">
        <v>792</v>
      </c>
      <c r="D78" s="299" t="s">
        <v>413</v>
      </c>
      <c r="E78" s="299" t="s">
        <v>240</v>
      </c>
      <c r="F78" s="827">
        <v>0</v>
      </c>
    </row>
    <row r="79" spans="2:6" ht="16.5" customHeight="1" thickBot="1" x14ac:dyDescent="0.3">
      <c r="B79" s="340" t="s">
        <v>793</v>
      </c>
      <c r="C79" s="138" t="s">
        <v>794</v>
      </c>
      <c r="D79" s="187"/>
      <c r="E79" s="187"/>
      <c r="F79" s="52">
        <v>1</v>
      </c>
    </row>
    <row r="80" spans="2:6" ht="29.25" customHeight="1" x14ac:dyDescent="0.25">
      <c r="B80" s="139" t="s">
        <v>795</v>
      </c>
      <c r="C80" s="140" t="s">
        <v>796</v>
      </c>
      <c r="D80" s="217" t="s">
        <v>797</v>
      </c>
      <c r="E80" s="217" t="s">
        <v>798</v>
      </c>
      <c r="F80" s="828">
        <v>18</v>
      </c>
    </row>
    <row r="81" spans="2:6" ht="27" customHeight="1" x14ac:dyDescent="0.25">
      <c r="B81" s="141" t="s">
        <v>799</v>
      </c>
      <c r="C81" s="142" t="s">
        <v>2557</v>
      </c>
      <c r="D81" s="218" t="s">
        <v>800</v>
      </c>
      <c r="E81" s="218" t="s">
        <v>240</v>
      </c>
      <c r="F81" s="828">
        <v>0</v>
      </c>
    </row>
    <row r="82" spans="2:6" ht="40.5" customHeight="1" x14ac:dyDescent="0.25">
      <c r="B82" s="141" t="s">
        <v>801</v>
      </c>
      <c r="C82" s="142" t="s">
        <v>2558</v>
      </c>
      <c r="D82" s="218" t="s">
        <v>387</v>
      </c>
      <c r="E82" s="272" t="s">
        <v>530</v>
      </c>
      <c r="F82" s="271">
        <v>10</v>
      </c>
    </row>
    <row r="83" spans="2:6" ht="18.75" customHeight="1" x14ac:dyDescent="0.25">
      <c r="B83" s="1220" t="s">
        <v>802</v>
      </c>
      <c r="C83" s="142" t="s">
        <v>803</v>
      </c>
      <c r="D83" s="272" t="s">
        <v>413</v>
      </c>
      <c r="E83" s="272" t="s">
        <v>804</v>
      </c>
      <c r="F83" s="829">
        <v>0</v>
      </c>
    </row>
    <row r="84" spans="2:6" ht="14.25" customHeight="1" x14ac:dyDescent="0.25">
      <c r="B84" s="1220"/>
      <c r="C84" s="1429" t="s">
        <v>805</v>
      </c>
      <c r="D84" s="1330"/>
      <c r="E84" s="1390" t="s">
        <v>806</v>
      </c>
      <c r="F84" s="1283">
        <v>0</v>
      </c>
    </row>
    <row r="85" spans="2:6" ht="14.25" customHeight="1" x14ac:dyDescent="0.25">
      <c r="B85" s="1220"/>
      <c r="C85" s="1430"/>
      <c r="D85" s="1259"/>
      <c r="E85" s="1391"/>
      <c r="F85" s="1319"/>
    </row>
    <row r="86" spans="2:6" ht="27" customHeight="1" x14ac:dyDescent="0.25">
      <c r="B86" s="1220"/>
      <c r="C86" s="146" t="s">
        <v>807</v>
      </c>
      <c r="D86" s="272"/>
      <c r="E86" s="429" t="s">
        <v>806</v>
      </c>
      <c r="F86" s="829">
        <v>0</v>
      </c>
    </row>
    <row r="87" spans="2:6" ht="30.75" customHeight="1" x14ac:dyDescent="0.25">
      <c r="B87" s="141" t="s">
        <v>808</v>
      </c>
      <c r="C87" s="142" t="s">
        <v>809</v>
      </c>
      <c r="D87" s="218" t="s">
        <v>810</v>
      </c>
      <c r="E87" s="272" t="s">
        <v>603</v>
      </c>
      <c r="F87" s="830">
        <v>31</v>
      </c>
    </row>
    <row r="88" spans="2:6" ht="18.75" customHeight="1" x14ac:dyDescent="0.25">
      <c r="B88" s="141" t="s">
        <v>811</v>
      </c>
      <c r="C88" s="142" t="s">
        <v>812</v>
      </c>
      <c r="D88" s="218" t="s">
        <v>222</v>
      </c>
      <c r="E88" s="218" t="s">
        <v>171</v>
      </c>
      <c r="F88" s="766">
        <v>4</v>
      </c>
    </row>
    <row r="89" spans="2:6" ht="30.75" customHeight="1" thickBot="1" x14ac:dyDescent="0.3">
      <c r="B89" s="143" t="s">
        <v>813</v>
      </c>
      <c r="C89" s="144" t="s">
        <v>814</v>
      </c>
      <c r="D89" s="216" t="s">
        <v>148</v>
      </c>
      <c r="E89" s="216" t="s">
        <v>815</v>
      </c>
      <c r="F89" s="831">
        <v>4</v>
      </c>
    </row>
    <row r="90" spans="2:6" ht="30.75" customHeight="1" thickBot="1" x14ac:dyDescent="0.3">
      <c r="B90" s="152" t="s">
        <v>816</v>
      </c>
      <c r="C90" s="41" t="s">
        <v>2559</v>
      </c>
      <c r="D90" s="215"/>
      <c r="E90" s="215"/>
      <c r="F90" s="832">
        <v>1</v>
      </c>
    </row>
    <row r="91" spans="2:6" ht="30" customHeight="1" x14ac:dyDescent="0.25">
      <c r="B91" s="347" t="s">
        <v>817</v>
      </c>
      <c r="C91" s="348" t="s">
        <v>818</v>
      </c>
      <c r="D91" s="349" t="s">
        <v>195</v>
      </c>
      <c r="E91" s="349" t="s">
        <v>819</v>
      </c>
      <c r="F91" s="101">
        <v>2</v>
      </c>
    </row>
    <row r="92" spans="2:6" ht="30.75" customHeight="1" thickBot="1" x14ac:dyDescent="0.3">
      <c r="B92" s="381" t="s">
        <v>820</v>
      </c>
      <c r="C92" s="295" t="s">
        <v>2560</v>
      </c>
      <c r="D92" s="382" t="s">
        <v>413</v>
      </c>
      <c r="E92" s="406" t="s">
        <v>210</v>
      </c>
      <c r="F92" s="833">
        <v>1</v>
      </c>
    </row>
    <row r="93" spans="2:6" ht="13.8" thickBot="1" x14ac:dyDescent="0.3">
      <c r="C93" s="135"/>
      <c r="D93" s="40"/>
      <c r="E93" s="40"/>
      <c r="F93" s="95"/>
    </row>
    <row r="94" spans="2:6" ht="27.75" customHeight="1" thickBot="1" x14ac:dyDescent="0.3">
      <c r="C94" s="81" t="s">
        <v>160</v>
      </c>
      <c r="D94" s="52">
        <v>2021</v>
      </c>
      <c r="E94" s="99"/>
      <c r="F94" s="411"/>
    </row>
    <row r="95" spans="2:6" x14ac:dyDescent="0.25">
      <c r="C95" s="105" t="s">
        <v>651</v>
      </c>
      <c r="D95" s="211">
        <f>D96+D97+D98</f>
        <v>3</v>
      </c>
      <c r="E95" s="114"/>
      <c r="F95" s="410"/>
    </row>
    <row r="96" spans="2:6" x14ac:dyDescent="0.25">
      <c r="C96" s="103" t="s">
        <v>659</v>
      </c>
      <c r="D96" s="209">
        <v>0</v>
      </c>
      <c r="E96" s="114"/>
      <c r="F96" s="410"/>
    </row>
    <row r="97" spans="2:6" x14ac:dyDescent="0.25">
      <c r="C97" s="103" t="s">
        <v>660</v>
      </c>
      <c r="D97" s="209">
        <v>3</v>
      </c>
      <c r="E97" s="114"/>
      <c r="F97" s="410"/>
    </row>
    <row r="98" spans="2:6" ht="13.8" thickBot="1" x14ac:dyDescent="0.3">
      <c r="C98" s="104" t="s">
        <v>654</v>
      </c>
      <c r="D98" s="210">
        <v>0</v>
      </c>
      <c r="E98" s="114"/>
      <c r="F98" s="410"/>
    </row>
    <row r="99" spans="2:6" ht="13.8" thickBot="1" x14ac:dyDescent="0.3">
      <c r="C99" s="106"/>
      <c r="D99" s="12"/>
      <c r="E99" s="12"/>
      <c r="F99" s="95"/>
    </row>
    <row r="100" spans="2:6" ht="36" customHeight="1" thickBot="1" x14ac:dyDescent="0.3">
      <c r="B100" s="117" t="s">
        <v>9</v>
      </c>
      <c r="C100" s="149" t="s">
        <v>661</v>
      </c>
      <c r="D100" s="84" t="s">
        <v>11</v>
      </c>
      <c r="E100" s="84" t="s">
        <v>12</v>
      </c>
      <c r="F100" s="52" t="s">
        <v>765</v>
      </c>
    </row>
    <row r="101" spans="2:6" ht="28.5" customHeight="1" thickBot="1" x14ac:dyDescent="0.3">
      <c r="B101" s="137" t="s">
        <v>821</v>
      </c>
      <c r="C101" s="138" t="s">
        <v>822</v>
      </c>
      <c r="D101" s="183"/>
      <c r="E101" s="183"/>
      <c r="F101" s="834">
        <v>1</v>
      </c>
    </row>
    <row r="102" spans="2:6" ht="14.25" customHeight="1" x14ac:dyDescent="0.25">
      <c r="B102" s="1332" t="s">
        <v>823</v>
      </c>
      <c r="C102" s="1307" t="s">
        <v>824</v>
      </c>
      <c r="D102" s="1258" t="s">
        <v>825</v>
      </c>
      <c r="E102" s="1258" t="s">
        <v>826</v>
      </c>
      <c r="F102" s="1407">
        <v>2</v>
      </c>
    </row>
    <row r="103" spans="2:6" ht="14.25" customHeight="1" x14ac:dyDescent="0.25">
      <c r="B103" s="1232"/>
      <c r="C103" s="1308"/>
      <c r="D103" s="1259"/>
      <c r="E103" s="1259"/>
      <c r="F103" s="1408"/>
    </row>
    <row r="104" spans="2:6" ht="13.5" customHeight="1" x14ac:dyDescent="0.25">
      <c r="B104" s="1234" t="s">
        <v>827</v>
      </c>
      <c r="C104" s="1185" t="s">
        <v>828</v>
      </c>
      <c r="D104" s="1330" t="s">
        <v>829</v>
      </c>
      <c r="E104" s="1330" t="s">
        <v>830</v>
      </c>
      <c r="F104" s="1409">
        <v>25</v>
      </c>
    </row>
    <row r="105" spans="2:6" ht="13.5" customHeight="1" x14ac:dyDescent="0.25">
      <c r="B105" s="1232"/>
      <c r="C105" s="1215"/>
      <c r="D105" s="1259"/>
      <c r="E105" s="1259"/>
      <c r="F105" s="1410"/>
    </row>
    <row r="106" spans="2:6" ht="28.5" customHeight="1" x14ac:dyDescent="0.25">
      <c r="B106" s="141" t="s">
        <v>831</v>
      </c>
      <c r="C106" s="142" t="s">
        <v>832</v>
      </c>
      <c r="D106" s="218" t="s">
        <v>833</v>
      </c>
      <c r="E106" s="218" t="s">
        <v>695</v>
      </c>
      <c r="F106" s="829">
        <v>15</v>
      </c>
    </row>
    <row r="107" spans="2:6" ht="27.75" customHeight="1" thickBot="1" x14ac:dyDescent="0.3">
      <c r="B107" s="143" t="s">
        <v>834</v>
      </c>
      <c r="C107" s="144" t="s">
        <v>835</v>
      </c>
      <c r="D107" s="216" t="s">
        <v>836</v>
      </c>
      <c r="E107" s="216" t="s">
        <v>220</v>
      </c>
      <c r="F107" s="831">
        <v>40</v>
      </c>
    </row>
    <row r="108" spans="2:6" ht="42" customHeight="1" thickBot="1" x14ac:dyDescent="0.3">
      <c r="B108" s="145" t="s">
        <v>837</v>
      </c>
      <c r="C108" s="138" t="s">
        <v>838</v>
      </c>
      <c r="D108" s="187"/>
      <c r="E108" s="187"/>
      <c r="F108" s="832">
        <v>1</v>
      </c>
    </row>
    <row r="109" spans="2:6" ht="29.25" customHeight="1" thickBot="1" x14ac:dyDescent="0.3">
      <c r="B109" s="347" t="s">
        <v>839</v>
      </c>
      <c r="C109" s="348" t="s">
        <v>840</v>
      </c>
      <c r="D109" s="349" t="s">
        <v>644</v>
      </c>
      <c r="E109" s="349" t="s">
        <v>171</v>
      </c>
      <c r="F109" s="312">
        <v>3</v>
      </c>
    </row>
    <row r="110" spans="2:6" ht="13.8" thickBot="1" x14ac:dyDescent="0.3">
      <c r="B110" s="145" t="s">
        <v>841</v>
      </c>
      <c r="C110" s="375" t="s">
        <v>842</v>
      </c>
      <c r="D110" s="187"/>
      <c r="E110" s="187"/>
      <c r="F110" s="832">
        <v>1</v>
      </c>
    </row>
    <row r="111" spans="2:6" ht="17.25" customHeight="1" x14ac:dyDescent="0.25">
      <c r="B111" s="355" t="s">
        <v>843</v>
      </c>
      <c r="C111" s="348" t="s">
        <v>844</v>
      </c>
      <c r="D111" s="461" t="s">
        <v>845</v>
      </c>
      <c r="E111" s="354" t="s">
        <v>300</v>
      </c>
      <c r="F111" s="495">
        <v>10</v>
      </c>
    </row>
    <row r="112" spans="2:6" ht="28.5" customHeight="1" x14ac:dyDescent="0.25">
      <c r="B112" s="143" t="s">
        <v>846</v>
      </c>
      <c r="C112" s="160" t="s">
        <v>847</v>
      </c>
      <c r="D112" s="462" t="s">
        <v>170</v>
      </c>
      <c r="E112" s="449" t="s">
        <v>171</v>
      </c>
      <c r="F112" s="495">
        <v>2</v>
      </c>
    </row>
    <row r="113" spans="2:6" ht="28.5" customHeight="1" thickBot="1" x14ac:dyDescent="0.3">
      <c r="B113" s="381" t="s">
        <v>848</v>
      </c>
      <c r="C113" s="295" t="s">
        <v>849</v>
      </c>
      <c r="D113" s="382" t="s">
        <v>550</v>
      </c>
      <c r="E113" s="382" t="s">
        <v>850</v>
      </c>
      <c r="F113" s="835">
        <v>0</v>
      </c>
    </row>
    <row r="114" spans="2:6" ht="13.8" thickBot="1" x14ac:dyDescent="0.3">
      <c r="C114" s="135"/>
      <c r="D114" s="40"/>
      <c r="E114" s="40"/>
      <c r="F114" s="95"/>
    </row>
    <row r="115" spans="2:6" ht="21" customHeight="1" thickBot="1" x14ac:dyDescent="0.3">
      <c r="C115" s="463" t="s">
        <v>173</v>
      </c>
      <c r="D115" s="492">
        <v>2021</v>
      </c>
      <c r="E115" s="99"/>
      <c r="F115" s="411"/>
    </row>
    <row r="116" spans="2:6" x14ac:dyDescent="0.25">
      <c r="C116" s="465" t="s">
        <v>651</v>
      </c>
      <c r="D116" s="468">
        <f>D122+D166+D198</f>
        <v>15</v>
      </c>
      <c r="E116" s="114"/>
      <c r="F116" s="410"/>
    </row>
    <row r="117" spans="2:6" x14ac:dyDescent="0.25">
      <c r="C117" s="466" t="s">
        <v>659</v>
      </c>
      <c r="D117" s="470">
        <f>D123+D167+D199</f>
        <v>0</v>
      </c>
      <c r="E117" s="114"/>
      <c r="F117" s="410"/>
    </row>
    <row r="118" spans="2:6" x14ac:dyDescent="0.25">
      <c r="C118" s="466" t="s">
        <v>660</v>
      </c>
      <c r="D118" s="470">
        <f>D124+D168+D200</f>
        <v>15</v>
      </c>
      <c r="E118" s="114"/>
      <c r="F118" s="410"/>
    </row>
    <row r="119" spans="2:6" ht="13.8" thickBot="1" x14ac:dyDescent="0.3">
      <c r="C119" s="467" t="s">
        <v>654</v>
      </c>
      <c r="D119" s="471">
        <f>D125+D169+D201</f>
        <v>0</v>
      </c>
      <c r="E119" s="114"/>
      <c r="F119" s="410"/>
    </row>
    <row r="120" spans="2:6" ht="13.8" thickBot="1" x14ac:dyDescent="0.3">
      <c r="D120" s="3"/>
      <c r="E120" s="3"/>
      <c r="F120" s="95"/>
    </row>
    <row r="121" spans="2:6" ht="21" customHeight="1" thickBot="1" x14ac:dyDescent="0.3">
      <c r="C121" s="81" t="s">
        <v>192</v>
      </c>
      <c r="D121" s="52">
        <v>2021</v>
      </c>
      <c r="E121" s="99"/>
      <c r="F121" s="411"/>
    </row>
    <row r="122" spans="2:6" x14ac:dyDescent="0.25">
      <c r="C122" s="105" t="s">
        <v>651</v>
      </c>
      <c r="D122" s="211">
        <f>D123+D124+D125</f>
        <v>5</v>
      </c>
      <c r="E122" s="114"/>
      <c r="F122" s="410"/>
    </row>
    <row r="123" spans="2:6" x14ac:dyDescent="0.25">
      <c r="C123" s="103" t="s">
        <v>659</v>
      </c>
      <c r="D123" s="209">
        <v>0</v>
      </c>
      <c r="E123" s="114"/>
      <c r="F123" s="410"/>
    </row>
    <row r="124" spans="2:6" x14ac:dyDescent="0.25">
      <c r="C124" s="103" t="s">
        <v>660</v>
      </c>
      <c r="D124" s="209">
        <v>5</v>
      </c>
      <c r="E124" s="114"/>
      <c r="F124" s="410"/>
    </row>
    <row r="125" spans="2:6" ht="13.8" thickBot="1" x14ac:dyDescent="0.3">
      <c r="C125" s="104" t="s">
        <v>654</v>
      </c>
      <c r="D125" s="210">
        <v>0</v>
      </c>
      <c r="E125" s="114"/>
      <c r="F125" s="410"/>
    </row>
    <row r="126" spans="2:6" ht="13.8" thickBot="1" x14ac:dyDescent="0.3">
      <c r="C126" s="106"/>
      <c r="D126" s="12"/>
      <c r="E126" s="12"/>
      <c r="F126" s="95"/>
    </row>
    <row r="127" spans="2:6" ht="31.5" customHeight="1" thickBot="1" x14ac:dyDescent="0.3">
      <c r="B127" s="420" t="s">
        <v>9</v>
      </c>
      <c r="C127" s="136" t="s">
        <v>661</v>
      </c>
      <c r="D127" s="98" t="s">
        <v>11</v>
      </c>
      <c r="E127" s="98" t="s">
        <v>12</v>
      </c>
      <c r="F127" s="101" t="s">
        <v>765</v>
      </c>
    </row>
    <row r="128" spans="2:6" ht="17.25" customHeight="1" thickBot="1" x14ac:dyDescent="0.3">
      <c r="B128" s="419" t="s">
        <v>851</v>
      </c>
      <c r="C128" s="249" t="s">
        <v>852</v>
      </c>
      <c r="D128" s="250"/>
      <c r="E128" s="250"/>
      <c r="F128" s="836">
        <v>1</v>
      </c>
    </row>
    <row r="129" spans="2:6" ht="17.25" customHeight="1" x14ac:dyDescent="0.25">
      <c r="B129" s="139" t="s">
        <v>853</v>
      </c>
      <c r="C129" s="140" t="s">
        <v>854</v>
      </c>
      <c r="D129" s="217" t="s">
        <v>413</v>
      </c>
      <c r="E129" s="217" t="s">
        <v>90</v>
      </c>
      <c r="F129" s="828">
        <v>0</v>
      </c>
    </row>
    <row r="130" spans="2:6" ht="17.25" customHeight="1" x14ac:dyDescent="0.25">
      <c r="B130" s="141" t="s">
        <v>855</v>
      </c>
      <c r="C130" s="142" t="s">
        <v>856</v>
      </c>
      <c r="D130" s="298" t="s">
        <v>195</v>
      </c>
      <c r="E130" s="218" t="s">
        <v>196</v>
      </c>
      <c r="F130" s="829">
        <v>0</v>
      </c>
    </row>
    <row r="131" spans="2:6" ht="40.5" customHeight="1" x14ac:dyDescent="0.25">
      <c r="B131" s="143" t="s">
        <v>857</v>
      </c>
      <c r="C131" s="144" t="s">
        <v>858</v>
      </c>
      <c r="D131" s="449" t="s">
        <v>413</v>
      </c>
      <c r="E131" s="449" t="s">
        <v>859</v>
      </c>
      <c r="F131" s="837">
        <v>0</v>
      </c>
    </row>
    <row r="132" spans="2:6" ht="18" customHeight="1" x14ac:dyDescent="0.25">
      <c r="B132" s="143" t="s">
        <v>860</v>
      </c>
      <c r="C132" s="144" t="s">
        <v>861</v>
      </c>
      <c r="D132" s="449" t="s">
        <v>413</v>
      </c>
      <c r="E132" s="450" t="s">
        <v>862</v>
      </c>
      <c r="F132" s="838">
        <v>0</v>
      </c>
    </row>
    <row r="133" spans="2:6" ht="18" customHeight="1" x14ac:dyDescent="0.25">
      <c r="B133" s="1220" t="s">
        <v>863</v>
      </c>
      <c r="C133" s="142" t="s">
        <v>803</v>
      </c>
      <c r="D133" s="218" t="s">
        <v>413</v>
      </c>
      <c r="E133" s="218" t="s">
        <v>207</v>
      </c>
      <c r="F133" s="828">
        <v>0</v>
      </c>
    </row>
    <row r="134" spans="2:6" ht="14.25" customHeight="1" x14ac:dyDescent="0.25">
      <c r="B134" s="1220"/>
      <c r="C134" s="1225" t="s">
        <v>864</v>
      </c>
      <c r="D134" s="1286"/>
      <c r="E134" s="1390" t="s">
        <v>865</v>
      </c>
      <c r="F134" s="1216">
        <v>0</v>
      </c>
    </row>
    <row r="135" spans="2:6" ht="14.25" customHeight="1" x14ac:dyDescent="0.25">
      <c r="B135" s="1220"/>
      <c r="C135" s="1226"/>
      <c r="D135" s="1337"/>
      <c r="E135" s="1391"/>
      <c r="F135" s="1217"/>
    </row>
    <row r="136" spans="2:6" ht="18" customHeight="1" x14ac:dyDescent="0.25">
      <c r="B136" s="1220"/>
      <c r="C136" s="146" t="s">
        <v>866</v>
      </c>
      <c r="D136" s="272"/>
      <c r="E136" s="429" t="s">
        <v>867</v>
      </c>
      <c r="F136" s="839">
        <v>0</v>
      </c>
    </row>
    <row r="137" spans="2:6" ht="29.25" customHeight="1" x14ac:dyDescent="0.25">
      <c r="B137" s="1220"/>
      <c r="C137" s="146" t="s">
        <v>868</v>
      </c>
      <c r="D137" s="272"/>
      <c r="E137" s="429" t="s">
        <v>869</v>
      </c>
      <c r="F137" s="839">
        <v>0</v>
      </c>
    </row>
    <row r="138" spans="2:6" ht="17.25" customHeight="1" x14ac:dyDescent="0.25">
      <c r="B138" s="1220"/>
      <c r="C138" s="146" t="s">
        <v>870</v>
      </c>
      <c r="D138" s="272"/>
      <c r="E138" s="429" t="s">
        <v>871</v>
      </c>
      <c r="F138" s="839">
        <v>0</v>
      </c>
    </row>
    <row r="139" spans="2:6" ht="17.25" customHeight="1" x14ac:dyDescent="0.25">
      <c r="B139" s="1220"/>
      <c r="C139" s="146" t="s">
        <v>872</v>
      </c>
      <c r="D139" s="272"/>
      <c r="E139" s="429" t="s">
        <v>873</v>
      </c>
      <c r="F139" s="839">
        <v>0</v>
      </c>
    </row>
    <row r="140" spans="2:6" ht="29.25" customHeight="1" x14ac:dyDescent="0.25">
      <c r="B140" s="141" t="s">
        <v>874</v>
      </c>
      <c r="C140" s="142" t="s">
        <v>2561</v>
      </c>
      <c r="D140" s="218" t="s">
        <v>413</v>
      </c>
      <c r="E140" s="298" t="s">
        <v>875</v>
      </c>
      <c r="F140" s="829">
        <v>0</v>
      </c>
    </row>
    <row r="141" spans="2:6" ht="27" customHeight="1" thickBot="1" x14ac:dyDescent="0.3">
      <c r="B141" s="143" t="s">
        <v>876</v>
      </c>
      <c r="C141" s="144" t="s">
        <v>877</v>
      </c>
      <c r="D141" s="216" t="s">
        <v>413</v>
      </c>
      <c r="E141" s="216" t="s">
        <v>878</v>
      </c>
      <c r="F141" s="831">
        <v>0</v>
      </c>
    </row>
    <row r="142" spans="2:6" ht="15.75" customHeight="1" thickBot="1" x14ac:dyDescent="0.3">
      <c r="B142" s="137" t="s">
        <v>879</v>
      </c>
      <c r="C142" s="375" t="s">
        <v>880</v>
      </c>
      <c r="D142" s="551"/>
      <c r="E142" s="551"/>
      <c r="F142" s="407">
        <v>1</v>
      </c>
    </row>
    <row r="143" spans="2:6" ht="17.25" customHeight="1" x14ac:dyDescent="0.25">
      <c r="B143" s="139" t="s">
        <v>881</v>
      </c>
      <c r="C143" s="140" t="s">
        <v>854</v>
      </c>
      <c r="D143" s="459" t="s">
        <v>413</v>
      </c>
      <c r="E143" s="459" t="s">
        <v>90</v>
      </c>
      <c r="F143" s="766">
        <v>0</v>
      </c>
    </row>
    <row r="144" spans="2:6" ht="17.25" customHeight="1" x14ac:dyDescent="0.25">
      <c r="B144" s="141" t="s">
        <v>882</v>
      </c>
      <c r="C144" s="142" t="s">
        <v>883</v>
      </c>
      <c r="D144" s="290" t="s">
        <v>413</v>
      </c>
      <c r="E144" s="290" t="s">
        <v>90</v>
      </c>
      <c r="F144" s="271">
        <v>0</v>
      </c>
    </row>
    <row r="145" spans="2:6" ht="26.25" customHeight="1" x14ac:dyDescent="0.25">
      <c r="B145" s="141" t="s">
        <v>884</v>
      </c>
      <c r="C145" s="142" t="s">
        <v>2561</v>
      </c>
      <c r="D145" s="290" t="s">
        <v>413</v>
      </c>
      <c r="E145" s="290" t="s">
        <v>875</v>
      </c>
      <c r="F145" s="271">
        <v>0</v>
      </c>
    </row>
    <row r="146" spans="2:6" ht="30.75" customHeight="1" thickBot="1" x14ac:dyDescent="0.3">
      <c r="B146" s="143" t="s">
        <v>885</v>
      </c>
      <c r="C146" s="144" t="s">
        <v>877</v>
      </c>
      <c r="D146" s="235" t="s">
        <v>413</v>
      </c>
      <c r="E146" s="235" t="s">
        <v>878</v>
      </c>
      <c r="F146" s="810">
        <v>0</v>
      </c>
    </row>
    <row r="147" spans="2:6" ht="27.75" customHeight="1" thickBot="1" x14ac:dyDescent="0.3">
      <c r="B147" s="152" t="s">
        <v>886</v>
      </c>
      <c r="C147" s="138" t="s">
        <v>887</v>
      </c>
      <c r="D147" s="187"/>
      <c r="E147" s="187"/>
      <c r="F147" s="832">
        <v>1</v>
      </c>
    </row>
    <row r="148" spans="2:6" ht="17.25" customHeight="1" x14ac:dyDescent="0.25">
      <c r="B148" s="1221" t="s">
        <v>888</v>
      </c>
      <c r="C148" s="140" t="s">
        <v>803</v>
      </c>
      <c r="D148" s="217" t="s">
        <v>413</v>
      </c>
      <c r="E148" s="335" t="s">
        <v>889</v>
      </c>
      <c r="F148" s="840">
        <v>0</v>
      </c>
    </row>
    <row r="149" spans="2:6" ht="17.25" customHeight="1" x14ac:dyDescent="0.25">
      <c r="B149" s="1220"/>
      <c r="C149" s="146" t="s">
        <v>890</v>
      </c>
      <c r="D149" s="451"/>
      <c r="E149" s="452" t="s">
        <v>891</v>
      </c>
      <c r="F149" s="424">
        <v>0</v>
      </c>
    </row>
    <row r="150" spans="2:6" ht="17.25" customHeight="1" x14ac:dyDescent="0.25">
      <c r="B150" s="1220"/>
      <c r="C150" s="146" t="s">
        <v>892</v>
      </c>
      <c r="D150" s="274"/>
      <c r="E150" s="444" t="s">
        <v>806</v>
      </c>
      <c r="F150" s="839">
        <v>0</v>
      </c>
    </row>
    <row r="151" spans="2:6" ht="14.25" customHeight="1" x14ac:dyDescent="0.25">
      <c r="B151" s="1198" t="s">
        <v>893</v>
      </c>
      <c r="C151" s="1185" t="s">
        <v>894</v>
      </c>
      <c r="D151" s="1292" t="s">
        <v>413</v>
      </c>
      <c r="E151" s="1292" t="s">
        <v>210</v>
      </c>
      <c r="F151" s="1411" t="s">
        <v>5</v>
      </c>
    </row>
    <row r="152" spans="2:6" ht="14.25" customHeight="1" thickBot="1" x14ac:dyDescent="0.3">
      <c r="B152" s="1270"/>
      <c r="C152" s="1268"/>
      <c r="D152" s="1400"/>
      <c r="E152" s="1400"/>
      <c r="F152" s="1412"/>
    </row>
    <row r="153" spans="2:6" ht="41.25" customHeight="1" thickBot="1" x14ac:dyDescent="0.3">
      <c r="B153" s="152" t="s">
        <v>895</v>
      </c>
      <c r="C153" s="138" t="s">
        <v>896</v>
      </c>
      <c r="D153" s="191"/>
      <c r="E153" s="191"/>
      <c r="F153" s="834">
        <v>1</v>
      </c>
    </row>
    <row r="154" spans="2:6" ht="17.25" customHeight="1" x14ac:dyDescent="0.25">
      <c r="B154" s="139" t="s">
        <v>897</v>
      </c>
      <c r="C154" s="140" t="s">
        <v>898</v>
      </c>
      <c r="D154" s="108" t="s">
        <v>698</v>
      </c>
      <c r="E154" s="307" t="s">
        <v>18</v>
      </c>
      <c r="F154" s="840">
        <v>10</v>
      </c>
    </row>
    <row r="155" spans="2:6" ht="17.25" customHeight="1" x14ac:dyDescent="0.25">
      <c r="B155" s="141" t="s">
        <v>899</v>
      </c>
      <c r="C155" s="142" t="s">
        <v>900</v>
      </c>
      <c r="D155" s="418" t="s">
        <v>413</v>
      </c>
      <c r="E155" s="418" t="s">
        <v>901</v>
      </c>
      <c r="F155" s="818">
        <v>0</v>
      </c>
    </row>
    <row r="156" spans="2:6" ht="29.25" customHeight="1" thickBot="1" x14ac:dyDescent="0.3">
      <c r="B156" s="143" t="s">
        <v>902</v>
      </c>
      <c r="C156" s="144" t="s">
        <v>903</v>
      </c>
      <c r="D156" s="309" t="s">
        <v>529</v>
      </c>
      <c r="E156" s="110" t="s">
        <v>153</v>
      </c>
      <c r="F156" s="841">
        <v>1</v>
      </c>
    </row>
    <row r="157" spans="2:6" ht="28.5" customHeight="1" thickBot="1" x14ac:dyDescent="0.3">
      <c r="B157" s="152" t="s">
        <v>904</v>
      </c>
      <c r="C157" s="41" t="s">
        <v>2562</v>
      </c>
      <c r="D157" s="311"/>
      <c r="E157" s="191"/>
      <c r="F157" s="834">
        <v>1</v>
      </c>
    </row>
    <row r="158" spans="2:6" ht="15.75" customHeight="1" x14ac:dyDescent="0.25">
      <c r="B158" s="139" t="s">
        <v>905</v>
      </c>
      <c r="C158" s="140" t="s">
        <v>906</v>
      </c>
      <c r="D158" s="310" t="s">
        <v>195</v>
      </c>
      <c r="E158" s="108" t="s">
        <v>196</v>
      </c>
      <c r="F158" s="840">
        <v>2</v>
      </c>
    </row>
    <row r="159" spans="2:6" ht="40.5" customHeight="1" x14ac:dyDescent="0.25">
      <c r="B159" s="141" t="s">
        <v>907</v>
      </c>
      <c r="C159" s="142" t="s">
        <v>908</v>
      </c>
      <c r="D159" s="109" t="s">
        <v>909</v>
      </c>
      <c r="E159" s="109" t="s">
        <v>473</v>
      </c>
      <c r="F159" s="829">
        <v>15</v>
      </c>
    </row>
    <row r="160" spans="2:6" ht="16.5" customHeight="1" x14ac:dyDescent="0.25">
      <c r="B160" s="1220" t="s">
        <v>910</v>
      </c>
      <c r="C160" s="142" t="s">
        <v>803</v>
      </c>
      <c r="D160" s="308" t="s">
        <v>413</v>
      </c>
      <c r="E160" s="299" t="s">
        <v>210</v>
      </c>
      <c r="F160" s="842">
        <v>0</v>
      </c>
    </row>
    <row r="161" spans="2:6" ht="16.5" customHeight="1" x14ac:dyDescent="0.25">
      <c r="B161" s="1220"/>
      <c r="C161" s="146" t="s">
        <v>911</v>
      </c>
      <c r="D161" s="241"/>
      <c r="E161" s="437" t="s">
        <v>865</v>
      </c>
      <c r="F161" s="843">
        <v>0</v>
      </c>
    </row>
    <row r="162" spans="2:6" ht="16.5" customHeight="1" thickBot="1" x14ac:dyDescent="0.3">
      <c r="B162" s="1222"/>
      <c r="C162" s="153" t="s">
        <v>912</v>
      </c>
      <c r="D162" s="330"/>
      <c r="E162" s="440" t="s">
        <v>913</v>
      </c>
      <c r="F162" s="844">
        <v>0</v>
      </c>
    </row>
    <row r="163" spans="2:6" x14ac:dyDescent="0.25">
      <c r="B163" s="1324" t="s">
        <v>2563</v>
      </c>
      <c r="C163" s="1324"/>
      <c r="D163" s="1324"/>
      <c r="E163" s="1324"/>
      <c r="F163" s="1324"/>
    </row>
    <row r="164" spans="2:6" ht="13.8" thickBot="1" x14ac:dyDescent="0.3">
      <c r="B164" s="154"/>
      <c r="C164" s="155"/>
      <c r="D164" s="40"/>
      <c r="E164" s="40"/>
      <c r="F164" s="95"/>
    </row>
    <row r="165" spans="2:6" ht="17.25" customHeight="1" thickBot="1" x14ac:dyDescent="0.3">
      <c r="C165" s="81" t="s">
        <v>198</v>
      </c>
      <c r="D165" s="101">
        <v>2021</v>
      </c>
      <c r="E165" s="99"/>
      <c r="F165" s="411"/>
    </row>
    <row r="166" spans="2:6" x14ac:dyDescent="0.25">
      <c r="C166" s="105" t="s">
        <v>651</v>
      </c>
      <c r="D166" s="211">
        <f>D167+D168+D169</f>
        <v>6</v>
      </c>
      <c r="E166" s="114"/>
      <c r="F166" s="410"/>
    </row>
    <row r="167" spans="2:6" x14ac:dyDescent="0.25">
      <c r="C167" s="103" t="s">
        <v>659</v>
      </c>
      <c r="D167" s="209">
        <v>0</v>
      </c>
      <c r="E167" s="114"/>
      <c r="F167" s="410"/>
    </row>
    <row r="168" spans="2:6" x14ac:dyDescent="0.25">
      <c r="C168" s="103" t="s">
        <v>660</v>
      </c>
      <c r="D168" s="209">
        <v>6</v>
      </c>
      <c r="E168" s="114"/>
      <c r="F168" s="410"/>
    </row>
    <row r="169" spans="2:6" ht="13.8" thickBot="1" x14ac:dyDescent="0.3">
      <c r="C169" s="104" t="s">
        <v>654</v>
      </c>
      <c r="D169" s="210">
        <v>0</v>
      </c>
      <c r="E169" s="114"/>
      <c r="F169" s="410"/>
    </row>
    <row r="170" spans="2:6" ht="13.8" thickBot="1" x14ac:dyDescent="0.3">
      <c r="C170" s="106"/>
      <c r="D170" s="12"/>
      <c r="E170" s="12"/>
      <c r="F170" s="95"/>
    </row>
    <row r="171" spans="2:6" ht="31.5" customHeight="1" thickBot="1" x14ac:dyDescent="0.3">
      <c r="B171" s="117" t="s">
        <v>9</v>
      </c>
      <c r="C171" s="136" t="s">
        <v>661</v>
      </c>
      <c r="D171" s="98" t="s">
        <v>11</v>
      </c>
      <c r="E171" s="98" t="s">
        <v>12</v>
      </c>
      <c r="F171" s="52" t="s">
        <v>765</v>
      </c>
    </row>
    <row r="172" spans="2:6" ht="15.75" customHeight="1" thickBot="1" x14ac:dyDescent="0.3">
      <c r="B172" s="137" t="s">
        <v>914</v>
      </c>
      <c r="C172" s="138" t="s">
        <v>915</v>
      </c>
      <c r="D172" s="183"/>
      <c r="E172" s="183"/>
      <c r="F172" s="834">
        <v>1</v>
      </c>
    </row>
    <row r="173" spans="2:6" ht="45" customHeight="1" x14ac:dyDescent="0.25">
      <c r="B173" s="139" t="s">
        <v>916</v>
      </c>
      <c r="C173" s="140" t="s">
        <v>917</v>
      </c>
      <c r="D173" s="331" t="s">
        <v>170</v>
      </c>
      <c r="E173" s="217" t="s">
        <v>485</v>
      </c>
      <c r="F173" s="845">
        <v>5</v>
      </c>
    </row>
    <row r="174" spans="2:6" ht="30" customHeight="1" x14ac:dyDescent="0.25">
      <c r="B174" s="141" t="s">
        <v>918</v>
      </c>
      <c r="C174" s="142" t="s">
        <v>919</v>
      </c>
      <c r="D174" s="218" t="s">
        <v>195</v>
      </c>
      <c r="E174" s="218" t="s">
        <v>210</v>
      </c>
      <c r="F174" s="845">
        <v>4</v>
      </c>
    </row>
    <row r="175" spans="2:6" ht="43.5" customHeight="1" thickBot="1" x14ac:dyDescent="0.3">
      <c r="B175" s="143" t="s">
        <v>920</v>
      </c>
      <c r="C175" s="144" t="s">
        <v>921</v>
      </c>
      <c r="D175" s="216" t="s">
        <v>922</v>
      </c>
      <c r="E175" s="216" t="s">
        <v>923</v>
      </c>
      <c r="F175" s="846">
        <v>0</v>
      </c>
    </row>
    <row r="176" spans="2:6" ht="18.75" customHeight="1" thickBot="1" x14ac:dyDescent="0.3">
      <c r="B176" s="152" t="s">
        <v>924</v>
      </c>
      <c r="C176" s="375" t="s">
        <v>925</v>
      </c>
      <c r="D176" s="551"/>
      <c r="E176" s="551"/>
      <c r="F176" s="407">
        <v>1</v>
      </c>
    </row>
    <row r="177" spans="2:6" ht="31.5" customHeight="1" thickBot="1" x14ac:dyDescent="0.3">
      <c r="B177" s="150" t="s">
        <v>926</v>
      </c>
      <c r="C177" s="151" t="s">
        <v>2564</v>
      </c>
      <c r="D177" s="547" t="s">
        <v>189</v>
      </c>
      <c r="E177" s="547" t="s">
        <v>927</v>
      </c>
      <c r="F177" s="764" t="s">
        <v>266</v>
      </c>
    </row>
    <row r="178" spans="2:6" ht="18.75" customHeight="1" thickBot="1" x14ac:dyDescent="0.3">
      <c r="B178" s="152" t="s">
        <v>928</v>
      </c>
      <c r="C178" s="138" t="s">
        <v>929</v>
      </c>
      <c r="D178" s="183"/>
      <c r="E178" s="183"/>
      <c r="F178" s="834">
        <v>1</v>
      </c>
    </row>
    <row r="179" spans="2:6" ht="15.75" customHeight="1" x14ac:dyDescent="0.25">
      <c r="B179" s="1223" t="s">
        <v>930</v>
      </c>
      <c r="C179" s="1214" t="s">
        <v>931</v>
      </c>
      <c r="D179" s="1258" t="s">
        <v>932</v>
      </c>
      <c r="E179" s="1258" t="s">
        <v>933</v>
      </c>
      <c r="F179" s="1413">
        <v>2</v>
      </c>
    </row>
    <row r="180" spans="2:6" ht="15.75" customHeight="1" x14ac:dyDescent="0.25">
      <c r="B180" s="1224"/>
      <c r="C180" s="1215"/>
      <c r="D180" s="1259"/>
      <c r="E180" s="1259"/>
      <c r="F180" s="1414"/>
    </row>
    <row r="181" spans="2:6" ht="14.25" customHeight="1" x14ac:dyDescent="0.25">
      <c r="B181" s="1198" t="s">
        <v>934</v>
      </c>
      <c r="C181" s="1185" t="s">
        <v>2565</v>
      </c>
      <c r="D181" s="1330" t="s">
        <v>413</v>
      </c>
      <c r="E181" s="1330" t="s">
        <v>207</v>
      </c>
      <c r="F181" s="1415">
        <v>2</v>
      </c>
    </row>
    <row r="182" spans="2:6" ht="14.25" customHeight="1" x14ac:dyDescent="0.25">
      <c r="B182" s="1224"/>
      <c r="C182" s="1215"/>
      <c r="D182" s="1259"/>
      <c r="E182" s="1259"/>
      <c r="F182" s="1403"/>
    </row>
    <row r="183" spans="2:6" ht="27" customHeight="1" x14ac:dyDescent="0.25">
      <c r="B183" s="143" t="s">
        <v>935</v>
      </c>
      <c r="C183" s="144" t="s">
        <v>936</v>
      </c>
      <c r="D183" s="299" t="s">
        <v>413</v>
      </c>
      <c r="E183" s="299" t="s">
        <v>90</v>
      </c>
      <c r="F183" s="847">
        <v>0</v>
      </c>
    </row>
    <row r="184" spans="2:6" ht="18.75" customHeight="1" thickBot="1" x14ac:dyDescent="0.3">
      <c r="B184" s="143" t="s">
        <v>937</v>
      </c>
      <c r="C184" s="144" t="s">
        <v>938</v>
      </c>
      <c r="D184" s="85" t="s">
        <v>939</v>
      </c>
      <c r="E184" s="85" t="s">
        <v>240</v>
      </c>
      <c r="F184" s="831">
        <v>8</v>
      </c>
    </row>
    <row r="185" spans="2:6" ht="41.25" customHeight="1" thickBot="1" x14ac:dyDescent="0.3">
      <c r="B185" s="152" t="s">
        <v>940</v>
      </c>
      <c r="C185" s="41" t="s">
        <v>941</v>
      </c>
      <c r="D185" s="183"/>
      <c r="E185" s="183"/>
      <c r="F185" s="834">
        <v>1</v>
      </c>
    </row>
    <row r="186" spans="2:6" ht="27" customHeight="1" x14ac:dyDescent="0.25">
      <c r="B186" s="139" t="s">
        <v>942</v>
      </c>
      <c r="C186" s="140" t="s">
        <v>943</v>
      </c>
      <c r="D186" s="217" t="s">
        <v>944</v>
      </c>
      <c r="E186" s="217" t="s">
        <v>945</v>
      </c>
      <c r="F186" s="828">
        <v>315</v>
      </c>
    </row>
    <row r="187" spans="2:6" ht="17.25" customHeight="1" x14ac:dyDescent="0.25">
      <c r="B187" s="141" t="s">
        <v>946</v>
      </c>
      <c r="C187" s="142" t="s">
        <v>947</v>
      </c>
      <c r="D187" s="289" t="s">
        <v>948</v>
      </c>
      <c r="E187" s="272" t="s">
        <v>949</v>
      </c>
      <c r="F187" s="848">
        <v>78220</v>
      </c>
    </row>
    <row r="188" spans="2:6" ht="30" customHeight="1" thickBot="1" x14ac:dyDescent="0.3">
      <c r="B188" s="143" t="s">
        <v>950</v>
      </c>
      <c r="C188" s="144" t="s">
        <v>951</v>
      </c>
      <c r="D188" s="299" t="s">
        <v>529</v>
      </c>
      <c r="E188" s="299" t="s">
        <v>196</v>
      </c>
      <c r="F188" s="849">
        <v>1</v>
      </c>
    </row>
    <row r="189" spans="2:6" ht="15.75" customHeight="1" thickBot="1" x14ac:dyDescent="0.3">
      <c r="B189" s="152" t="s">
        <v>952</v>
      </c>
      <c r="C189" s="41" t="s">
        <v>953</v>
      </c>
      <c r="D189" s="187"/>
      <c r="E189" s="321"/>
      <c r="F189" s="832">
        <v>1</v>
      </c>
    </row>
    <row r="190" spans="2:6" ht="26.4" x14ac:dyDescent="0.25">
      <c r="B190" s="139" t="s">
        <v>954</v>
      </c>
      <c r="C190" s="140" t="s">
        <v>955</v>
      </c>
      <c r="D190" s="217" t="s">
        <v>413</v>
      </c>
      <c r="E190" s="356" t="s">
        <v>90</v>
      </c>
      <c r="F190" s="828">
        <v>0</v>
      </c>
    </row>
    <row r="191" spans="2:6" ht="30" customHeight="1" thickBot="1" x14ac:dyDescent="0.3">
      <c r="B191" s="143" t="s">
        <v>956</v>
      </c>
      <c r="C191" s="144" t="s">
        <v>957</v>
      </c>
      <c r="D191" s="299" t="s">
        <v>529</v>
      </c>
      <c r="E191" s="314" t="s">
        <v>240</v>
      </c>
      <c r="F191" s="850">
        <v>1</v>
      </c>
    </row>
    <row r="192" spans="2:6" ht="28.5" customHeight="1" thickBot="1" x14ac:dyDescent="0.3">
      <c r="B192" s="341" t="s">
        <v>958</v>
      </c>
      <c r="C192" s="342" t="s">
        <v>959</v>
      </c>
      <c r="D192" s="321"/>
      <c r="E192" s="343"/>
      <c r="F192" s="851">
        <v>1</v>
      </c>
    </row>
    <row r="193" spans="2:6" ht="12.75" customHeight="1" x14ac:dyDescent="0.25">
      <c r="B193" s="1346" t="s">
        <v>960</v>
      </c>
      <c r="C193" s="1344" t="s">
        <v>961</v>
      </c>
      <c r="D193" s="1277" t="s">
        <v>195</v>
      </c>
      <c r="E193" s="1277" t="s">
        <v>196</v>
      </c>
      <c r="F193" s="1416">
        <v>3</v>
      </c>
    </row>
    <row r="194" spans="2:6" ht="12.75" customHeight="1" x14ac:dyDescent="0.25">
      <c r="B194" s="1347"/>
      <c r="C194" s="1345"/>
      <c r="D194" s="1259"/>
      <c r="E194" s="1259"/>
      <c r="F194" s="1203"/>
    </row>
    <row r="195" spans="2:6" ht="33" customHeight="1" thickBot="1" x14ac:dyDescent="0.3">
      <c r="B195" s="276" t="s">
        <v>962</v>
      </c>
      <c r="C195" s="295" t="s">
        <v>963</v>
      </c>
      <c r="D195" s="382" t="s">
        <v>964</v>
      </c>
      <c r="E195" s="382" t="s">
        <v>196</v>
      </c>
      <c r="F195" s="852">
        <v>2</v>
      </c>
    </row>
    <row r="196" spans="2:6" ht="13.8" thickBot="1" x14ac:dyDescent="0.3">
      <c r="C196" s="135"/>
      <c r="D196" s="40"/>
      <c r="E196" s="40"/>
      <c r="F196" s="95"/>
    </row>
    <row r="197" spans="2:6" ht="19.5" customHeight="1" thickBot="1" x14ac:dyDescent="0.3">
      <c r="C197" s="81" t="s">
        <v>202</v>
      </c>
      <c r="D197" s="100">
        <v>2021</v>
      </c>
      <c r="E197" s="99"/>
      <c r="F197" s="411"/>
    </row>
    <row r="198" spans="2:6" x14ac:dyDescent="0.25">
      <c r="C198" s="105" t="s">
        <v>651</v>
      </c>
      <c r="D198" s="211">
        <f>D199+D200+D201</f>
        <v>4</v>
      </c>
      <c r="E198" s="114"/>
      <c r="F198" s="410"/>
    </row>
    <row r="199" spans="2:6" x14ac:dyDescent="0.25">
      <c r="C199" s="103" t="s">
        <v>659</v>
      </c>
      <c r="D199" s="209">
        <v>0</v>
      </c>
      <c r="E199" s="114"/>
      <c r="F199" s="410"/>
    </row>
    <row r="200" spans="2:6" x14ac:dyDescent="0.25">
      <c r="C200" s="103" t="s">
        <v>660</v>
      </c>
      <c r="D200" s="209">
        <v>4</v>
      </c>
      <c r="E200" s="114"/>
      <c r="F200" s="410"/>
    </row>
    <row r="201" spans="2:6" ht="13.8" thickBot="1" x14ac:dyDescent="0.3">
      <c r="C201" s="104" t="s">
        <v>654</v>
      </c>
      <c r="D201" s="210">
        <v>0</v>
      </c>
      <c r="E201" s="114"/>
      <c r="F201" s="410"/>
    </row>
    <row r="202" spans="2:6" ht="13.8" thickBot="1" x14ac:dyDescent="0.3">
      <c r="C202" s="106"/>
      <c r="D202" s="12"/>
      <c r="E202" s="12"/>
      <c r="F202" s="95"/>
    </row>
    <row r="203" spans="2:6" ht="32.25" customHeight="1" thickBot="1" x14ac:dyDescent="0.3">
      <c r="B203" s="117" t="s">
        <v>9</v>
      </c>
      <c r="C203" s="136" t="s">
        <v>661</v>
      </c>
      <c r="D203" s="98" t="s">
        <v>11</v>
      </c>
      <c r="E203" s="98" t="s">
        <v>12</v>
      </c>
      <c r="F203" s="52" t="s">
        <v>765</v>
      </c>
    </row>
    <row r="204" spans="2:6" ht="30" customHeight="1" thickBot="1" x14ac:dyDescent="0.3">
      <c r="B204" s="152" t="s">
        <v>965</v>
      </c>
      <c r="C204" s="548" t="s">
        <v>966</v>
      </c>
      <c r="D204" s="546"/>
      <c r="E204" s="546"/>
      <c r="F204" s="814">
        <v>1</v>
      </c>
    </row>
    <row r="205" spans="2:6" ht="30" customHeight="1" x14ac:dyDescent="0.25">
      <c r="B205" s="347" t="s">
        <v>967</v>
      </c>
      <c r="C205" s="348" t="s">
        <v>968</v>
      </c>
      <c r="D205" s="354" t="s">
        <v>195</v>
      </c>
      <c r="E205" s="354" t="s">
        <v>207</v>
      </c>
      <c r="F205" s="853">
        <v>0</v>
      </c>
    </row>
    <row r="206" spans="2:6" ht="30" customHeight="1" thickBot="1" x14ac:dyDescent="0.3">
      <c r="B206" s="404" t="s">
        <v>969</v>
      </c>
      <c r="C206" s="316" t="s">
        <v>2566</v>
      </c>
      <c r="D206" s="449" t="s">
        <v>413</v>
      </c>
      <c r="E206" s="552" t="s">
        <v>196</v>
      </c>
      <c r="F206" s="854">
        <v>0</v>
      </c>
    </row>
    <row r="207" spans="2:6" ht="30" customHeight="1" thickBot="1" x14ac:dyDescent="0.3">
      <c r="B207" s="152" t="s">
        <v>970</v>
      </c>
      <c r="C207" s="41" t="s">
        <v>971</v>
      </c>
      <c r="D207" s="183"/>
      <c r="E207" s="183"/>
      <c r="F207" s="834">
        <v>1</v>
      </c>
    </row>
    <row r="208" spans="2:6" ht="27" thickBot="1" x14ac:dyDescent="0.3">
      <c r="B208" s="150" t="s">
        <v>967</v>
      </c>
      <c r="C208" s="151" t="s">
        <v>2567</v>
      </c>
      <c r="D208" s="219" t="s">
        <v>972</v>
      </c>
      <c r="E208" s="219" t="s">
        <v>240</v>
      </c>
      <c r="F208" s="855">
        <v>6</v>
      </c>
    </row>
    <row r="209" spans="2:6" ht="17.25" customHeight="1" thickBot="1" x14ac:dyDescent="0.3">
      <c r="B209" s="152" t="s">
        <v>973</v>
      </c>
      <c r="C209" s="138" t="s">
        <v>974</v>
      </c>
      <c r="D209" s="183"/>
      <c r="E209" s="183"/>
      <c r="F209" s="834">
        <v>1</v>
      </c>
    </row>
    <row r="210" spans="2:6" ht="40.5" customHeight="1" thickBot="1" x14ac:dyDescent="0.3">
      <c r="B210" s="347" t="s">
        <v>975</v>
      </c>
      <c r="C210" s="348" t="s">
        <v>2568</v>
      </c>
      <c r="D210" s="349" t="s">
        <v>387</v>
      </c>
      <c r="E210" s="349" t="s">
        <v>196</v>
      </c>
      <c r="F210" s="856">
        <v>3</v>
      </c>
    </row>
    <row r="211" spans="2:6" ht="18" customHeight="1" thickBot="1" x14ac:dyDescent="0.3">
      <c r="B211" s="152" t="s">
        <v>976</v>
      </c>
      <c r="C211" s="138" t="s">
        <v>977</v>
      </c>
      <c r="D211" s="183"/>
      <c r="E211" s="183"/>
      <c r="F211" s="834">
        <v>1</v>
      </c>
    </row>
    <row r="212" spans="2:6" ht="30.75" customHeight="1" thickBot="1" x14ac:dyDescent="0.3">
      <c r="B212" s="156" t="s">
        <v>978</v>
      </c>
      <c r="C212" s="157" t="s">
        <v>979</v>
      </c>
      <c r="D212" s="220" t="s">
        <v>980</v>
      </c>
      <c r="E212" s="220" t="s">
        <v>981</v>
      </c>
      <c r="F212" s="857">
        <v>108.3</v>
      </c>
    </row>
    <row r="213" spans="2:6" ht="16.5" customHeight="1" x14ac:dyDescent="0.25">
      <c r="B213" s="1348" t="s">
        <v>982</v>
      </c>
      <c r="C213" s="1348"/>
      <c r="D213" s="1348"/>
      <c r="E213" s="1348"/>
      <c r="F213" s="1348"/>
    </row>
    <row r="214" spans="2:6" ht="13.8" thickBot="1" x14ac:dyDescent="0.3">
      <c r="C214" s="135"/>
      <c r="D214" s="40"/>
      <c r="E214" s="40"/>
      <c r="F214" s="95"/>
    </row>
    <row r="215" spans="2:6" ht="38.25" customHeight="1" thickBot="1" x14ac:dyDescent="0.3">
      <c r="C215" s="463" t="s">
        <v>223</v>
      </c>
      <c r="D215" s="464">
        <v>2021</v>
      </c>
      <c r="E215" s="99"/>
      <c r="F215" s="411"/>
    </row>
    <row r="216" spans="2:6" x14ac:dyDescent="0.25">
      <c r="C216" s="465" t="s">
        <v>651</v>
      </c>
      <c r="D216" s="468">
        <f>D222+D266+D314</f>
        <v>14</v>
      </c>
      <c r="E216" s="114"/>
      <c r="F216" s="410"/>
    </row>
    <row r="217" spans="2:6" x14ac:dyDescent="0.25">
      <c r="C217" s="466" t="s">
        <v>659</v>
      </c>
      <c r="D217" s="470">
        <f>D223+D267+D315</f>
        <v>0</v>
      </c>
      <c r="E217" s="114"/>
      <c r="F217" s="410"/>
    </row>
    <row r="218" spans="2:6" x14ac:dyDescent="0.25">
      <c r="C218" s="466" t="s">
        <v>660</v>
      </c>
      <c r="D218" s="470">
        <f>D224+D268+D316</f>
        <v>14</v>
      </c>
      <c r="E218" s="114"/>
      <c r="F218" s="410"/>
    </row>
    <row r="219" spans="2:6" ht="13.8" thickBot="1" x14ac:dyDescent="0.3">
      <c r="C219" s="467" t="s">
        <v>654</v>
      </c>
      <c r="D219" s="471">
        <f>D225+D269+D317</f>
        <v>0</v>
      </c>
      <c r="E219" s="114"/>
      <c r="F219" s="410"/>
    </row>
    <row r="220" spans="2:6" ht="13.8" thickBot="1" x14ac:dyDescent="0.3">
      <c r="D220" s="95"/>
      <c r="E220" s="112"/>
      <c r="F220" s="408"/>
    </row>
    <row r="221" spans="2:6" ht="34.5" customHeight="1" thickBot="1" x14ac:dyDescent="0.3">
      <c r="C221" s="81" t="s">
        <v>2534</v>
      </c>
      <c r="D221" s="100">
        <v>2021</v>
      </c>
      <c r="E221" s="99"/>
      <c r="F221" s="411"/>
    </row>
    <row r="222" spans="2:6" x14ac:dyDescent="0.25">
      <c r="C222" s="105" t="s">
        <v>651</v>
      </c>
      <c r="D222" s="211">
        <f>SUM(D223:D225)</f>
        <v>2</v>
      </c>
      <c r="E222" s="114"/>
      <c r="F222" s="410"/>
    </row>
    <row r="223" spans="2:6" x14ac:dyDescent="0.25">
      <c r="C223" s="103" t="s">
        <v>659</v>
      </c>
      <c r="D223" s="209">
        <v>0</v>
      </c>
      <c r="E223" s="114"/>
      <c r="F223" s="410"/>
    </row>
    <row r="224" spans="2:6" x14ac:dyDescent="0.25">
      <c r="C224" s="103" t="s">
        <v>660</v>
      </c>
      <c r="D224" s="209">
        <v>2</v>
      </c>
      <c r="E224" s="114"/>
      <c r="F224" s="410"/>
    </row>
    <row r="225" spans="2:6" ht="13.8" thickBot="1" x14ac:dyDescent="0.3">
      <c r="C225" s="104" t="s">
        <v>654</v>
      </c>
      <c r="D225" s="210">
        <v>0</v>
      </c>
      <c r="E225" s="114"/>
      <c r="F225" s="410"/>
    </row>
    <row r="226" spans="2:6" ht="13.8" thickBot="1" x14ac:dyDescent="0.3">
      <c r="C226" s="106"/>
      <c r="D226" s="12"/>
      <c r="E226" s="12"/>
      <c r="F226" s="95"/>
    </row>
    <row r="227" spans="2:6" ht="36" customHeight="1" thickBot="1" x14ac:dyDescent="0.3">
      <c r="B227" s="117" t="s">
        <v>9</v>
      </c>
      <c r="C227" s="136" t="s">
        <v>661</v>
      </c>
      <c r="D227" s="98" t="s">
        <v>11</v>
      </c>
      <c r="E227" s="98" t="s">
        <v>12</v>
      </c>
      <c r="F227" s="52" t="s">
        <v>765</v>
      </c>
    </row>
    <row r="228" spans="2:6" ht="30" customHeight="1" thickBot="1" x14ac:dyDescent="0.3">
      <c r="B228" s="152" t="s">
        <v>983</v>
      </c>
      <c r="C228" s="138" t="s">
        <v>2569</v>
      </c>
      <c r="D228" s="183"/>
      <c r="E228" s="183"/>
      <c r="F228" s="832">
        <v>1</v>
      </c>
    </row>
    <row r="229" spans="2:6" ht="30" customHeight="1" x14ac:dyDescent="0.25">
      <c r="B229" s="139" t="s">
        <v>984</v>
      </c>
      <c r="C229" s="158" t="s">
        <v>985</v>
      </c>
      <c r="D229" s="217" t="s">
        <v>986</v>
      </c>
      <c r="E229" s="217" t="s">
        <v>94</v>
      </c>
      <c r="F229" s="828">
        <v>100</v>
      </c>
    </row>
    <row r="230" spans="2:6" ht="14.25" customHeight="1" x14ac:dyDescent="0.25">
      <c r="B230" s="1195" t="s">
        <v>987</v>
      </c>
      <c r="C230" s="1185" t="s">
        <v>988</v>
      </c>
      <c r="D230" s="1401" t="s">
        <v>170</v>
      </c>
      <c r="E230" s="1330" t="s">
        <v>240</v>
      </c>
      <c r="F230" s="1392">
        <v>7</v>
      </c>
    </row>
    <row r="231" spans="2:6" ht="14.25" customHeight="1" x14ac:dyDescent="0.25">
      <c r="B231" s="1221"/>
      <c r="C231" s="1215"/>
      <c r="D231" s="1402"/>
      <c r="E231" s="1259"/>
      <c r="F231" s="1406"/>
    </row>
    <row r="232" spans="2:6" ht="9" customHeight="1" x14ac:dyDescent="0.25">
      <c r="B232" s="1195" t="s">
        <v>989</v>
      </c>
      <c r="C232" s="1350" t="s">
        <v>803</v>
      </c>
      <c r="D232" s="1330" t="s">
        <v>413</v>
      </c>
      <c r="E232" s="1330" t="s">
        <v>516</v>
      </c>
      <c r="F232" s="1283">
        <v>0</v>
      </c>
    </row>
    <row r="233" spans="2:6" ht="9" customHeight="1" x14ac:dyDescent="0.25">
      <c r="B233" s="1196"/>
      <c r="C233" s="1345"/>
      <c r="D233" s="1259"/>
      <c r="E233" s="1259"/>
      <c r="F233" s="1319"/>
    </row>
    <row r="234" spans="2:6" ht="15.75" customHeight="1" x14ac:dyDescent="0.25">
      <c r="B234" s="1196"/>
      <c r="C234" s="159" t="s">
        <v>990</v>
      </c>
      <c r="D234" s="272"/>
      <c r="E234" s="336"/>
      <c r="F234" s="829"/>
    </row>
    <row r="235" spans="2:6" ht="18" customHeight="1" x14ac:dyDescent="0.25">
      <c r="B235" s="1196"/>
      <c r="C235" s="146" t="s">
        <v>991</v>
      </c>
      <c r="D235" s="272"/>
      <c r="E235" s="427" t="s">
        <v>992</v>
      </c>
      <c r="F235" s="858">
        <v>0</v>
      </c>
    </row>
    <row r="236" spans="2:6" ht="27.75" customHeight="1" x14ac:dyDescent="0.25">
      <c r="B236" s="1196"/>
      <c r="C236" s="146" t="s">
        <v>993</v>
      </c>
      <c r="D236" s="272"/>
      <c r="E236" s="429" t="s">
        <v>994</v>
      </c>
      <c r="F236" s="858"/>
    </row>
    <row r="237" spans="2:6" ht="15.75" customHeight="1" x14ac:dyDescent="0.25">
      <c r="B237" s="1196"/>
      <c r="C237" s="146" t="s">
        <v>995</v>
      </c>
      <c r="D237" s="272"/>
      <c r="E237" s="429" t="s">
        <v>996</v>
      </c>
      <c r="F237" s="858"/>
    </row>
    <row r="238" spans="2:6" ht="15" customHeight="1" x14ac:dyDescent="0.25">
      <c r="B238" s="1196"/>
      <c r="C238" s="146" t="s">
        <v>997</v>
      </c>
      <c r="D238" s="272"/>
      <c r="E238" s="429" t="s">
        <v>996</v>
      </c>
      <c r="F238" s="858"/>
    </row>
    <row r="239" spans="2:6" ht="15" customHeight="1" x14ac:dyDescent="0.25">
      <c r="B239" s="1196"/>
      <c r="C239" s="146" t="s">
        <v>998</v>
      </c>
      <c r="D239" s="272"/>
      <c r="E239" s="429" t="s">
        <v>869</v>
      </c>
      <c r="F239" s="858"/>
    </row>
    <row r="240" spans="2:6" ht="15" customHeight="1" x14ac:dyDescent="0.25">
      <c r="B240" s="1196"/>
      <c r="C240" s="146" t="s">
        <v>999</v>
      </c>
      <c r="D240" s="272"/>
      <c r="E240" s="429" t="s">
        <v>869</v>
      </c>
      <c r="F240" s="858"/>
    </row>
    <row r="241" spans="2:6" ht="15" customHeight="1" x14ac:dyDescent="0.25">
      <c r="B241" s="1196"/>
      <c r="C241" s="146" t="s">
        <v>1000</v>
      </c>
      <c r="D241" s="272"/>
      <c r="E241" s="429" t="s">
        <v>869</v>
      </c>
      <c r="F241" s="858"/>
    </row>
    <row r="242" spans="2:6" ht="15" customHeight="1" x14ac:dyDescent="0.25">
      <c r="B242" s="1196"/>
      <c r="C242" s="146" t="s">
        <v>1001</v>
      </c>
      <c r="D242" s="272"/>
      <c r="E242" s="429" t="s">
        <v>1002</v>
      </c>
      <c r="F242" s="858"/>
    </row>
    <row r="243" spans="2:6" ht="15" customHeight="1" x14ac:dyDescent="0.25">
      <c r="B243" s="1196"/>
      <c r="C243" s="146" t="s">
        <v>1003</v>
      </c>
      <c r="D243" s="272"/>
      <c r="E243" s="429" t="s">
        <v>1004</v>
      </c>
      <c r="F243" s="858"/>
    </row>
    <row r="244" spans="2:6" ht="15" customHeight="1" x14ac:dyDescent="0.25">
      <c r="B244" s="1196"/>
      <c r="C244" s="146" t="s">
        <v>1005</v>
      </c>
      <c r="D244" s="272"/>
      <c r="E244" s="429" t="s">
        <v>1004</v>
      </c>
      <c r="F244" s="858"/>
    </row>
    <row r="245" spans="2:6" ht="15" customHeight="1" x14ac:dyDescent="0.25">
      <c r="B245" s="1196"/>
      <c r="C245" s="146" t="s">
        <v>1006</v>
      </c>
      <c r="D245" s="272"/>
      <c r="E245" s="429" t="s">
        <v>1007</v>
      </c>
      <c r="F245" s="858"/>
    </row>
    <row r="246" spans="2:6" ht="15" customHeight="1" x14ac:dyDescent="0.25">
      <c r="B246" s="1196"/>
      <c r="C246" s="146" t="s">
        <v>1008</v>
      </c>
      <c r="D246" s="272"/>
      <c r="E246" s="429" t="s">
        <v>1007</v>
      </c>
      <c r="F246" s="858"/>
    </row>
    <row r="247" spans="2:6" ht="15" customHeight="1" x14ac:dyDescent="0.25">
      <c r="B247" s="1196"/>
      <c r="C247" s="159" t="s">
        <v>1009</v>
      </c>
      <c r="D247" s="272"/>
      <c r="E247" s="433"/>
      <c r="F247" s="858"/>
    </row>
    <row r="248" spans="2:6" ht="9" customHeight="1" x14ac:dyDescent="0.25">
      <c r="B248" s="1196"/>
      <c r="C248" s="1225" t="s">
        <v>1010</v>
      </c>
      <c r="D248" s="1330"/>
      <c r="E248" s="1390" t="s">
        <v>992</v>
      </c>
      <c r="F248" s="1383">
        <v>0</v>
      </c>
    </row>
    <row r="249" spans="2:6" ht="9" customHeight="1" x14ac:dyDescent="0.25">
      <c r="B249" s="1196"/>
      <c r="C249" s="1226"/>
      <c r="D249" s="1259"/>
      <c r="E249" s="1391"/>
      <c r="F249" s="1384"/>
    </row>
    <row r="250" spans="2:6" ht="27" customHeight="1" x14ac:dyDescent="0.25">
      <c r="B250" s="1196"/>
      <c r="C250" s="146" t="s">
        <v>1011</v>
      </c>
      <c r="D250" s="272"/>
      <c r="E250" s="429" t="s">
        <v>869</v>
      </c>
      <c r="F250" s="858"/>
    </row>
    <row r="251" spans="2:6" ht="15" customHeight="1" x14ac:dyDescent="0.25">
      <c r="B251" s="1196"/>
      <c r="C251" s="146" t="s">
        <v>1012</v>
      </c>
      <c r="D251" s="272"/>
      <c r="E251" s="429" t="s">
        <v>806</v>
      </c>
      <c r="F251" s="858">
        <v>0</v>
      </c>
    </row>
    <row r="252" spans="2:6" ht="15" customHeight="1" x14ac:dyDescent="0.25">
      <c r="B252" s="1196"/>
      <c r="C252" s="146" t="s">
        <v>1013</v>
      </c>
      <c r="D252" s="272"/>
      <c r="E252" s="429" t="s">
        <v>1014</v>
      </c>
      <c r="F252" s="858"/>
    </row>
    <row r="253" spans="2:6" ht="15" customHeight="1" x14ac:dyDescent="0.25">
      <c r="B253" s="1196"/>
      <c r="C253" s="146" t="s">
        <v>2570</v>
      </c>
      <c r="D253" s="272"/>
      <c r="E253" s="429" t="s">
        <v>996</v>
      </c>
      <c r="F253" s="843"/>
    </row>
    <row r="254" spans="2:6" ht="15" customHeight="1" x14ac:dyDescent="0.25">
      <c r="B254" s="1196"/>
      <c r="C254" s="146" t="s">
        <v>1015</v>
      </c>
      <c r="D254" s="272"/>
      <c r="E254" s="429" t="s">
        <v>1016</v>
      </c>
      <c r="F254" s="859"/>
    </row>
    <row r="255" spans="2:6" ht="15" customHeight="1" x14ac:dyDescent="0.25">
      <c r="B255" s="1196"/>
      <c r="C255" s="146" t="s">
        <v>1017</v>
      </c>
      <c r="D255" s="272"/>
      <c r="E255" s="429" t="s">
        <v>1018</v>
      </c>
      <c r="F255" s="858"/>
    </row>
    <row r="256" spans="2:6" ht="15" customHeight="1" x14ac:dyDescent="0.25">
      <c r="B256" s="1196"/>
      <c r="C256" s="146" t="s">
        <v>1019</v>
      </c>
      <c r="D256" s="272"/>
      <c r="E256" s="429" t="s">
        <v>1018</v>
      </c>
      <c r="F256" s="860"/>
    </row>
    <row r="257" spans="2:6" ht="15" customHeight="1" thickBot="1" x14ac:dyDescent="0.3">
      <c r="B257" s="1196"/>
      <c r="C257" s="160" t="s">
        <v>1020</v>
      </c>
      <c r="D257" s="299"/>
      <c r="E257" s="437" t="s">
        <v>1018</v>
      </c>
      <c r="F257" s="861"/>
    </row>
    <row r="258" spans="2:6" ht="16.5" customHeight="1" thickBot="1" x14ac:dyDescent="0.3">
      <c r="B258" s="248" t="s">
        <v>1021</v>
      </c>
      <c r="C258" s="249" t="s">
        <v>1022</v>
      </c>
      <c r="D258" s="367"/>
      <c r="E258" s="367"/>
      <c r="F258" s="862">
        <v>1</v>
      </c>
    </row>
    <row r="259" spans="2:6" ht="18" customHeight="1" x14ac:dyDescent="0.25">
      <c r="B259" s="139" t="s">
        <v>1023</v>
      </c>
      <c r="C259" s="140" t="s">
        <v>1024</v>
      </c>
      <c r="D259" s="86" t="s">
        <v>800</v>
      </c>
      <c r="E259" s="86" t="s">
        <v>603</v>
      </c>
      <c r="F259" s="863">
        <v>10</v>
      </c>
    </row>
    <row r="260" spans="2:6" ht="40.5" customHeight="1" x14ac:dyDescent="0.25">
      <c r="B260" s="141" t="s">
        <v>1025</v>
      </c>
      <c r="C260" s="142" t="s">
        <v>1026</v>
      </c>
      <c r="D260" s="82" t="s">
        <v>698</v>
      </c>
      <c r="E260" s="82" t="s">
        <v>603</v>
      </c>
      <c r="F260" s="864">
        <v>10</v>
      </c>
    </row>
    <row r="261" spans="2:6" ht="26.25" customHeight="1" x14ac:dyDescent="0.25">
      <c r="B261" s="141" t="s">
        <v>1027</v>
      </c>
      <c r="C261" s="142" t="s">
        <v>1028</v>
      </c>
      <c r="D261" s="322" t="s">
        <v>644</v>
      </c>
      <c r="E261" s="82" t="s">
        <v>85</v>
      </c>
      <c r="F261" s="864">
        <v>29</v>
      </c>
    </row>
    <row r="262" spans="2:6" ht="27" customHeight="1" x14ac:dyDescent="0.25">
      <c r="B262" s="141" t="s">
        <v>1029</v>
      </c>
      <c r="C262" s="142" t="s">
        <v>1030</v>
      </c>
      <c r="D262" s="82" t="s">
        <v>1031</v>
      </c>
      <c r="E262" s="82" t="s">
        <v>1032</v>
      </c>
      <c r="F262" s="864">
        <v>354</v>
      </c>
    </row>
    <row r="263" spans="2:6" ht="28.5" customHeight="1" thickBot="1" x14ac:dyDescent="0.3">
      <c r="B263" s="147" t="s">
        <v>1033</v>
      </c>
      <c r="C263" s="148" t="s">
        <v>1034</v>
      </c>
      <c r="D263" s="111" t="s">
        <v>1035</v>
      </c>
      <c r="E263" s="111" t="s">
        <v>1036</v>
      </c>
      <c r="F263" s="865">
        <v>11800</v>
      </c>
    </row>
    <row r="264" spans="2:6" ht="13.8" thickBot="1" x14ac:dyDescent="0.3">
      <c r="B264" s="154"/>
      <c r="C264" s="155"/>
      <c r="D264" s="486"/>
      <c r="E264" s="486"/>
      <c r="F264" s="24"/>
    </row>
    <row r="265" spans="2:6" ht="33" customHeight="1" thickBot="1" x14ac:dyDescent="0.3">
      <c r="B265" s="154"/>
      <c r="C265" s="487" t="s">
        <v>241</v>
      </c>
      <c r="D265" s="464">
        <v>2021</v>
      </c>
      <c r="E265" s="99"/>
      <c r="F265" s="411"/>
    </row>
    <row r="266" spans="2:6" x14ac:dyDescent="0.25">
      <c r="B266" s="154"/>
      <c r="C266" s="465" t="s">
        <v>651</v>
      </c>
      <c r="D266" s="488">
        <f>SUM(D267:D269)</f>
        <v>10</v>
      </c>
      <c r="E266" s="114"/>
      <c r="F266" s="410"/>
    </row>
    <row r="267" spans="2:6" x14ac:dyDescent="0.25">
      <c r="B267" s="154"/>
      <c r="C267" s="466" t="s">
        <v>659</v>
      </c>
      <c r="D267" s="489">
        <v>0</v>
      </c>
      <c r="E267" s="114"/>
      <c r="F267" s="410"/>
    </row>
    <row r="268" spans="2:6" x14ac:dyDescent="0.25">
      <c r="B268" s="154"/>
      <c r="C268" s="466" t="s">
        <v>660</v>
      </c>
      <c r="D268" s="489">
        <v>10</v>
      </c>
      <c r="E268" s="114"/>
      <c r="F268" s="410"/>
    </row>
    <row r="269" spans="2:6" ht="13.8" thickBot="1" x14ac:dyDescent="0.3">
      <c r="C269" s="467" t="s">
        <v>654</v>
      </c>
      <c r="D269" s="490">
        <v>0</v>
      </c>
      <c r="E269" s="114"/>
      <c r="F269" s="410"/>
    </row>
    <row r="270" spans="2:6" ht="13.8" thickBot="1" x14ac:dyDescent="0.3">
      <c r="C270" s="106"/>
      <c r="D270" s="12"/>
      <c r="E270" s="12"/>
      <c r="F270" s="95"/>
    </row>
    <row r="271" spans="2:6" ht="37.5" customHeight="1" thickBot="1" x14ac:dyDescent="0.3">
      <c r="B271" s="117" t="s">
        <v>9</v>
      </c>
      <c r="C271" s="136" t="s">
        <v>661</v>
      </c>
      <c r="D271" s="98" t="s">
        <v>11</v>
      </c>
      <c r="E271" s="98" t="s">
        <v>12</v>
      </c>
      <c r="F271" s="52" t="s">
        <v>765</v>
      </c>
    </row>
    <row r="272" spans="2:6" ht="13.8" thickBot="1" x14ac:dyDescent="0.3">
      <c r="B272" s="152" t="s">
        <v>1037</v>
      </c>
      <c r="C272" s="138" t="s">
        <v>2571</v>
      </c>
      <c r="D272" s="183"/>
      <c r="E272" s="183"/>
      <c r="F272" s="832">
        <v>1</v>
      </c>
    </row>
    <row r="273" spans="2:6" ht="41.25" customHeight="1" thickBot="1" x14ac:dyDescent="0.3">
      <c r="B273" s="150" t="s">
        <v>1038</v>
      </c>
      <c r="C273" s="151" t="s">
        <v>1039</v>
      </c>
      <c r="D273" s="543" t="s">
        <v>1040</v>
      </c>
      <c r="E273" s="219" t="s">
        <v>94</v>
      </c>
      <c r="F273" s="866" t="s">
        <v>1041</v>
      </c>
    </row>
    <row r="274" spans="2:6" ht="24.75" customHeight="1" thickBot="1" x14ac:dyDescent="0.3">
      <c r="B274" s="152" t="s">
        <v>1042</v>
      </c>
      <c r="C274" s="138" t="s">
        <v>1043</v>
      </c>
      <c r="D274" s="187"/>
      <c r="E274" s="187"/>
      <c r="F274" s="832">
        <v>1</v>
      </c>
    </row>
    <row r="275" spans="2:6" ht="27.75" customHeight="1" x14ac:dyDescent="0.25">
      <c r="B275" s="139" t="s">
        <v>1044</v>
      </c>
      <c r="C275" s="140" t="s">
        <v>1045</v>
      </c>
      <c r="D275" s="217" t="s">
        <v>1046</v>
      </c>
      <c r="E275" s="217" t="s">
        <v>1047</v>
      </c>
      <c r="F275" s="828">
        <v>0.6</v>
      </c>
    </row>
    <row r="276" spans="2:6" ht="27" customHeight="1" x14ac:dyDescent="0.25">
      <c r="B276" s="141" t="s">
        <v>1048</v>
      </c>
      <c r="C276" s="142" t="s">
        <v>1049</v>
      </c>
      <c r="D276" s="218" t="s">
        <v>295</v>
      </c>
      <c r="E276" s="218" t="s">
        <v>1050</v>
      </c>
      <c r="F276" s="829">
        <v>89.3</v>
      </c>
    </row>
    <row r="277" spans="2:6" ht="27.75" customHeight="1" x14ac:dyDescent="0.25">
      <c r="B277" s="141" t="s">
        <v>1051</v>
      </c>
      <c r="C277" s="142" t="s">
        <v>2572</v>
      </c>
      <c r="D277" s="425" t="s">
        <v>1052</v>
      </c>
      <c r="E277" s="425" t="s">
        <v>1053</v>
      </c>
      <c r="F277" s="867" t="s">
        <v>266</v>
      </c>
    </row>
    <row r="278" spans="2:6" ht="27.75" customHeight="1" x14ac:dyDescent="0.25">
      <c r="B278" s="141" t="s">
        <v>1054</v>
      </c>
      <c r="C278" s="142" t="s">
        <v>1055</v>
      </c>
      <c r="D278" s="218" t="s">
        <v>1056</v>
      </c>
      <c r="E278" s="218" t="s">
        <v>1057</v>
      </c>
      <c r="F278" s="829">
        <v>6.44</v>
      </c>
    </row>
    <row r="279" spans="2:6" ht="27.75" customHeight="1" thickBot="1" x14ac:dyDescent="0.3">
      <c r="B279" s="143" t="s">
        <v>1058</v>
      </c>
      <c r="C279" s="144" t="s">
        <v>1059</v>
      </c>
      <c r="D279" s="216" t="s">
        <v>1060</v>
      </c>
      <c r="E279" s="216" t="s">
        <v>1061</v>
      </c>
      <c r="F279" s="831">
        <v>5.7</v>
      </c>
    </row>
    <row r="280" spans="2:6" ht="30" customHeight="1" thickBot="1" x14ac:dyDescent="0.3">
      <c r="B280" s="152" t="s">
        <v>1062</v>
      </c>
      <c r="C280" s="41" t="s">
        <v>2573</v>
      </c>
      <c r="D280" s="187"/>
      <c r="E280" s="187"/>
      <c r="F280" s="832">
        <v>1</v>
      </c>
    </row>
    <row r="281" spans="2:6" ht="30" customHeight="1" x14ac:dyDescent="0.25">
      <c r="B281" s="161" t="s">
        <v>1063</v>
      </c>
      <c r="C281" s="140" t="s">
        <v>1064</v>
      </c>
      <c r="D281" s="217" t="s">
        <v>413</v>
      </c>
      <c r="E281" s="217" t="s">
        <v>94</v>
      </c>
      <c r="F281" s="828">
        <v>0</v>
      </c>
    </row>
    <row r="282" spans="2:6" ht="30" customHeight="1" x14ac:dyDescent="0.25">
      <c r="B282" s="141" t="s">
        <v>1065</v>
      </c>
      <c r="C282" s="142" t="s">
        <v>1066</v>
      </c>
      <c r="D282" s="218" t="s">
        <v>387</v>
      </c>
      <c r="E282" s="298" t="s">
        <v>530</v>
      </c>
      <c r="F282" s="271">
        <v>3</v>
      </c>
    </row>
    <row r="283" spans="2:6" ht="30" customHeight="1" thickBot="1" x14ac:dyDescent="0.3">
      <c r="B283" s="143" t="s">
        <v>1067</v>
      </c>
      <c r="C283" s="144" t="s">
        <v>1068</v>
      </c>
      <c r="D283" s="216" t="s">
        <v>1069</v>
      </c>
      <c r="E283" s="216" t="s">
        <v>1070</v>
      </c>
      <c r="F283" s="831">
        <v>70.400000000000006</v>
      </c>
    </row>
    <row r="284" spans="2:6" ht="42.75" customHeight="1" thickBot="1" x14ac:dyDescent="0.3">
      <c r="B284" s="152" t="s">
        <v>1071</v>
      </c>
      <c r="C284" s="41" t="s">
        <v>2574</v>
      </c>
      <c r="D284" s="187"/>
      <c r="E284" s="187"/>
      <c r="F284" s="832">
        <v>1</v>
      </c>
    </row>
    <row r="285" spans="2:6" ht="26.4" x14ac:dyDescent="0.25">
      <c r="B285" s="139" t="s">
        <v>1072</v>
      </c>
      <c r="C285" s="140" t="s">
        <v>1073</v>
      </c>
      <c r="D285" s="217" t="s">
        <v>529</v>
      </c>
      <c r="E285" s="217" t="s">
        <v>171</v>
      </c>
      <c r="F285" s="828">
        <v>2</v>
      </c>
    </row>
    <row r="286" spans="2:6" ht="16.5" customHeight="1" x14ac:dyDescent="0.25">
      <c r="B286" s="141" t="s">
        <v>1074</v>
      </c>
      <c r="C286" s="142" t="s">
        <v>1075</v>
      </c>
      <c r="D286" s="218" t="s">
        <v>1076</v>
      </c>
      <c r="E286" s="218" t="s">
        <v>1077</v>
      </c>
      <c r="F286" s="829">
        <v>14</v>
      </c>
    </row>
    <row r="287" spans="2:6" ht="27.75" customHeight="1" thickBot="1" x14ac:dyDescent="0.3">
      <c r="B287" s="143" t="s">
        <v>1078</v>
      </c>
      <c r="C287" s="144" t="s">
        <v>1079</v>
      </c>
      <c r="D287" s="216" t="s">
        <v>387</v>
      </c>
      <c r="E287" s="216" t="s">
        <v>923</v>
      </c>
      <c r="F287" s="831">
        <v>27</v>
      </c>
    </row>
    <row r="288" spans="2:6" ht="29.25" customHeight="1" thickBot="1" x14ac:dyDescent="0.3">
      <c r="B288" s="152" t="s">
        <v>1080</v>
      </c>
      <c r="C288" s="138" t="s">
        <v>1081</v>
      </c>
      <c r="D288" s="195"/>
      <c r="E288" s="195"/>
      <c r="F288" s="832">
        <v>1</v>
      </c>
    </row>
    <row r="289" spans="2:6" ht="26.4" x14ac:dyDescent="0.25">
      <c r="B289" s="139" t="s">
        <v>1082</v>
      </c>
      <c r="C289" s="140" t="s">
        <v>1083</v>
      </c>
      <c r="D289" s="217" t="s">
        <v>1084</v>
      </c>
      <c r="E289" s="217" t="s">
        <v>296</v>
      </c>
      <c r="F289" s="828">
        <v>95.56</v>
      </c>
    </row>
    <row r="290" spans="2:6" ht="18" customHeight="1" thickBot="1" x14ac:dyDescent="0.3">
      <c r="B290" s="143" t="s">
        <v>1085</v>
      </c>
      <c r="C290" s="144" t="s">
        <v>1086</v>
      </c>
      <c r="D290" s="216" t="s">
        <v>1087</v>
      </c>
      <c r="E290" s="216" t="s">
        <v>1088</v>
      </c>
      <c r="F290" s="831">
        <v>14</v>
      </c>
    </row>
    <row r="291" spans="2:6" ht="17.25" customHeight="1" thickBot="1" x14ac:dyDescent="0.3">
      <c r="B291" s="152" t="s">
        <v>1089</v>
      </c>
      <c r="C291" s="138" t="s">
        <v>1090</v>
      </c>
      <c r="D291" s="195"/>
      <c r="E291" s="195"/>
      <c r="F291" s="832">
        <v>1</v>
      </c>
    </row>
    <row r="292" spans="2:6" ht="26.4" x14ac:dyDescent="0.25">
      <c r="B292" s="139" t="s">
        <v>1091</v>
      </c>
      <c r="C292" s="140" t="s">
        <v>1092</v>
      </c>
      <c r="D292" s="217" t="s">
        <v>1093</v>
      </c>
      <c r="E292" s="217" t="s">
        <v>1094</v>
      </c>
      <c r="F292" s="828" t="s">
        <v>1095</v>
      </c>
    </row>
    <row r="293" spans="2:6" ht="30.75" customHeight="1" thickBot="1" x14ac:dyDescent="0.3">
      <c r="B293" s="143" t="s">
        <v>1096</v>
      </c>
      <c r="C293" s="144" t="s">
        <v>1097</v>
      </c>
      <c r="D293" s="216" t="s">
        <v>195</v>
      </c>
      <c r="E293" s="216" t="s">
        <v>196</v>
      </c>
      <c r="F293" s="831">
        <v>2</v>
      </c>
    </row>
    <row r="294" spans="2:6" ht="42.75" customHeight="1" thickBot="1" x14ac:dyDescent="0.3">
      <c r="B294" s="152" t="s">
        <v>1098</v>
      </c>
      <c r="C294" s="41" t="s">
        <v>1099</v>
      </c>
      <c r="D294" s="187"/>
      <c r="E294" s="187"/>
      <c r="F294" s="832">
        <v>1</v>
      </c>
    </row>
    <row r="295" spans="2:6" ht="30.75" customHeight="1" thickBot="1" x14ac:dyDescent="0.3">
      <c r="B295" s="150" t="s">
        <v>1100</v>
      </c>
      <c r="C295" s="151" t="s">
        <v>1101</v>
      </c>
      <c r="D295" s="219" t="s">
        <v>1102</v>
      </c>
      <c r="E295" s="219" t="s">
        <v>1103</v>
      </c>
      <c r="F295" s="868" t="s">
        <v>1104</v>
      </c>
    </row>
    <row r="296" spans="2:6" ht="17.25" customHeight="1" thickBot="1" x14ac:dyDescent="0.3">
      <c r="B296" s="152" t="s">
        <v>1105</v>
      </c>
      <c r="C296" s="138" t="s">
        <v>1106</v>
      </c>
      <c r="D296" s="195"/>
      <c r="E296" s="195"/>
      <c r="F296" s="832">
        <v>1</v>
      </c>
    </row>
    <row r="297" spans="2:6" ht="29.25" customHeight="1" x14ac:dyDescent="0.25">
      <c r="B297" s="139" t="s">
        <v>1107</v>
      </c>
      <c r="C297" s="140" t="s">
        <v>1108</v>
      </c>
      <c r="D297" s="86" t="s">
        <v>606</v>
      </c>
      <c r="E297" s="217" t="s">
        <v>695</v>
      </c>
      <c r="F297" s="828">
        <v>32</v>
      </c>
    </row>
    <row r="298" spans="2:6" ht="28.5" customHeight="1" x14ac:dyDescent="0.25">
      <c r="B298" s="141" t="s">
        <v>1109</v>
      </c>
      <c r="C298" s="142" t="s">
        <v>2575</v>
      </c>
      <c r="D298" s="82" t="s">
        <v>1110</v>
      </c>
      <c r="E298" s="218" t="s">
        <v>1111</v>
      </c>
      <c r="F298" s="829">
        <v>10</v>
      </c>
    </row>
    <row r="299" spans="2:6" ht="29.25" customHeight="1" x14ac:dyDescent="0.25">
      <c r="B299" s="141" t="s">
        <v>1112</v>
      </c>
      <c r="C299" s="142" t="s">
        <v>1113</v>
      </c>
      <c r="D299" s="82" t="s">
        <v>413</v>
      </c>
      <c r="E299" s="218" t="s">
        <v>240</v>
      </c>
      <c r="F299" s="829">
        <v>0</v>
      </c>
    </row>
    <row r="300" spans="2:6" ht="28.5" customHeight="1" x14ac:dyDescent="0.25">
      <c r="B300" s="141" t="s">
        <v>1114</v>
      </c>
      <c r="C300" s="142" t="s">
        <v>1115</v>
      </c>
      <c r="D300" s="82" t="s">
        <v>413</v>
      </c>
      <c r="E300" s="218" t="s">
        <v>18</v>
      </c>
      <c r="F300" s="271">
        <v>4</v>
      </c>
    </row>
    <row r="301" spans="2:6" ht="15.75" customHeight="1" x14ac:dyDescent="0.25">
      <c r="B301" s="1220" t="s">
        <v>1116</v>
      </c>
      <c r="C301" s="162" t="s">
        <v>1117</v>
      </c>
      <c r="D301" s="197"/>
      <c r="E301" s="193"/>
      <c r="F301" s="829"/>
    </row>
    <row r="302" spans="2:6" ht="15.75" customHeight="1" x14ac:dyDescent="0.25">
      <c r="B302" s="1220"/>
      <c r="C302" s="146" t="s">
        <v>1118</v>
      </c>
      <c r="D302" s="268" t="s">
        <v>413</v>
      </c>
      <c r="E302" s="246" t="s">
        <v>18</v>
      </c>
      <c r="F302" s="858">
        <v>1</v>
      </c>
    </row>
    <row r="303" spans="2:6" ht="15.75" customHeight="1" x14ac:dyDescent="0.25">
      <c r="B303" s="1220"/>
      <c r="C303" s="146" t="s">
        <v>1119</v>
      </c>
      <c r="D303" s="268" t="s">
        <v>413</v>
      </c>
      <c r="E303" s="325" t="s">
        <v>1120</v>
      </c>
      <c r="F303" s="858">
        <v>210</v>
      </c>
    </row>
    <row r="304" spans="2:6" ht="15.75" customHeight="1" thickBot="1" x14ac:dyDescent="0.3">
      <c r="B304" s="1195"/>
      <c r="C304" s="160" t="s">
        <v>1121</v>
      </c>
      <c r="D304" s="337" t="s">
        <v>413</v>
      </c>
      <c r="E304" s="257" t="s">
        <v>1122</v>
      </c>
      <c r="F304" s="869">
        <v>16</v>
      </c>
    </row>
    <row r="305" spans="2:6" ht="19.5" customHeight="1" thickBot="1" x14ac:dyDescent="0.3">
      <c r="B305" s="152" t="s">
        <v>1123</v>
      </c>
      <c r="C305" s="138" t="s">
        <v>1124</v>
      </c>
      <c r="D305" s="326"/>
      <c r="E305" s="195"/>
      <c r="F305" s="834">
        <v>1</v>
      </c>
    </row>
    <row r="306" spans="2:6" ht="17.25" customHeight="1" x14ac:dyDescent="0.25">
      <c r="B306" s="139" t="s">
        <v>1125</v>
      </c>
      <c r="C306" s="140" t="s">
        <v>1126</v>
      </c>
      <c r="D306" s="423" t="s">
        <v>387</v>
      </c>
      <c r="E306" s="86" t="s">
        <v>207</v>
      </c>
      <c r="F306" s="840">
        <v>2</v>
      </c>
    </row>
    <row r="307" spans="2:6" ht="17.25" customHeight="1" x14ac:dyDescent="0.25">
      <c r="B307" s="141" t="s">
        <v>1127</v>
      </c>
      <c r="C307" s="142" t="s">
        <v>1128</v>
      </c>
      <c r="D307" s="82" t="s">
        <v>1129</v>
      </c>
      <c r="E307" s="247" t="s">
        <v>1130</v>
      </c>
      <c r="F307" s="842">
        <v>452</v>
      </c>
    </row>
    <row r="308" spans="2:6" ht="17.25" customHeight="1" thickBot="1" x14ac:dyDescent="0.3">
      <c r="B308" s="143" t="s">
        <v>1131</v>
      </c>
      <c r="C308" s="144" t="s">
        <v>1132</v>
      </c>
      <c r="D308" s="85" t="s">
        <v>1133</v>
      </c>
      <c r="E308" s="247" t="s">
        <v>220</v>
      </c>
      <c r="F308" s="841">
        <v>198</v>
      </c>
    </row>
    <row r="309" spans="2:6" ht="27.75" customHeight="1" thickBot="1" x14ac:dyDescent="0.3">
      <c r="B309" s="327" t="s">
        <v>1134</v>
      </c>
      <c r="C309" s="254" t="s">
        <v>1135</v>
      </c>
      <c r="D309" s="393"/>
      <c r="E309" s="394"/>
      <c r="F309" s="870">
        <v>1</v>
      </c>
    </row>
    <row r="310" spans="2:6" ht="39.6" x14ac:dyDescent="0.25">
      <c r="B310" s="291" t="s">
        <v>1136</v>
      </c>
      <c r="C310" s="292" t="s">
        <v>1137</v>
      </c>
      <c r="D310" s="294" t="s">
        <v>1138</v>
      </c>
      <c r="E310" s="294" t="s">
        <v>1139</v>
      </c>
      <c r="F310" s="871">
        <v>21.48</v>
      </c>
    </row>
    <row r="311" spans="2:6" ht="27" thickBot="1" x14ac:dyDescent="0.3">
      <c r="B311" s="276" t="s">
        <v>1140</v>
      </c>
      <c r="C311" s="295" t="s">
        <v>1141</v>
      </c>
      <c r="D311" s="278" t="s">
        <v>1142</v>
      </c>
      <c r="E311" s="392" t="s">
        <v>473</v>
      </c>
      <c r="F311" s="872">
        <v>11</v>
      </c>
    </row>
    <row r="312" spans="2:6" ht="13.8" thickBot="1" x14ac:dyDescent="0.3">
      <c r="C312" s="135"/>
      <c r="D312" s="40"/>
      <c r="E312" s="40"/>
      <c r="F312" s="95"/>
    </row>
    <row r="313" spans="2:6" ht="30" customHeight="1" thickBot="1" x14ac:dyDescent="0.3">
      <c r="C313" s="81" t="s">
        <v>261</v>
      </c>
      <c r="D313" s="100">
        <v>2021</v>
      </c>
      <c r="E313" s="99"/>
      <c r="F313" s="411"/>
    </row>
    <row r="314" spans="2:6" x14ac:dyDescent="0.25">
      <c r="C314" s="105" t="s">
        <v>651</v>
      </c>
      <c r="D314" s="211">
        <f>SUM(D315:D317)</f>
        <v>2</v>
      </c>
      <c r="E314" s="114"/>
      <c r="F314" s="410"/>
    </row>
    <row r="315" spans="2:6" x14ac:dyDescent="0.25">
      <c r="C315" s="103" t="s">
        <v>659</v>
      </c>
      <c r="D315" s="209">
        <v>0</v>
      </c>
      <c r="E315" s="114"/>
      <c r="F315" s="410"/>
    </row>
    <row r="316" spans="2:6" x14ac:dyDescent="0.25">
      <c r="C316" s="103" t="s">
        <v>660</v>
      </c>
      <c r="D316" s="209">
        <v>2</v>
      </c>
      <c r="E316" s="114"/>
      <c r="F316" s="410"/>
    </row>
    <row r="317" spans="2:6" ht="13.8" thickBot="1" x14ac:dyDescent="0.3">
      <c r="C317" s="104" t="s">
        <v>654</v>
      </c>
      <c r="D317" s="210">
        <v>0</v>
      </c>
      <c r="E317" s="114"/>
      <c r="F317" s="410"/>
    </row>
    <row r="318" spans="2:6" ht="13.8" thickBot="1" x14ac:dyDescent="0.3">
      <c r="C318" s="106"/>
      <c r="D318" s="12"/>
      <c r="E318" s="12"/>
      <c r="F318" s="95"/>
    </row>
    <row r="319" spans="2:6" ht="30" customHeight="1" thickBot="1" x14ac:dyDescent="0.3">
      <c r="B319" s="117" t="s">
        <v>9</v>
      </c>
      <c r="C319" s="136" t="s">
        <v>661</v>
      </c>
      <c r="D319" s="98" t="s">
        <v>11</v>
      </c>
      <c r="E319" s="98" t="s">
        <v>12</v>
      </c>
      <c r="F319" s="52" t="s">
        <v>765</v>
      </c>
    </row>
    <row r="320" spans="2:6" ht="30" customHeight="1" thickBot="1" x14ac:dyDescent="0.3">
      <c r="B320" s="152" t="s">
        <v>1143</v>
      </c>
      <c r="C320" s="138" t="s">
        <v>1144</v>
      </c>
      <c r="D320" s="183"/>
      <c r="E320" s="183"/>
      <c r="F320" s="832">
        <v>1</v>
      </c>
    </row>
    <row r="321" spans="2:6" ht="30" customHeight="1" x14ac:dyDescent="0.25">
      <c r="B321" s="139" t="s">
        <v>1145</v>
      </c>
      <c r="C321" s="140" t="s">
        <v>1146</v>
      </c>
      <c r="D321" s="217" t="s">
        <v>1147</v>
      </c>
      <c r="E321" s="217" t="s">
        <v>1148</v>
      </c>
      <c r="F321" s="766" t="s">
        <v>266</v>
      </c>
    </row>
    <row r="322" spans="2:6" ht="30" customHeight="1" x14ac:dyDescent="0.25">
      <c r="B322" s="141" t="s">
        <v>1149</v>
      </c>
      <c r="C322" s="142" t="s">
        <v>1150</v>
      </c>
      <c r="D322" s="218" t="s">
        <v>1151</v>
      </c>
      <c r="E322" s="218" t="s">
        <v>1152</v>
      </c>
      <c r="F322" s="842" t="s">
        <v>1153</v>
      </c>
    </row>
    <row r="323" spans="2:6" ht="2.25" customHeight="1" x14ac:dyDescent="0.25">
      <c r="B323" s="1234" t="s">
        <v>1154</v>
      </c>
      <c r="C323" s="1185" t="s">
        <v>1155</v>
      </c>
      <c r="D323" s="1286" t="s">
        <v>1156</v>
      </c>
      <c r="E323" s="1330" t="s">
        <v>1157</v>
      </c>
      <c r="F323" s="1397">
        <v>8385</v>
      </c>
    </row>
    <row r="324" spans="2:6" ht="2.25" customHeight="1" x14ac:dyDescent="0.25">
      <c r="B324" s="1300"/>
      <c r="C324" s="1186"/>
      <c r="D324" s="1336"/>
      <c r="E324" s="1331"/>
      <c r="F324" s="1398"/>
    </row>
    <row r="325" spans="2:6" ht="2.25" customHeight="1" x14ac:dyDescent="0.25">
      <c r="B325" s="1300"/>
      <c r="C325" s="1186"/>
      <c r="D325" s="1336"/>
      <c r="E325" s="1331"/>
      <c r="F325" s="1398"/>
    </row>
    <row r="326" spans="2:6" ht="2.25" customHeight="1" x14ac:dyDescent="0.25">
      <c r="B326" s="1300"/>
      <c r="C326" s="1186"/>
      <c r="D326" s="1336"/>
      <c r="E326" s="1331"/>
      <c r="F326" s="1398"/>
    </row>
    <row r="327" spans="2:6" ht="2.25" customHeight="1" x14ac:dyDescent="0.25">
      <c r="B327" s="1300"/>
      <c r="C327" s="1186"/>
      <c r="D327" s="1336"/>
      <c r="E327" s="1331"/>
      <c r="F327" s="1398"/>
    </row>
    <row r="328" spans="2:6" ht="2.25" customHeight="1" x14ac:dyDescent="0.25">
      <c r="B328" s="1300"/>
      <c r="C328" s="1186"/>
      <c r="D328" s="1336"/>
      <c r="E328" s="1331"/>
      <c r="F328" s="1398"/>
    </row>
    <row r="329" spans="2:6" ht="2.25" customHeight="1" x14ac:dyDescent="0.25">
      <c r="B329" s="1300"/>
      <c r="C329" s="1186"/>
      <c r="D329" s="1336"/>
      <c r="E329" s="1331"/>
      <c r="F329" s="1398"/>
    </row>
    <row r="330" spans="2:6" ht="2.25" customHeight="1" x14ac:dyDescent="0.25">
      <c r="B330" s="1232"/>
      <c r="C330" s="1215"/>
      <c r="D330" s="1337"/>
      <c r="E330" s="1259"/>
      <c r="F330" s="1399"/>
    </row>
    <row r="331" spans="2:6" ht="2.25" customHeight="1" x14ac:dyDescent="0.25">
      <c r="B331" s="1234" t="s">
        <v>1158</v>
      </c>
      <c r="C331" s="1185" t="s">
        <v>1159</v>
      </c>
      <c r="D331" s="1327" t="s">
        <v>387</v>
      </c>
      <c r="E331" s="1327" t="s">
        <v>1160</v>
      </c>
      <c r="F331" s="1392">
        <v>13</v>
      </c>
    </row>
    <row r="332" spans="2:6" ht="2.25" customHeight="1" x14ac:dyDescent="0.25">
      <c r="B332" s="1300"/>
      <c r="C332" s="1186"/>
      <c r="D332" s="1328"/>
      <c r="E332" s="1328"/>
      <c r="F332" s="1393"/>
    </row>
    <row r="333" spans="2:6" ht="2.25" customHeight="1" x14ac:dyDescent="0.25">
      <c r="B333" s="1300"/>
      <c r="C333" s="1186"/>
      <c r="D333" s="1328"/>
      <c r="E333" s="1328"/>
      <c r="F333" s="1393"/>
    </row>
    <row r="334" spans="2:6" ht="6" customHeight="1" x14ac:dyDescent="0.25">
      <c r="B334" s="1300"/>
      <c r="C334" s="1186"/>
      <c r="D334" s="1328"/>
      <c r="E334" s="1328"/>
      <c r="F334" s="1393"/>
    </row>
    <row r="335" spans="2:6" ht="6" customHeight="1" x14ac:dyDescent="0.25">
      <c r="B335" s="1300"/>
      <c r="C335" s="1186"/>
      <c r="D335" s="1328"/>
      <c r="E335" s="1328"/>
      <c r="F335" s="1393"/>
    </row>
    <row r="336" spans="2:6" ht="6" customHeight="1" x14ac:dyDescent="0.25">
      <c r="B336" s="1300"/>
      <c r="C336" s="1186"/>
      <c r="D336" s="1328"/>
      <c r="E336" s="1328"/>
      <c r="F336" s="1393"/>
    </row>
    <row r="337" spans="2:6" ht="6" customHeight="1" x14ac:dyDescent="0.25">
      <c r="B337" s="1300"/>
      <c r="C337" s="1186"/>
      <c r="D337" s="1328"/>
      <c r="E337" s="1328"/>
      <c r="F337" s="1393"/>
    </row>
    <row r="338" spans="2:6" ht="6" customHeight="1" thickBot="1" x14ac:dyDescent="0.3">
      <c r="B338" s="1351"/>
      <c r="C338" s="1268"/>
      <c r="D338" s="1329"/>
      <c r="E338" s="1329"/>
      <c r="F338" s="1394"/>
    </row>
    <row r="339" spans="2:6" ht="42" customHeight="1" thickBot="1" x14ac:dyDescent="0.3">
      <c r="B339" s="327" t="s">
        <v>1161</v>
      </c>
      <c r="C339" s="254" t="s">
        <v>2576</v>
      </c>
      <c r="D339" s="391"/>
      <c r="E339" s="391"/>
      <c r="F339" s="100">
        <v>1</v>
      </c>
    </row>
    <row r="340" spans="2:6" ht="17.25" customHeight="1" x14ac:dyDescent="0.25">
      <c r="B340" s="291" t="s">
        <v>1162</v>
      </c>
      <c r="C340" s="292" t="s">
        <v>1163</v>
      </c>
      <c r="D340" s="293" t="s">
        <v>413</v>
      </c>
      <c r="E340" s="293" t="s">
        <v>196</v>
      </c>
      <c r="F340" s="873">
        <v>2</v>
      </c>
    </row>
    <row r="341" spans="2:6" ht="17.25" customHeight="1" x14ac:dyDescent="0.25">
      <c r="B341" s="275" t="s">
        <v>1164</v>
      </c>
      <c r="C341" s="142" t="s">
        <v>1165</v>
      </c>
      <c r="D341" s="82" t="s">
        <v>413</v>
      </c>
      <c r="E341" s="82" t="s">
        <v>530</v>
      </c>
      <c r="F341" s="829">
        <v>1</v>
      </c>
    </row>
    <row r="342" spans="2:6" ht="17.25" customHeight="1" thickBot="1" x14ac:dyDescent="0.3">
      <c r="B342" s="276" t="s">
        <v>1166</v>
      </c>
      <c r="C342" s="295" t="s">
        <v>1167</v>
      </c>
      <c r="D342" s="296" t="s">
        <v>413</v>
      </c>
      <c r="E342" s="296" t="s">
        <v>1168</v>
      </c>
      <c r="F342" s="874">
        <v>0</v>
      </c>
    </row>
    <row r="343" spans="2:6" x14ac:dyDescent="0.25">
      <c r="C343" s="135"/>
      <c r="D343" s="40"/>
      <c r="E343" s="40"/>
      <c r="F343" s="95"/>
    </row>
    <row r="344" spans="2:6" x14ac:dyDescent="0.25">
      <c r="C344" s="135"/>
      <c r="D344" s="40"/>
      <c r="E344" s="40"/>
      <c r="F344" s="95"/>
    </row>
    <row r="345" spans="2:6" ht="38.4" customHeight="1" x14ac:dyDescent="0.25">
      <c r="B345" s="1236" t="s">
        <v>1169</v>
      </c>
      <c r="C345" s="1236"/>
      <c r="D345" s="1236"/>
      <c r="E345" s="1236"/>
      <c r="F345" s="1236"/>
    </row>
    <row r="346" spans="2:6" ht="13.8" thickBot="1" x14ac:dyDescent="0.3">
      <c r="C346" s="115"/>
      <c r="D346" s="174"/>
      <c r="E346" s="174"/>
    </row>
    <row r="347" spans="2:6" ht="30.75" customHeight="1" thickBot="1" x14ac:dyDescent="0.3">
      <c r="C347" s="30" t="s">
        <v>272</v>
      </c>
      <c r="D347" s="100">
        <v>2021</v>
      </c>
      <c r="E347" s="99"/>
      <c r="F347" s="411"/>
    </row>
    <row r="348" spans="2:6" x14ac:dyDescent="0.25">
      <c r="C348" s="474" t="s">
        <v>651</v>
      </c>
      <c r="D348" s="475">
        <f>D354+D382+D410</f>
        <v>12</v>
      </c>
      <c r="E348" s="114"/>
      <c r="F348" s="410"/>
    </row>
    <row r="349" spans="2:6" x14ac:dyDescent="0.25">
      <c r="C349" s="466" t="s">
        <v>659</v>
      </c>
      <c r="D349" s="470">
        <f>D355+D383+D411</f>
        <v>0</v>
      </c>
      <c r="E349" s="114"/>
      <c r="F349" s="410"/>
    </row>
    <row r="350" spans="2:6" x14ac:dyDescent="0.25">
      <c r="C350" s="466" t="s">
        <v>660</v>
      </c>
      <c r="D350" s="470">
        <f>D356+D384+D412</f>
        <v>12</v>
      </c>
      <c r="E350" s="114"/>
      <c r="F350" s="410"/>
    </row>
    <row r="351" spans="2:6" ht="13.8" thickBot="1" x14ac:dyDescent="0.3">
      <c r="C351" s="467" t="s">
        <v>654</v>
      </c>
      <c r="D351" s="471">
        <f>D357+D385+D413</f>
        <v>0</v>
      </c>
      <c r="E351" s="114"/>
      <c r="F351" s="410"/>
    </row>
    <row r="352" spans="2:6" ht="13.8" thickBot="1" x14ac:dyDescent="0.3">
      <c r="D352" s="95"/>
      <c r="E352" s="112"/>
      <c r="F352" s="408"/>
    </row>
    <row r="353" spans="2:6" ht="31.5" customHeight="1" thickBot="1" x14ac:dyDescent="0.3">
      <c r="C353" s="93" t="s">
        <v>278</v>
      </c>
      <c r="D353" s="100">
        <v>2021</v>
      </c>
      <c r="E353" s="99"/>
      <c r="F353" s="411"/>
    </row>
    <row r="354" spans="2:6" x14ac:dyDescent="0.25">
      <c r="C354" s="105" t="s">
        <v>651</v>
      </c>
      <c r="D354" s="211">
        <f>SUM(D355:D357)</f>
        <v>3</v>
      </c>
      <c r="E354" s="114"/>
      <c r="F354" s="410"/>
    </row>
    <row r="355" spans="2:6" x14ac:dyDescent="0.25">
      <c r="C355" s="103" t="s">
        <v>659</v>
      </c>
      <c r="D355" s="209">
        <v>0</v>
      </c>
      <c r="E355" s="114"/>
      <c r="F355" s="410"/>
    </row>
    <row r="356" spans="2:6" x14ac:dyDescent="0.25">
      <c r="C356" s="103" t="s">
        <v>660</v>
      </c>
      <c r="D356" s="209">
        <v>3</v>
      </c>
      <c r="E356" s="114"/>
      <c r="F356" s="410"/>
    </row>
    <row r="357" spans="2:6" ht="13.8" thickBot="1" x14ac:dyDescent="0.3">
      <c r="C357" s="104" t="s">
        <v>654</v>
      </c>
      <c r="D357" s="210">
        <v>0</v>
      </c>
      <c r="E357" s="114"/>
      <c r="F357" s="410"/>
    </row>
    <row r="358" spans="2:6" ht="13.8" thickBot="1" x14ac:dyDescent="0.3">
      <c r="C358" s="106"/>
      <c r="D358" s="12"/>
      <c r="E358" s="12"/>
      <c r="F358" s="95"/>
    </row>
    <row r="359" spans="2:6" ht="34.5" customHeight="1" thickBot="1" x14ac:dyDescent="0.3">
      <c r="B359" s="117" t="s">
        <v>9</v>
      </c>
      <c r="C359" s="136" t="s">
        <v>661</v>
      </c>
      <c r="D359" s="98" t="s">
        <v>11</v>
      </c>
      <c r="E359" s="98" t="s">
        <v>12</v>
      </c>
      <c r="F359" s="52" t="s">
        <v>765</v>
      </c>
    </row>
    <row r="360" spans="2:6" ht="15.75" customHeight="1" thickBot="1" x14ac:dyDescent="0.3">
      <c r="B360" s="152" t="s">
        <v>1170</v>
      </c>
      <c r="C360" s="138" t="s">
        <v>1171</v>
      </c>
      <c r="D360" s="215"/>
      <c r="E360" s="225"/>
      <c r="F360" s="832">
        <v>1</v>
      </c>
    </row>
    <row r="361" spans="2:6" ht="27" customHeight="1" x14ac:dyDescent="0.25">
      <c r="B361" s="139" t="s">
        <v>1172</v>
      </c>
      <c r="C361" s="140" t="s">
        <v>2577</v>
      </c>
      <c r="D361" s="234" t="s">
        <v>550</v>
      </c>
      <c r="E361" s="234" t="s">
        <v>1173</v>
      </c>
      <c r="F361" s="875" t="s">
        <v>1174</v>
      </c>
    </row>
    <row r="362" spans="2:6" ht="17.25" customHeight="1" x14ac:dyDescent="0.25">
      <c r="B362" s="141" t="s">
        <v>1175</v>
      </c>
      <c r="C362" s="142" t="s">
        <v>1176</v>
      </c>
      <c r="D362" s="217" t="s">
        <v>413</v>
      </c>
      <c r="E362" s="217" t="s">
        <v>923</v>
      </c>
      <c r="F362" s="829">
        <v>16</v>
      </c>
    </row>
    <row r="363" spans="2:6" ht="29.25" customHeight="1" x14ac:dyDescent="0.25">
      <c r="B363" s="141" t="s">
        <v>1177</v>
      </c>
      <c r="C363" s="142" t="s">
        <v>1178</v>
      </c>
      <c r="D363" s="218" t="s">
        <v>1179</v>
      </c>
      <c r="E363" s="218" t="s">
        <v>90</v>
      </c>
      <c r="F363" s="829">
        <v>7</v>
      </c>
    </row>
    <row r="364" spans="2:6" ht="16.5" customHeight="1" x14ac:dyDescent="0.25">
      <c r="B364" s="1220" t="s">
        <v>1180</v>
      </c>
      <c r="C364" s="142" t="s">
        <v>803</v>
      </c>
      <c r="D364" s="218" t="s">
        <v>413</v>
      </c>
      <c r="E364" s="218" t="s">
        <v>1181</v>
      </c>
      <c r="F364" s="829">
        <v>0</v>
      </c>
    </row>
    <row r="365" spans="2:6" ht="28.5" customHeight="1" x14ac:dyDescent="0.25">
      <c r="B365" s="1220"/>
      <c r="C365" s="146" t="s">
        <v>1182</v>
      </c>
      <c r="D365" s="218"/>
      <c r="E365" s="427" t="s">
        <v>1183</v>
      </c>
      <c r="F365" s="858">
        <v>0</v>
      </c>
    </row>
    <row r="366" spans="2:6" ht="30" customHeight="1" thickBot="1" x14ac:dyDescent="0.3">
      <c r="B366" s="1195"/>
      <c r="C366" s="160" t="s">
        <v>1184</v>
      </c>
      <c r="D366" s="235"/>
      <c r="E366" s="428" t="s">
        <v>1185</v>
      </c>
      <c r="F366" s="831"/>
    </row>
    <row r="367" spans="2:6" ht="31.5" customHeight="1" thickBot="1" x14ac:dyDescent="0.3">
      <c r="B367" s="285" t="s">
        <v>1186</v>
      </c>
      <c r="C367" s="286" t="s">
        <v>1187</v>
      </c>
      <c r="D367" s="287"/>
      <c r="E367" s="287"/>
      <c r="F367" s="876">
        <v>1</v>
      </c>
    </row>
    <row r="368" spans="2:6" ht="15.75" customHeight="1" x14ac:dyDescent="0.25">
      <c r="B368" s="1309" t="s">
        <v>1188</v>
      </c>
      <c r="C368" s="1276" t="s">
        <v>2578</v>
      </c>
      <c r="D368" s="1277" t="s">
        <v>413</v>
      </c>
      <c r="E368" s="1316" t="s">
        <v>1189</v>
      </c>
      <c r="F368" s="1395">
        <v>0</v>
      </c>
    </row>
    <row r="369" spans="2:6" ht="14.25" customHeight="1" x14ac:dyDescent="0.25">
      <c r="B369" s="1272"/>
      <c r="C369" s="1215"/>
      <c r="D369" s="1259"/>
      <c r="E369" s="1317"/>
      <c r="F369" s="1396"/>
    </row>
    <row r="370" spans="2:6" ht="25.5" customHeight="1" x14ac:dyDescent="0.25">
      <c r="B370" s="275" t="s">
        <v>1190</v>
      </c>
      <c r="C370" s="142" t="s">
        <v>1191</v>
      </c>
      <c r="D370" s="218" t="s">
        <v>1192</v>
      </c>
      <c r="E370" s="283" t="s">
        <v>1193</v>
      </c>
      <c r="F370" s="877">
        <v>152</v>
      </c>
    </row>
    <row r="371" spans="2:6" ht="29.25" customHeight="1" x14ac:dyDescent="0.25">
      <c r="B371" s="275" t="s">
        <v>1194</v>
      </c>
      <c r="C371" s="142" t="s">
        <v>2577</v>
      </c>
      <c r="D371" s="218" t="s">
        <v>550</v>
      </c>
      <c r="E371" s="218" t="s">
        <v>1195</v>
      </c>
      <c r="F371" s="828" t="s">
        <v>1196</v>
      </c>
    </row>
    <row r="372" spans="2:6" ht="15.75" customHeight="1" x14ac:dyDescent="0.25">
      <c r="B372" s="1312" t="s">
        <v>1198</v>
      </c>
      <c r="C372" s="142" t="s">
        <v>803</v>
      </c>
      <c r="D372" s="218" t="s">
        <v>413</v>
      </c>
      <c r="E372" s="218" t="s">
        <v>210</v>
      </c>
      <c r="F372" s="829">
        <v>0</v>
      </c>
    </row>
    <row r="373" spans="2:6" ht="25.5" customHeight="1" x14ac:dyDescent="0.25">
      <c r="B373" s="1312"/>
      <c r="C373" s="146" t="s">
        <v>2579</v>
      </c>
      <c r="D373" s="193"/>
      <c r="E373" s="427" t="s">
        <v>1199</v>
      </c>
      <c r="F373" s="416">
        <v>0</v>
      </c>
    </row>
    <row r="374" spans="2:6" ht="27.75" customHeight="1" thickBot="1" x14ac:dyDescent="0.3">
      <c r="B374" s="1313"/>
      <c r="C374" s="277" t="s">
        <v>2580</v>
      </c>
      <c r="D374" s="259"/>
      <c r="E374" s="438" t="s">
        <v>1200</v>
      </c>
      <c r="F374" s="874"/>
    </row>
    <row r="375" spans="2:6" ht="15.75" customHeight="1" thickBot="1" x14ac:dyDescent="0.3">
      <c r="B375" s="281" t="s">
        <v>1201</v>
      </c>
      <c r="C375" s="280" t="s">
        <v>1202</v>
      </c>
      <c r="D375" s="196"/>
      <c r="E375" s="196"/>
      <c r="F375" s="878">
        <v>1</v>
      </c>
    </row>
    <row r="376" spans="2:6" ht="18" customHeight="1" x14ac:dyDescent="0.25">
      <c r="B376" s="282" t="s">
        <v>1203</v>
      </c>
      <c r="C376" s="140" t="s">
        <v>1204</v>
      </c>
      <c r="D376" s="217" t="s">
        <v>413</v>
      </c>
      <c r="E376" s="217" t="s">
        <v>859</v>
      </c>
      <c r="F376" s="766">
        <v>0</v>
      </c>
    </row>
    <row r="377" spans="2:6" ht="25.5" customHeight="1" x14ac:dyDescent="0.25">
      <c r="B377" s="275" t="s">
        <v>1205</v>
      </c>
      <c r="C377" s="142" t="s">
        <v>1191</v>
      </c>
      <c r="D377" s="218" t="s">
        <v>1206</v>
      </c>
      <c r="E377" s="218" t="s">
        <v>603</v>
      </c>
      <c r="F377" s="271">
        <v>4</v>
      </c>
    </row>
    <row r="378" spans="2:6" ht="15" customHeight="1" x14ac:dyDescent="0.25">
      <c r="B378" s="1312" t="s">
        <v>1207</v>
      </c>
      <c r="C378" s="142" t="s">
        <v>803</v>
      </c>
      <c r="D378" s="218" t="s">
        <v>413</v>
      </c>
      <c r="E378" s="218" t="s">
        <v>667</v>
      </c>
      <c r="F378" s="829">
        <v>0</v>
      </c>
    </row>
    <row r="379" spans="2:6" ht="27.75" customHeight="1" thickBot="1" x14ac:dyDescent="0.3">
      <c r="B379" s="1313"/>
      <c r="C379" s="277" t="s">
        <v>2581</v>
      </c>
      <c r="D379" s="259"/>
      <c r="E379" s="438" t="s">
        <v>1208</v>
      </c>
      <c r="F379" s="879">
        <v>0</v>
      </c>
    </row>
    <row r="380" spans="2:6" ht="13.8" thickBot="1" x14ac:dyDescent="0.3">
      <c r="C380" s="135"/>
      <c r="D380" s="40"/>
      <c r="E380" s="40"/>
      <c r="F380" s="95"/>
    </row>
    <row r="381" spans="2:6" ht="24.75" customHeight="1" thickBot="1" x14ac:dyDescent="0.3">
      <c r="C381" s="81" t="s">
        <v>2582</v>
      </c>
      <c r="D381" s="100">
        <v>2021</v>
      </c>
      <c r="E381" s="99"/>
      <c r="F381" s="411"/>
    </row>
    <row r="382" spans="2:6" x14ac:dyDescent="0.25">
      <c r="C382" s="105" t="s">
        <v>651</v>
      </c>
      <c r="D382" s="477">
        <f>SUM(D383:D385)</f>
        <v>5</v>
      </c>
      <c r="E382" s="114"/>
      <c r="F382" s="410"/>
    </row>
    <row r="383" spans="2:6" x14ac:dyDescent="0.25">
      <c r="C383" s="103" t="s">
        <v>659</v>
      </c>
      <c r="D383" s="478">
        <v>0</v>
      </c>
      <c r="E383" s="114"/>
      <c r="F383" s="410"/>
    </row>
    <row r="384" spans="2:6" x14ac:dyDescent="0.25">
      <c r="C384" s="103" t="s">
        <v>660</v>
      </c>
      <c r="D384" s="478">
        <v>5</v>
      </c>
      <c r="E384" s="114"/>
      <c r="F384" s="410"/>
    </row>
    <row r="385" spans="2:6" ht="13.8" thickBot="1" x14ac:dyDescent="0.3">
      <c r="C385" s="104" t="s">
        <v>654</v>
      </c>
      <c r="D385" s="479">
        <v>0</v>
      </c>
      <c r="E385" s="114"/>
      <c r="F385" s="410"/>
    </row>
    <row r="386" spans="2:6" ht="13.8" thickBot="1" x14ac:dyDescent="0.3">
      <c r="C386" s="106"/>
      <c r="D386" s="12"/>
      <c r="E386" s="12"/>
      <c r="F386" s="95"/>
    </row>
    <row r="387" spans="2:6" ht="31.5" customHeight="1" thickBot="1" x14ac:dyDescent="0.3">
      <c r="B387" s="117" t="s">
        <v>9</v>
      </c>
      <c r="C387" s="136" t="s">
        <v>661</v>
      </c>
      <c r="D387" s="98" t="s">
        <v>11</v>
      </c>
      <c r="E387" s="98" t="s">
        <v>12</v>
      </c>
      <c r="F387" s="52" t="s">
        <v>765</v>
      </c>
    </row>
    <row r="388" spans="2:6" ht="28.5" customHeight="1" thickBot="1" x14ac:dyDescent="0.3">
      <c r="B388" s="152" t="s">
        <v>1209</v>
      </c>
      <c r="C388" s="138" t="s">
        <v>2583</v>
      </c>
      <c r="D388" s="183"/>
      <c r="E388" s="183"/>
      <c r="F388" s="832">
        <v>1</v>
      </c>
    </row>
    <row r="389" spans="2:6" ht="27.75" customHeight="1" x14ac:dyDescent="0.25">
      <c r="B389" s="139" t="s">
        <v>1210</v>
      </c>
      <c r="C389" s="140" t="s">
        <v>2584</v>
      </c>
      <c r="D389" s="217" t="s">
        <v>195</v>
      </c>
      <c r="E389" s="217" t="s">
        <v>207</v>
      </c>
      <c r="F389" s="828">
        <v>2</v>
      </c>
    </row>
    <row r="390" spans="2:6" ht="27" customHeight="1" x14ac:dyDescent="0.25">
      <c r="B390" s="1220" t="s">
        <v>1211</v>
      </c>
      <c r="C390" s="162" t="s">
        <v>1212</v>
      </c>
      <c r="D390" s="238"/>
      <c r="E390" s="218"/>
      <c r="F390" s="829"/>
    </row>
    <row r="391" spans="2:6" ht="14.25" customHeight="1" x14ac:dyDescent="0.25">
      <c r="B391" s="1220"/>
      <c r="C391" s="146" t="s">
        <v>1213</v>
      </c>
      <c r="D391" s="268" t="s">
        <v>413</v>
      </c>
      <c r="E391" s="246" t="s">
        <v>210</v>
      </c>
      <c r="F391" s="858">
        <v>2</v>
      </c>
    </row>
    <row r="392" spans="2:6" ht="14.25" customHeight="1" x14ac:dyDescent="0.25">
      <c r="B392" s="1220"/>
      <c r="C392" s="146" t="s">
        <v>1214</v>
      </c>
      <c r="D392" s="268" t="s">
        <v>413</v>
      </c>
      <c r="E392" s="246" t="s">
        <v>210</v>
      </c>
      <c r="F392" s="858">
        <v>1</v>
      </c>
    </row>
    <row r="393" spans="2:6" ht="14.25" customHeight="1" x14ac:dyDescent="0.25">
      <c r="B393" s="1220"/>
      <c r="C393" s="146" t="s">
        <v>1215</v>
      </c>
      <c r="D393" s="268" t="s">
        <v>413</v>
      </c>
      <c r="E393" s="246" t="s">
        <v>196</v>
      </c>
      <c r="F393" s="858">
        <v>0</v>
      </c>
    </row>
    <row r="394" spans="2:6" ht="24.75" customHeight="1" thickBot="1" x14ac:dyDescent="0.3">
      <c r="B394" s="143" t="s">
        <v>1216</v>
      </c>
      <c r="C394" s="144" t="s">
        <v>1217</v>
      </c>
      <c r="D394" s="216" t="s">
        <v>550</v>
      </c>
      <c r="E394" s="216" t="s">
        <v>1218</v>
      </c>
      <c r="F394" s="768" t="s">
        <v>1219</v>
      </c>
    </row>
    <row r="395" spans="2:6" ht="17.25" customHeight="1" thickBot="1" x14ac:dyDescent="0.3">
      <c r="B395" s="152" t="s">
        <v>1220</v>
      </c>
      <c r="C395" s="138" t="s">
        <v>1221</v>
      </c>
      <c r="D395" s="183"/>
      <c r="E395" s="183"/>
      <c r="F395" s="832">
        <v>1</v>
      </c>
    </row>
    <row r="396" spans="2:6" ht="15" customHeight="1" x14ac:dyDescent="0.25">
      <c r="B396" s="139" t="s">
        <v>1222</v>
      </c>
      <c r="C396" s="140" t="s">
        <v>1223</v>
      </c>
      <c r="D396" s="217" t="s">
        <v>413</v>
      </c>
      <c r="E396" s="217" t="s">
        <v>667</v>
      </c>
      <c r="F396" s="828">
        <v>0</v>
      </c>
    </row>
    <row r="397" spans="2:6" ht="15" customHeight="1" thickBot="1" x14ac:dyDescent="0.3">
      <c r="B397" s="143" t="s">
        <v>1224</v>
      </c>
      <c r="C397" s="144" t="s">
        <v>1225</v>
      </c>
      <c r="D397" s="216" t="s">
        <v>413</v>
      </c>
      <c r="E397" s="216" t="s">
        <v>240</v>
      </c>
      <c r="F397" s="831">
        <v>1</v>
      </c>
    </row>
    <row r="398" spans="2:6" ht="15" customHeight="1" thickBot="1" x14ac:dyDescent="0.3">
      <c r="B398" s="152" t="s">
        <v>1226</v>
      </c>
      <c r="C398" s="375" t="s">
        <v>1227</v>
      </c>
      <c r="D398" s="545"/>
      <c r="E398" s="545"/>
      <c r="F398" s="407">
        <v>1</v>
      </c>
    </row>
    <row r="399" spans="2:6" ht="23.25" customHeight="1" x14ac:dyDescent="0.25">
      <c r="B399" s="139" t="s">
        <v>1228</v>
      </c>
      <c r="C399" s="140" t="s">
        <v>1229</v>
      </c>
      <c r="D399" s="459" t="s">
        <v>413</v>
      </c>
      <c r="E399" s="459" t="s">
        <v>90</v>
      </c>
      <c r="F399" s="766"/>
    </row>
    <row r="400" spans="2:6" ht="15" customHeight="1" thickBot="1" x14ac:dyDescent="0.3">
      <c r="B400" s="143" t="s">
        <v>1230</v>
      </c>
      <c r="C400" s="144" t="s">
        <v>1231</v>
      </c>
      <c r="D400" s="235" t="s">
        <v>413</v>
      </c>
      <c r="E400" s="235" t="s">
        <v>695</v>
      </c>
      <c r="F400" s="768"/>
    </row>
    <row r="401" spans="1:6" ht="27" customHeight="1" thickBot="1" x14ac:dyDescent="0.3">
      <c r="B401" s="152" t="s">
        <v>1232</v>
      </c>
      <c r="C401" s="375" t="s">
        <v>2585</v>
      </c>
      <c r="D401" s="545"/>
      <c r="E401" s="545"/>
      <c r="F401" s="407">
        <v>1</v>
      </c>
    </row>
    <row r="402" spans="1:6" ht="27" customHeight="1" x14ac:dyDescent="0.25">
      <c r="B402" s="139" t="s">
        <v>1233</v>
      </c>
      <c r="C402" s="140" t="s">
        <v>1234</v>
      </c>
      <c r="D402" s="459" t="s">
        <v>413</v>
      </c>
      <c r="E402" s="459" t="s">
        <v>207</v>
      </c>
      <c r="F402" s="766"/>
    </row>
    <row r="403" spans="1:6" ht="27" customHeight="1" thickBot="1" x14ac:dyDescent="0.3">
      <c r="B403" s="143" t="s">
        <v>1235</v>
      </c>
      <c r="C403" s="144" t="s">
        <v>1236</v>
      </c>
      <c r="D403" s="235" t="s">
        <v>413</v>
      </c>
      <c r="E403" s="235" t="s">
        <v>749</v>
      </c>
      <c r="F403" s="768"/>
    </row>
    <row r="404" spans="1:6" ht="27" customHeight="1" thickBot="1" x14ac:dyDescent="0.3">
      <c r="B404" s="327" t="s">
        <v>1237</v>
      </c>
      <c r="C404" s="254" t="s">
        <v>1238</v>
      </c>
      <c r="D404" s="391"/>
      <c r="E404" s="391"/>
      <c r="F404" s="100">
        <v>1</v>
      </c>
    </row>
    <row r="405" spans="1:6" ht="27" customHeight="1" x14ac:dyDescent="0.25">
      <c r="A405" t="s">
        <v>1197</v>
      </c>
      <c r="B405" s="291" t="s">
        <v>1239</v>
      </c>
      <c r="C405" s="292" t="s">
        <v>2586</v>
      </c>
      <c r="D405" s="293" t="s">
        <v>909</v>
      </c>
      <c r="E405" s="293" t="s">
        <v>1240</v>
      </c>
      <c r="F405" s="880">
        <v>23</v>
      </c>
    </row>
    <row r="406" spans="1:6" ht="27" customHeight="1" x14ac:dyDescent="0.25">
      <c r="B406" s="275" t="s">
        <v>1241</v>
      </c>
      <c r="C406" s="142" t="s">
        <v>1242</v>
      </c>
      <c r="D406" s="218" t="s">
        <v>1110</v>
      </c>
      <c r="E406" s="218" t="s">
        <v>18</v>
      </c>
      <c r="F406" s="829">
        <v>7</v>
      </c>
    </row>
    <row r="407" spans="1:6" ht="15" customHeight="1" thickBot="1" x14ac:dyDescent="0.3">
      <c r="B407" s="276" t="s">
        <v>1243</v>
      </c>
      <c r="C407" s="295" t="s">
        <v>1244</v>
      </c>
      <c r="D407" s="296" t="s">
        <v>413</v>
      </c>
      <c r="E407" s="296" t="s">
        <v>735</v>
      </c>
      <c r="F407" s="874">
        <v>0</v>
      </c>
    </row>
    <row r="408" spans="1:6" ht="13.8" thickBot="1" x14ac:dyDescent="0.3">
      <c r="C408" s="135"/>
      <c r="D408" s="200"/>
      <c r="E408" s="200"/>
      <c r="F408" s="96"/>
    </row>
    <row r="409" spans="1:6" ht="29.25" customHeight="1" thickBot="1" x14ac:dyDescent="0.3">
      <c r="C409" s="81" t="s">
        <v>291</v>
      </c>
      <c r="D409" s="100">
        <v>2021</v>
      </c>
      <c r="E409" s="99"/>
      <c r="F409" s="411"/>
    </row>
    <row r="410" spans="1:6" x14ac:dyDescent="0.25">
      <c r="C410" s="105" t="s">
        <v>651</v>
      </c>
      <c r="D410" s="211">
        <f>SUM(D411:D413)</f>
        <v>4</v>
      </c>
      <c r="E410" s="114"/>
      <c r="F410" s="410"/>
    </row>
    <row r="411" spans="1:6" x14ac:dyDescent="0.25">
      <c r="C411" s="103" t="s">
        <v>659</v>
      </c>
      <c r="D411" s="209">
        <v>0</v>
      </c>
      <c r="E411" s="114"/>
      <c r="F411" s="410"/>
    </row>
    <row r="412" spans="1:6" x14ac:dyDescent="0.25">
      <c r="C412" s="103" t="s">
        <v>660</v>
      </c>
      <c r="D412" s="209">
        <v>4</v>
      </c>
      <c r="E412" s="114"/>
      <c r="F412" s="410"/>
    </row>
    <row r="413" spans="1:6" ht="13.8" thickBot="1" x14ac:dyDescent="0.3">
      <c r="C413" s="104" t="s">
        <v>654</v>
      </c>
      <c r="D413" s="210">
        <v>0</v>
      </c>
      <c r="E413" s="114"/>
      <c r="F413" s="410"/>
    </row>
    <row r="414" spans="1:6" ht="13.8" thickBot="1" x14ac:dyDescent="0.3">
      <c r="C414" s="135"/>
      <c r="D414" s="200"/>
      <c r="E414" s="200"/>
      <c r="F414" s="96"/>
    </row>
    <row r="415" spans="1:6" ht="30.75" customHeight="1" thickBot="1" x14ac:dyDescent="0.3">
      <c r="B415" s="117" t="s">
        <v>9</v>
      </c>
      <c r="C415" s="136" t="s">
        <v>661</v>
      </c>
      <c r="D415" s="98" t="s">
        <v>11</v>
      </c>
      <c r="E415" s="98" t="s">
        <v>12</v>
      </c>
      <c r="F415" s="52" t="s">
        <v>765</v>
      </c>
    </row>
    <row r="416" spans="1:6" ht="15" customHeight="1" thickBot="1" x14ac:dyDescent="0.3">
      <c r="B416" s="152" t="s">
        <v>1245</v>
      </c>
      <c r="C416" s="41" t="s">
        <v>1246</v>
      </c>
      <c r="D416" s="183"/>
      <c r="E416" s="183"/>
      <c r="F416" s="832">
        <v>1</v>
      </c>
    </row>
    <row r="417" spans="2:6" ht="27" customHeight="1" x14ac:dyDescent="0.25">
      <c r="B417" s="139" t="s">
        <v>1247</v>
      </c>
      <c r="C417" s="140" t="s">
        <v>2587</v>
      </c>
      <c r="D417" s="217" t="s">
        <v>413</v>
      </c>
      <c r="E417" s="217" t="s">
        <v>732</v>
      </c>
      <c r="F417" s="828">
        <v>0</v>
      </c>
    </row>
    <row r="418" spans="2:6" ht="15" customHeight="1" x14ac:dyDescent="0.25">
      <c r="B418" s="141" t="s">
        <v>1248</v>
      </c>
      <c r="C418" s="142" t="s">
        <v>2588</v>
      </c>
      <c r="D418" s="218" t="s">
        <v>413</v>
      </c>
      <c r="E418" s="218" t="s">
        <v>667</v>
      </c>
      <c r="F418" s="829">
        <v>0</v>
      </c>
    </row>
    <row r="419" spans="2:6" ht="27.75" customHeight="1" x14ac:dyDescent="0.25">
      <c r="B419" s="141" t="s">
        <v>1249</v>
      </c>
      <c r="C419" s="142" t="s">
        <v>2589</v>
      </c>
      <c r="D419" s="82" t="s">
        <v>413</v>
      </c>
      <c r="E419" s="82" t="s">
        <v>90</v>
      </c>
      <c r="F419" s="829">
        <v>0</v>
      </c>
    </row>
    <row r="420" spans="2:6" ht="27.75" customHeight="1" thickBot="1" x14ac:dyDescent="0.3">
      <c r="B420" s="143" t="s">
        <v>1250</v>
      </c>
      <c r="C420" s="144" t="s">
        <v>1251</v>
      </c>
      <c r="D420" s="216" t="s">
        <v>413</v>
      </c>
      <c r="E420" s="216" t="s">
        <v>729</v>
      </c>
      <c r="F420" s="831">
        <v>0</v>
      </c>
    </row>
    <row r="421" spans="2:6" ht="27.75" customHeight="1" thickBot="1" x14ac:dyDescent="0.3">
      <c r="B421" s="152" t="s">
        <v>1252</v>
      </c>
      <c r="C421" s="138" t="s">
        <v>1253</v>
      </c>
      <c r="D421" s="187"/>
      <c r="E421" s="187"/>
      <c r="F421" s="832">
        <v>1</v>
      </c>
    </row>
    <row r="422" spans="2:6" ht="14.25" customHeight="1" x14ac:dyDescent="0.25">
      <c r="B422" s="1223" t="s">
        <v>1254</v>
      </c>
      <c r="C422" s="1214" t="s">
        <v>1255</v>
      </c>
      <c r="D422" s="1349" t="s">
        <v>1256</v>
      </c>
      <c r="E422" s="1349" t="s">
        <v>680</v>
      </c>
      <c r="F422" s="1389">
        <v>1</v>
      </c>
    </row>
    <row r="423" spans="2:6" ht="14.25" customHeight="1" x14ac:dyDescent="0.25">
      <c r="B423" s="1199"/>
      <c r="C423" s="1186"/>
      <c r="D423" s="1264"/>
      <c r="E423" s="1264"/>
      <c r="F423" s="1360"/>
    </row>
    <row r="424" spans="2:6" ht="14.25" customHeight="1" x14ac:dyDescent="0.25">
      <c r="B424" s="1224"/>
      <c r="C424" s="1215"/>
      <c r="D424" s="1265"/>
      <c r="E424" s="1265"/>
      <c r="F424" s="1378"/>
    </row>
    <row r="425" spans="2:6" ht="11.25" customHeight="1" x14ac:dyDescent="0.25">
      <c r="B425" s="1198" t="s">
        <v>1257</v>
      </c>
      <c r="C425" s="1185" t="s">
        <v>1258</v>
      </c>
      <c r="D425" s="1330" t="s">
        <v>413</v>
      </c>
      <c r="E425" s="1330" t="s">
        <v>530</v>
      </c>
      <c r="F425" s="1359">
        <v>0</v>
      </c>
    </row>
    <row r="426" spans="2:6" ht="11.25" customHeight="1" x14ac:dyDescent="0.25">
      <c r="B426" s="1199"/>
      <c r="C426" s="1186"/>
      <c r="D426" s="1331"/>
      <c r="E426" s="1331"/>
      <c r="F426" s="1360"/>
    </row>
    <row r="427" spans="2:6" ht="11.25" customHeight="1" x14ac:dyDescent="0.25">
      <c r="B427" s="1224"/>
      <c r="C427" s="1215"/>
      <c r="D427" s="1259"/>
      <c r="E427" s="1259"/>
      <c r="F427" s="1378"/>
    </row>
    <row r="428" spans="2:6" ht="11.25" customHeight="1" x14ac:dyDescent="0.25">
      <c r="B428" s="1198" t="s">
        <v>1259</v>
      </c>
      <c r="C428" s="1185" t="s">
        <v>1260</v>
      </c>
      <c r="D428" s="1330" t="s">
        <v>1256</v>
      </c>
      <c r="E428" s="1330" t="s">
        <v>680</v>
      </c>
      <c r="F428" s="1359">
        <v>1</v>
      </c>
    </row>
    <row r="429" spans="2:6" ht="11.25" customHeight="1" x14ac:dyDescent="0.25">
      <c r="B429" s="1199"/>
      <c r="C429" s="1186"/>
      <c r="D429" s="1331"/>
      <c r="E429" s="1331"/>
      <c r="F429" s="1360"/>
    </row>
    <row r="430" spans="2:6" ht="11.25" customHeight="1" thickBot="1" x14ac:dyDescent="0.3">
      <c r="B430" s="1199"/>
      <c r="C430" s="1186"/>
      <c r="D430" s="1278"/>
      <c r="E430" s="1278"/>
      <c r="F430" s="1360"/>
    </row>
    <row r="431" spans="2:6" ht="15.75" customHeight="1" thickBot="1" x14ac:dyDescent="0.3">
      <c r="B431" s="248" t="s">
        <v>13</v>
      </c>
      <c r="C431" s="249" t="s">
        <v>14</v>
      </c>
      <c r="D431" s="384"/>
      <c r="E431" s="384"/>
      <c r="F431" s="881">
        <v>1</v>
      </c>
    </row>
    <row r="432" spans="2:6" ht="15.75" customHeight="1" x14ac:dyDescent="0.25">
      <c r="B432" s="139" t="s">
        <v>1261</v>
      </c>
      <c r="C432" s="140" t="s">
        <v>16</v>
      </c>
      <c r="D432" s="86" t="s">
        <v>17</v>
      </c>
      <c r="E432" s="86" t="s">
        <v>18</v>
      </c>
      <c r="F432" s="882">
        <v>8</v>
      </c>
    </row>
    <row r="433" spans="2:6" ht="28.5" customHeight="1" x14ac:dyDescent="0.25">
      <c r="B433" s="1220" t="s">
        <v>1262</v>
      </c>
      <c r="C433" s="142" t="s">
        <v>20</v>
      </c>
      <c r="D433" s="218" t="s">
        <v>17</v>
      </c>
      <c r="E433" s="218" t="s">
        <v>18</v>
      </c>
      <c r="F433" s="867">
        <v>8</v>
      </c>
    </row>
    <row r="434" spans="2:6" ht="28.5" customHeight="1" thickBot="1" x14ac:dyDescent="0.3">
      <c r="B434" s="1195"/>
      <c r="C434" s="160" t="s">
        <v>1263</v>
      </c>
      <c r="D434" s="235" t="s">
        <v>1264</v>
      </c>
      <c r="E434" s="216" t="s">
        <v>749</v>
      </c>
      <c r="F434" s="831">
        <v>80</v>
      </c>
    </row>
    <row r="435" spans="2:6" ht="15.75" customHeight="1" thickBot="1" x14ac:dyDescent="0.3">
      <c r="B435" s="152" t="s">
        <v>1265</v>
      </c>
      <c r="C435" s="138" t="s">
        <v>1266</v>
      </c>
      <c r="D435" s="195"/>
      <c r="E435" s="195"/>
      <c r="F435" s="832">
        <v>1</v>
      </c>
    </row>
    <row r="436" spans="2:6" ht="26.25" customHeight="1" x14ac:dyDescent="0.25">
      <c r="B436" s="139" t="s">
        <v>1267</v>
      </c>
      <c r="C436" s="140" t="s">
        <v>1268</v>
      </c>
      <c r="D436" s="459" t="s">
        <v>413</v>
      </c>
      <c r="E436" s="459" t="s">
        <v>875</v>
      </c>
      <c r="F436" s="413">
        <v>0</v>
      </c>
    </row>
    <row r="437" spans="2:6" ht="40.5" customHeight="1" thickBot="1" x14ac:dyDescent="0.3">
      <c r="B437" s="147" t="s">
        <v>1269</v>
      </c>
      <c r="C437" s="148" t="s">
        <v>1270</v>
      </c>
      <c r="D437" s="221" t="s">
        <v>413</v>
      </c>
      <c r="E437" s="221" t="s">
        <v>240</v>
      </c>
      <c r="F437" s="412">
        <v>1</v>
      </c>
    </row>
    <row r="438" spans="2:6" ht="13.8" thickBot="1" x14ac:dyDescent="0.3">
      <c r="B438" s="154"/>
      <c r="C438" s="154"/>
      <c r="D438" s="201"/>
      <c r="E438" s="201"/>
      <c r="F438" s="96"/>
    </row>
    <row r="439" spans="2:6" ht="18.75" customHeight="1" thickBot="1" x14ac:dyDescent="0.3">
      <c r="C439" s="30" t="s">
        <v>301</v>
      </c>
      <c r="D439" s="100">
        <v>2021</v>
      </c>
      <c r="E439" s="99"/>
      <c r="F439" s="411"/>
    </row>
    <row r="440" spans="2:6" x14ac:dyDescent="0.25">
      <c r="C440" s="105" t="s">
        <v>651</v>
      </c>
      <c r="D440" s="472">
        <f>D446+D480+D523</f>
        <v>13</v>
      </c>
      <c r="E440" s="114"/>
      <c r="F440" s="410"/>
    </row>
    <row r="441" spans="2:6" x14ac:dyDescent="0.25">
      <c r="C441" s="103" t="s">
        <v>659</v>
      </c>
      <c r="D441" s="473">
        <f>D447+D481+D524</f>
        <v>0</v>
      </c>
      <c r="E441" s="114"/>
      <c r="F441" s="410"/>
    </row>
    <row r="442" spans="2:6" x14ac:dyDescent="0.25">
      <c r="C442" s="103" t="s">
        <v>660</v>
      </c>
      <c r="D442" s="473">
        <f>D448+D482+D525</f>
        <v>13</v>
      </c>
      <c r="E442" s="114"/>
      <c r="F442" s="410"/>
    </row>
    <row r="443" spans="2:6" ht="13.8" thickBot="1" x14ac:dyDescent="0.3">
      <c r="C443" s="104" t="s">
        <v>654</v>
      </c>
      <c r="D443" s="208">
        <f>D449+D483+D526</f>
        <v>0</v>
      </c>
      <c r="E443" s="114"/>
      <c r="F443" s="410"/>
    </row>
    <row r="444" spans="2:6" ht="13.8" thickBot="1" x14ac:dyDescent="0.3">
      <c r="D444" s="102"/>
      <c r="E444" s="112"/>
      <c r="F444" s="408"/>
    </row>
    <row r="445" spans="2:6" ht="28.5" customHeight="1" thickBot="1" x14ac:dyDescent="0.3">
      <c r="C445" s="81" t="s">
        <v>307</v>
      </c>
      <c r="D445" s="100">
        <v>2021</v>
      </c>
      <c r="E445" s="99"/>
      <c r="F445" s="411"/>
    </row>
    <row r="446" spans="2:6" x14ac:dyDescent="0.25">
      <c r="C446" s="105" t="s">
        <v>651</v>
      </c>
      <c r="D446" s="211">
        <f>SUM(D447:D449)</f>
        <v>3</v>
      </c>
      <c r="E446" s="114"/>
      <c r="F446" s="410"/>
    </row>
    <row r="447" spans="2:6" x14ac:dyDescent="0.25">
      <c r="C447" s="103" t="s">
        <v>659</v>
      </c>
      <c r="D447" s="209">
        <v>0</v>
      </c>
      <c r="E447" s="114"/>
      <c r="F447" s="410"/>
    </row>
    <row r="448" spans="2:6" x14ac:dyDescent="0.25">
      <c r="C448" s="103" t="s">
        <v>660</v>
      </c>
      <c r="D448" s="209">
        <v>3</v>
      </c>
      <c r="E448" s="114"/>
      <c r="F448" s="410"/>
    </row>
    <row r="449" spans="2:6" ht="13.8" thickBot="1" x14ac:dyDescent="0.3">
      <c r="C449" s="104" t="s">
        <v>654</v>
      </c>
      <c r="D449" s="210">
        <v>0</v>
      </c>
      <c r="E449" s="114"/>
      <c r="F449" s="410"/>
    </row>
    <row r="450" spans="2:6" ht="13.8" thickBot="1" x14ac:dyDescent="0.3">
      <c r="C450" s="106"/>
      <c r="D450" s="12"/>
      <c r="E450" s="12"/>
      <c r="F450" s="95"/>
    </row>
    <row r="451" spans="2:6" ht="34.5" customHeight="1" thickBot="1" x14ac:dyDescent="0.3">
      <c r="B451" s="117" t="s">
        <v>9</v>
      </c>
      <c r="C451" s="136" t="s">
        <v>661</v>
      </c>
      <c r="D451" s="98" t="s">
        <v>11</v>
      </c>
      <c r="E451" s="98" t="s">
        <v>12</v>
      </c>
      <c r="F451" s="101" t="s">
        <v>765</v>
      </c>
    </row>
    <row r="452" spans="2:6" ht="15" customHeight="1" thickBot="1" x14ac:dyDescent="0.3">
      <c r="B452" s="285" t="s">
        <v>1271</v>
      </c>
      <c r="C452" s="301" t="s">
        <v>1272</v>
      </c>
      <c r="D452" s="287"/>
      <c r="E452" s="287"/>
      <c r="F452" s="876">
        <v>1</v>
      </c>
    </row>
    <row r="453" spans="2:6" ht="29.25" customHeight="1" x14ac:dyDescent="0.25">
      <c r="B453" s="291" t="s">
        <v>1273</v>
      </c>
      <c r="C453" s="292" t="s">
        <v>1274</v>
      </c>
      <c r="D453" s="293" t="s">
        <v>909</v>
      </c>
      <c r="E453" s="300" t="s">
        <v>1275</v>
      </c>
      <c r="F453" s="883">
        <v>16</v>
      </c>
    </row>
    <row r="454" spans="2:6" ht="10.5" customHeight="1" x14ac:dyDescent="0.25">
      <c r="B454" s="1273" t="s">
        <v>1276</v>
      </c>
      <c r="C454" s="1185" t="s">
        <v>1277</v>
      </c>
      <c r="D454" s="1330" t="s">
        <v>189</v>
      </c>
      <c r="E454" s="1386" t="s">
        <v>603</v>
      </c>
      <c r="F454" s="1380">
        <v>0</v>
      </c>
    </row>
    <row r="455" spans="2:6" ht="10.5" customHeight="1" x14ac:dyDescent="0.25">
      <c r="B455" s="1274"/>
      <c r="C455" s="1186"/>
      <c r="D455" s="1331"/>
      <c r="E455" s="1387"/>
      <c r="F455" s="1381"/>
    </row>
    <row r="456" spans="2:6" ht="10.5" customHeight="1" x14ac:dyDescent="0.25">
      <c r="B456" s="1274"/>
      <c r="C456" s="1186"/>
      <c r="D456" s="1335"/>
      <c r="E456" s="1388"/>
      <c r="F456" s="1382"/>
    </row>
    <row r="457" spans="2:6" ht="27" customHeight="1" x14ac:dyDescent="0.25">
      <c r="B457" s="305" t="s">
        <v>1278</v>
      </c>
      <c r="C457" s="303" t="s">
        <v>1279</v>
      </c>
      <c r="D457" s="258" t="s">
        <v>1076</v>
      </c>
      <c r="E457" s="304" t="s">
        <v>240</v>
      </c>
      <c r="F457" s="884">
        <v>6</v>
      </c>
    </row>
    <row r="458" spans="2:6" ht="42" customHeight="1" thickBot="1" x14ac:dyDescent="0.3">
      <c r="B458" s="435" t="s">
        <v>1280</v>
      </c>
      <c r="C458" s="436" t="s">
        <v>1281</v>
      </c>
      <c r="D458" s="395"/>
      <c r="E458" s="395"/>
      <c r="F458" s="485">
        <v>1</v>
      </c>
    </row>
    <row r="459" spans="2:6" ht="15" customHeight="1" x14ac:dyDescent="0.25">
      <c r="B459" s="1343" t="s">
        <v>1282</v>
      </c>
      <c r="C459" s="292" t="s">
        <v>803</v>
      </c>
      <c r="D459" s="293" t="s">
        <v>413</v>
      </c>
      <c r="E459" s="293" t="s">
        <v>862</v>
      </c>
      <c r="F459" s="885">
        <v>1</v>
      </c>
    </row>
    <row r="460" spans="2:6" ht="27" customHeight="1" x14ac:dyDescent="0.25">
      <c r="B460" s="1312"/>
      <c r="C460" s="146" t="s">
        <v>2590</v>
      </c>
      <c r="D460" s="246"/>
      <c r="E460" s="256" t="s">
        <v>1283</v>
      </c>
      <c r="F460" s="858">
        <v>1</v>
      </c>
    </row>
    <row r="461" spans="2:6" ht="15" customHeight="1" x14ac:dyDescent="0.25">
      <c r="B461" s="1312"/>
      <c r="C461" s="146" t="s">
        <v>1284</v>
      </c>
      <c r="D461" s="246"/>
      <c r="E461" s="427" t="s">
        <v>732</v>
      </c>
      <c r="F461" s="858">
        <v>0</v>
      </c>
    </row>
    <row r="462" spans="2:6" ht="15" customHeight="1" x14ac:dyDescent="0.25">
      <c r="B462" s="1312"/>
      <c r="C462" s="146" t="s">
        <v>1285</v>
      </c>
      <c r="D462" s="246"/>
      <c r="E462" s="427" t="s">
        <v>1286</v>
      </c>
      <c r="F462" s="858">
        <v>0</v>
      </c>
    </row>
    <row r="463" spans="2:6" ht="27" customHeight="1" x14ac:dyDescent="0.25">
      <c r="B463" s="1312"/>
      <c r="C463" s="146" t="s">
        <v>2591</v>
      </c>
      <c r="D463" s="246"/>
      <c r="E463" s="427" t="s">
        <v>1287</v>
      </c>
      <c r="F463" s="829"/>
    </row>
    <row r="464" spans="2:6" ht="26.4" x14ac:dyDescent="0.25">
      <c r="B464" s="1312"/>
      <c r="C464" s="146" t="s">
        <v>1288</v>
      </c>
      <c r="D464" s="246"/>
      <c r="E464" s="427" t="s">
        <v>1287</v>
      </c>
      <c r="F464" s="829"/>
    </row>
    <row r="465" spans="2:6" ht="15" customHeight="1" x14ac:dyDescent="0.25">
      <c r="B465" s="1312"/>
      <c r="C465" s="146" t="s">
        <v>1289</v>
      </c>
      <c r="D465" s="246"/>
      <c r="E465" s="427" t="s">
        <v>1290</v>
      </c>
      <c r="F465" s="829"/>
    </row>
    <row r="466" spans="2:6" ht="26.4" x14ac:dyDescent="0.25">
      <c r="B466" s="1312"/>
      <c r="C466" s="146" t="s">
        <v>1291</v>
      </c>
      <c r="D466" s="246"/>
      <c r="E466" s="427" t="s">
        <v>1292</v>
      </c>
      <c r="F466" s="829"/>
    </row>
    <row r="467" spans="2:6" ht="27" customHeight="1" x14ac:dyDescent="0.25">
      <c r="B467" s="1312" t="s">
        <v>1293</v>
      </c>
      <c r="C467" s="142" t="s">
        <v>2592</v>
      </c>
      <c r="D467" s="218" t="s">
        <v>413</v>
      </c>
      <c r="E467" s="218" t="s">
        <v>207</v>
      </c>
      <c r="F467" s="829">
        <v>0</v>
      </c>
    </row>
    <row r="468" spans="2:6" ht="27" customHeight="1" x14ac:dyDescent="0.25">
      <c r="B468" s="1312"/>
      <c r="C468" s="146" t="s">
        <v>1294</v>
      </c>
      <c r="D468" s="193"/>
      <c r="E468" s="256" t="s">
        <v>1295</v>
      </c>
      <c r="F468" s="829"/>
    </row>
    <row r="469" spans="2:6" ht="27" customHeight="1" x14ac:dyDescent="0.25">
      <c r="B469" s="1312"/>
      <c r="C469" s="146" t="s">
        <v>1296</v>
      </c>
      <c r="D469" s="192"/>
      <c r="E469" s="429" t="s">
        <v>1295</v>
      </c>
      <c r="F469" s="829"/>
    </row>
    <row r="470" spans="2:6" ht="15" customHeight="1" x14ac:dyDescent="0.25">
      <c r="B470" s="1312"/>
      <c r="C470" s="146" t="s">
        <v>1297</v>
      </c>
      <c r="D470" s="192"/>
      <c r="E470" s="429" t="s">
        <v>1295</v>
      </c>
      <c r="F470" s="829"/>
    </row>
    <row r="471" spans="2:6" ht="27" customHeight="1" x14ac:dyDescent="0.25">
      <c r="B471" s="1312"/>
      <c r="C471" s="146" t="s">
        <v>1298</v>
      </c>
      <c r="D471" s="192"/>
      <c r="E471" s="429" t="s">
        <v>1295</v>
      </c>
      <c r="F471" s="829"/>
    </row>
    <row r="472" spans="2:6" ht="27" customHeight="1" thickBot="1" x14ac:dyDescent="0.3">
      <c r="B472" s="1313"/>
      <c r="C472" s="277" t="s">
        <v>1299</v>
      </c>
      <c r="D472" s="259"/>
      <c r="E472" s="430" t="s">
        <v>1295</v>
      </c>
      <c r="F472" s="874"/>
    </row>
    <row r="473" spans="2:6" ht="17.25" customHeight="1" thickBot="1" x14ac:dyDescent="0.3">
      <c r="B473" s="435" t="s">
        <v>1300</v>
      </c>
      <c r="C473" s="346" t="s">
        <v>1301</v>
      </c>
      <c r="D473" s="395"/>
      <c r="E473" s="395"/>
      <c r="F473" s="485">
        <v>1</v>
      </c>
    </row>
    <row r="474" spans="2:6" ht="27" customHeight="1" x14ac:dyDescent="0.25">
      <c r="B474" s="291" t="s">
        <v>1302</v>
      </c>
      <c r="C474" s="292" t="s">
        <v>1303</v>
      </c>
      <c r="D474" s="293" t="s">
        <v>195</v>
      </c>
      <c r="E474" s="293" t="s">
        <v>530</v>
      </c>
      <c r="F474" s="873">
        <v>2</v>
      </c>
    </row>
    <row r="475" spans="2:6" ht="27" customHeight="1" x14ac:dyDescent="0.25">
      <c r="B475" s="1312" t="s">
        <v>1304</v>
      </c>
      <c r="C475" s="142" t="s">
        <v>1305</v>
      </c>
      <c r="D475" s="218" t="s">
        <v>529</v>
      </c>
      <c r="E475" s="218" t="s">
        <v>530</v>
      </c>
      <c r="F475" s="271">
        <v>1</v>
      </c>
    </row>
    <row r="476" spans="2:6" ht="14.25" customHeight="1" x14ac:dyDescent="0.25">
      <c r="B476" s="1312"/>
      <c r="C476" s="146" t="s">
        <v>1306</v>
      </c>
      <c r="D476" s="268" t="s">
        <v>413</v>
      </c>
      <c r="E476" s="268" t="s">
        <v>210</v>
      </c>
      <c r="F476" s="416">
        <v>0</v>
      </c>
    </row>
    <row r="477" spans="2:6" ht="27" customHeight="1" thickBot="1" x14ac:dyDescent="0.3">
      <c r="B477" s="276" t="s">
        <v>1307</v>
      </c>
      <c r="C477" s="295" t="s">
        <v>1308</v>
      </c>
      <c r="D477" s="296" t="s">
        <v>170</v>
      </c>
      <c r="E477" s="296" t="s">
        <v>1309</v>
      </c>
      <c r="F477" s="874">
        <v>5</v>
      </c>
    </row>
    <row r="478" spans="2:6" ht="13.8" thickBot="1" x14ac:dyDescent="0.3">
      <c r="C478" s="135"/>
      <c r="D478" s="40"/>
      <c r="E478" s="40"/>
      <c r="F478" s="95"/>
    </row>
    <row r="479" spans="2:6" ht="16.5" customHeight="1" thickBot="1" x14ac:dyDescent="0.3">
      <c r="C479" s="81" t="s">
        <v>1310</v>
      </c>
      <c r="D479" s="100">
        <v>2021</v>
      </c>
      <c r="E479" s="99"/>
      <c r="F479" s="411"/>
    </row>
    <row r="480" spans="2:6" x14ac:dyDescent="0.25">
      <c r="C480" s="105" t="s">
        <v>651</v>
      </c>
      <c r="D480" s="211">
        <f>SUM(D481:D483)</f>
        <v>6</v>
      </c>
      <c r="E480" s="114"/>
      <c r="F480" s="410"/>
    </row>
    <row r="481" spans="2:6" x14ac:dyDescent="0.25">
      <c r="C481" s="103" t="s">
        <v>659</v>
      </c>
      <c r="D481" s="209">
        <v>0</v>
      </c>
      <c r="E481" s="114"/>
      <c r="F481" s="410"/>
    </row>
    <row r="482" spans="2:6" x14ac:dyDescent="0.25">
      <c r="C482" s="103" t="s">
        <v>660</v>
      </c>
      <c r="D482" s="209">
        <v>6</v>
      </c>
      <c r="E482" s="114"/>
      <c r="F482" s="410"/>
    </row>
    <row r="483" spans="2:6" ht="13.8" thickBot="1" x14ac:dyDescent="0.3">
      <c r="C483" s="104" t="s">
        <v>654</v>
      </c>
      <c r="D483" s="210">
        <v>0</v>
      </c>
      <c r="E483" s="114"/>
      <c r="F483" s="410"/>
    </row>
    <row r="484" spans="2:6" ht="13.8" thickBot="1" x14ac:dyDescent="0.3">
      <c r="C484" s="106"/>
      <c r="D484" s="12"/>
      <c r="E484" s="12"/>
      <c r="F484" s="95"/>
    </row>
    <row r="485" spans="2:6" ht="31.5" customHeight="1" thickBot="1" x14ac:dyDescent="0.3">
      <c r="B485" s="117" t="s">
        <v>9</v>
      </c>
      <c r="C485" s="136" t="s">
        <v>661</v>
      </c>
      <c r="D485" s="98" t="s">
        <v>11</v>
      </c>
      <c r="E485" s="98" t="s">
        <v>12</v>
      </c>
      <c r="F485" s="52" t="s">
        <v>765</v>
      </c>
    </row>
    <row r="486" spans="2:6" ht="27" thickBot="1" x14ac:dyDescent="0.3">
      <c r="B486" s="152" t="s">
        <v>1311</v>
      </c>
      <c r="C486" s="138" t="s">
        <v>1312</v>
      </c>
      <c r="D486" s="183"/>
      <c r="E486" s="183"/>
      <c r="F486" s="832">
        <v>1</v>
      </c>
    </row>
    <row r="487" spans="2:6" ht="14.25" customHeight="1" x14ac:dyDescent="0.25">
      <c r="B487" s="1223" t="s">
        <v>1313</v>
      </c>
      <c r="C487" s="1214" t="s">
        <v>1314</v>
      </c>
      <c r="D487" s="1333" t="s">
        <v>1315</v>
      </c>
      <c r="E487" s="1333" t="s">
        <v>1316</v>
      </c>
      <c r="F487" s="1370">
        <v>8.1999999999999993</v>
      </c>
    </row>
    <row r="488" spans="2:6" ht="14.25" customHeight="1" x14ac:dyDescent="0.25">
      <c r="B488" s="1342"/>
      <c r="C488" s="1369"/>
      <c r="D488" s="1334"/>
      <c r="E488" s="1334"/>
      <c r="F488" s="1367"/>
    </row>
    <row r="489" spans="2:6" ht="15" customHeight="1" x14ac:dyDescent="0.25">
      <c r="B489" s="139" t="s">
        <v>1317</v>
      </c>
      <c r="C489" s="140" t="s">
        <v>1318</v>
      </c>
      <c r="D489" s="217" t="s">
        <v>1319</v>
      </c>
      <c r="E489" s="217" t="s">
        <v>1320</v>
      </c>
      <c r="F489" s="828">
        <v>1585</v>
      </c>
    </row>
    <row r="490" spans="2:6" ht="15" customHeight="1" x14ac:dyDescent="0.25">
      <c r="B490" s="141" t="s">
        <v>1321</v>
      </c>
      <c r="C490" s="142" t="s">
        <v>1322</v>
      </c>
      <c r="D490" s="218" t="s">
        <v>1323</v>
      </c>
      <c r="E490" s="218" t="s">
        <v>1324</v>
      </c>
      <c r="F490" s="829">
        <v>350</v>
      </c>
    </row>
    <row r="491" spans="2:6" ht="21" customHeight="1" x14ac:dyDescent="0.25">
      <c r="B491" s="1198" t="s">
        <v>1325</v>
      </c>
      <c r="C491" s="1185" t="s">
        <v>1326</v>
      </c>
      <c r="D491" s="1286" t="s">
        <v>1327</v>
      </c>
      <c r="E491" s="1286" t="s">
        <v>1328</v>
      </c>
      <c r="F491" s="1283" t="s">
        <v>1329</v>
      </c>
    </row>
    <row r="492" spans="2:6" ht="21" customHeight="1" thickBot="1" x14ac:dyDescent="0.3">
      <c r="B492" s="1270"/>
      <c r="C492" s="1268"/>
      <c r="D492" s="1287"/>
      <c r="E492" s="1287"/>
      <c r="F492" s="1379"/>
    </row>
    <row r="493" spans="2:6" ht="42.75" customHeight="1" thickBot="1" x14ac:dyDescent="0.3">
      <c r="B493" s="152" t="s">
        <v>1330</v>
      </c>
      <c r="C493" s="138" t="s">
        <v>1331</v>
      </c>
      <c r="D493" s="183"/>
      <c r="E493" s="183"/>
      <c r="F493" s="832">
        <v>1</v>
      </c>
    </row>
    <row r="494" spans="2:6" ht="11.25" customHeight="1" x14ac:dyDescent="0.25">
      <c r="B494" s="1223" t="s">
        <v>1313</v>
      </c>
      <c r="C494" s="1214" t="s">
        <v>1332</v>
      </c>
      <c r="D494" s="1258" t="s">
        <v>772</v>
      </c>
      <c r="E494" s="1258" t="s">
        <v>1333</v>
      </c>
      <c r="F494" s="1370">
        <v>90</v>
      </c>
    </row>
    <row r="495" spans="2:6" ht="11.25" customHeight="1" x14ac:dyDescent="0.25">
      <c r="B495" s="1224"/>
      <c r="C495" s="1215"/>
      <c r="D495" s="1335"/>
      <c r="E495" s="1335"/>
      <c r="F495" s="1319"/>
    </row>
    <row r="496" spans="2:6" ht="14.25" customHeight="1" x14ac:dyDescent="0.25">
      <c r="B496" s="1198" t="s">
        <v>1317</v>
      </c>
      <c r="C496" s="1185" t="s">
        <v>1334</v>
      </c>
      <c r="D496" s="1385" t="s">
        <v>550</v>
      </c>
      <c r="E496" s="1385" t="s">
        <v>1335</v>
      </c>
      <c r="F496" s="1283">
        <v>0</v>
      </c>
    </row>
    <row r="497" spans="2:6" ht="14.25" customHeight="1" x14ac:dyDescent="0.25">
      <c r="B497" s="1224"/>
      <c r="C497" s="1215"/>
      <c r="D497" s="1337"/>
      <c r="E497" s="1337"/>
      <c r="F497" s="1319"/>
    </row>
    <row r="498" spans="2:6" ht="28.5" customHeight="1" x14ac:dyDescent="0.25">
      <c r="B498" s="141" t="s">
        <v>1321</v>
      </c>
      <c r="C498" s="163" t="s">
        <v>1336</v>
      </c>
      <c r="D498" s="218" t="s">
        <v>1337</v>
      </c>
      <c r="E498" s="218" t="s">
        <v>1338</v>
      </c>
      <c r="F498" s="829" t="s">
        <v>1339</v>
      </c>
    </row>
    <row r="499" spans="2:6" ht="14.25" customHeight="1" x14ac:dyDescent="0.25">
      <c r="B499" s="1198" t="s">
        <v>1325</v>
      </c>
      <c r="C499" s="1185" t="s">
        <v>1340</v>
      </c>
      <c r="D499" s="1286" t="s">
        <v>550</v>
      </c>
      <c r="E499" s="1286" t="s">
        <v>1341</v>
      </c>
      <c r="F499" s="1283">
        <v>0</v>
      </c>
    </row>
    <row r="500" spans="2:6" ht="14.25" customHeight="1" x14ac:dyDescent="0.25">
      <c r="B500" s="1224"/>
      <c r="C500" s="1215"/>
      <c r="D500" s="1337"/>
      <c r="E500" s="1337"/>
      <c r="F500" s="1367"/>
    </row>
    <row r="501" spans="2:6" ht="15" customHeight="1" x14ac:dyDescent="0.25">
      <c r="B501" s="1198" t="s">
        <v>1342</v>
      </c>
      <c r="C501" s="1185" t="s">
        <v>1343</v>
      </c>
      <c r="D501" s="1286" t="s">
        <v>1344</v>
      </c>
      <c r="E501" s="1286" t="s">
        <v>1345</v>
      </c>
      <c r="F501" s="1354">
        <v>176</v>
      </c>
    </row>
    <row r="502" spans="2:6" ht="15" customHeight="1" x14ac:dyDescent="0.25">
      <c r="B502" s="1224"/>
      <c r="C502" s="1215"/>
      <c r="D502" s="1337"/>
      <c r="E502" s="1337"/>
      <c r="F502" s="1319"/>
    </row>
    <row r="503" spans="2:6" ht="28.5" customHeight="1" x14ac:dyDescent="0.25">
      <c r="B503" s="141" t="s">
        <v>1346</v>
      </c>
      <c r="C503" s="142" t="s">
        <v>1347</v>
      </c>
      <c r="D503" s="218" t="s">
        <v>413</v>
      </c>
      <c r="E503" s="218" t="s">
        <v>749</v>
      </c>
      <c r="F503" s="867">
        <v>0</v>
      </c>
    </row>
    <row r="504" spans="2:6" ht="14.25" customHeight="1" x14ac:dyDescent="0.25">
      <c r="B504" s="1198" t="s">
        <v>1348</v>
      </c>
      <c r="C504" s="1185" t="s">
        <v>1349</v>
      </c>
      <c r="D504" s="1286" t="s">
        <v>413</v>
      </c>
      <c r="E504" s="1286" t="s">
        <v>178</v>
      </c>
      <c r="F504" s="1283">
        <v>23</v>
      </c>
    </row>
    <row r="505" spans="2:6" ht="14.25" customHeight="1" thickBot="1" x14ac:dyDescent="0.3">
      <c r="B505" s="1304"/>
      <c r="C505" s="1269"/>
      <c r="D505" s="1355"/>
      <c r="E505" s="1355"/>
      <c r="F505" s="1362"/>
    </row>
    <row r="506" spans="2:6" ht="30" customHeight="1" thickBot="1" x14ac:dyDescent="0.3">
      <c r="B506" s="248" t="s">
        <v>1350</v>
      </c>
      <c r="C506" s="249" t="s">
        <v>1351</v>
      </c>
      <c r="D506" s="250"/>
      <c r="E506" s="250"/>
      <c r="F506" s="886">
        <v>1</v>
      </c>
    </row>
    <row r="507" spans="2:6" ht="27" customHeight="1" x14ac:dyDescent="0.25">
      <c r="B507" s="1221" t="s">
        <v>1352</v>
      </c>
      <c r="C507" s="164" t="s">
        <v>1353</v>
      </c>
      <c r="D507" s="202"/>
      <c r="E507" s="190"/>
      <c r="F507" s="828"/>
    </row>
    <row r="508" spans="2:6" ht="15" customHeight="1" x14ac:dyDescent="0.25">
      <c r="B508" s="1220"/>
      <c r="C508" s="146" t="s">
        <v>1354</v>
      </c>
      <c r="D508" s="268" t="s">
        <v>1355</v>
      </c>
      <c r="E508" s="246" t="s">
        <v>1356</v>
      </c>
      <c r="F508" s="858">
        <v>174</v>
      </c>
    </row>
    <row r="509" spans="2:6" ht="15" customHeight="1" x14ac:dyDescent="0.25">
      <c r="B509" s="1220"/>
      <c r="C509" s="146" t="s">
        <v>1357</v>
      </c>
      <c r="D509" s="268" t="s">
        <v>1355</v>
      </c>
      <c r="E509" s="246" t="s">
        <v>1356</v>
      </c>
      <c r="F509" s="858" t="s">
        <v>266</v>
      </c>
    </row>
    <row r="510" spans="2:6" ht="15" customHeight="1" x14ac:dyDescent="0.25">
      <c r="B510" s="1220"/>
      <c r="C510" s="146" t="s">
        <v>1358</v>
      </c>
      <c r="D510" s="268" t="s">
        <v>1359</v>
      </c>
      <c r="E510" s="246" t="s">
        <v>1130</v>
      </c>
      <c r="F510" s="858">
        <v>2615</v>
      </c>
    </row>
    <row r="511" spans="2:6" ht="30" customHeight="1" thickBot="1" x14ac:dyDescent="0.3">
      <c r="B511" s="143" t="s">
        <v>1360</v>
      </c>
      <c r="C511" s="144" t="s">
        <v>1361</v>
      </c>
      <c r="D511" s="85" t="s">
        <v>1362</v>
      </c>
      <c r="E511" s="216" t="s">
        <v>1363</v>
      </c>
      <c r="F511" s="831" t="s">
        <v>1364</v>
      </c>
    </row>
    <row r="512" spans="2:6" ht="41.25" customHeight="1" thickBot="1" x14ac:dyDescent="0.3">
      <c r="B512" s="248" t="s">
        <v>1365</v>
      </c>
      <c r="C512" s="249" t="s">
        <v>2593</v>
      </c>
      <c r="D512" s="252"/>
      <c r="E512" s="252"/>
      <c r="F512" s="886">
        <v>1</v>
      </c>
    </row>
    <row r="513" spans="2:6" ht="27.75" customHeight="1" thickBot="1" x14ac:dyDescent="0.3">
      <c r="B513" s="150" t="s">
        <v>1366</v>
      </c>
      <c r="C513" s="151" t="s">
        <v>1367</v>
      </c>
      <c r="D513" s="219" t="s">
        <v>1368</v>
      </c>
      <c r="E513" s="219" t="s">
        <v>1369</v>
      </c>
      <c r="F513" s="485" t="s">
        <v>1370</v>
      </c>
    </row>
    <row r="514" spans="2:6" ht="27" customHeight="1" thickBot="1" x14ac:dyDescent="0.3">
      <c r="B514" s="152" t="s">
        <v>1371</v>
      </c>
      <c r="C514" s="41" t="s">
        <v>1372</v>
      </c>
      <c r="D514" s="195"/>
      <c r="E514" s="195"/>
      <c r="F514" s="832">
        <v>1</v>
      </c>
    </row>
    <row r="515" spans="2:6" ht="39" customHeight="1" x14ac:dyDescent="0.25">
      <c r="B515" s="139" t="s">
        <v>1373</v>
      </c>
      <c r="C515" s="140" t="s">
        <v>1374</v>
      </c>
      <c r="D515" s="217" t="s">
        <v>698</v>
      </c>
      <c r="E515" s="217" t="s">
        <v>1375</v>
      </c>
      <c r="F515" s="828">
        <v>9</v>
      </c>
    </row>
    <row r="516" spans="2:6" ht="27.75" customHeight="1" thickBot="1" x14ac:dyDescent="0.3">
      <c r="B516" s="143" t="s">
        <v>1376</v>
      </c>
      <c r="C516" s="144" t="s">
        <v>1377</v>
      </c>
      <c r="D516" s="458" t="s">
        <v>387</v>
      </c>
      <c r="E516" s="216" t="s">
        <v>171</v>
      </c>
      <c r="F516" s="542">
        <v>4</v>
      </c>
    </row>
    <row r="517" spans="2:6" ht="18" customHeight="1" thickBot="1" x14ac:dyDescent="0.3">
      <c r="B517" s="152" t="s">
        <v>1378</v>
      </c>
      <c r="C517" s="41" t="s">
        <v>2495</v>
      </c>
      <c r="D517" s="195"/>
      <c r="E517" s="195"/>
      <c r="F517" s="832">
        <v>1</v>
      </c>
    </row>
    <row r="518" spans="2:6" ht="15.75" customHeight="1" x14ac:dyDescent="0.25">
      <c r="B518" s="139" t="s">
        <v>1379</v>
      </c>
      <c r="C518" s="140" t="s">
        <v>1380</v>
      </c>
      <c r="D518" s="217" t="s">
        <v>195</v>
      </c>
      <c r="E518" s="217" t="s">
        <v>240</v>
      </c>
      <c r="F518" s="766">
        <v>2</v>
      </c>
    </row>
    <row r="519" spans="2:6" ht="39.75" customHeight="1" thickBot="1" x14ac:dyDescent="0.3">
      <c r="B519" s="147" t="s">
        <v>1381</v>
      </c>
      <c r="C519" s="148" t="s">
        <v>2594</v>
      </c>
      <c r="D519" s="221" t="s">
        <v>550</v>
      </c>
      <c r="E519" s="221" t="s">
        <v>1382</v>
      </c>
      <c r="F519" s="887">
        <v>0</v>
      </c>
    </row>
    <row r="520" spans="2:6" ht="19.5" customHeight="1" x14ac:dyDescent="0.25">
      <c r="B520" s="1281" t="s">
        <v>1383</v>
      </c>
      <c r="C520" s="1281"/>
      <c r="D520" s="1281"/>
      <c r="E520" s="1281"/>
      <c r="F520" s="1281"/>
    </row>
    <row r="521" spans="2:6" ht="13.8" thickBot="1" x14ac:dyDescent="0.3">
      <c r="C521" s="135"/>
      <c r="D521" s="40"/>
      <c r="E521" s="40"/>
      <c r="F521" s="95"/>
    </row>
    <row r="522" spans="2:6" ht="27.75" customHeight="1" thickBot="1" x14ac:dyDescent="0.3">
      <c r="C522" s="81" t="s">
        <v>1384</v>
      </c>
      <c r="D522" s="100">
        <v>2021</v>
      </c>
      <c r="E522" s="99"/>
      <c r="F522" s="411"/>
    </row>
    <row r="523" spans="2:6" x14ac:dyDescent="0.25">
      <c r="C523" s="105" t="s">
        <v>651</v>
      </c>
      <c r="D523" s="211">
        <f>SUM(D524:D526)</f>
        <v>4</v>
      </c>
      <c r="E523" s="114"/>
      <c r="F523" s="410"/>
    </row>
    <row r="524" spans="2:6" x14ac:dyDescent="0.25">
      <c r="C524" s="103" t="s">
        <v>659</v>
      </c>
      <c r="D524" s="209">
        <v>0</v>
      </c>
      <c r="E524" s="114"/>
      <c r="F524" s="410"/>
    </row>
    <row r="525" spans="2:6" x14ac:dyDescent="0.25">
      <c r="C525" s="103" t="s">
        <v>660</v>
      </c>
      <c r="D525" s="209">
        <v>4</v>
      </c>
      <c r="E525" s="114"/>
      <c r="F525" s="410"/>
    </row>
    <row r="526" spans="2:6" ht="13.8" thickBot="1" x14ac:dyDescent="0.3">
      <c r="C526" s="104" t="s">
        <v>654</v>
      </c>
      <c r="D526" s="210">
        <v>0</v>
      </c>
      <c r="E526" s="114"/>
      <c r="F526" s="410"/>
    </row>
    <row r="527" spans="2:6" ht="13.8" thickBot="1" x14ac:dyDescent="0.3">
      <c r="C527" s="106"/>
      <c r="D527" s="12"/>
      <c r="E527" s="12"/>
      <c r="F527" s="95"/>
    </row>
    <row r="528" spans="2:6" ht="30" customHeight="1" thickBot="1" x14ac:dyDescent="0.3">
      <c r="B528" s="117" t="s">
        <v>9</v>
      </c>
      <c r="C528" s="136" t="s">
        <v>661</v>
      </c>
      <c r="D528" s="98" t="s">
        <v>11</v>
      </c>
      <c r="E528" s="98" t="s">
        <v>12</v>
      </c>
      <c r="F528" s="52" t="s">
        <v>765</v>
      </c>
    </row>
    <row r="529" spans="2:6" ht="17.25" customHeight="1" thickBot="1" x14ac:dyDescent="0.3">
      <c r="B529" s="152" t="s">
        <v>1385</v>
      </c>
      <c r="C529" s="41" t="s">
        <v>1386</v>
      </c>
      <c r="D529" s="183"/>
      <c r="E529" s="183"/>
      <c r="F529" s="832">
        <v>1</v>
      </c>
    </row>
    <row r="530" spans="2:6" ht="15" customHeight="1" x14ac:dyDescent="0.25">
      <c r="B530" s="139" t="s">
        <v>1387</v>
      </c>
      <c r="C530" s="140" t="s">
        <v>1388</v>
      </c>
      <c r="D530" s="217" t="s">
        <v>413</v>
      </c>
      <c r="E530" s="217" t="s">
        <v>240</v>
      </c>
      <c r="F530" s="828">
        <v>0</v>
      </c>
    </row>
    <row r="531" spans="2:6" ht="27" customHeight="1" x14ac:dyDescent="0.25">
      <c r="B531" s="141" t="s">
        <v>1389</v>
      </c>
      <c r="C531" s="142" t="s">
        <v>1390</v>
      </c>
      <c r="D531" s="218" t="s">
        <v>413</v>
      </c>
      <c r="E531" s="218" t="s">
        <v>85</v>
      </c>
      <c r="F531" s="829">
        <v>0</v>
      </c>
    </row>
    <row r="532" spans="2:6" ht="9.75" customHeight="1" x14ac:dyDescent="0.25">
      <c r="B532" s="1198" t="s">
        <v>1391</v>
      </c>
      <c r="C532" s="1185" t="s">
        <v>1392</v>
      </c>
      <c r="D532" s="1330" t="s">
        <v>1393</v>
      </c>
      <c r="E532" s="1330" t="s">
        <v>1394</v>
      </c>
      <c r="F532" s="1283" t="s">
        <v>1395</v>
      </c>
    </row>
    <row r="533" spans="2:6" ht="9.75" customHeight="1" x14ac:dyDescent="0.25">
      <c r="B533" s="1199"/>
      <c r="C533" s="1186"/>
      <c r="D533" s="1331"/>
      <c r="E533" s="1331"/>
      <c r="F533" s="1284"/>
    </row>
    <row r="534" spans="2:6" ht="9.75" customHeight="1" x14ac:dyDescent="0.25">
      <c r="B534" s="1224"/>
      <c r="C534" s="1215"/>
      <c r="D534" s="1259"/>
      <c r="E534" s="1259"/>
      <c r="F534" s="1319"/>
    </row>
    <row r="535" spans="2:6" ht="13.5" customHeight="1" x14ac:dyDescent="0.25">
      <c r="B535" s="1198" t="s">
        <v>1396</v>
      </c>
      <c r="C535" s="1185" t="s">
        <v>1397</v>
      </c>
      <c r="D535" s="1330" t="s">
        <v>1398</v>
      </c>
      <c r="E535" s="1330" t="s">
        <v>1399</v>
      </c>
      <c r="F535" s="1283">
        <v>81</v>
      </c>
    </row>
    <row r="536" spans="2:6" ht="13.5" customHeight="1" x14ac:dyDescent="0.25">
      <c r="B536" s="1224"/>
      <c r="C536" s="1215"/>
      <c r="D536" s="1259"/>
      <c r="E536" s="1259"/>
      <c r="F536" s="1319"/>
    </row>
    <row r="537" spans="2:6" ht="27" customHeight="1" x14ac:dyDescent="0.25">
      <c r="B537" s="141" t="s">
        <v>1400</v>
      </c>
      <c r="C537" s="142" t="s">
        <v>2595</v>
      </c>
      <c r="D537" s="218" t="s">
        <v>413</v>
      </c>
      <c r="E537" s="218" t="s">
        <v>1401</v>
      </c>
      <c r="F537" s="829">
        <v>0</v>
      </c>
    </row>
    <row r="538" spans="2:6" ht="27.75" customHeight="1" x14ac:dyDescent="0.25">
      <c r="B538" s="1220" t="s">
        <v>1402</v>
      </c>
      <c r="C538" s="142" t="s">
        <v>2596</v>
      </c>
      <c r="D538" s="218" t="s">
        <v>1403</v>
      </c>
      <c r="E538" s="218" t="s">
        <v>1404</v>
      </c>
      <c r="F538" s="829">
        <v>117</v>
      </c>
    </row>
    <row r="539" spans="2:6" ht="29.25" customHeight="1" x14ac:dyDescent="0.25">
      <c r="B539" s="1220"/>
      <c r="C539" s="146" t="s">
        <v>1405</v>
      </c>
      <c r="D539" s="246" t="s">
        <v>644</v>
      </c>
      <c r="E539" s="246" t="s">
        <v>645</v>
      </c>
      <c r="F539" s="858">
        <v>3</v>
      </c>
    </row>
    <row r="540" spans="2:6" ht="41.25" customHeight="1" x14ac:dyDescent="0.25">
      <c r="B540" s="141" t="s">
        <v>1406</v>
      </c>
      <c r="C540" s="142" t="s">
        <v>1407</v>
      </c>
      <c r="D540" s="218" t="s">
        <v>550</v>
      </c>
      <c r="E540" s="218" t="s">
        <v>1408</v>
      </c>
      <c r="F540" s="829">
        <v>0</v>
      </c>
    </row>
    <row r="541" spans="2:6" ht="54" customHeight="1" x14ac:dyDescent="0.25">
      <c r="B541" s="141" t="s">
        <v>1409</v>
      </c>
      <c r="C541" s="142" t="s">
        <v>1410</v>
      </c>
      <c r="D541" s="218" t="s">
        <v>413</v>
      </c>
      <c r="E541" s="218" t="s">
        <v>1411</v>
      </c>
      <c r="F541" s="829">
        <v>0</v>
      </c>
    </row>
    <row r="542" spans="2:6" ht="15.75" customHeight="1" x14ac:dyDescent="0.25">
      <c r="B542" s="141" t="s">
        <v>1412</v>
      </c>
      <c r="C542" s="142" t="s">
        <v>1413</v>
      </c>
      <c r="D542" s="218" t="s">
        <v>525</v>
      </c>
      <c r="E542" s="218" t="s">
        <v>603</v>
      </c>
      <c r="F542" s="829">
        <v>56</v>
      </c>
    </row>
    <row r="543" spans="2:6" ht="26.25" customHeight="1" x14ac:dyDescent="0.25">
      <c r="B543" s="141" t="s">
        <v>1414</v>
      </c>
      <c r="C543" s="142" t="s">
        <v>1415</v>
      </c>
      <c r="D543" s="218" t="s">
        <v>550</v>
      </c>
      <c r="E543" s="218" t="s">
        <v>1416</v>
      </c>
      <c r="F543" s="829">
        <v>0</v>
      </c>
    </row>
    <row r="544" spans="2:6" ht="15" customHeight="1" x14ac:dyDescent="0.25">
      <c r="B544" s="1303" t="s">
        <v>1417</v>
      </c>
      <c r="C544" s="165" t="s">
        <v>1418</v>
      </c>
      <c r="D544" s="218"/>
      <c r="E544" s="218"/>
      <c r="F544" s="829"/>
    </row>
    <row r="545" spans="2:6" ht="27" customHeight="1" x14ac:dyDescent="0.25">
      <c r="B545" s="1303"/>
      <c r="C545" s="166" t="s">
        <v>1419</v>
      </c>
      <c r="D545" s="246" t="s">
        <v>1179</v>
      </c>
      <c r="E545" s="246" t="s">
        <v>240</v>
      </c>
      <c r="F545" s="858">
        <v>8</v>
      </c>
    </row>
    <row r="546" spans="2:6" ht="15" customHeight="1" x14ac:dyDescent="0.25">
      <c r="B546" s="1303"/>
      <c r="C546" s="146" t="s">
        <v>1420</v>
      </c>
      <c r="D546" s="256" t="s">
        <v>772</v>
      </c>
      <c r="E546" s="246" t="s">
        <v>603</v>
      </c>
      <c r="F546" s="858">
        <v>50</v>
      </c>
    </row>
    <row r="547" spans="2:6" ht="30" customHeight="1" thickBot="1" x14ac:dyDescent="0.3">
      <c r="B547" s="1198"/>
      <c r="C547" s="160" t="s">
        <v>1421</v>
      </c>
      <c r="D547" s="257" t="s">
        <v>1422</v>
      </c>
      <c r="E547" s="245" t="s">
        <v>18</v>
      </c>
      <c r="F547" s="888">
        <v>16</v>
      </c>
    </row>
    <row r="548" spans="2:6" ht="30" customHeight="1" thickBot="1" x14ac:dyDescent="0.3">
      <c r="B548" s="152" t="s">
        <v>1423</v>
      </c>
      <c r="C548" s="41" t="s">
        <v>1424</v>
      </c>
      <c r="D548" s="198"/>
      <c r="E548" s="183"/>
      <c r="F548" s="832">
        <v>1</v>
      </c>
    </row>
    <row r="549" spans="2:6" ht="15.75" customHeight="1" x14ac:dyDescent="0.25">
      <c r="B549" s="139" t="s">
        <v>1425</v>
      </c>
      <c r="C549" s="140" t="s">
        <v>1426</v>
      </c>
      <c r="D549" s="86" t="s">
        <v>529</v>
      </c>
      <c r="E549" s="217" t="s">
        <v>1427</v>
      </c>
      <c r="F549" s="828">
        <v>1</v>
      </c>
    </row>
    <row r="550" spans="2:6" ht="26.4" x14ac:dyDescent="0.25">
      <c r="B550" s="141" t="s">
        <v>1428</v>
      </c>
      <c r="C550" s="142" t="s">
        <v>1429</v>
      </c>
      <c r="D550" s="82" t="s">
        <v>1422</v>
      </c>
      <c r="E550" s="218" t="s">
        <v>1404</v>
      </c>
      <c r="F550" s="829">
        <v>16</v>
      </c>
    </row>
    <row r="551" spans="2:6" ht="27" customHeight="1" x14ac:dyDescent="0.25">
      <c r="B551" s="141" t="s">
        <v>1430</v>
      </c>
      <c r="C551" s="142" t="s">
        <v>1431</v>
      </c>
      <c r="D551" s="82" t="s">
        <v>1432</v>
      </c>
      <c r="E551" s="218" t="s">
        <v>1433</v>
      </c>
      <c r="F551" s="829">
        <v>170</v>
      </c>
    </row>
    <row r="552" spans="2:6" ht="13.5" customHeight="1" x14ac:dyDescent="0.25">
      <c r="B552" s="141" t="s">
        <v>1434</v>
      </c>
      <c r="C552" s="142" t="s">
        <v>1435</v>
      </c>
      <c r="D552" s="82" t="s">
        <v>698</v>
      </c>
      <c r="E552" s="218" t="s">
        <v>1436</v>
      </c>
      <c r="F552" s="829">
        <v>27</v>
      </c>
    </row>
    <row r="553" spans="2:6" ht="26.4" x14ac:dyDescent="0.25">
      <c r="B553" s="141" t="s">
        <v>1437</v>
      </c>
      <c r="C553" s="142" t="s">
        <v>1438</v>
      </c>
      <c r="D553" s="82" t="s">
        <v>829</v>
      </c>
      <c r="E553" s="218" t="s">
        <v>1439</v>
      </c>
      <c r="F553" s="829">
        <v>21</v>
      </c>
    </row>
    <row r="554" spans="2:6" ht="26.4" x14ac:dyDescent="0.25">
      <c r="B554" s="141" t="s">
        <v>1440</v>
      </c>
      <c r="C554" s="142" t="s">
        <v>1441</v>
      </c>
      <c r="D554" s="82" t="s">
        <v>413</v>
      </c>
      <c r="E554" s="218" t="s">
        <v>1436</v>
      </c>
      <c r="F554" s="829">
        <v>0</v>
      </c>
    </row>
    <row r="555" spans="2:6" ht="16.5" customHeight="1" thickBot="1" x14ac:dyDescent="0.3">
      <c r="B555" s="143" t="s">
        <v>1442</v>
      </c>
      <c r="C555" s="144" t="s">
        <v>1443</v>
      </c>
      <c r="D555" s="85" t="s">
        <v>413</v>
      </c>
      <c r="E555" s="216" t="s">
        <v>240</v>
      </c>
      <c r="F555" s="831">
        <v>0</v>
      </c>
    </row>
    <row r="556" spans="2:6" ht="15" customHeight="1" thickBot="1" x14ac:dyDescent="0.3">
      <c r="B556" s="152" t="s">
        <v>1444</v>
      </c>
      <c r="C556" s="41" t="s">
        <v>1445</v>
      </c>
      <c r="D556" s="198"/>
      <c r="E556" s="183"/>
      <c r="F556" s="832">
        <v>1</v>
      </c>
    </row>
    <row r="557" spans="2:6" ht="15.75" customHeight="1" x14ac:dyDescent="0.25">
      <c r="B557" s="139" t="s">
        <v>1446</v>
      </c>
      <c r="C557" s="140" t="s">
        <v>1447</v>
      </c>
      <c r="D557" s="86" t="s">
        <v>413</v>
      </c>
      <c r="E557" s="217" t="s">
        <v>207</v>
      </c>
      <c r="F557" s="828">
        <v>1</v>
      </c>
    </row>
    <row r="558" spans="2:6" ht="25.5" customHeight="1" x14ac:dyDescent="0.25">
      <c r="B558" s="141" t="s">
        <v>1448</v>
      </c>
      <c r="C558" s="142" t="s">
        <v>1449</v>
      </c>
      <c r="D558" s="82" t="s">
        <v>413</v>
      </c>
      <c r="E558" s="218" t="s">
        <v>240</v>
      </c>
      <c r="F558" s="829">
        <v>5</v>
      </c>
    </row>
    <row r="559" spans="2:6" ht="27.75" customHeight="1" thickBot="1" x14ac:dyDescent="0.3">
      <c r="B559" s="143" t="s">
        <v>1450</v>
      </c>
      <c r="C559" s="144" t="s">
        <v>2597</v>
      </c>
      <c r="D559" s="85" t="s">
        <v>550</v>
      </c>
      <c r="E559" s="216" t="s">
        <v>1451</v>
      </c>
      <c r="F559" s="831">
        <v>0</v>
      </c>
    </row>
    <row r="560" spans="2:6" ht="27" thickBot="1" x14ac:dyDescent="0.3">
      <c r="B560" s="285" t="s">
        <v>1452</v>
      </c>
      <c r="C560" s="286" t="s">
        <v>1453</v>
      </c>
      <c r="D560" s="297"/>
      <c r="E560" s="287"/>
      <c r="F560" s="876">
        <v>1</v>
      </c>
    </row>
    <row r="561" spans="2:6" ht="27" customHeight="1" x14ac:dyDescent="0.25">
      <c r="B561" s="291" t="s">
        <v>1454</v>
      </c>
      <c r="C561" s="292" t="s">
        <v>1455</v>
      </c>
      <c r="D561" s="293" t="s">
        <v>1456</v>
      </c>
      <c r="E561" s="293" t="s">
        <v>1457</v>
      </c>
      <c r="F561" s="885">
        <v>251</v>
      </c>
    </row>
    <row r="562" spans="2:6" ht="27" customHeight="1" x14ac:dyDescent="0.25">
      <c r="B562" s="275" t="s">
        <v>1458</v>
      </c>
      <c r="C562" s="142" t="s">
        <v>1459</v>
      </c>
      <c r="D562" s="218" t="s">
        <v>413</v>
      </c>
      <c r="E562" s="218" t="s">
        <v>1460</v>
      </c>
      <c r="F562" s="829">
        <v>0</v>
      </c>
    </row>
    <row r="563" spans="2:6" ht="15.75" customHeight="1" x14ac:dyDescent="0.25">
      <c r="B563" s="275" t="s">
        <v>1461</v>
      </c>
      <c r="C563" s="142" t="s">
        <v>1462</v>
      </c>
      <c r="D563" s="418" t="s">
        <v>644</v>
      </c>
      <c r="E563" s="82" t="s">
        <v>446</v>
      </c>
      <c r="F563" s="271">
        <v>3</v>
      </c>
    </row>
    <row r="564" spans="2:6" ht="26.4" x14ac:dyDescent="0.25">
      <c r="B564" s="275" t="s">
        <v>1463</v>
      </c>
      <c r="C564" s="142" t="s">
        <v>1464</v>
      </c>
      <c r="D564" s="218" t="s">
        <v>1465</v>
      </c>
      <c r="E564" s="218" t="s">
        <v>1466</v>
      </c>
      <c r="F564" s="829">
        <v>300</v>
      </c>
    </row>
    <row r="565" spans="2:6" ht="27" thickBot="1" x14ac:dyDescent="0.3">
      <c r="B565" s="276" t="s">
        <v>1467</v>
      </c>
      <c r="C565" s="295" t="s">
        <v>1468</v>
      </c>
      <c r="D565" s="296" t="s">
        <v>1469</v>
      </c>
      <c r="E565" s="296" t="s">
        <v>1470</v>
      </c>
      <c r="F565" s="874">
        <v>76</v>
      </c>
    </row>
    <row r="566" spans="2:6" ht="13.8" thickBot="1" x14ac:dyDescent="0.3">
      <c r="C566" s="135"/>
      <c r="D566" s="40"/>
      <c r="E566" s="40"/>
      <c r="F566" s="95"/>
    </row>
    <row r="567" spans="2:6" ht="17.25" customHeight="1" thickBot="1" x14ac:dyDescent="0.3">
      <c r="C567" s="30" t="s">
        <v>330</v>
      </c>
      <c r="D567" s="100">
        <v>2021</v>
      </c>
      <c r="E567" s="99"/>
      <c r="F567" s="411"/>
    </row>
    <row r="568" spans="2:6" x14ac:dyDescent="0.25">
      <c r="C568" s="474" t="s">
        <v>651</v>
      </c>
      <c r="D568" s="475">
        <f>D574+D605</f>
        <v>6</v>
      </c>
      <c r="E568" s="114"/>
      <c r="F568" s="410"/>
    </row>
    <row r="569" spans="2:6" x14ac:dyDescent="0.25">
      <c r="C569" s="466" t="s">
        <v>659</v>
      </c>
      <c r="D569" s="470">
        <f>D575+D606</f>
        <v>0</v>
      </c>
      <c r="E569" s="114"/>
      <c r="F569" s="410"/>
    </row>
    <row r="570" spans="2:6" x14ac:dyDescent="0.25">
      <c r="C570" s="466" t="s">
        <v>660</v>
      </c>
      <c r="D570" s="470">
        <f>D576+D607</f>
        <v>6</v>
      </c>
      <c r="E570" s="114"/>
      <c r="F570" s="410"/>
    </row>
    <row r="571" spans="2:6" ht="13.8" thickBot="1" x14ac:dyDescent="0.3">
      <c r="C571" s="467" t="s">
        <v>654</v>
      </c>
      <c r="D571" s="471">
        <f>D577+D608</f>
        <v>0</v>
      </c>
      <c r="E571" s="114"/>
      <c r="F571" s="410"/>
    </row>
    <row r="572" spans="2:6" ht="13.8" thickBot="1" x14ac:dyDescent="0.3">
      <c r="D572" s="95"/>
      <c r="E572" s="112"/>
      <c r="F572" s="408"/>
    </row>
    <row r="573" spans="2:6" ht="29.25" customHeight="1" thickBot="1" x14ac:dyDescent="0.3">
      <c r="C573" s="81" t="s">
        <v>336</v>
      </c>
      <c r="D573" s="100">
        <v>2021</v>
      </c>
      <c r="E573" s="99"/>
      <c r="F573" s="411"/>
    </row>
    <row r="574" spans="2:6" x14ac:dyDescent="0.25">
      <c r="C574" s="105" t="s">
        <v>651</v>
      </c>
      <c r="D574" s="211">
        <f>SUM(D575:D577)</f>
        <v>4</v>
      </c>
      <c r="E574" s="114"/>
      <c r="F574" s="410"/>
    </row>
    <row r="575" spans="2:6" x14ac:dyDescent="0.25">
      <c r="C575" s="103" t="s">
        <v>659</v>
      </c>
      <c r="D575" s="209">
        <v>0</v>
      </c>
      <c r="E575" s="114"/>
      <c r="F575" s="410"/>
    </row>
    <row r="576" spans="2:6" x14ac:dyDescent="0.25">
      <c r="C576" s="103" t="s">
        <v>660</v>
      </c>
      <c r="D576" s="209">
        <v>4</v>
      </c>
      <c r="E576" s="114"/>
      <c r="F576" s="410"/>
    </row>
    <row r="577" spans="2:6" ht="13.8" thickBot="1" x14ac:dyDescent="0.3">
      <c r="C577" s="104" t="s">
        <v>654</v>
      </c>
      <c r="D577" s="210">
        <v>0</v>
      </c>
      <c r="E577" s="114"/>
      <c r="F577" s="410"/>
    </row>
    <row r="578" spans="2:6" ht="13.8" thickBot="1" x14ac:dyDescent="0.3">
      <c r="C578" s="106"/>
      <c r="D578" s="12"/>
      <c r="E578" s="12"/>
      <c r="F578" s="95"/>
    </row>
    <row r="579" spans="2:6" ht="38.25" customHeight="1" thickBot="1" x14ac:dyDescent="0.3">
      <c r="B579" s="117" t="s">
        <v>9</v>
      </c>
      <c r="C579" s="136" t="s">
        <v>661</v>
      </c>
      <c r="D579" s="98" t="s">
        <v>11</v>
      </c>
      <c r="E579" s="98" t="s">
        <v>12</v>
      </c>
      <c r="F579" s="52" t="s">
        <v>765</v>
      </c>
    </row>
    <row r="580" spans="2:6" ht="31.5" customHeight="1" thickBot="1" x14ac:dyDescent="0.3">
      <c r="B580" s="152" t="s">
        <v>1471</v>
      </c>
      <c r="C580" s="138" t="s">
        <v>1472</v>
      </c>
      <c r="D580" s="215"/>
      <c r="E580" s="215"/>
      <c r="F580" s="832">
        <v>1</v>
      </c>
    </row>
    <row r="581" spans="2:6" ht="40.5" customHeight="1" x14ac:dyDescent="0.25">
      <c r="B581" s="139" t="s">
        <v>1473</v>
      </c>
      <c r="C581" s="140" t="s">
        <v>1474</v>
      </c>
      <c r="D581" s="217" t="s">
        <v>413</v>
      </c>
      <c r="E581" s="217" t="s">
        <v>90</v>
      </c>
      <c r="F581" s="828">
        <v>0</v>
      </c>
    </row>
    <row r="582" spans="2:6" ht="27" thickBot="1" x14ac:dyDescent="0.3">
      <c r="B582" s="143" t="s">
        <v>1475</v>
      </c>
      <c r="C582" s="144" t="s">
        <v>1476</v>
      </c>
      <c r="D582" s="216" t="s">
        <v>209</v>
      </c>
      <c r="E582" s="216" t="s">
        <v>804</v>
      </c>
      <c r="F582" s="831">
        <v>1</v>
      </c>
    </row>
    <row r="583" spans="2:6" ht="30" customHeight="1" thickBot="1" x14ac:dyDescent="0.3">
      <c r="B583" s="285" t="s">
        <v>1477</v>
      </c>
      <c r="C583" s="301" t="s">
        <v>1478</v>
      </c>
      <c r="D583" s="324"/>
      <c r="E583" s="324"/>
      <c r="F583" s="876">
        <v>1</v>
      </c>
    </row>
    <row r="584" spans="2:6" ht="15" customHeight="1" x14ac:dyDescent="0.25">
      <c r="B584" s="291" t="s">
        <v>1479</v>
      </c>
      <c r="C584" s="292" t="s">
        <v>2598</v>
      </c>
      <c r="D584" s="453" t="s">
        <v>529</v>
      </c>
      <c r="E584" s="453" t="s">
        <v>171</v>
      </c>
      <c r="F584" s="873">
        <v>2</v>
      </c>
    </row>
    <row r="585" spans="2:6" ht="15" customHeight="1" x14ac:dyDescent="0.25">
      <c r="B585" s="1312" t="s">
        <v>1480</v>
      </c>
      <c r="C585" s="142" t="s">
        <v>803</v>
      </c>
      <c r="D585" s="218" t="s">
        <v>413</v>
      </c>
      <c r="E585" s="218" t="s">
        <v>240</v>
      </c>
      <c r="F585" s="829">
        <v>1</v>
      </c>
    </row>
    <row r="586" spans="2:6" ht="28.5" customHeight="1" x14ac:dyDescent="0.25">
      <c r="B586" s="1312"/>
      <c r="C586" s="146" t="s">
        <v>1481</v>
      </c>
      <c r="D586" s="185"/>
      <c r="E586" s="427" t="s">
        <v>1208</v>
      </c>
      <c r="F586" s="858">
        <v>0</v>
      </c>
    </row>
    <row r="587" spans="2:6" ht="28.5" customHeight="1" x14ac:dyDescent="0.25">
      <c r="B587" s="1312"/>
      <c r="C587" s="146" t="s">
        <v>1482</v>
      </c>
      <c r="D587" s="185"/>
      <c r="E587" s="427" t="s">
        <v>1483</v>
      </c>
      <c r="F587" s="858">
        <v>0</v>
      </c>
    </row>
    <row r="588" spans="2:6" ht="28.5" customHeight="1" x14ac:dyDescent="0.25">
      <c r="B588" s="1312"/>
      <c r="C588" s="146" t="s">
        <v>1484</v>
      </c>
      <c r="D588" s="185"/>
      <c r="E588" s="427" t="s">
        <v>1183</v>
      </c>
      <c r="F588" s="858">
        <v>0</v>
      </c>
    </row>
    <row r="589" spans="2:6" ht="28.5" customHeight="1" x14ac:dyDescent="0.25">
      <c r="B589" s="1312"/>
      <c r="C589" s="146" t="s">
        <v>1485</v>
      </c>
      <c r="D589" s="185"/>
      <c r="E589" s="427" t="s">
        <v>729</v>
      </c>
      <c r="F589" s="858">
        <v>1</v>
      </c>
    </row>
    <row r="590" spans="2:6" ht="28.5" customHeight="1" x14ac:dyDescent="0.25">
      <c r="B590" s="1312"/>
      <c r="C590" s="146" t="s">
        <v>1486</v>
      </c>
      <c r="D590" s="185"/>
      <c r="E590" s="427" t="s">
        <v>732</v>
      </c>
      <c r="F590" s="858">
        <v>0</v>
      </c>
    </row>
    <row r="591" spans="2:6" ht="28.5" customHeight="1" x14ac:dyDescent="0.25">
      <c r="B591" s="1312"/>
      <c r="C591" s="146" t="s">
        <v>1487</v>
      </c>
      <c r="D591" s="185"/>
      <c r="E591" s="427" t="s">
        <v>1488</v>
      </c>
      <c r="F591" s="829"/>
    </row>
    <row r="592" spans="2:6" ht="28.5" customHeight="1" x14ac:dyDescent="0.25">
      <c r="B592" s="1312"/>
      <c r="C592" s="146" t="s">
        <v>1489</v>
      </c>
      <c r="D592" s="185"/>
      <c r="E592" s="427" t="s">
        <v>667</v>
      </c>
      <c r="F592" s="829"/>
    </row>
    <row r="593" spans="2:6" ht="28.5" customHeight="1" x14ac:dyDescent="0.25">
      <c r="B593" s="1312"/>
      <c r="C593" s="146" t="s">
        <v>2599</v>
      </c>
      <c r="D593" s="185"/>
      <c r="E593" s="427" t="s">
        <v>667</v>
      </c>
      <c r="F593" s="829"/>
    </row>
    <row r="594" spans="2:6" ht="39.75" customHeight="1" x14ac:dyDescent="0.25">
      <c r="B594" s="1312"/>
      <c r="C594" s="146" t="s">
        <v>2600</v>
      </c>
      <c r="D594" s="193"/>
      <c r="E594" s="427" t="s">
        <v>1490</v>
      </c>
      <c r="F594" s="829"/>
    </row>
    <row r="595" spans="2:6" ht="41.25" customHeight="1" thickBot="1" x14ac:dyDescent="0.3">
      <c r="B595" s="1366"/>
      <c r="C595" s="160" t="s">
        <v>1491</v>
      </c>
      <c r="D595" s="189"/>
      <c r="E595" s="431" t="s">
        <v>1492</v>
      </c>
      <c r="F595" s="831"/>
    </row>
    <row r="596" spans="2:6" ht="18" customHeight="1" thickBot="1" x14ac:dyDescent="0.3">
      <c r="B596" s="323" t="s">
        <v>1493</v>
      </c>
      <c r="C596" s="41" t="s">
        <v>1494</v>
      </c>
      <c r="D596" s="187"/>
      <c r="E596" s="187"/>
      <c r="F596" s="832">
        <v>1</v>
      </c>
    </row>
    <row r="597" spans="2:6" ht="28.5" customHeight="1" x14ac:dyDescent="0.25">
      <c r="B597" s="282" t="s">
        <v>1495</v>
      </c>
      <c r="C597" s="140" t="s">
        <v>1496</v>
      </c>
      <c r="D597" s="86" t="s">
        <v>1497</v>
      </c>
      <c r="E597" s="86" t="s">
        <v>1498</v>
      </c>
      <c r="F597" s="828" t="s">
        <v>1499</v>
      </c>
    </row>
    <row r="598" spans="2:6" ht="16.5" customHeight="1" x14ac:dyDescent="0.25">
      <c r="B598" s="1312" t="s">
        <v>1500</v>
      </c>
      <c r="C598" s="142" t="s">
        <v>803</v>
      </c>
      <c r="D598" s="218" t="s">
        <v>413</v>
      </c>
      <c r="E598" s="218" t="s">
        <v>859</v>
      </c>
      <c r="F598" s="829">
        <v>0</v>
      </c>
    </row>
    <row r="599" spans="2:6" ht="29.25" customHeight="1" thickBot="1" x14ac:dyDescent="0.3">
      <c r="B599" s="1366"/>
      <c r="C599" s="160" t="s">
        <v>1501</v>
      </c>
      <c r="D599" s="216"/>
      <c r="E599" s="431" t="s">
        <v>1286</v>
      </c>
      <c r="F599" s="888">
        <v>0</v>
      </c>
    </row>
    <row r="600" spans="2:6" ht="29.25" customHeight="1" thickBot="1" x14ac:dyDescent="0.3">
      <c r="B600" s="248" t="s">
        <v>1502</v>
      </c>
      <c r="C600" s="249" t="s">
        <v>1503</v>
      </c>
      <c r="D600" s="396"/>
      <c r="E600" s="396"/>
      <c r="F600" s="886">
        <v>1</v>
      </c>
    </row>
    <row r="601" spans="2:6" ht="29.25" customHeight="1" x14ac:dyDescent="0.25">
      <c r="B601" s="282" t="s">
        <v>1479</v>
      </c>
      <c r="C601" s="140" t="s">
        <v>1504</v>
      </c>
      <c r="D601" s="217" t="s">
        <v>1142</v>
      </c>
      <c r="E601" s="217" t="s">
        <v>240</v>
      </c>
      <c r="F601" s="828">
        <v>0.96</v>
      </c>
    </row>
    <row r="602" spans="2:6" ht="29.25" customHeight="1" thickBot="1" x14ac:dyDescent="0.3">
      <c r="B602" s="276" t="s">
        <v>1480</v>
      </c>
      <c r="C602" s="295" t="s">
        <v>1505</v>
      </c>
      <c r="D602" s="296" t="s">
        <v>1506</v>
      </c>
      <c r="E602" s="296" t="s">
        <v>1507</v>
      </c>
      <c r="F602" s="874" t="s">
        <v>1508</v>
      </c>
    </row>
    <row r="603" spans="2:6" ht="13.8" thickBot="1" x14ac:dyDescent="0.3">
      <c r="C603" s="135"/>
      <c r="D603" s="40"/>
      <c r="E603" s="40"/>
      <c r="F603" s="95"/>
    </row>
    <row r="604" spans="2:6" ht="27.75" customHeight="1" thickBot="1" x14ac:dyDescent="0.3">
      <c r="C604" s="81" t="s">
        <v>348</v>
      </c>
      <c r="D604" s="100">
        <v>2021</v>
      </c>
      <c r="E604" s="99"/>
      <c r="F604" s="411"/>
    </row>
    <row r="605" spans="2:6" x14ac:dyDescent="0.25">
      <c r="C605" s="105" t="s">
        <v>651</v>
      </c>
      <c r="D605" s="211">
        <f>SUM(D606:D608)</f>
        <v>2</v>
      </c>
      <c r="E605" s="114"/>
      <c r="F605" s="410"/>
    </row>
    <row r="606" spans="2:6" x14ac:dyDescent="0.25">
      <c r="C606" s="103" t="s">
        <v>659</v>
      </c>
      <c r="D606" s="209">
        <v>0</v>
      </c>
      <c r="E606" s="114"/>
      <c r="F606" s="410"/>
    </row>
    <row r="607" spans="2:6" x14ac:dyDescent="0.25">
      <c r="C607" s="103" t="s">
        <v>660</v>
      </c>
      <c r="D607" s="209">
        <v>2</v>
      </c>
      <c r="E607" s="114"/>
      <c r="F607" s="410"/>
    </row>
    <row r="608" spans="2:6" ht="13.8" thickBot="1" x14ac:dyDescent="0.3">
      <c r="C608" s="104" t="s">
        <v>654</v>
      </c>
      <c r="D608" s="210">
        <v>0</v>
      </c>
      <c r="E608" s="114"/>
      <c r="F608" s="410"/>
    </row>
    <row r="609" spans="2:6" ht="13.8" thickBot="1" x14ac:dyDescent="0.3">
      <c r="C609" s="106"/>
      <c r="D609" s="12"/>
      <c r="E609" s="12"/>
      <c r="F609" s="95"/>
    </row>
    <row r="610" spans="2:6" ht="31.5" customHeight="1" thickBot="1" x14ac:dyDescent="0.3">
      <c r="B610" s="117" t="s">
        <v>9</v>
      </c>
      <c r="C610" s="136" t="s">
        <v>661</v>
      </c>
      <c r="D610" s="98" t="s">
        <v>11</v>
      </c>
      <c r="E610" s="98" t="s">
        <v>12</v>
      </c>
      <c r="F610" s="52" t="s">
        <v>765</v>
      </c>
    </row>
    <row r="611" spans="2:6" ht="16.5" customHeight="1" thickBot="1" x14ac:dyDescent="0.3">
      <c r="B611" s="152" t="s">
        <v>1509</v>
      </c>
      <c r="C611" s="138" t="s">
        <v>1510</v>
      </c>
      <c r="D611" s="183"/>
      <c r="E611" s="183"/>
      <c r="F611" s="832">
        <v>1</v>
      </c>
    </row>
    <row r="612" spans="2:6" ht="45.75" customHeight="1" x14ac:dyDescent="0.25">
      <c r="B612" s="139" t="s">
        <v>1511</v>
      </c>
      <c r="C612" s="140" t="s">
        <v>1512</v>
      </c>
      <c r="D612" s="217" t="s">
        <v>1513</v>
      </c>
      <c r="E612" s="217" t="s">
        <v>1514</v>
      </c>
      <c r="F612" s="828">
        <v>74</v>
      </c>
    </row>
    <row r="613" spans="2:6" ht="45.75" customHeight="1" x14ac:dyDescent="0.25">
      <c r="B613" s="141" t="s">
        <v>1515</v>
      </c>
      <c r="C613" s="142" t="s">
        <v>1516</v>
      </c>
      <c r="D613" s="82" t="s">
        <v>1517</v>
      </c>
      <c r="E613" s="82" t="s">
        <v>1518</v>
      </c>
      <c r="F613" s="829">
        <v>7</v>
      </c>
    </row>
    <row r="614" spans="2:6" ht="15" customHeight="1" x14ac:dyDescent="0.25">
      <c r="B614" s="141" t="s">
        <v>1519</v>
      </c>
      <c r="C614" s="142" t="s">
        <v>1520</v>
      </c>
      <c r="D614" s="218" t="s">
        <v>195</v>
      </c>
      <c r="E614" s="218" t="s">
        <v>240</v>
      </c>
      <c r="F614" s="829">
        <v>4</v>
      </c>
    </row>
    <row r="615" spans="2:6" ht="15" customHeight="1" x14ac:dyDescent="0.25">
      <c r="B615" s="141" t="s">
        <v>1521</v>
      </c>
      <c r="C615" s="142" t="s">
        <v>1522</v>
      </c>
      <c r="D615" s="418" t="s">
        <v>195</v>
      </c>
      <c r="E615" s="82" t="s">
        <v>240</v>
      </c>
      <c r="F615" s="271">
        <v>4</v>
      </c>
    </row>
    <row r="616" spans="2:6" ht="15" customHeight="1" thickBot="1" x14ac:dyDescent="0.3">
      <c r="B616" s="143" t="s">
        <v>1523</v>
      </c>
      <c r="C616" s="144" t="s">
        <v>1524</v>
      </c>
      <c r="D616" s="235" t="s">
        <v>206</v>
      </c>
      <c r="E616" s="216" t="s">
        <v>171</v>
      </c>
      <c r="F616" s="768">
        <v>1</v>
      </c>
    </row>
    <row r="617" spans="2:6" ht="15" customHeight="1" thickBot="1" x14ac:dyDescent="0.3">
      <c r="B617" s="327" t="s">
        <v>1525</v>
      </c>
      <c r="C617" s="328" t="s">
        <v>1526</v>
      </c>
      <c r="D617" s="98"/>
      <c r="E617" s="98"/>
      <c r="F617" s="100">
        <v>1</v>
      </c>
    </row>
    <row r="618" spans="2:6" ht="41.25" customHeight="1" x14ac:dyDescent="0.25">
      <c r="B618" s="291" t="s">
        <v>1527</v>
      </c>
      <c r="C618" s="292" t="s">
        <v>1528</v>
      </c>
      <c r="D618" s="293" t="s">
        <v>1529</v>
      </c>
      <c r="E618" s="293" t="s">
        <v>1530</v>
      </c>
      <c r="F618" s="885">
        <v>52.1</v>
      </c>
    </row>
    <row r="619" spans="2:6" ht="42" customHeight="1" x14ac:dyDescent="0.25">
      <c r="B619" s="275" t="s">
        <v>1531</v>
      </c>
      <c r="C619" s="142" t="s">
        <v>1532</v>
      </c>
      <c r="D619" s="218" t="s">
        <v>1533</v>
      </c>
      <c r="E619" s="218" t="s">
        <v>1534</v>
      </c>
      <c r="F619" s="829">
        <v>19.100000000000001</v>
      </c>
    </row>
    <row r="620" spans="2:6" ht="41.25" customHeight="1" x14ac:dyDescent="0.25">
      <c r="B620" s="275" t="s">
        <v>1535</v>
      </c>
      <c r="C620" s="142" t="s">
        <v>1536</v>
      </c>
      <c r="D620" s="218" t="s">
        <v>1537</v>
      </c>
      <c r="E620" s="218" t="s">
        <v>1538</v>
      </c>
      <c r="F620" s="829">
        <v>29.5</v>
      </c>
    </row>
    <row r="621" spans="2:6" ht="41.25" customHeight="1" x14ac:dyDescent="0.25">
      <c r="B621" s="275" t="s">
        <v>1539</v>
      </c>
      <c r="C621" s="142" t="s">
        <v>1540</v>
      </c>
      <c r="D621" s="218" t="s">
        <v>1541</v>
      </c>
      <c r="E621" s="218" t="s">
        <v>1542</v>
      </c>
      <c r="F621" s="829">
        <v>48.6</v>
      </c>
    </row>
    <row r="622" spans="2:6" ht="29.25" customHeight="1" thickBot="1" x14ac:dyDescent="0.3">
      <c r="B622" s="276" t="s">
        <v>1543</v>
      </c>
      <c r="C622" s="295" t="s">
        <v>1544</v>
      </c>
      <c r="D622" s="296" t="s">
        <v>1545</v>
      </c>
      <c r="E622" s="296" t="s">
        <v>1546</v>
      </c>
      <c r="F622" s="874">
        <v>730</v>
      </c>
    </row>
    <row r="623" spans="2:6" ht="13.8" thickBot="1" x14ac:dyDescent="0.3">
      <c r="C623" s="135"/>
      <c r="D623" s="40"/>
      <c r="E623" s="40"/>
      <c r="F623" s="95"/>
    </row>
    <row r="624" spans="2:6" ht="15" customHeight="1" thickBot="1" x14ac:dyDescent="0.3">
      <c r="C624" s="30" t="s">
        <v>360</v>
      </c>
      <c r="D624" s="100">
        <v>2021</v>
      </c>
      <c r="E624" s="99"/>
      <c r="F624" s="411"/>
    </row>
    <row r="625" spans="2:6" x14ac:dyDescent="0.25">
      <c r="C625" s="474" t="s">
        <v>651</v>
      </c>
      <c r="D625" s="475">
        <f>D631+D690+D712</f>
        <v>20</v>
      </c>
      <c r="E625" s="114"/>
      <c r="F625" s="410"/>
    </row>
    <row r="626" spans="2:6" x14ac:dyDescent="0.25">
      <c r="C626" s="466" t="s">
        <v>659</v>
      </c>
      <c r="D626" s="470">
        <f>D632+D691+D713</f>
        <v>1</v>
      </c>
      <c r="E626" s="114"/>
      <c r="F626" s="410"/>
    </row>
    <row r="627" spans="2:6" x14ac:dyDescent="0.25">
      <c r="C627" s="466" t="s">
        <v>660</v>
      </c>
      <c r="D627" s="470">
        <f>D633+D692+D714</f>
        <v>19</v>
      </c>
      <c r="E627" s="114"/>
      <c r="F627" s="410"/>
    </row>
    <row r="628" spans="2:6" ht="13.8" thickBot="1" x14ac:dyDescent="0.3">
      <c r="C628" s="467" t="s">
        <v>654</v>
      </c>
      <c r="D628" s="471">
        <f>D634+D693+D715</f>
        <v>0</v>
      </c>
      <c r="E628" s="114"/>
      <c r="F628" s="410"/>
    </row>
    <row r="629" spans="2:6" ht="13.8" thickBot="1" x14ac:dyDescent="0.3">
      <c r="D629" s="95"/>
      <c r="E629" s="112"/>
      <c r="F629" s="408"/>
    </row>
    <row r="630" spans="2:6" ht="27.75" customHeight="1" thickBot="1" x14ac:dyDescent="0.3">
      <c r="C630" s="81" t="s">
        <v>370</v>
      </c>
      <c r="D630" s="100">
        <v>2021</v>
      </c>
      <c r="E630" s="99"/>
      <c r="F630" s="411"/>
    </row>
    <row r="631" spans="2:6" x14ac:dyDescent="0.25">
      <c r="C631" s="105" t="s">
        <v>651</v>
      </c>
      <c r="D631" s="477">
        <f>SUM(D632:D634)</f>
        <v>10</v>
      </c>
      <c r="E631" s="114"/>
      <c r="F631" s="410"/>
    </row>
    <row r="632" spans="2:6" x14ac:dyDescent="0.25">
      <c r="C632" s="103" t="s">
        <v>659</v>
      </c>
      <c r="D632" s="478">
        <v>0</v>
      </c>
      <c r="E632" s="114"/>
      <c r="F632" s="410"/>
    </row>
    <row r="633" spans="2:6" x14ac:dyDescent="0.25">
      <c r="C633" s="103" t="s">
        <v>660</v>
      </c>
      <c r="D633" s="478">
        <v>10</v>
      </c>
      <c r="E633" s="114"/>
      <c r="F633" s="410"/>
    </row>
    <row r="634" spans="2:6" ht="13.8" thickBot="1" x14ac:dyDescent="0.3">
      <c r="C634" s="104" t="s">
        <v>654</v>
      </c>
      <c r="D634" s="479">
        <v>0</v>
      </c>
      <c r="E634" s="114"/>
      <c r="F634" s="410"/>
    </row>
    <row r="635" spans="2:6" ht="13.8" thickBot="1" x14ac:dyDescent="0.3">
      <c r="C635" s="106"/>
      <c r="D635" s="12"/>
      <c r="E635" s="12"/>
      <c r="F635" s="95"/>
    </row>
    <row r="636" spans="2:6" ht="30.75" customHeight="1" thickBot="1" x14ac:dyDescent="0.3">
      <c r="B636" s="117" t="s">
        <v>9</v>
      </c>
      <c r="C636" s="136" t="s">
        <v>661</v>
      </c>
      <c r="D636" s="98" t="s">
        <v>11</v>
      </c>
      <c r="E636" s="98" t="s">
        <v>12</v>
      </c>
      <c r="F636" s="52" t="s">
        <v>765</v>
      </c>
    </row>
    <row r="637" spans="2:6" ht="15.75" customHeight="1" thickBot="1" x14ac:dyDescent="0.3">
      <c r="B637" s="152" t="s">
        <v>1547</v>
      </c>
      <c r="C637" s="41" t="s">
        <v>1548</v>
      </c>
      <c r="D637" s="183"/>
      <c r="E637" s="183"/>
      <c r="F637" s="832">
        <v>1</v>
      </c>
    </row>
    <row r="638" spans="2:6" ht="27.75" customHeight="1" x14ac:dyDescent="0.25">
      <c r="B638" s="139" t="s">
        <v>1549</v>
      </c>
      <c r="C638" s="140" t="s">
        <v>1550</v>
      </c>
      <c r="D638" s="217" t="s">
        <v>1551</v>
      </c>
      <c r="E638" s="217" t="s">
        <v>1552</v>
      </c>
      <c r="F638" s="828">
        <v>70</v>
      </c>
    </row>
    <row r="639" spans="2:6" ht="27.75" customHeight="1" x14ac:dyDescent="0.25">
      <c r="B639" s="141" t="s">
        <v>1553</v>
      </c>
      <c r="C639" s="142" t="s">
        <v>1554</v>
      </c>
      <c r="D639" s="82" t="s">
        <v>1555</v>
      </c>
      <c r="E639" s="82" t="s">
        <v>1556</v>
      </c>
      <c r="F639" s="829">
        <v>70</v>
      </c>
    </row>
    <row r="640" spans="2:6" ht="27.75" customHeight="1" thickBot="1" x14ac:dyDescent="0.3">
      <c r="B640" s="143" t="s">
        <v>1557</v>
      </c>
      <c r="C640" s="144" t="s">
        <v>1558</v>
      </c>
      <c r="D640" s="216" t="s">
        <v>1559</v>
      </c>
      <c r="E640" s="216" t="s">
        <v>1560</v>
      </c>
      <c r="F640" s="831">
        <v>418</v>
      </c>
    </row>
    <row r="641" spans="2:6" ht="16.5" customHeight="1" thickBot="1" x14ac:dyDescent="0.3">
      <c r="B641" s="152" t="s">
        <v>1561</v>
      </c>
      <c r="C641" s="41" t="s">
        <v>1562</v>
      </c>
      <c r="D641" s="183"/>
      <c r="E641" s="183"/>
      <c r="F641" s="832">
        <v>1</v>
      </c>
    </row>
    <row r="642" spans="2:6" ht="29.25" customHeight="1" x14ac:dyDescent="0.25">
      <c r="B642" s="139" t="s">
        <v>1563</v>
      </c>
      <c r="C642" s="140" t="s">
        <v>1564</v>
      </c>
      <c r="D642" s="217" t="s">
        <v>1565</v>
      </c>
      <c r="E642" s="217" t="s">
        <v>1088</v>
      </c>
      <c r="F642" s="828">
        <v>29</v>
      </c>
    </row>
    <row r="643" spans="2:6" ht="29.25" customHeight="1" x14ac:dyDescent="0.25">
      <c r="B643" s="141" t="s">
        <v>1566</v>
      </c>
      <c r="C643" s="142" t="s">
        <v>1567</v>
      </c>
      <c r="D643" s="218" t="s">
        <v>1568</v>
      </c>
      <c r="E643" s="218" t="s">
        <v>1569</v>
      </c>
      <c r="F643" s="829">
        <v>189</v>
      </c>
    </row>
    <row r="644" spans="2:6" ht="16.5" customHeight="1" x14ac:dyDescent="0.25">
      <c r="B644" s="1220" t="s">
        <v>1570</v>
      </c>
      <c r="C644" s="142" t="s">
        <v>803</v>
      </c>
      <c r="D644" s="218" t="s">
        <v>413</v>
      </c>
      <c r="E644" s="218" t="s">
        <v>732</v>
      </c>
      <c r="F644" s="829">
        <v>0</v>
      </c>
    </row>
    <row r="645" spans="2:6" ht="42" customHeight="1" thickBot="1" x14ac:dyDescent="0.3">
      <c r="B645" s="1195"/>
      <c r="C645" s="160" t="s">
        <v>2601</v>
      </c>
      <c r="D645" s="216"/>
      <c r="E645" s="431" t="s">
        <v>1571</v>
      </c>
      <c r="F645" s="888">
        <v>0</v>
      </c>
    </row>
    <row r="646" spans="2:6" ht="15.75" customHeight="1" thickBot="1" x14ac:dyDescent="0.3">
      <c r="B646" s="152" t="s">
        <v>1572</v>
      </c>
      <c r="C646" s="41" t="s">
        <v>1573</v>
      </c>
      <c r="D646" s="183"/>
      <c r="E646" s="183"/>
      <c r="F646" s="832">
        <v>1</v>
      </c>
    </row>
    <row r="647" spans="2:6" ht="27.75" customHeight="1" x14ac:dyDescent="0.25">
      <c r="B647" s="139" t="s">
        <v>1574</v>
      </c>
      <c r="C647" s="140" t="s">
        <v>1575</v>
      </c>
      <c r="D647" s="217" t="s">
        <v>1576</v>
      </c>
      <c r="E647" s="217" t="s">
        <v>1577</v>
      </c>
      <c r="F647" s="828">
        <v>67</v>
      </c>
    </row>
    <row r="648" spans="2:6" ht="39.6" x14ac:dyDescent="0.25">
      <c r="B648" s="141" t="s">
        <v>1578</v>
      </c>
      <c r="C648" s="142" t="s">
        <v>1579</v>
      </c>
      <c r="D648" s="218" t="s">
        <v>1580</v>
      </c>
      <c r="E648" s="218" t="s">
        <v>1577</v>
      </c>
      <c r="F648" s="829">
        <v>150</v>
      </c>
    </row>
    <row r="649" spans="2:6" ht="15" customHeight="1" x14ac:dyDescent="0.25">
      <c r="B649" s="141" t="s">
        <v>1581</v>
      </c>
      <c r="C649" s="142" t="s">
        <v>1582</v>
      </c>
      <c r="D649" s="218" t="s">
        <v>413</v>
      </c>
      <c r="E649" s="218" t="s">
        <v>1583</v>
      </c>
      <c r="F649" s="829">
        <v>0</v>
      </c>
    </row>
    <row r="650" spans="2:6" ht="39.75" customHeight="1" x14ac:dyDescent="0.25">
      <c r="B650" s="141" t="s">
        <v>1584</v>
      </c>
      <c r="C650" s="142" t="s">
        <v>1585</v>
      </c>
      <c r="D650" s="218" t="s">
        <v>209</v>
      </c>
      <c r="E650" s="218" t="s">
        <v>90</v>
      </c>
      <c r="F650" s="829">
        <v>2</v>
      </c>
    </row>
    <row r="651" spans="2:6" ht="15.75" customHeight="1" x14ac:dyDescent="0.25">
      <c r="B651" s="1220" t="s">
        <v>1586</v>
      </c>
      <c r="C651" s="142" t="s">
        <v>803</v>
      </c>
      <c r="D651" s="218" t="s">
        <v>413</v>
      </c>
      <c r="E651" s="218" t="s">
        <v>667</v>
      </c>
      <c r="F651" s="829">
        <v>0</v>
      </c>
    </row>
    <row r="652" spans="2:6" ht="27" customHeight="1" thickBot="1" x14ac:dyDescent="0.3">
      <c r="B652" s="1195"/>
      <c r="C652" s="160" t="s">
        <v>1587</v>
      </c>
      <c r="D652" s="245"/>
      <c r="E652" s="431" t="s">
        <v>1588</v>
      </c>
      <c r="F652" s="888">
        <v>0</v>
      </c>
    </row>
    <row r="653" spans="2:6" ht="16.5" customHeight="1" thickBot="1" x14ac:dyDescent="0.3">
      <c r="B653" s="152" t="s">
        <v>1589</v>
      </c>
      <c r="C653" s="41" t="s">
        <v>1590</v>
      </c>
      <c r="D653" s="269"/>
      <c r="E653" s="269"/>
      <c r="F653" s="832">
        <v>1</v>
      </c>
    </row>
    <row r="654" spans="2:6" ht="27" customHeight="1" x14ac:dyDescent="0.25">
      <c r="B654" s="139" t="s">
        <v>1591</v>
      </c>
      <c r="C654" s="140" t="s">
        <v>1592</v>
      </c>
      <c r="D654" s="217" t="s">
        <v>1398</v>
      </c>
      <c r="E654" s="217" t="s">
        <v>1593</v>
      </c>
      <c r="F654" s="828">
        <v>143</v>
      </c>
    </row>
    <row r="655" spans="2:6" ht="15" customHeight="1" x14ac:dyDescent="0.25">
      <c r="B655" s="1220" t="s">
        <v>1594</v>
      </c>
      <c r="C655" s="142" t="s">
        <v>803</v>
      </c>
      <c r="D655" s="218" t="s">
        <v>413</v>
      </c>
      <c r="E655" s="218" t="s">
        <v>732</v>
      </c>
      <c r="F655" s="829">
        <v>0</v>
      </c>
    </row>
    <row r="656" spans="2:6" ht="28.5" customHeight="1" thickBot="1" x14ac:dyDescent="0.3">
      <c r="B656" s="1195"/>
      <c r="C656" s="160" t="s">
        <v>1595</v>
      </c>
      <c r="D656" s="245"/>
      <c r="E656" s="431" t="s">
        <v>1571</v>
      </c>
      <c r="F656" s="888">
        <v>0</v>
      </c>
    </row>
    <row r="657" spans="2:6" ht="15.75" customHeight="1" thickBot="1" x14ac:dyDescent="0.3">
      <c r="B657" s="152" t="s">
        <v>1596</v>
      </c>
      <c r="C657" s="548" t="s">
        <v>1597</v>
      </c>
      <c r="D657" s="553"/>
      <c r="E657" s="553"/>
      <c r="F657" s="407">
        <v>1</v>
      </c>
    </row>
    <row r="658" spans="2:6" ht="40.5" customHeight="1" x14ac:dyDescent="0.25">
      <c r="B658" s="139" t="s">
        <v>1598</v>
      </c>
      <c r="C658" s="140" t="s">
        <v>1599</v>
      </c>
      <c r="D658" s="459" t="s">
        <v>413</v>
      </c>
      <c r="E658" s="459" t="s">
        <v>446</v>
      </c>
      <c r="F658" s="766">
        <v>0</v>
      </c>
    </row>
    <row r="659" spans="2:6" ht="39" customHeight="1" x14ac:dyDescent="0.25">
      <c r="B659" s="141" t="s">
        <v>1600</v>
      </c>
      <c r="C659" s="142" t="s">
        <v>1601</v>
      </c>
      <c r="D659" s="290" t="s">
        <v>413</v>
      </c>
      <c r="E659" s="290" t="s">
        <v>1602</v>
      </c>
      <c r="F659" s="271">
        <v>0</v>
      </c>
    </row>
    <row r="660" spans="2:6" ht="15" customHeight="1" x14ac:dyDescent="0.25">
      <c r="B660" s="1220" t="s">
        <v>1603</v>
      </c>
      <c r="C660" s="142" t="s">
        <v>803</v>
      </c>
      <c r="D660" s="290" t="s">
        <v>413</v>
      </c>
      <c r="E660" s="290" t="s">
        <v>889</v>
      </c>
      <c r="F660" s="271">
        <v>0</v>
      </c>
    </row>
    <row r="661" spans="2:6" ht="40.5" customHeight="1" x14ac:dyDescent="0.25">
      <c r="B661" s="1220"/>
      <c r="C661" s="146" t="s">
        <v>1604</v>
      </c>
      <c r="D661" s="290"/>
      <c r="E661" s="256" t="s">
        <v>1185</v>
      </c>
      <c r="F661" s="416">
        <v>0</v>
      </c>
    </row>
    <row r="662" spans="2:6" ht="42" customHeight="1" thickBot="1" x14ac:dyDescent="0.3">
      <c r="B662" s="1195"/>
      <c r="C662" s="160" t="s">
        <v>1605</v>
      </c>
      <c r="D662" s="235"/>
      <c r="E662" s="428" t="s">
        <v>1292</v>
      </c>
      <c r="F662" s="889">
        <v>0</v>
      </c>
    </row>
    <row r="663" spans="2:6" ht="27" customHeight="1" thickBot="1" x14ac:dyDescent="0.3">
      <c r="B663" s="327" t="s">
        <v>1606</v>
      </c>
      <c r="C663" s="328" t="s">
        <v>1607</v>
      </c>
      <c r="D663" s="313"/>
      <c r="E663" s="313"/>
      <c r="F663" s="100">
        <v>1</v>
      </c>
    </row>
    <row r="664" spans="2:6" ht="15" customHeight="1" x14ac:dyDescent="0.25">
      <c r="B664" s="1309" t="s">
        <v>1608</v>
      </c>
      <c r="C664" s="1276" t="s">
        <v>1609</v>
      </c>
      <c r="D664" s="1353" t="s">
        <v>413</v>
      </c>
      <c r="E664" s="1353" t="s">
        <v>749</v>
      </c>
      <c r="F664" s="1377">
        <v>44</v>
      </c>
    </row>
    <row r="665" spans="2:6" ht="15" customHeight="1" x14ac:dyDescent="0.25">
      <c r="B665" s="1272"/>
      <c r="C665" s="1215"/>
      <c r="D665" s="1334"/>
      <c r="E665" s="1334"/>
      <c r="F665" s="1378"/>
    </row>
    <row r="666" spans="2:6" ht="9" customHeight="1" x14ac:dyDescent="0.25">
      <c r="B666" s="1273" t="s">
        <v>1610</v>
      </c>
      <c r="C666" s="1185" t="s">
        <v>1611</v>
      </c>
      <c r="D666" s="1352" t="s">
        <v>413</v>
      </c>
      <c r="E666" s="1352" t="s">
        <v>94</v>
      </c>
      <c r="F666" s="1359">
        <v>0</v>
      </c>
    </row>
    <row r="667" spans="2:6" ht="9" customHeight="1" thickBot="1" x14ac:dyDescent="0.3">
      <c r="B667" s="1310"/>
      <c r="C667" s="1269"/>
      <c r="D667" s="1289"/>
      <c r="E667" s="1289"/>
      <c r="F667" s="1371"/>
    </row>
    <row r="668" spans="2:6" ht="15" customHeight="1" thickBot="1" x14ac:dyDescent="0.3">
      <c r="B668" s="279" t="s">
        <v>1612</v>
      </c>
      <c r="C668" s="302" t="s">
        <v>1613</v>
      </c>
      <c r="D668" s="88"/>
      <c r="E668" s="88"/>
      <c r="F668" s="878">
        <v>1</v>
      </c>
    </row>
    <row r="669" spans="2:6" ht="26.25" customHeight="1" x14ac:dyDescent="0.25">
      <c r="B669" s="139" t="s">
        <v>1614</v>
      </c>
      <c r="C669" s="140" t="s">
        <v>1615</v>
      </c>
      <c r="D669" s="86" t="s">
        <v>1179</v>
      </c>
      <c r="E669" s="86" t="s">
        <v>1616</v>
      </c>
      <c r="F669" s="828">
        <v>6</v>
      </c>
    </row>
    <row r="670" spans="2:6" ht="18" customHeight="1" x14ac:dyDescent="0.25">
      <c r="B670" s="141" t="s">
        <v>1617</v>
      </c>
      <c r="C670" s="142" t="s">
        <v>2602</v>
      </c>
      <c r="D670" s="82" t="s">
        <v>1618</v>
      </c>
      <c r="E670" s="82" t="s">
        <v>1619</v>
      </c>
      <c r="F670" s="890">
        <v>32</v>
      </c>
    </row>
    <row r="671" spans="2:6" ht="18.75" customHeight="1" x14ac:dyDescent="0.25">
      <c r="B671" s="1220" t="s">
        <v>1620</v>
      </c>
      <c r="C671" s="142" t="s">
        <v>803</v>
      </c>
      <c r="D671" s="82" t="s">
        <v>413</v>
      </c>
      <c r="E671" s="82" t="s">
        <v>210</v>
      </c>
      <c r="F671" s="829">
        <v>0</v>
      </c>
    </row>
    <row r="672" spans="2:6" ht="28.5" customHeight="1" x14ac:dyDescent="0.25">
      <c r="B672" s="1220"/>
      <c r="C672" s="146" t="s">
        <v>2603</v>
      </c>
      <c r="D672" s="82"/>
      <c r="E672" s="427" t="s">
        <v>1483</v>
      </c>
      <c r="F672" s="858">
        <v>0</v>
      </c>
    </row>
    <row r="673" spans="2:6" ht="21.75" customHeight="1" thickBot="1" x14ac:dyDescent="0.3">
      <c r="B673" s="1195"/>
      <c r="C673" s="160" t="s">
        <v>2604</v>
      </c>
      <c r="D673" s="216"/>
      <c r="E673" s="431" t="s">
        <v>1621</v>
      </c>
      <c r="F673" s="888">
        <v>0</v>
      </c>
    </row>
    <row r="674" spans="2:6" ht="27.75" customHeight="1" thickBot="1" x14ac:dyDescent="0.3">
      <c r="B674" s="152" t="s">
        <v>1622</v>
      </c>
      <c r="C674" s="41" t="s">
        <v>1623</v>
      </c>
      <c r="D674" s="269"/>
      <c r="E674" s="269"/>
      <c r="F674" s="832">
        <v>1</v>
      </c>
    </row>
    <row r="675" spans="2:6" ht="27.75" customHeight="1" thickBot="1" x14ac:dyDescent="0.3">
      <c r="B675" s="150" t="s">
        <v>1624</v>
      </c>
      <c r="C675" s="151" t="s">
        <v>1625</v>
      </c>
      <c r="D675" s="219" t="s">
        <v>1626</v>
      </c>
      <c r="E675" s="219" t="s">
        <v>94</v>
      </c>
      <c r="F675" s="485">
        <v>100</v>
      </c>
    </row>
    <row r="676" spans="2:6" ht="27.75" customHeight="1" thickBot="1" x14ac:dyDescent="0.3">
      <c r="B676" s="152" t="s">
        <v>1627</v>
      </c>
      <c r="C676" s="41" t="s">
        <v>1628</v>
      </c>
      <c r="D676" s="269"/>
      <c r="E676" s="269"/>
      <c r="F676" s="832">
        <v>1</v>
      </c>
    </row>
    <row r="677" spans="2:6" ht="27.75" customHeight="1" thickBot="1" x14ac:dyDescent="0.3">
      <c r="B677" s="150" t="s">
        <v>1629</v>
      </c>
      <c r="C677" s="151" t="s">
        <v>1630</v>
      </c>
      <c r="D677" s="219" t="s">
        <v>1626</v>
      </c>
      <c r="E677" s="219" t="s">
        <v>94</v>
      </c>
      <c r="F677" s="485">
        <v>100</v>
      </c>
    </row>
    <row r="678" spans="2:6" ht="20.25" customHeight="1" thickBot="1" x14ac:dyDescent="0.3">
      <c r="B678" s="152" t="s">
        <v>1631</v>
      </c>
      <c r="C678" s="41" t="s">
        <v>1632</v>
      </c>
      <c r="D678" s="269"/>
      <c r="E678" s="269"/>
      <c r="F678" s="832">
        <v>1</v>
      </c>
    </row>
    <row r="679" spans="2:6" ht="42" customHeight="1" x14ac:dyDescent="0.25">
      <c r="B679" s="270" t="s">
        <v>1633</v>
      </c>
      <c r="C679" s="167" t="s">
        <v>1634</v>
      </c>
      <c r="D679" s="217" t="s">
        <v>1635</v>
      </c>
      <c r="E679" s="217" t="s">
        <v>1636</v>
      </c>
      <c r="F679" s="828">
        <v>32</v>
      </c>
    </row>
    <row r="680" spans="2:6" ht="18.75" customHeight="1" x14ac:dyDescent="0.25">
      <c r="B680" s="141" t="s">
        <v>1637</v>
      </c>
      <c r="C680" s="142" t="s">
        <v>1638</v>
      </c>
      <c r="D680" s="218" t="s">
        <v>1087</v>
      </c>
      <c r="E680" s="218" t="s">
        <v>695</v>
      </c>
      <c r="F680" s="829">
        <v>20</v>
      </c>
    </row>
    <row r="681" spans="2:6" ht="29.25" customHeight="1" x14ac:dyDescent="0.25">
      <c r="B681" s="1220" t="s">
        <v>1639</v>
      </c>
      <c r="C681" s="142" t="s">
        <v>803</v>
      </c>
      <c r="D681" s="290" t="s">
        <v>1640</v>
      </c>
      <c r="E681" s="290" t="s">
        <v>1641</v>
      </c>
      <c r="F681" s="829">
        <v>0</v>
      </c>
    </row>
    <row r="682" spans="2:6" ht="17.25" customHeight="1" x14ac:dyDescent="0.25">
      <c r="B682" s="1220"/>
      <c r="C682" s="146" t="s">
        <v>1642</v>
      </c>
      <c r="D682" s="218"/>
      <c r="E682" s="218"/>
      <c r="F682" s="829"/>
    </row>
    <row r="683" spans="2:6" ht="17.25" customHeight="1" x14ac:dyDescent="0.25">
      <c r="B683" s="1220"/>
      <c r="C683" s="146" t="s">
        <v>1643</v>
      </c>
      <c r="D683" s="218"/>
      <c r="E683" s="218"/>
      <c r="F683" s="829"/>
    </row>
    <row r="684" spans="2:6" ht="31.5" customHeight="1" thickBot="1" x14ac:dyDescent="0.3">
      <c r="B684" s="1222"/>
      <c r="C684" s="153" t="s">
        <v>1644</v>
      </c>
      <c r="D684" s="111"/>
      <c r="E684" s="111"/>
      <c r="F684" s="887"/>
    </row>
    <row r="685" spans="2:6" ht="45" customHeight="1" x14ac:dyDescent="0.25">
      <c r="B685" s="1281" t="s">
        <v>2605</v>
      </c>
      <c r="C685" s="1281"/>
      <c r="D685" s="1281"/>
      <c r="E685" s="1281"/>
      <c r="F685" s="1281"/>
    </row>
    <row r="686" spans="2:6" ht="29.25" customHeight="1" x14ac:dyDescent="0.25">
      <c r="B686" s="1231" t="s">
        <v>2606</v>
      </c>
      <c r="C686" s="1231"/>
      <c r="D686" s="1231"/>
      <c r="E686" s="1231"/>
      <c r="F686" s="1231"/>
    </row>
    <row r="687" spans="2:6" ht="21.75" customHeight="1" x14ac:dyDescent="0.25">
      <c r="B687" s="1231" t="s">
        <v>2607</v>
      </c>
      <c r="C687" s="1231"/>
      <c r="D687" s="1231"/>
      <c r="E687" s="1231"/>
      <c r="F687" s="1231"/>
    </row>
    <row r="688" spans="2:6" ht="14.25" customHeight="1" thickBot="1" x14ac:dyDescent="0.3">
      <c r="C688" s="135"/>
      <c r="D688" s="40"/>
      <c r="E688" s="40"/>
      <c r="F688" s="95"/>
    </row>
    <row r="689" spans="2:6" ht="28.5" customHeight="1" thickBot="1" x14ac:dyDescent="0.3">
      <c r="C689" s="81" t="s">
        <v>385</v>
      </c>
      <c r="D689" s="100">
        <v>2021</v>
      </c>
      <c r="E689" s="99"/>
      <c r="F689" s="411"/>
    </row>
    <row r="690" spans="2:6" x14ac:dyDescent="0.25">
      <c r="C690" s="105" t="s">
        <v>651</v>
      </c>
      <c r="D690" s="211">
        <f>SUM(D691:D693)</f>
        <v>3</v>
      </c>
      <c r="E690" s="114"/>
      <c r="F690" s="410"/>
    </row>
    <row r="691" spans="2:6" x14ac:dyDescent="0.25">
      <c r="C691" s="103" t="s">
        <v>659</v>
      </c>
      <c r="D691" s="209">
        <v>1</v>
      </c>
      <c r="E691" s="114"/>
      <c r="F691" s="410"/>
    </row>
    <row r="692" spans="2:6" x14ac:dyDescent="0.25">
      <c r="C692" s="103" t="s">
        <v>660</v>
      </c>
      <c r="D692" s="209">
        <v>2</v>
      </c>
      <c r="E692" s="114"/>
      <c r="F692" s="410"/>
    </row>
    <row r="693" spans="2:6" ht="13.8" thickBot="1" x14ac:dyDescent="0.3">
      <c r="C693" s="104" t="s">
        <v>654</v>
      </c>
      <c r="D693" s="210">
        <v>0</v>
      </c>
      <c r="E693" s="114"/>
      <c r="F693" s="410"/>
    </row>
    <row r="694" spans="2:6" ht="13.8" thickBot="1" x14ac:dyDescent="0.3">
      <c r="C694" s="106"/>
      <c r="D694" s="12"/>
      <c r="E694" s="12"/>
      <c r="F694" s="95"/>
    </row>
    <row r="695" spans="2:6" ht="36" customHeight="1" thickBot="1" x14ac:dyDescent="0.3">
      <c r="B695" s="117" t="s">
        <v>9</v>
      </c>
      <c r="C695" s="136" t="s">
        <v>661</v>
      </c>
      <c r="D695" s="98" t="s">
        <v>11</v>
      </c>
      <c r="E695" s="98" t="s">
        <v>12</v>
      </c>
      <c r="F695" s="52" t="s">
        <v>765</v>
      </c>
    </row>
    <row r="696" spans="2:6" ht="16.5" customHeight="1" thickBot="1" x14ac:dyDescent="0.3">
      <c r="B696" s="152" t="s">
        <v>1645</v>
      </c>
      <c r="C696" s="138" t="s">
        <v>1646</v>
      </c>
      <c r="D696" s="183"/>
      <c r="E696" s="183"/>
      <c r="F696" s="832">
        <v>1</v>
      </c>
    </row>
    <row r="697" spans="2:6" ht="9" customHeight="1" x14ac:dyDescent="0.25">
      <c r="B697" s="1223" t="s">
        <v>1647</v>
      </c>
      <c r="C697" s="1214" t="s">
        <v>1648</v>
      </c>
      <c r="D697" s="1349" t="s">
        <v>387</v>
      </c>
      <c r="E697" s="1349" t="s">
        <v>207</v>
      </c>
      <c r="F697" s="1204">
        <v>3</v>
      </c>
    </row>
    <row r="698" spans="2:6" ht="9" customHeight="1" x14ac:dyDescent="0.25">
      <c r="B698" s="1199"/>
      <c r="C698" s="1186"/>
      <c r="D698" s="1264"/>
      <c r="E698" s="1264"/>
      <c r="F698" s="1207"/>
    </row>
    <row r="699" spans="2:6" ht="9" customHeight="1" x14ac:dyDescent="0.25">
      <c r="B699" s="1199"/>
      <c r="C699" s="1186"/>
      <c r="D699" s="1264"/>
      <c r="E699" s="1264"/>
      <c r="F699" s="1207"/>
    </row>
    <row r="700" spans="2:6" ht="9" customHeight="1" x14ac:dyDescent="0.25">
      <c r="B700" s="1224"/>
      <c r="C700" s="1215"/>
      <c r="D700" s="1265"/>
      <c r="E700" s="1265"/>
      <c r="F700" s="1203"/>
    </row>
    <row r="701" spans="2:6" ht="19.5" customHeight="1" x14ac:dyDescent="0.25">
      <c r="B701" s="1234" t="s">
        <v>1649</v>
      </c>
      <c r="C701" s="1185" t="s">
        <v>2609</v>
      </c>
      <c r="D701" s="1279" t="s">
        <v>413</v>
      </c>
      <c r="E701" s="1279" t="s">
        <v>196</v>
      </c>
      <c r="F701" s="1283">
        <v>0</v>
      </c>
    </row>
    <row r="702" spans="2:6" ht="19.5" customHeight="1" x14ac:dyDescent="0.25">
      <c r="B702" s="1232"/>
      <c r="C702" s="1215"/>
      <c r="D702" s="1265"/>
      <c r="E702" s="1265"/>
      <c r="F702" s="1319"/>
    </row>
    <row r="703" spans="2:6" ht="15.75" customHeight="1" thickBot="1" x14ac:dyDescent="0.3">
      <c r="B703" s="143" t="s">
        <v>1650</v>
      </c>
      <c r="C703" s="144" t="s">
        <v>1651</v>
      </c>
      <c r="D703" s="216" t="s">
        <v>1652</v>
      </c>
      <c r="E703" s="216" t="s">
        <v>1653</v>
      </c>
      <c r="F703" s="831">
        <v>0</v>
      </c>
    </row>
    <row r="704" spans="2:6" ht="27" thickBot="1" x14ac:dyDescent="0.3">
      <c r="B704" s="152" t="s">
        <v>1654</v>
      </c>
      <c r="C704" s="554" t="s">
        <v>2608</v>
      </c>
      <c r="D704" s="555"/>
      <c r="E704" s="555"/>
      <c r="F704" s="891">
        <v>2</v>
      </c>
    </row>
    <row r="705" spans="2:6" ht="16.5" customHeight="1" x14ac:dyDescent="0.25">
      <c r="B705" s="1221" t="s">
        <v>1655</v>
      </c>
      <c r="C705" s="556" t="s">
        <v>803</v>
      </c>
      <c r="D705" s="557" t="s">
        <v>413</v>
      </c>
      <c r="E705" s="557" t="s">
        <v>729</v>
      </c>
      <c r="F705" s="892">
        <v>1</v>
      </c>
    </row>
    <row r="706" spans="2:6" ht="27" thickBot="1" x14ac:dyDescent="0.3">
      <c r="B706" s="1195"/>
      <c r="C706" s="558" t="s">
        <v>1656</v>
      </c>
      <c r="D706" s="559"/>
      <c r="E706" s="560" t="s">
        <v>729</v>
      </c>
      <c r="F706" s="893">
        <v>1</v>
      </c>
    </row>
    <row r="707" spans="2:6" ht="19.5" customHeight="1" thickBot="1" x14ac:dyDescent="0.3">
      <c r="B707" s="327" t="s">
        <v>1657</v>
      </c>
      <c r="C707" s="254" t="s">
        <v>1658</v>
      </c>
      <c r="D707" s="98"/>
      <c r="E707" s="98"/>
      <c r="F707" s="100">
        <v>1</v>
      </c>
    </row>
    <row r="708" spans="2:6" ht="27" customHeight="1" x14ac:dyDescent="0.25">
      <c r="B708" s="291" t="s">
        <v>1659</v>
      </c>
      <c r="C708" s="292" t="s">
        <v>2610</v>
      </c>
      <c r="D708" s="294" t="s">
        <v>1206</v>
      </c>
      <c r="E708" s="294" t="s">
        <v>1660</v>
      </c>
      <c r="F708" s="885">
        <v>17</v>
      </c>
    </row>
    <row r="709" spans="2:6" ht="27" customHeight="1" thickBot="1" x14ac:dyDescent="0.3">
      <c r="B709" s="276" t="s">
        <v>1661</v>
      </c>
      <c r="C709" s="295" t="s">
        <v>1662</v>
      </c>
      <c r="D709" s="278" t="s">
        <v>1663</v>
      </c>
      <c r="E709" s="278" t="s">
        <v>158</v>
      </c>
      <c r="F709" s="874">
        <v>33</v>
      </c>
    </row>
    <row r="710" spans="2:6" ht="13.8" thickBot="1" x14ac:dyDescent="0.3">
      <c r="C710" s="135"/>
      <c r="D710" s="40"/>
      <c r="E710" s="40"/>
      <c r="F710" s="95"/>
    </row>
    <row r="711" spans="2:6" ht="29.25" customHeight="1" thickBot="1" x14ac:dyDescent="0.3">
      <c r="C711" s="81" t="s">
        <v>389</v>
      </c>
      <c r="D711" s="101">
        <v>2021</v>
      </c>
      <c r="E711" s="99"/>
      <c r="F711" s="411"/>
    </row>
    <row r="712" spans="2:6" x14ac:dyDescent="0.25">
      <c r="C712" s="105" t="s">
        <v>651</v>
      </c>
      <c r="D712" s="477">
        <f>SUM(D713:D715)</f>
        <v>7</v>
      </c>
      <c r="E712" s="114"/>
      <c r="F712" s="410"/>
    </row>
    <row r="713" spans="2:6" x14ac:dyDescent="0.25">
      <c r="C713" s="103" t="s">
        <v>659</v>
      </c>
      <c r="D713" s="478">
        <v>0</v>
      </c>
      <c r="E713" s="114"/>
      <c r="F713" s="410"/>
    </row>
    <row r="714" spans="2:6" x14ac:dyDescent="0.25">
      <c r="C714" s="103" t="s">
        <v>660</v>
      </c>
      <c r="D714" s="478">
        <v>7</v>
      </c>
      <c r="E714" s="114"/>
      <c r="F714" s="410"/>
    </row>
    <row r="715" spans="2:6" ht="13.8" thickBot="1" x14ac:dyDescent="0.3">
      <c r="C715" s="104" t="s">
        <v>654</v>
      </c>
      <c r="D715" s="479">
        <v>0</v>
      </c>
      <c r="E715" s="114"/>
      <c r="F715" s="410"/>
    </row>
    <row r="716" spans="2:6" ht="13.8" thickBot="1" x14ac:dyDescent="0.3">
      <c r="C716" s="106"/>
      <c r="D716" s="12"/>
      <c r="E716" s="12"/>
      <c r="F716" s="95"/>
    </row>
    <row r="717" spans="2:6" ht="34.5" customHeight="1" thickBot="1" x14ac:dyDescent="0.3">
      <c r="B717" s="117" t="s">
        <v>9</v>
      </c>
      <c r="C717" s="136" t="s">
        <v>661</v>
      </c>
      <c r="D717" s="98" t="s">
        <v>11</v>
      </c>
      <c r="E717" s="98" t="s">
        <v>12</v>
      </c>
      <c r="F717" s="52" t="s">
        <v>765</v>
      </c>
    </row>
    <row r="718" spans="2:6" ht="18.75" customHeight="1" thickBot="1" x14ac:dyDescent="0.3">
      <c r="B718" s="152" t="s">
        <v>1664</v>
      </c>
      <c r="C718" s="375" t="s">
        <v>1665</v>
      </c>
      <c r="D718" s="545"/>
      <c r="E718" s="545"/>
      <c r="F718" s="407">
        <v>1</v>
      </c>
    </row>
    <row r="719" spans="2:6" ht="27" customHeight="1" x14ac:dyDescent="0.25">
      <c r="B719" s="139" t="s">
        <v>1666</v>
      </c>
      <c r="C719" s="140" t="s">
        <v>1667</v>
      </c>
      <c r="D719" s="417" t="s">
        <v>413</v>
      </c>
      <c r="E719" s="417" t="s">
        <v>90</v>
      </c>
      <c r="F719" s="766">
        <v>0</v>
      </c>
    </row>
    <row r="720" spans="2:6" ht="27" customHeight="1" x14ac:dyDescent="0.25">
      <c r="B720" s="141" t="s">
        <v>1668</v>
      </c>
      <c r="C720" s="142" t="s">
        <v>1669</v>
      </c>
      <c r="D720" s="418" t="s">
        <v>413</v>
      </c>
      <c r="E720" s="418" t="s">
        <v>90</v>
      </c>
      <c r="F720" s="271">
        <v>0</v>
      </c>
    </row>
    <row r="721" spans="2:6" ht="17.25" customHeight="1" thickBot="1" x14ac:dyDescent="0.3">
      <c r="B721" s="143" t="s">
        <v>1670</v>
      </c>
      <c r="C721" s="144" t="s">
        <v>1671</v>
      </c>
      <c r="D721" s="421" t="s">
        <v>413</v>
      </c>
      <c r="E721" s="421" t="s">
        <v>196</v>
      </c>
      <c r="F721" s="768">
        <v>0</v>
      </c>
    </row>
    <row r="722" spans="2:6" ht="42" customHeight="1" thickBot="1" x14ac:dyDescent="0.3">
      <c r="B722" s="152" t="s">
        <v>1672</v>
      </c>
      <c r="C722" s="41" t="s">
        <v>2611</v>
      </c>
      <c r="D722" s="195"/>
      <c r="E722" s="195"/>
      <c r="F722" s="832">
        <v>1</v>
      </c>
    </row>
    <row r="723" spans="2:6" ht="27.75" customHeight="1" x14ac:dyDescent="0.25">
      <c r="B723" s="139" t="s">
        <v>1673</v>
      </c>
      <c r="C723" s="140" t="s">
        <v>1674</v>
      </c>
      <c r="D723" s="86" t="s">
        <v>295</v>
      </c>
      <c r="E723" s="86" t="s">
        <v>201</v>
      </c>
      <c r="F723" s="828">
        <v>73</v>
      </c>
    </row>
    <row r="724" spans="2:6" ht="10.5" customHeight="1" x14ac:dyDescent="0.25">
      <c r="B724" s="1198" t="s">
        <v>1675</v>
      </c>
      <c r="C724" s="1185" t="s">
        <v>1676</v>
      </c>
      <c r="D724" s="1256" t="s">
        <v>413</v>
      </c>
      <c r="E724" s="1256" t="s">
        <v>1677</v>
      </c>
      <c r="F724" s="1283">
        <v>0</v>
      </c>
    </row>
    <row r="725" spans="2:6" ht="10.5" customHeight="1" x14ac:dyDescent="0.25">
      <c r="B725" s="1199"/>
      <c r="C725" s="1186"/>
      <c r="D725" s="1285"/>
      <c r="E725" s="1285"/>
      <c r="F725" s="1284"/>
    </row>
    <row r="726" spans="2:6" ht="10.5" customHeight="1" x14ac:dyDescent="0.25">
      <c r="B726" s="1224"/>
      <c r="C726" s="1215"/>
      <c r="D726" s="1257"/>
      <c r="E726" s="1257"/>
      <c r="F726" s="1319"/>
    </row>
    <row r="727" spans="2:6" ht="8.25" customHeight="1" x14ac:dyDescent="0.25">
      <c r="B727" s="1198" t="s">
        <v>1678</v>
      </c>
      <c r="C727" s="1185" t="s">
        <v>1679</v>
      </c>
      <c r="D727" s="1256" t="s">
        <v>529</v>
      </c>
      <c r="E727" s="1256" t="s">
        <v>1680</v>
      </c>
      <c r="F727" s="1283">
        <v>0</v>
      </c>
    </row>
    <row r="728" spans="2:6" ht="8.25" customHeight="1" x14ac:dyDescent="0.25">
      <c r="B728" s="1199"/>
      <c r="C728" s="1186"/>
      <c r="D728" s="1285"/>
      <c r="E728" s="1285"/>
      <c r="F728" s="1284"/>
    </row>
    <row r="729" spans="2:6" ht="8.25" customHeight="1" thickBot="1" x14ac:dyDescent="0.3">
      <c r="B729" s="1199"/>
      <c r="C729" s="1186"/>
      <c r="D729" s="1289"/>
      <c r="E729" s="1289"/>
      <c r="F729" s="1284"/>
    </row>
    <row r="730" spans="2:6" ht="53.25" customHeight="1" thickBot="1" x14ac:dyDescent="0.3">
      <c r="B730" s="285" t="s">
        <v>1681</v>
      </c>
      <c r="C730" s="286" t="s">
        <v>2612</v>
      </c>
      <c r="D730" s="284"/>
      <c r="E730" s="284"/>
      <c r="F730" s="876">
        <v>1</v>
      </c>
    </row>
    <row r="731" spans="2:6" ht="21.75" customHeight="1" x14ac:dyDescent="0.25">
      <c r="B731" s="1309" t="s">
        <v>1682</v>
      </c>
      <c r="C731" s="1276" t="s">
        <v>1683</v>
      </c>
      <c r="D731" s="1288" t="s">
        <v>413</v>
      </c>
      <c r="E731" s="1288" t="s">
        <v>1684</v>
      </c>
      <c r="F731" s="1372">
        <v>719</v>
      </c>
    </row>
    <row r="732" spans="2:6" ht="21.75" customHeight="1" x14ac:dyDescent="0.25">
      <c r="B732" s="1274"/>
      <c r="C732" s="1186"/>
      <c r="D732" s="1285"/>
      <c r="E732" s="1285"/>
      <c r="F732" s="1373"/>
    </row>
    <row r="733" spans="2:6" ht="21.75" customHeight="1" x14ac:dyDescent="0.25">
      <c r="B733" s="1272"/>
      <c r="C733" s="1215"/>
      <c r="D733" s="1257"/>
      <c r="E733" s="1257"/>
      <c r="F733" s="1374"/>
    </row>
    <row r="734" spans="2:6" ht="12" customHeight="1" x14ac:dyDescent="0.25">
      <c r="B734" s="1273" t="s">
        <v>1685</v>
      </c>
      <c r="C734" s="1185" t="s">
        <v>1686</v>
      </c>
      <c r="D734" s="1256" t="s">
        <v>1687</v>
      </c>
      <c r="E734" s="1256" t="s">
        <v>1688</v>
      </c>
      <c r="F734" s="1375" t="s">
        <v>1689</v>
      </c>
    </row>
    <row r="735" spans="2:6" ht="12" customHeight="1" x14ac:dyDescent="0.25">
      <c r="B735" s="1274"/>
      <c r="C735" s="1186"/>
      <c r="D735" s="1285"/>
      <c r="E735" s="1285"/>
      <c r="F735" s="1376"/>
    </row>
    <row r="736" spans="2:6" ht="12" customHeight="1" thickBot="1" x14ac:dyDescent="0.3">
      <c r="B736" s="1274"/>
      <c r="C736" s="1186"/>
      <c r="D736" s="1289"/>
      <c r="E736" s="1289"/>
      <c r="F736" s="894" t="s">
        <v>1690</v>
      </c>
    </row>
    <row r="737" spans="2:6" ht="28.5" customHeight="1" thickBot="1" x14ac:dyDescent="0.3">
      <c r="B737" s="248" t="s">
        <v>1691</v>
      </c>
      <c r="C737" s="249" t="s">
        <v>2613</v>
      </c>
      <c r="D737" s="251"/>
      <c r="E737" s="251"/>
      <c r="F737" s="886">
        <v>1</v>
      </c>
    </row>
    <row r="738" spans="2:6" ht="15.75" customHeight="1" x14ac:dyDescent="0.25">
      <c r="B738" s="139" t="s">
        <v>1692</v>
      </c>
      <c r="C738" s="140" t="s">
        <v>1693</v>
      </c>
      <c r="D738" s="86" t="s">
        <v>413</v>
      </c>
      <c r="E738" s="86" t="s">
        <v>695</v>
      </c>
      <c r="F738" s="828">
        <v>5</v>
      </c>
    </row>
    <row r="739" spans="2:6" ht="20.25" customHeight="1" x14ac:dyDescent="0.25">
      <c r="B739" s="1198" t="s">
        <v>1694</v>
      </c>
      <c r="C739" s="1266" t="s">
        <v>2614</v>
      </c>
      <c r="D739" s="1256" t="s">
        <v>1695</v>
      </c>
      <c r="E739" s="1256" t="s">
        <v>1696</v>
      </c>
      <c r="F739" s="1202" t="s">
        <v>1697</v>
      </c>
    </row>
    <row r="740" spans="2:6" ht="20.25" customHeight="1" x14ac:dyDescent="0.25">
      <c r="B740" s="1224"/>
      <c r="C740" s="1267"/>
      <c r="D740" s="1257"/>
      <c r="E740" s="1257"/>
      <c r="F740" s="1203"/>
    </row>
    <row r="741" spans="2:6" ht="54" customHeight="1" x14ac:dyDescent="0.25">
      <c r="B741" s="141" t="s">
        <v>1698</v>
      </c>
      <c r="C741" s="142" t="s">
        <v>1699</v>
      </c>
      <c r="D741" s="82" t="s">
        <v>1700</v>
      </c>
      <c r="E741" s="82" t="s">
        <v>1701</v>
      </c>
      <c r="F741" s="829" t="s">
        <v>1702</v>
      </c>
    </row>
    <row r="742" spans="2:6" ht="52.5" customHeight="1" x14ac:dyDescent="0.25">
      <c r="B742" s="141" t="s">
        <v>1703</v>
      </c>
      <c r="C742" s="142" t="s">
        <v>1704</v>
      </c>
      <c r="D742" s="82" t="s">
        <v>1705</v>
      </c>
      <c r="E742" s="82" t="s">
        <v>1706</v>
      </c>
      <c r="F742" s="829" t="s">
        <v>1707</v>
      </c>
    </row>
    <row r="743" spans="2:6" ht="42.75" customHeight="1" x14ac:dyDescent="0.25">
      <c r="B743" s="141" t="s">
        <v>1708</v>
      </c>
      <c r="C743" s="142" t="s">
        <v>1709</v>
      </c>
      <c r="D743" s="218" t="s">
        <v>1710</v>
      </c>
      <c r="E743" s="218" t="s">
        <v>1711</v>
      </c>
      <c r="F743" s="829" t="s">
        <v>1712</v>
      </c>
    </row>
    <row r="744" spans="2:6" ht="28.5" customHeight="1" x14ac:dyDescent="0.25">
      <c r="B744" s="141" t="s">
        <v>1713</v>
      </c>
      <c r="C744" s="142" t="s">
        <v>1714</v>
      </c>
      <c r="D744" s="218" t="s">
        <v>413</v>
      </c>
      <c r="E744" s="218" t="s">
        <v>240</v>
      </c>
      <c r="F744" s="829">
        <v>3</v>
      </c>
    </row>
    <row r="745" spans="2:6" ht="28.5" customHeight="1" thickBot="1" x14ac:dyDescent="0.3">
      <c r="B745" s="143" t="s">
        <v>1715</v>
      </c>
      <c r="C745" s="144" t="s">
        <v>1716</v>
      </c>
      <c r="D745" s="85" t="s">
        <v>1717</v>
      </c>
      <c r="E745" s="85" t="s">
        <v>374</v>
      </c>
      <c r="F745" s="831">
        <v>0</v>
      </c>
    </row>
    <row r="746" spans="2:6" ht="15" customHeight="1" thickBot="1" x14ac:dyDescent="0.3">
      <c r="B746" s="152" t="s">
        <v>1718</v>
      </c>
      <c r="C746" s="138" t="s">
        <v>1719</v>
      </c>
      <c r="D746" s="183"/>
      <c r="E746" s="183"/>
      <c r="F746" s="832">
        <v>1</v>
      </c>
    </row>
    <row r="747" spans="2:6" ht="26.4" x14ac:dyDescent="0.25">
      <c r="B747" s="139" t="s">
        <v>1720</v>
      </c>
      <c r="C747" s="140" t="s">
        <v>1721</v>
      </c>
      <c r="D747" s="217" t="s">
        <v>1722</v>
      </c>
      <c r="E747" s="217" t="s">
        <v>1723</v>
      </c>
      <c r="F747" s="840">
        <v>52</v>
      </c>
    </row>
    <row r="748" spans="2:6" ht="14.25" customHeight="1" x14ac:dyDescent="0.25">
      <c r="B748" s="1220" t="s">
        <v>1724</v>
      </c>
      <c r="C748" s="142" t="s">
        <v>803</v>
      </c>
      <c r="D748" s="218" t="s">
        <v>413</v>
      </c>
      <c r="E748" s="218" t="s">
        <v>90</v>
      </c>
      <c r="F748" s="842">
        <v>0</v>
      </c>
    </row>
    <row r="749" spans="2:6" ht="26.4" x14ac:dyDescent="0.25">
      <c r="B749" s="1220"/>
      <c r="C749" s="146" t="s">
        <v>1725</v>
      </c>
      <c r="D749" s="218"/>
      <c r="E749" s="427" t="s">
        <v>1726</v>
      </c>
      <c r="F749" s="839">
        <v>0</v>
      </c>
    </row>
    <row r="750" spans="2:6" ht="26.4" x14ac:dyDescent="0.25">
      <c r="B750" s="141" t="s">
        <v>1727</v>
      </c>
      <c r="C750" s="142" t="s">
        <v>2615</v>
      </c>
      <c r="D750" s="218" t="s">
        <v>1076</v>
      </c>
      <c r="E750" s="218" t="s">
        <v>207</v>
      </c>
      <c r="F750" s="895">
        <v>6</v>
      </c>
    </row>
    <row r="751" spans="2:6" ht="27.75" customHeight="1" x14ac:dyDescent="0.25">
      <c r="B751" s="141" t="s">
        <v>1728</v>
      </c>
      <c r="C751" s="142" t="s">
        <v>1729</v>
      </c>
      <c r="D751" s="218" t="s">
        <v>1730</v>
      </c>
      <c r="E751" s="218" t="s">
        <v>749</v>
      </c>
      <c r="F751" s="896">
        <v>123</v>
      </c>
    </row>
    <row r="752" spans="2:6" ht="26.4" x14ac:dyDescent="0.25">
      <c r="B752" s="141" t="s">
        <v>1731</v>
      </c>
      <c r="C752" s="142" t="s">
        <v>1732</v>
      </c>
      <c r="D752" s="218" t="s">
        <v>1733</v>
      </c>
      <c r="E752" s="218" t="s">
        <v>1734</v>
      </c>
      <c r="F752" s="828">
        <v>468</v>
      </c>
    </row>
    <row r="753" spans="2:6" ht="27.75" customHeight="1" thickBot="1" x14ac:dyDescent="0.3">
      <c r="B753" s="143" t="s">
        <v>1735</v>
      </c>
      <c r="C753" s="144" t="s">
        <v>1736</v>
      </c>
      <c r="D753" s="216" t="s">
        <v>1737</v>
      </c>
      <c r="E753" s="216" t="s">
        <v>695</v>
      </c>
      <c r="F753" s="831">
        <v>25.1</v>
      </c>
    </row>
    <row r="754" spans="2:6" ht="15.75" customHeight="1" thickBot="1" x14ac:dyDescent="0.3">
      <c r="B754" s="152" t="s">
        <v>1738</v>
      </c>
      <c r="C754" s="375" t="s">
        <v>1739</v>
      </c>
      <c r="D754" s="546"/>
      <c r="E754" s="546"/>
      <c r="F754" s="407">
        <v>1</v>
      </c>
    </row>
    <row r="755" spans="2:6" ht="16.5" customHeight="1" x14ac:dyDescent="0.25">
      <c r="B755" s="139" t="s">
        <v>1740</v>
      </c>
      <c r="C755" s="140" t="s">
        <v>1741</v>
      </c>
      <c r="D755" s="459" t="s">
        <v>413</v>
      </c>
      <c r="E755" s="459" t="s">
        <v>210</v>
      </c>
      <c r="F755" s="766">
        <v>0</v>
      </c>
    </row>
    <row r="756" spans="2:6" ht="38.25" customHeight="1" x14ac:dyDescent="0.25">
      <c r="B756" s="141" t="s">
        <v>1742</v>
      </c>
      <c r="C756" s="142" t="s">
        <v>1743</v>
      </c>
      <c r="D756" s="290" t="s">
        <v>413</v>
      </c>
      <c r="E756" s="290" t="s">
        <v>732</v>
      </c>
      <c r="F756" s="271">
        <v>0</v>
      </c>
    </row>
    <row r="757" spans="2:6" ht="27.75" customHeight="1" thickBot="1" x14ac:dyDescent="0.3">
      <c r="B757" s="143" t="s">
        <v>1744</v>
      </c>
      <c r="C757" s="144" t="s">
        <v>1745</v>
      </c>
      <c r="D757" s="235" t="s">
        <v>413</v>
      </c>
      <c r="E757" s="235" t="s">
        <v>1746</v>
      </c>
      <c r="F757" s="768">
        <v>0</v>
      </c>
    </row>
    <row r="758" spans="2:6" ht="16.5" customHeight="1" thickBot="1" x14ac:dyDescent="0.3">
      <c r="B758" s="152" t="s">
        <v>1747</v>
      </c>
      <c r="C758" s="138" t="s">
        <v>1748</v>
      </c>
      <c r="D758" s="215"/>
      <c r="E758" s="215"/>
      <c r="F758" s="832">
        <v>1</v>
      </c>
    </row>
    <row r="759" spans="2:6" ht="29.25" customHeight="1" x14ac:dyDescent="0.25">
      <c r="B759" s="139" t="s">
        <v>1749</v>
      </c>
      <c r="C759" s="140" t="s">
        <v>1750</v>
      </c>
      <c r="D759" s="86" t="s">
        <v>413</v>
      </c>
      <c r="E759" s="86" t="s">
        <v>305</v>
      </c>
      <c r="F759" s="828">
        <v>104</v>
      </c>
    </row>
    <row r="760" spans="2:6" ht="23.25" customHeight="1" x14ac:dyDescent="0.25">
      <c r="B760" s="141" t="s">
        <v>1751</v>
      </c>
      <c r="C760" s="142" t="s">
        <v>1752</v>
      </c>
      <c r="D760" s="218" t="s">
        <v>413</v>
      </c>
      <c r="E760" s="218" t="s">
        <v>667</v>
      </c>
      <c r="F760" s="829">
        <v>0</v>
      </c>
    </row>
    <row r="761" spans="2:6" ht="18" customHeight="1" x14ac:dyDescent="0.25">
      <c r="B761" s="1220" t="s">
        <v>1753</v>
      </c>
      <c r="C761" s="142" t="s">
        <v>803</v>
      </c>
      <c r="D761" s="218" t="s">
        <v>413</v>
      </c>
      <c r="E761" s="218" t="s">
        <v>667</v>
      </c>
      <c r="F761" s="829">
        <v>0</v>
      </c>
    </row>
    <row r="762" spans="2:6" ht="18" customHeight="1" thickBot="1" x14ac:dyDescent="0.3">
      <c r="B762" s="1222"/>
      <c r="C762" s="153" t="s">
        <v>1754</v>
      </c>
      <c r="D762" s="221"/>
      <c r="E762" s="432" t="s">
        <v>1490</v>
      </c>
      <c r="F762" s="887"/>
    </row>
    <row r="763" spans="2:6" ht="27" customHeight="1" x14ac:dyDescent="0.25">
      <c r="B763" s="1281" t="s">
        <v>2616</v>
      </c>
      <c r="C763" s="1281"/>
      <c r="D763" s="1281"/>
      <c r="E763" s="1281"/>
      <c r="F763" s="1281"/>
    </row>
    <row r="764" spans="2:6" ht="13.8" thickBot="1" x14ac:dyDescent="0.3">
      <c r="B764" s="1231"/>
      <c r="C764" s="1231"/>
      <c r="D764" s="1231"/>
      <c r="E764" s="1231"/>
      <c r="F764" s="1231"/>
    </row>
    <row r="765" spans="2:6" ht="30.75" customHeight="1" thickBot="1" x14ac:dyDescent="0.3">
      <c r="B765" s="154"/>
      <c r="C765" s="463" t="s">
        <v>400</v>
      </c>
      <c r="D765" s="464">
        <v>2021</v>
      </c>
      <c r="E765" s="99"/>
      <c r="F765" s="411"/>
    </row>
    <row r="766" spans="2:6" x14ac:dyDescent="0.25">
      <c r="B766" s="154"/>
      <c r="C766" s="474" t="s">
        <v>651</v>
      </c>
      <c r="D766" s="476">
        <f>D772+D790</f>
        <v>8</v>
      </c>
      <c r="E766" s="114"/>
      <c r="F766" s="410"/>
    </row>
    <row r="767" spans="2:6" x14ac:dyDescent="0.25">
      <c r="B767" s="154"/>
      <c r="C767" s="466" t="s">
        <v>659</v>
      </c>
      <c r="D767" s="469">
        <f>D773+D791</f>
        <v>0</v>
      </c>
      <c r="E767" s="114"/>
      <c r="F767" s="410"/>
    </row>
    <row r="768" spans="2:6" x14ac:dyDescent="0.25">
      <c r="B768" s="154"/>
      <c r="C768" s="466" t="s">
        <v>660</v>
      </c>
      <c r="D768" s="469">
        <f>D774+D792</f>
        <v>8</v>
      </c>
      <c r="E768" s="114"/>
      <c r="F768" s="410"/>
    </row>
    <row r="769" spans="2:6" ht="13.8" thickBot="1" x14ac:dyDescent="0.3">
      <c r="B769" s="154"/>
      <c r="C769" s="467" t="s">
        <v>654</v>
      </c>
      <c r="D769" s="471">
        <f>D775+D793</f>
        <v>0</v>
      </c>
      <c r="E769" s="114"/>
      <c r="F769" s="410"/>
    </row>
    <row r="770" spans="2:6" ht="13.8" thickBot="1" x14ac:dyDescent="0.3">
      <c r="B770" s="154"/>
      <c r="C770" s="155"/>
      <c r="D770" s="99"/>
      <c r="E770" s="99"/>
      <c r="F770" s="411"/>
    </row>
    <row r="771" spans="2:6" ht="31.5" customHeight="1" thickBot="1" x14ac:dyDescent="0.3">
      <c r="C771" s="81" t="s">
        <v>405</v>
      </c>
      <c r="D771" s="101">
        <v>2021</v>
      </c>
      <c r="E771" s="99"/>
      <c r="F771" s="411"/>
    </row>
    <row r="772" spans="2:6" x14ac:dyDescent="0.25">
      <c r="C772" s="105" t="s">
        <v>651</v>
      </c>
      <c r="D772" s="211">
        <f>SUM(D773:D775)</f>
        <v>2</v>
      </c>
      <c r="E772" s="114"/>
      <c r="F772" s="410"/>
    </row>
    <row r="773" spans="2:6" x14ac:dyDescent="0.25">
      <c r="C773" s="103" t="s">
        <v>659</v>
      </c>
      <c r="D773" s="209">
        <v>0</v>
      </c>
      <c r="E773" s="114"/>
      <c r="F773" s="410"/>
    </row>
    <row r="774" spans="2:6" x14ac:dyDescent="0.25">
      <c r="C774" s="103" t="s">
        <v>660</v>
      </c>
      <c r="D774" s="209">
        <v>2</v>
      </c>
      <c r="E774" s="114"/>
      <c r="F774" s="410"/>
    </row>
    <row r="775" spans="2:6" ht="13.8" thickBot="1" x14ac:dyDescent="0.3">
      <c r="C775" s="104" t="s">
        <v>654</v>
      </c>
      <c r="D775" s="210">
        <v>0</v>
      </c>
      <c r="E775" s="114"/>
      <c r="F775" s="410"/>
    </row>
    <row r="776" spans="2:6" ht="13.8" thickBot="1" x14ac:dyDescent="0.3">
      <c r="C776" s="106"/>
      <c r="D776" s="12"/>
      <c r="E776" s="12"/>
      <c r="F776" s="107"/>
    </row>
    <row r="777" spans="2:6" ht="33.75" customHeight="1" thickBot="1" x14ac:dyDescent="0.3">
      <c r="B777" s="117" t="s">
        <v>9</v>
      </c>
      <c r="C777" s="136" t="s">
        <v>661</v>
      </c>
      <c r="D777" s="98" t="s">
        <v>11</v>
      </c>
      <c r="E777" s="98" t="s">
        <v>12</v>
      </c>
      <c r="F777" s="52" t="s">
        <v>765</v>
      </c>
    </row>
    <row r="778" spans="2:6" ht="29.25" customHeight="1" thickBot="1" x14ac:dyDescent="0.3">
      <c r="B778" s="152" t="s">
        <v>1755</v>
      </c>
      <c r="C778" s="41" t="s">
        <v>1756</v>
      </c>
      <c r="D778" s="215"/>
      <c r="E778" s="215"/>
      <c r="F778" s="832">
        <v>1</v>
      </c>
    </row>
    <row r="779" spans="2:6" ht="19.5" customHeight="1" x14ac:dyDescent="0.25">
      <c r="B779" s="139" t="s">
        <v>1757</v>
      </c>
      <c r="C779" s="140" t="s">
        <v>1758</v>
      </c>
      <c r="D779" s="86" t="s">
        <v>387</v>
      </c>
      <c r="E779" s="86" t="s">
        <v>207</v>
      </c>
      <c r="F779" s="828">
        <v>3</v>
      </c>
    </row>
    <row r="780" spans="2:6" ht="29.25" customHeight="1" x14ac:dyDescent="0.25">
      <c r="B780" s="141" t="s">
        <v>1759</v>
      </c>
      <c r="C780" s="142" t="s">
        <v>1760</v>
      </c>
      <c r="D780" s="418" t="s">
        <v>1761</v>
      </c>
      <c r="E780" s="82" t="s">
        <v>1762</v>
      </c>
      <c r="F780" s="271" t="s">
        <v>1763</v>
      </c>
    </row>
    <row r="781" spans="2:6" ht="42.75" customHeight="1" x14ac:dyDescent="0.25">
      <c r="B781" s="141" t="s">
        <v>1764</v>
      </c>
      <c r="C781" s="142" t="s">
        <v>1765</v>
      </c>
      <c r="D781" s="82" t="s">
        <v>413</v>
      </c>
      <c r="E781" s="82" t="s">
        <v>729</v>
      </c>
      <c r="F781" s="867">
        <v>1</v>
      </c>
    </row>
    <row r="782" spans="2:6" ht="16.5" customHeight="1" x14ac:dyDescent="0.25">
      <c r="B782" s="141" t="s">
        <v>1766</v>
      </c>
      <c r="C782" s="142" t="s">
        <v>1767</v>
      </c>
      <c r="D782" s="418" t="s">
        <v>413</v>
      </c>
      <c r="E782" s="418" t="s">
        <v>90</v>
      </c>
      <c r="F782" s="271">
        <v>0</v>
      </c>
    </row>
    <row r="783" spans="2:6" ht="16.5" customHeight="1" x14ac:dyDescent="0.25">
      <c r="B783" s="1220" t="s">
        <v>1768</v>
      </c>
      <c r="C783" s="142" t="s">
        <v>803</v>
      </c>
      <c r="D783" s="418" t="s">
        <v>413</v>
      </c>
      <c r="E783" s="418" t="s">
        <v>90</v>
      </c>
      <c r="F783" s="271">
        <v>0</v>
      </c>
    </row>
    <row r="784" spans="2:6" ht="16.5" customHeight="1" thickBot="1" x14ac:dyDescent="0.3">
      <c r="B784" s="1195"/>
      <c r="C784" s="160" t="s">
        <v>1769</v>
      </c>
      <c r="D784" s="421"/>
      <c r="E784" s="428" t="s">
        <v>1726</v>
      </c>
      <c r="F784" s="889">
        <v>0</v>
      </c>
    </row>
    <row r="785" spans="2:6" ht="16.5" customHeight="1" thickBot="1" x14ac:dyDescent="0.3">
      <c r="B785" s="285" t="s">
        <v>1770</v>
      </c>
      <c r="C785" s="301" t="s">
        <v>1771</v>
      </c>
      <c r="D785" s="284"/>
      <c r="E785" s="284"/>
      <c r="F785" s="876">
        <v>1</v>
      </c>
    </row>
    <row r="786" spans="2:6" ht="16.5" customHeight="1" x14ac:dyDescent="0.25">
      <c r="B786" s="291" t="s">
        <v>1772</v>
      </c>
      <c r="C786" s="292" t="s">
        <v>1773</v>
      </c>
      <c r="D786" s="294" t="s">
        <v>413</v>
      </c>
      <c r="E786" s="294" t="s">
        <v>501</v>
      </c>
      <c r="F786" s="885">
        <v>1</v>
      </c>
    </row>
    <row r="787" spans="2:6" ht="16.5" customHeight="1" thickBot="1" x14ac:dyDescent="0.3">
      <c r="B787" s="276" t="s">
        <v>1774</v>
      </c>
      <c r="C787" s="295" t="s">
        <v>1775</v>
      </c>
      <c r="D787" s="278" t="s">
        <v>413</v>
      </c>
      <c r="E787" s="278" t="s">
        <v>798</v>
      </c>
      <c r="F787" s="874">
        <v>37</v>
      </c>
    </row>
    <row r="788" spans="2:6" ht="13.8" thickBot="1" x14ac:dyDescent="0.3">
      <c r="B788" s="154"/>
      <c r="C788" s="155"/>
      <c r="D788" s="205"/>
      <c r="E788" s="205"/>
      <c r="F788" s="99"/>
    </row>
    <row r="789" spans="2:6" ht="19.5" customHeight="1" thickBot="1" x14ac:dyDescent="0.3">
      <c r="C789" s="81" t="s">
        <v>410</v>
      </c>
      <c r="D789" s="101">
        <v>2021</v>
      </c>
      <c r="E789" s="99"/>
      <c r="F789" s="411"/>
    </row>
    <row r="790" spans="2:6" x14ac:dyDescent="0.25">
      <c r="C790" s="105" t="s">
        <v>651</v>
      </c>
      <c r="D790" s="211">
        <f>SUM(D791:D793)</f>
        <v>6</v>
      </c>
      <c r="E790" s="114"/>
      <c r="F790" s="410"/>
    </row>
    <row r="791" spans="2:6" x14ac:dyDescent="0.25">
      <c r="C791" s="103" t="s">
        <v>659</v>
      </c>
      <c r="D791" s="209">
        <v>0</v>
      </c>
      <c r="E791" s="114"/>
      <c r="F791" s="410"/>
    </row>
    <row r="792" spans="2:6" x14ac:dyDescent="0.25">
      <c r="C792" s="103" t="s">
        <v>660</v>
      </c>
      <c r="D792" s="209">
        <v>6</v>
      </c>
      <c r="E792" s="114"/>
      <c r="F792" s="410"/>
    </row>
    <row r="793" spans="2:6" ht="13.8" thickBot="1" x14ac:dyDescent="0.3">
      <c r="C793" s="104" t="s">
        <v>654</v>
      </c>
      <c r="D793" s="210">
        <v>0</v>
      </c>
      <c r="E793" s="114"/>
      <c r="F793" s="410"/>
    </row>
    <row r="794" spans="2:6" ht="13.8" thickBot="1" x14ac:dyDescent="0.3">
      <c r="C794" s="106"/>
      <c r="D794" s="12"/>
      <c r="E794" s="12"/>
      <c r="F794" s="95"/>
    </row>
    <row r="795" spans="2:6" ht="33" customHeight="1" thickBot="1" x14ac:dyDescent="0.3">
      <c r="B795" s="117" t="s">
        <v>9</v>
      </c>
      <c r="C795" s="136" t="s">
        <v>661</v>
      </c>
      <c r="D795" s="98" t="s">
        <v>11</v>
      </c>
      <c r="E795" s="98" t="s">
        <v>12</v>
      </c>
      <c r="F795" s="52" t="s">
        <v>765</v>
      </c>
    </row>
    <row r="796" spans="2:6" ht="31.5" customHeight="1" thickBot="1" x14ac:dyDescent="0.3">
      <c r="B796" s="152" t="s">
        <v>1776</v>
      </c>
      <c r="C796" s="138" t="s">
        <v>1777</v>
      </c>
      <c r="D796" s="215"/>
      <c r="E796" s="215"/>
      <c r="F796" s="832">
        <v>1</v>
      </c>
    </row>
    <row r="797" spans="2:6" ht="30.75" customHeight="1" x14ac:dyDescent="0.25">
      <c r="B797" s="139" t="s">
        <v>1778</v>
      </c>
      <c r="C797" s="140" t="s">
        <v>1779</v>
      </c>
      <c r="D797" s="417" t="s">
        <v>529</v>
      </c>
      <c r="E797" s="86" t="s">
        <v>530</v>
      </c>
      <c r="F797" s="766">
        <v>3</v>
      </c>
    </row>
    <row r="798" spans="2:6" ht="27.75" customHeight="1" x14ac:dyDescent="0.25">
      <c r="B798" s="1282" t="s">
        <v>1780</v>
      </c>
      <c r="C798" s="163" t="s">
        <v>2617</v>
      </c>
      <c r="D798" s="82"/>
      <c r="E798" s="82"/>
      <c r="F798" s="829"/>
    </row>
    <row r="799" spans="2:6" ht="16.5" customHeight="1" x14ac:dyDescent="0.25">
      <c r="B799" s="1282"/>
      <c r="C799" s="146" t="s">
        <v>1781</v>
      </c>
      <c r="D799" s="268" t="s">
        <v>1076</v>
      </c>
      <c r="E799" s="268" t="s">
        <v>240</v>
      </c>
      <c r="F799" s="271">
        <v>6</v>
      </c>
    </row>
    <row r="800" spans="2:6" ht="16.5" customHeight="1" x14ac:dyDescent="0.25">
      <c r="B800" s="1282"/>
      <c r="C800" s="146" t="s">
        <v>1782</v>
      </c>
      <c r="D800" s="268" t="s">
        <v>1110</v>
      </c>
      <c r="E800" s="268" t="s">
        <v>18</v>
      </c>
      <c r="F800" s="829">
        <v>6</v>
      </c>
    </row>
    <row r="801" spans="2:6" ht="17.25" customHeight="1" thickBot="1" x14ac:dyDescent="0.3">
      <c r="B801" s="143" t="s">
        <v>1783</v>
      </c>
      <c r="C801" s="144" t="s">
        <v>1784</v>
      </c>
      <c r="D801" s="421" t="s">
        <v>529</v>
      </c>
      <c r="E801" s="85" t="s">
        <v>530</v>
      </c>
      <c r="F801" s="768">
        <v>1</v>
      </c>
    </row>
    <row r="802" spans="2:6" ht="30" customHeight="1" thickBot="1" x14ac:dyDescent="0.3">
      <c r="B802" s="152" t="s">
        <v>1785</v>
      </c>
      <c r="C802" s="548" t="s">
        <v>1786</v>
      </c>
      <c r="D802" s="496"/>
      <c r="E802" s="496"/>
      <c r="F802" s="407">
        <v>1</v>
      </c>
    </row>
    <row r="803" spans="2:6" ht="16.5" customHeight="1" x14ac:dyDescent="0.25">
      <c r="B803" s="139" t="s">
        <v>1787</v>
      </c>
      <c r="C803" s="140" t="s">
        <v>1788</v>
      </c>
      <c r="D803" s="417" t="s">
        <v>413</v>
      </c>
      <c r="E803" s="417" t="s">
        <v>196</v>
      </c>
      <c r="F803" s="766">
        <v>0</v>
      </c>
    </row>
    <row r="804" spans="2:6" ht="16.5" customHeight="1" thickBot="1" x14ac:dyDescent="0.3">
      <c r="B804" s="143" t="s">
        <v>1789</v>
      </c>
      <c r="C804" s="144" t="s">
        <v>1790</v>
      </c>
      <c r="D804" s="421" t="s">
        <v>413</v>
      </c>
      <c r="E804" s="421" t="s">
        <v>603</v>
      </c>
      <c r="F804" s="768">
        <v>0</v>
      </c>
    </row>
    <row r="805" spans="2:6" ht="16.5" customHeight="1" thickBot="1" x14ac:dyDescent="0.3">
      <c r="B805" s="152" t="s">
        <v>1791</v>
      </c>
      <c r="C805" s="41" t="s">
        <v>1792</v>
      </c>
      <c r="D805" s="84"/>
      <c r="E805" s="84"/>
      <c r="F805" s="832">
        <v>1</v>
      </c>
    </row>
    <row r="806" spans="2:6" ht="30" customHeight="1" thickBot="1" x14ac:dyDescent="0.3">
      <c r="B806" s="150" t="s">
        <v>1793</v>
      </c>
      <c r="C806" s="151" t="s">
        <v>1794</v>
      </c>
      <c r="D806" s="87" t="s">
        <v>1795</v>
      </c>
      <c r="E806" s="87" t="s">
        <v>1122</v>
      </c>
      <c r="F806" s="485">
        <v>185</v>
      </c>
    </row>
    <row r="807" spans="2:6" ht="30" customHeight="1" thickBot="1" x14ac:dyDescent="0.3">
      <c r="B807" s="152" t="s">
        <v>1796</v>
      </c>
      <c r="C807" s="41" t="s">
        <v>1797</v>
      </c>
      <c r="D807" s="84"/>
      <c r="E807" s="84"/>
      <c r="F807" s="832">
        <v>1</v>
      </c>
    </row>
    <row r="808" spans="2:6" ht="30" customHeight="1" x14ac:dyDescent="0.25">
      <c r="B808" s="139" t="s">
        <v>1798</v>
      </c>
      <c r="C808" s="140" t="s">
        <v>1799</v>
      </c>
      <c r="D808" s="86" t="s">
        <v>195</v>
      </c>
      <c r="E808" s="86" t="s">
        <v>240</v>
      </c>
      <c r="F808" s="828">
        <v>2</v>
      </c>
    </row>
    <row r="809" spans="2:6" ht="30" customHeight="1" thickBot="1" x14ac:dyDescent="0.3">
      <c r="B809" s="143" t="s">
        <v>1800</v>
      </c>
      <c r="C809" s="144" t="s">
        <v>1801</v>
      </c>
      <c r="D809" s="85" t="s">
        <v>1802</v>
      </c>
      <c r="E809" s="85" t="s">
        <v>1803</v>
      </c>
      <c r="F809" s="831">
        <v>518</v>
      </c>
    </row>
    <row r="810" spans="2:6" ht="15.75" customHeight="1" thickBot="1" x14ac:dyDescent="0.3">
      <c r="B810" s="152" t="s">
        <v>1804</v>
      </c>
      <c r="C810" s="41" t="s">
        <v>1805</v>
      </c>
      <c r="D810" s="84"/>
      <c r="E810" s="84"/>
      <c r="F810" s="832">
        <v>1</v>
      </c>
    </row>
    <row r="811" spans="2:6" ht="29.25" customHeight="1" x14ac:dyDescent="0.25">
      <c r="B811" s="1221" t="s">
        <v>1806</v>
      </c>
      <c r="C811" s="140" t="s">
        <v>1807</v>
      </c>
      <c r="D811" s="86" t="s">
        <v>1808</v>
      </c>
      <c r="E811" s="86" t="s">
        <v>695</v>
      </c>
      <c r="F811" s="828">
        <v>23</v>
      </c>
    </row>
    <row r="812" spans="2:6" ht="29.25" customHeight="1" x14ac:dyDescent="0.25">
      <c r="B812" s="1220"/>
      <c r="C812" s="146" t="s">
        <v>1809</v>
      </c>
      <c r="D812" s="446" t="s">
        <v>529</v>
      </c>
      <c r="E812" s="268" t="s">
        <v>207</v>
      </c>
      <c r="F812" s="271">
        <v>5</v>
      </c>
    </row>
    <row r="813" spans="2:6" ht="29.25" customHeight="1" x14ac:dyDescent="0.25">
      <c r="B813" s="141" t="s">
        <v>1810</v>
      </c>
      <c r="C813" s="142" t="s">
        <v>1811</v>
      </c>
      <c r="D813" s="418" t="s">
        <v>644</v>
      </c>
      <c r="E813" s="82" t="s">
        <v>439</v>
      </c>
      <c r="F813" s="271">
        <v>3</v>
      </c>
    </row>
    <row r="814" spans="2:6" ht="30" customHeight="1" x14ac:dyDescent="0.25">
      <c r="B814" s="141" t="s">
        <v>1812</v>
      </c>
      <c r="C814" s="142" t="s">
        <v>1813</v>
      </c>
      <c r="D814" s="82" t="s">
        <v>1814</v>
      </c>
      <c r="E814" s="82" t="s">
        <v>1815</v>
      </c>
      <c r="F814" s="371" t="s">
        <v>1816</v>
      </c>
    </row>
    <row r="815" spans="2:6" ht="18.75" customHeight="1" thickBot="1" x14ac:dyDescent="0.3">
      <c r="B815" s="143" t="s">
        <v>1817</v>
      </c>
      <c r="C815" s="144" t="s">
        <v>1818</v>
      </c>
      <c r="D815" s="85" t="s">
        <v>413</v>
      </c>
      <c r="E815" s="85" t="s">
        <v>207</v>
      </c>
      <c r="F815" s="768">
        <v>2</v>
      </c>
    </row>
    <row r="816" spans="2:6" ht="28.5" customHeight="1" thickBot="1" x14ac:dyDescent="0.3">
      <c r="B816" s="327" t="s">
        <v>1819</v>
      </c>
      <c r="C816" s="328" t="s">
        <v>1820</v>
      </c>
      <c r="D816" s="98"/>
      <c r="E816" s="98"/>
      <c r="F816" s="100">
        <v>1</v>
      </c>
    </row>
    <row r="817" spans="2:6" ht="43.5" customHeight="1" x14ac:dyDescent="0.25">
      <c r="B817" s="291" t="s">
        <v>1821</v>
      </c>
      <c r="C817" s="292" t="s">
        <v>1822</v>
      </c>
      <c r="D817" s="294" t="s">
        <v>1823</v>
      </c>
      <c r="E817" s="294" t="s">
        <v>1824</v>
      </c>
      <c r="F817" s="897" t="s">
        <v>1825</v>
      </c>
    </row>
    <row r="818" spans="2:6" ht="28.5" customHeight="1" thickBot="1" x14ac:dyDescent="0.3">
      <c r="B818" s="276" t="s">
        <v>1826</v>
      </c>
      <c r="C818" s="295" t="s">
        <v>1827</v>
      </c>
      <c r="D818" s="278" t="s">
        <v>465</v>
      </c>
      <c r="E818" s="278" t="s">
        <v>1828</v>
      </c>
      <c r="F818" s="874">
        <v>432</v>
      </c>
    </row>
    <row r="819" spans="2:6" ht="13.8" thickBot="1" x14ac:dyDescent="0.3">
      <c r="B819" s="154"/>
      <c r="C819" s="155"/>
      <c r="D819" s="205"/>
      <c r="E819" s="205"/>
      <c r="F819" s="99"/>
    </row>
    <row r="820" spans="2:6" ht="17.25" customHeight="1" thickBot="1" x14ac:dyDescent="0.3">
      <c r="B820" s="154"/>
      <c r="C820" s="30" t="s">
        <v>419</v>
      </c>
      <c r="D820" s="100">
        <v>2021</v>
      </c>
      <c r="E820" s="99"/>
      <c r="F820" s="411"/>
    </row>
    <row r="821" spans="2:6" x14ac:dyDescent="0.25">
      <c r="B821" s="154"/>
      <c r="C821" s="474" t="s">
        <v>651</v>
      </c>
      <c r="D821" s="521">
        <f>D827+D862+D888+D912</f>
        <v>16</v>
      </c>
      <c r="E821" s="114"/>
      <c r="F821" s="410"/>
    </row>
    <row r="822" spans="2:6" x14ac:dyDescent="0.25">
      <c r="B822" s="154"/>
      <c r="C822" s="466" t="s">
        <v>659</v>
      </c>
      <c r="D822" s="522">
        <f>D828+D863+D889+D913</f>
        <v>0</v>
      </c>
      <c r="E822" s="114"/>
      <c r="F822" s="410"/>
    </row>
    <row r="823" spans="2:6" x14ac:dyDescent="0.25">
      <c r="B823" s="154"/>
      <c r="C823" s="466" t="s">
        <v>660</v>
      </c>
      <c r="D823" s="522">
        <f>D829+D864+D890+D914</f>
        <v>16</v>
      </c>
      <c r="E823" s="114"/>
      <c r="F823" s="410"/>
    </row>
    <row r="824" spans="2:6" ht="13.8" thickBot="1" x14ac:dyDescent="0.3">
      <c r="B824" s="154"/>
      <c r="C824" s="467" t="s">
        <v>654</v>
      </c>
      <c r="D824" s="518">
        <f>D830+D865+D891+D915</f>
        <v>0</v>
      </c>
      <c r="E824" s="114"/>
      <c r="F824" s="410"/>
    </row>
    <row r="825" spans="2:6" ht="13.8" thickBot="1" x14ac:dyDescent="0.3">
      <c r="B825" s="154"/>
      <c r="C825" s="155"/>
      <c r="D825" s="99"/>
      <c r="E825" s="99"/>
      <c r="F825" s="411"/>
    </row>
    <row r="826" spans="2:6" ht="44.25" customHeight="1" thickBot="1" x14ac:dyDescent="0.3">
      <c r="C826" s="81" t="s">
        <v>426</v>
      </c>
      <c r="D826" s="101">
        <v>2021</v>
      </c>
      <c r="E826" s="99"/>
      <c r="F826" s="411"/>
    </row>
    <row r="827" spans="2:6" x14ac:dyDescent="0.25">
      <c r="C827" s="105" t="s">
        <v>651</v>
      </c>
      <c r="D827" s="211">
        <f>D828+D829+D830</f>
        <v>5</v>
      </c>
      <c r="E827" s="114"/>
      <c r="F827" s="410"/>
    </row>
    <row r="828" spans="2:6" x14ac:dyDescent="0.25">
      <c r="C828" s="103" t="s">
        <v>659</v>
      </c>
      <c r="D828" s="209">
        <v>0</v>
      </c>
      <c r="E828" s="114"/>
      <c r="F828" s="410"/>
    </row>
    <row r="829" spans="2:6" x14ac:dyDescent="0.25">
      <c r="C829" s="103" t="s">
        <v>660</v>
      </c>
      <c r="D829" s="209">
        <v>5</v>
      </c>
      <c r="E829" s="114"/>
      <c r="F829" s="410"/>
    </row>
    <row r="830" spans="2:6" ht="13.8" thickBot="1" x14ac:dyDescent="0.3">
      <c r="C830" s="104" t="s">
        <v>654</v>
      </c>
      <c r="D830" s="210">
        <v>0</v>
      </c>
      <c r="E830" s="114"/>
      <c r="F830" s="410"/>
    </row>
    <row r="831" spans="2:6" ht="13.8" thickBot="1" x14ac:dyDescent="0.3">
      <c r="C831" s="106"/>
      <c r="D831" s="12"/>
      <c r="E831" s="12"/>
      <c r="F831" s="95"/>
    </row>
    <row r="832" spans="2:6" ht="32.25" customHeight="1" thickBot="1" x14ac:dyDescent="0.3">
      <c r="B832" s="117" t="s">
        <v>9</v>
      </c>
      <c r="C832" s="136" t="s">
        <v>661</v>
      </c>
      <c r="D832" s="98" t="s">
        <v>11</v>
      </c>
      <c r="E832" s="98" t="s">
        <v>12</v>
      </c>
      <c r="F832" s="52" t="s">
        <v>765</v>
      </c>
    </row>
    <row r="833" spans="2:6" ht="29.25" customHeight="1" thickBot="1" x14ac:dyDescent="0.3">
      <c r="B833" s="152" t="s">
        <v>1829</v>
      </c>
      <c r="C833" s="138" t="s">
        <v>1830</v>
      </c>
      <c r="D833" s="183"/>
      <c r="E833" s="183"/>
      <c r="F833" s="832">
        <v>1</v>
      </c>
    </row>
    <row r="834" spans="2:6" ht="42" customHeight="1" x14ac:dyDescent="0.25">
      <c r="B834" s="139" t="s">
        <v>1831</v>
      </c>
      <c r="C834" s="140" t="s">
        <v>1832</v>
      </c>
      <c r="D834" s="86" t="s">
        <v>1833</v>
      </c>
      <c r="E834" s="86" t="s">
        <v>1050</v>
      </c>
      <c r="F834" s="828">
        <v>60</v>
      </c>
    </row>
    <row r="835" spans="2:6" ht="20.25" customHeight="1" x14ac:dyDescent="0.25">
      <c r="B835" s="141" t="s">
        <v>1834</v>
      </c>
      <c r="C835" s="142" t="s">
        <v>1835</v>
      </c>
      <c r="D835" s="82" t="s">
        <v>413</v>
      </c>
      <c r="E835" s="82" t="s">
        <v>196</v>
      </c>
      <c r="F835" s="829">
        <v>1</v>
      </c>
    </row>
    <row r="836" spans="2:6" ht="28.5" customHeight="1" x14ac:dyDescent="0.25">
      <c r="B836" s="141" t="s">
        <v>1836</v>
      </c>
      <c r="C836" s="142" t="s">
        <v>1837</v>
      </c>
      <c r="D836" s="82" t="s">
        <v>387</v>
      </c>
      <c r="E836" s="82" t="s">
        <v>196</v>
      </c>
      <c r="F836" s="829">
        <v>4</v>
      </c>
    </row>
    <row r="837" spans="2:6" ht="39.75" customHeight="1" x14ac:dyDescent="0.25">
      <c r="B837" s="141" t="s">
        <v>1838</v>
      </c>
      <c r="C837" s="142" t="s">
        <v>2618</v>
      </c>
      <c r="D837" s="82" t="s">
        <v>413</v>
      </c>
      <c r="E837" s="82" t="s">
        <v>859</v>
      </c>
      <c r="F837" s="829">
        <v>0</v>
      </c>
    </row>
    <row r="838" spans="2:6" ht="15.75" customHeight="1" x14ac:dyDescent="0.25">
      <c r="B838" s="1220" t="s">
        <v>1839</v>
      </c>
      <c r="C838" s="142" t="s">
        <v>803</v>
      </c>
      <c r="D838" s="82" t="s">
        <v>413</v>
      </c>
      <c r="E838" s="82" t="s">
        <v>859</v>
      </c>
      <c r="F838" s="829">
        <v>0</v>
      </c>
    </row>
    <row r="839" spans="2:6" ht="30" customHeight="1" thickBot="1" x14ac:dyDescent="0.3">
      <c r="B839" s="1195"/>
      <c r="C839" s="160" t="s">
        <v>2619</v>
      </c>
      <c r="D839" s="85"/>
      <c r="E839" s="431" t="s">
        <v>1286</v>
      </c>
      <c r="F839" s="898">
        <v>0</v>
      </c>
    </row>
    <row r="840" spans="2:6" ht="29.25" customHeight="1" thickBot="1" x14ac:dyDescent="0.3">
      <c r="B840" s="152" t="s">
        <v>1840</v>
      </c>
      <c r="C840" s="138" t="s">
        <v>2620</v>
      </c>
      <c r="D840" s="84"/>
      <c r="E840" s="84"/>
      <c r="F840" s="832">
        <v>1</v>
      </c>
    </row>
    <row r="841" spans="2:6" ht="24.75" customHeight="1" x14ac:dyDescent="0.25">
      <c r="B841" s="139" t="s">
        <v>1841</v>
      </c>
      <c r="C841" s="140" t="s">
        <v>2621</v>
      </c>
      <c r="D841" s="217" t="s">
        <v>413</v>
      </c>
      <c r="E841" s="217" t="s">
        <v>554</v>
      </c>
      <c r="F841" s="828">
        <v>0</v>
      </c>
    </row>
    <row r="842" spans="2:6" ht="15" customHeight="1" x14ac:dyDescent="0.25">
      <c r="B842" s="1198" t="s">
        <v>1842</v>
      </c>
      <c r="C842" s="142" t="s">
        <v>803</v>
      </c>
      <c r="D842" s="218" t="s">
        <v>413</v>
      </c>
      <c r="E842" s="218" t="s">
        <v>90</v>
      </c>
      <c r="F842" s="829">
        <v>0</v>
      </c>
    </row>
    <row r="843" spans="2:6" ht="14.25" customHeight="1" x14ac:dyDescent="0.25">
      <c r="B843" s="1199"/>
      <c r="C843" s="1225" t="s">
        <v>1843</v>
      </c>
      <c r="D843" s="1286"/>
      <c r="E843" s="1290" t="s">
        <v>1726</v>
      </c>
      <c r="F843" s="1427"/>
    </row>
    <row r="844" spans="2:6" ht="14.25" customHeight="1" thickBot="1" x14ac:dyDescent="0.3">
      <c r="B844" s="1270"/>
      <c r="C844" s="1368"/>
      <c r="D844" s="1287"/>
      <c r="E844" s="1291"/>
      <c r="F844" s="1428"/>
    </row>
    <row r="845" spans="2:6" ht="29.25" customHeight="1" thickBot="1" x14ac:dyDescent="0.3">
      <c r="B845" s="152" t="s">
        <v>1844</v>
      </c>
      <c r="C845" s="138" t="s">
        <v>2622</v>
      </c>
      <c r="D845" s="215"/>
      <c r="E845" s="215"/>
      <c r="F845" s="832">
        <v>1</v>
      </c>
    </row>
    <row r="846" spans="2:6" ht="54.75" customHeight="1" x14ac:dyDescent="0.25">
      <c r="B846" s="141" t="s">
        <v>1845</v>
      </c>
      <c r="C846" s="140" t="s">
        <v>2623</v>
      </c>
      <c r="D846" s="217" t="s">
        <v>550</v>
      </c>
      <c r="E846" s="217" t="s">
        <v>1846</v>
      </c>
      <c r="F846" s="485">
        <v>0</v>
      </c>
    </row>
    <row r="847" spans="2:6" ht="39.75" customHeight="1" x14ac:dyDescent="0.25">
      <c r="B847" s="141" t="s">
        <v>1847</v>
      </c>
      <c r="C847" s="142" t="s">
        <v>2624</v>
      </c>
      <c r="D847" s="218" t="s">
        <v>550</v>
      </c>
      <c r="E847" s="283" t="s">
        <v>1848</v>
      </c>
      <c r="F847" s="899"/>
    </row>
    <row r="848" spans="2:6" ht="41.25" customHeight="1" thickBot="1" x14ac:dyDescent="0.3">
      <c r="B848" s="143" t="s">
        <v>1849</v>
      </c>
      <c r="C848" s="144" t="s">
        <v>2625</v>
      </c>
      <c r="D848" s="235" t="s">
        <v>413</v>
      </c>
      <c r="E848" s="235" t="s">
        <v>18</v>
      </c>
      <c r="F848" s="900"/>
    </row>
    <row r="849" spans="2:6" ht="41.25" customHeight="1" thickBot="1" x14ac:dyDescent="0.3">
      <c r="B849" s="248" t="s">
        <v>1850</v>
      </c>
      <c r="C849" s="249" t="s">
        <v>2626</v>
      </c>
      <c r="D849" s="396"/>
      <c r="E849" s="396"/>
      <c r="F849" s="886">
        <v>1</v>
      </c>
    </row>
    <row r="850" spans="2:6" ht="29.25" customHeight="1" x14ac:dyDescent="0.25">
      <c r="B850" s="282" t="s">
        <v>1851</v>
      </c>
      <c r="C850" s="140" t="s">
        <v>1852</v>
      </c>
      <c r="D850" s="217" t="s">
        <v>433</v>
      </c>
      <c r="E850" s="217" t="s">
        <v>434</v>
      </c>
      <c r="F850" s="937">
        <v>76</v>
      </c>
    </row>
    <row r="851" spans="2:6" ht="29.25" customHeight="1" x14ac:dyDescent="0.25">
      <c r="B851" s="275" t="s">
        <v>1853</v>
      </c>
      <c r="C851" s="142" t="s">
        <v>1854</v>
      </c>
      <c r="D851" s="218" t="s">
        <v>1855</v>
      </c>
      <c r="E851" s="218" t="s">
        <v>1856</v>
      </c>
      <c r="F851" s="938">
        <v>46</v>
      </c>
    </row>
    <row r="852" spans="2:6" ht="53.25" customHeight="1" x14ac:dyDescent="0.25">
      <c r="B852" s="275" t="s">
        <v>1857</v>
      </c>
      <c r="C852" s="142" t="s">
        <v>1858</v>
      </c>
      <c r="D852" s="218" t="s">
        <v>550</v>
      </c>
      <c r="E852" s="218" t="s">
        <v>1859</v>
      </c>
      <c r="F852" s="271" t="s">
        <v>1860</v>
      </c>
    </row>
    <row r="853" spans="2:6" ht="41.25" customHeight="1" thickBot="1" x14ac:dyDescent="0.3">
      <c r="B853" s="276" t="s">
        <v>1861</v>
      </c>
      <c r="C853" s="295" t="s">
        <v>1862</v>
      </c>
      <c r="D853" s="296" t="s">
        <v>1855</v>
      </c>
      <c r="E853" s="296" t="s">
        <v>1863</v>
      </c>
      <c r="F853" s="874">
        <v>103</v>
      </c>
    </row>
    <row r="854" spans="2:6" ht="30.75" customHeight="1" thickBot="1" x14ac:dyDescent="0.3">
      <c r="B854" s="398" t="s">
        <v>1864</v>
      </c>
      <c r="C854" s="399" t="s">
        <v>1865</v>
      </c>
      <c r="D854" s="366"/>
      <c r="E854" s="366"/>
      <c r="F854" s="835">
        <v>1</v>
      </c>
    </row>
    <row r="855" spans="2:6" ht="28.5" customHeight="1" x14ac:dyDescent="0.25">
      <c r="B855" s="282" t="s">
        <v>1866</v>
      </c>
      <c r="C855" s="140" t="s">
        <v>1867</v>
      </c>
      <c r="D855" s="217" t="s">
        <v>413</v>
      </c>
      <c r="E855" s="217" t="s">
        <v>667</v>
      </c>
      <c r="F855" s="828">
        <v>0</v>
      </c>
    </row>
    <row r="856" spans="2:6" ht="12.75" customHeight="1" x14ac:dyDescent="0.25">
      <c r="B856" s="1273" t="s">
        <v>1868</v>
      </c>
      <c r="C856" s="1185" t="s">
        <v>1869</v>
      </c>
      <c r="D856" s="1292" t="s">
        <v>413</v>
      </c>
      <c r="E856" s="1292" t="s">
        <v>667</v>
      </c>
      <c r="F856" s="1359">
        <v>0</v>
      </c>
    </row>
    <row r="857" spans="2:6" ht="12.75" customHeight="1" thickBot="1" x14ac:dyDescent="0.3">
      <c r="B857" s="1274"/>
      <c r="C857" s="1186"/>
      <c r="D857" s="1293"/>
      <c r="E857" s="1293"/>
      <c r="F857" s="1360"/>
    </row>
    <row r="858" spans="2:6" ht="14.25" customHeight="1" x14ac:dyDescent="0.25">
      <c r="B858" s="1309" t="s">
        <v>1870</v>
      </c>
      <c r="C858" s="1276" t="s">
        <v>1871</v>
      </c>
      <c r="D858" s="1277" t="s">
        <v>1872</v>
      </c>
      <c r="E858" s="1277" t="s">
        <v>1873</v>
      </c>
      <c r="F858" s="1361" t="s">
        <v>1874</v>
      </c>
    </row>
    <row r="859" spans="2:6" ht="14.25" customHeight="1" thickBot="1" x14ac:dyDescent="0.3">
      <c r="B859" s="1310"/>
      <c r="C859" s="1269"/>
      <c r="D859" s="1278"/>
      <c r="E859" s="1278"/>
      <c r="F859" s="1362"/>
    </row>
    <row r="860" spans="2:6" ht="13.8" thickBot="1" x14ac:dyDescent="0.3">
      <c r="B860" s="154"/>
      <c r="C860" s="155"/>
      <c r="D860" s="205"/>
      <c r="E860" s="205"/>
      <c r="F860" s="99"/>
    </row>
    <row r="861" spans="2:6" ht="30" customHeight="1" thickBot="1" x14ac:dyDescent="0.3">
      <c r="C861" s="81" t="s">
        <v>441</v>
      </c>
      <c r="D861" s="101">
        <v>2021</v>
      </c>
      <c r="E861" s="99"/>
      <c r="F861" s="411"/>
    </row>
    <row r="862" spans="2:6" x14ac:dyDescent="0.25">
      <c r="C862" s="105" t="s">
        <v>651</v>
      </c>
      <c r="D862" s="477">
        <f>D863+D864+D865</f>
        <v>4</v>
      </c>
      <c r="E862" s="114"/>
      <c r="F862" s="410"/>
    </row>
    <row r="863" spans="2:6" x14ac:dyDescent="0.25">
      <c r="C863" s="103" t="s">
        <v>659</v>
      </c>
      <c r="D863" s="478">
        <v>0</v>
      </c>
      <c r="E863" s="114"/>
      <c r="F863" s="410"/>
    </row>
    <row r="864" spans="2:6" x14ac:dyDescent="0.25">
      <c r="C864" s="103" t="s">
        <v>660</v>
      </c>
      <c r="D864" s="478">
        <v>4</v>
      </c>
      <c r="E864" s="114"/>
      <c r="F864" s="410"/>
    </row>
    <row r="865" spans="2:6" ht="13.8" thickBot="1" x14ac:dyDescent="0.3">
      <c r="C865" s="104" t="s">
        <v>654</v>
      </c>
      <c r="D865" s="479">
        <v>0</v>
      </c>
      <c r="E865" s="114"/>
      <c r="F865" s="410"/>
    </row>
    <row r="866" spans="2:6" ht="13.8" thickBot="1" x14ac:dyDescent="0.3">
      <c r="C866" s="106"/>
      <c r="D866" s="12"/>
      <c r="E866" s="12"/>
      <c r="F866" s="95"/>
    </row>
    <row r="867" spans="2:6" ht="30.75" customHeight="1" thickBot="1" x14ac:dyDescent="0.3">
      <c r="B867" s="117" t="s">
        <v>9</v>
      </c>
      <c r="C867" s="136" t="s">
        <v>661</v>
      </c>
      <c r="D867" s="98" t="s">
        <v>11</v>
      </c>
      <c r="E867" s="98" t="s">
        <v>12</v>
      </c>
      <c r="F867" s="52" t="s">
        <v>765</v>
      </c>
    </row>
    <row r="868" spans="2:6" ht="15.75" customHeight="1" thickBot="1" x14ac:dyDescent="0.3">
      <c r="B868" s="152" t="s">
        <v>1875</v>
      </c>
      <c r="C868" s="41" t="s">
        <v>2627</v>
      </c>
      <c r="D868" s="183"/>
      <c r="E868" s="183"/>
      <c r="F868" s="832">
        <v>1</v>
      </c>
    </row>
    <row r="869" spans="2:6" ht="27.75" customHeight="1" x14ac:dyDescent="0.25">
      <c r="B869" s="139" t="s">
        <v>1876</v>
      </c>
      <c r="C869" s="140" t="s">
        <v>2628</v>
      </c>
      <c r="D869" s="86" t="s">
        <v>1652</v>
      </c>
      <c r="E869" s="86" t="s">
        <v>859</v>
      </c>
      <c r="F869" s="828">
        <v>0</v>
      </c>
    </row>
    <row r="870" spans="2:6" ht="27.75" customHeight="1" x14ac:dyDescent="0.25">
      <c r="B870" s="141" t="s">
        <v>1877</v>
      </c>
      <c r="C870" s="142" t="s">
        <v>1878</v>
      </c>
      <c r="D870" s="82" t="s">
        <v>413</v>
      </c>
      <c r="E870" s="82" t="s">
        <v>90</v>
      </c>
      <c r="F870" s="829">
        <v>0</v>
      </c>
    </row>
    <row r="871" spans="2:6" ht="54.75" customHeight="1" thickBot="1" x14ac:dyDescent="0.3">
      <c r="B871" s="143" t="s">
        <v>1879</v>
      </c>
      <c r="C871" s="168" t="s">
        <v>2629</v>
      </c>
      <c r="D871" s="85" t="s">
        <v>413</v>
      </c>
      <c r="E871" s="85" t="s">
        <v>94</v>
      </c>
      <c r="F871" s="831">
        <v>40</v>
      </c>
    </row>
    <row r="872" spans="2:6" ht="42" customHeight="1" thickBot="1" x14ac:dyDescent="0.3">
      <c r="B872" s="524" t="s">
        <v>1880</v>
      </c>
      <c r="C872" s="525" t="s">
        <v>2630</v>
      </c>
      <c r="D872" s="526"/>
      <c r="E872" s="526"/>
      <c r="F872" s="901">
        <v>1</v>
      </c>
    </row>
    <row r="873" spans="2:6" s="443" customFormat="1" ht="27" customHeight="1" x14ac:dyDescent="0.25">
      <c r="B873" s="161" t="s">
        <v>1881</v>
      </c>
      <c r="C873" s="140" t="s">
        <v>2631</v>
      </c>
      <c r="D873" s="417" t="s">
        <v>413</v>
      </c>
      <c r="E873" s="417" t="s">
        <v>859</v>
      </c>
      <c r="F873" s="766">
        <v>0</v>
      </c>
    </row>
    <row r="874" spans="2:6" s="443" customFormat="1" ht="27" customHeight="1" x14ac:dyDescent="0.25">
      <c r="B874" s="519" t="s">
        <v>1882</v>
      </c>
      <c r="C874" s="520" t="s">
        <v>1883</v>
      </c>
      <c r="D874" s="405" t="s">
        <v>413</v>
      </c>
      <c r="E874" s="405" t="s">
        <v>859</v>
      </c>
      <c r="F874" s="830">
        <v>1</v>
      </c>
    </row>
    <row r="875" spans="2:6" s="443" customFormat="1" ht="27" customHeight="1" thickBot="1" x14ac:dyDescent="0.3">
      <c r="B875" s="150" t="s">
        <v>1884</v>
      </c>
      <c r="C875" s="151" t="s">
        <v>2632</v>
      </c>
      <c r="D875" s="457" t="s">
        <v>413</v>
      </c>
      <c r="E875" s="457" t="s">
        <v>94</v>
      </c>
      <c r="F875" s="764" t="s">
        <v>1885</v>
      </c>
    </row>
    <row r="876" spans="2:6" ht="27" customHeight="1" thickBot="1" x14ac:dyDescent="0.3">
      <c r="B876" s="152" t="s">
        <v>1886</v>
      </c>
      <c r="C876" s="138" t="s">
        <v>2633</v>
      </c>
      <c r="D876" s="84"/>
      <c r="E876" s="84"/>
      <c r="F876" s="832">
        <v>1</v>
      </c>
    </row>
    <row r="877" spans="2:6" ht="40.5" customHeight="1" x14ac:dyDescent="0.25">
      <c r="B877" s="139" t="s">
        <v>1887</v>
      </c>
      <c r="C877" s="140" t="s">
        <v>2634</v>
      </c>
      <c r="D877" s="217" t="s">
        <v>525</v>
      </c>
      <c r="E877" s="217" t="s">
        <v>1888</v>
      </c>
      <c r="F877" s="828">
        <v>31</v>
      </c>
    </row>
    <row r="878" spans="2:6" ht="30.75" customHeight="1" x14ac:dyDescent="0.25">
      <c r="B878" s="141" t="s">
        <v>1889</v>
      </c>
      <c r="C878" s="142" t="s">
        <v>1890</v>
      </c>
      <c r="D878" s="218" t="s">
        <v>170</v>
      </c>
      <c r="E878" s="218" t="s">
        <v>1891</v>
      </c>
      <c r="F878" s="829">
        <v>5</v>
      </c>
    </row>
    <row r="879" spans="2:6" ht="36.75" customHeight="1" x14ac:dyDescent="0.25">
      <c r="B879" s="141" t="s">
        <v>1892</v>
      </c>
      <c r="C879" s="142" t="s">
        <v>1893</v>
      </c>
      <c r="D879" s="218" t="s">
        <v>529</v>
      </c>
      <c r="E879" s="218" t="s">
        <v>207</v>
      </c>
      <c r="F879" s="829">
        <v>1</v>
      </c>
    </row>
    <row r="880" spans="2:6" ht="28.5" customHeight="1" x14ac:dyDescent="0.25">
      <c r="B880" s="141" t="s">
        <v>1894</v>
      </c>
      <c r="C880" s="142" t="s">
        <v>1895</v>
      </c>
      <c r="D880" s="218" t="s">
        <v>413</v>
      </c>
      <c r="E880" s="218" t="s">
        <v>667</v>
      </c>
      <c r="F880" s="829">
        <v>0</v>
      </c>
    </row>
    <row r="881" spans="2:6" ht="15" customHeight="1" x14ac:dyDescent="0.25">
      <c r="B881" s="141" t="s">
        <v>1896</v>
      </c>
      <c r="C881" s="142" t="s">
        <v>1897</v>
      </c>
      <c r="D881" s="218" t="s">
        <v>1898</v>
      </c>
      <c r="E881" s="218" t="s">
        <v>1899</v>
      </c>
      <c r="F881" s="829">
        <v>450</v>
      </c>
    </row>
    <row r="882" spans="2:6" ht="24.75" customHeight="1" thickBot="1" x14ac:dyDescent="0.3">
      <c r="B882" s="143" t="s">
        <v>1900</v>
      </c>
      <c r="C882" s="144" t="s">
        <v>2635</v>
      </c>
      <c r="D882" s="216" t="s">
        <v>1142</v>
      </c>
      <c r="E882" s="216" t="s">
        <v>207</v>
      </c>
      <c r="F882" s="831">
        <v>9</v>
      </c>
    </row>
    <row r="883" spans="2:6" ht="16.5" customHeight="1" thickBot="1" x14ac:dyDescent="0.3">
      <c r="B883" s="327" t="s">
        <v>1901</v>
      </c>
      <c r="C883" s="254" t="s">
        <v>1902</v>
      </c>
      <c r="D883" s="313"/>
      <c r="E883" s="313"/>
      <c r="F883" s="100">
        <v>1</v>
      </c>
    </row>
    <row r="884" spans="2:6" ht="16.5" customHeight="1" x14ac:dyDescent="0.25">
      <c r="B884" s="291" t="s">
        <v>1903</v>
      </c>
      <c r="C884" s="292" t="s">
        <v>1904</v>
      </c>
      <c r="D884" s="453" t="s">
        <v>413</v>
      </c>
      <c r="E884" s="453" t="s">
        <v>90</v>
      </c>
      <c r="F884" s="897">
        <v>0</v>
      </c>
    </row>
    <row r="885" spans="2:6" ht="20.25" customHeight="1" thickBot="1" x14ac:dyDescent="0.3">
      <c r="B885" s="276" t="s">
        <v>1905</v>
      </c>
      <c r="C885" s="295" t="s">
        <v>1906</v>
      </c>
      <c r="D885" s="460" t="s">
        <v>1907</v>
      </c>
      <c r="E885" s="460" t="s">
        <v>1908</v>
      </c>
      <c r="F885" s="902">
        <v>85.71</v>
      </c>
    </row>
    <row r="886" spans="2:6" ht="87.75" customHeight="1" thickBot="1" x14ac:dyDescent="0.3">
      <c r="B886" s="1231" t="s">
        <v>2636</v>
      </c>
      <c r="C886" s="1231"/>
      <c r="D886" s="329"/>
      <c r="E886" s="329"/>
      <c r="F886" s="99"/>
    </row>
    <row r="887" spans="2:6" ht="31.5" customHeight="1" thickBot="1" x14ac:dyDescent="0.3">
      <c r="C887" s="81" t="s">
        <v>450</v>
      </c>
      <c r="D887" s="101">
        <v>2021</v>
      </c>
      <c r="E887" s="99"/>
      <c r="F887" s="411"/>
    </row>
    <row r="888" spans="2:6" x14ac:dyDescent="0.25">
      <c r="C888" s="105" t="s">
        <v>651</v>
      </c>
      <c r="D888" s="211">
        <f>D889+D890+D891</f>
        <v>2</v>
      </c>
      <c r="E888" s="114"/>
      <c r="F888" s="410"/>
    </row>
    <row r="889" spans="2:6" x14ac:dyDescent="0.25">
      <c r="C889" s="103" t="s">
        <v>659</v>
      </c>
      <c r="D889" s="209">
        <v>0</v>
      </c>
      <c r="E889" s="114"/>
      <c r="F889" s="410"/>
    </row>
    <row r="890" spans="2:6" x14ac:dyDescent="0.25">
      <c r="C890" s="103" t="s">
        <v>660</v>
      </c>
      <c r="D890" s="209">
        <v>2</v>
      </c>
      <c r="E890" s="114"/>
      <c r="F890" s="410"/>
    </row>
    <row r="891" spans="2:6" ht="13.8" thickBot="1" x14ac:dyDescent="0.3">
      <c r="C891" s="104" t="s">
        <v>654</v>
      </c>
      <c r="D891" s="210">
        <v>0</v>
      </c>
      <c r="E891" s="114"/>
      <c r="F891" s="410"/>
    </row>
    <row r="892" spans="2:6" ht="13.8" thickBot="1" x14ac:dyDescent="0.3">
      <c r="C892" s="106"/>
      <c r="D892" s="12"/>
      <c r="E892" s="12"/>
      <c r="F892" s="95"/>
    </row>
    <row r="893" spans="2:6" ht="35.25" customHeight="1" thickBot="1" x14ac:dyDescent="0.3">
      <c r="B893" s="117" t="s">
        <v>9</v>
      </c>
      <c r="C893" s="136" t="s">
        <v>661</v>
      </c>
      <c r="D893" s="98" t="s">
        <v>11</v>
      </c>
      <c r="E893" s="98" t="s">
        <v>12</v>
      </c>
      <c r="F893" s="52" t="s">
        <v>765</v>
      </c>
    </row>
    <row r="894" spans="2:6" ht="27" customHeight="1" thickBot="1" x14ac:dyDescent="0.3">
      <c r="B894" s="152" t="s">
        <v>1909</v>
      </c>
      <c r="C894" s="41" t="s">
        <v>1910</v>
      </c>
      <c r="D894" s="183"/>
      <c r="E894" s="183"/>
      <c r="F894" s="832">
        <v>1</v>
      </c>
    </row>
    <row r="895" spans="2:6" ht="27" customHeight="1" x14ac:dyDescent="0.25">
      <c r="B895" s="139" t="s">
        <v>1911</v>
      </c>
      <c r="C895" s="140" t="s">
        <v>1912</v>
      </c>
      <c r="D895" s="86" t="s">
        <v>1142</v>
      </c>
      <c r="E895" s="86" t="s">
        <v>1913</v>
      </c>
      <c r="F895" s="828">
        <v>9</v>
      </c>
    </row>
    <row r="896" spans="2:6" ht="27" customHeight="1" x14ac:dyDescent="0.25">
      <c r="B896" s="141" t="s">
        <v>1914</v>
      </c>
      <c r="C896" s="142" t="s">
        <v>1915</v>
      </c>
      <c r="D896" s="82" t="s">
        <v>1916</v>
      </c>
      <c r="E896" s="82" t="s">
        <v>798</v>
      </c>
      <c r="F896" s="829">
        <v>69</v>
      </c>
    </row>
    <row r="897" spans="2:6" ht="27" customHeight="1" x14ac:dyDescent="0.25">
      <c r="B897" s="141" t="s">
        <v>1917</v>
      </c>
      <c r="C897" s="142" t="s">
        <v>1918</v>
      </c>
      <c r="D897" s="418" t="s">
        <v>413</v>
      </c>
      <c r="E897" s="418" t="s">
        <v>90</v>
      </c>
      <c r="F897" s="271">
        <v>0</v>
      </c>
    </row>
    <row r="898" spans="2:6" ht="27" customHeight="1" x14ac:dyDescent="0.25">
      <c r="B898" s="141" t="s">
        <v>1919</v>
      </c>
      <c r="C898" s="142" t="s">
        <v>1920</v>
      </c>
      <c r="D898" s="418" t="s">
        <v>606</v>
      </c>
      <c r="E898" s="418" t="s">
        <v>473</v>
      </c>
      <c r="F898" s="271">
        <v>0</v>
      </c>
    </row>
    <row r="899" spans="2:6" ht="39.75" customHeight="1" x14ac:dyDescent="0.25">
      <c r="B899" s="141" t="s">
        <v>1921</v>
      </c>
      <c r="C899" s="142" t="s">
        <v>1922</v>
      </c>
      <c r="D899" s="418" t="s">
        <v>550</v>
      </c>
      <c r="E899" s="418" t="s">
        <v>1923</v>
      </c>
      <c r="F899" s="271" t="s">
        <v>1924</v>
      </c>
    </row>
    <row r="900" spans="2:6" ht="16.5" customHeight="1" x14ac:dyDescent="0.25">
      <c r="B900" s="141" t="s">
        <v>1925</v>
      </c>
      <c r="C900" s="142" t="s">
        <v>1926</v>
      </c>
      <c r="D900" s="418" t="s">
        <v>413</v>
      </c>
      <c r="E900" s="418" t="s">
        <v>667</v>
      </c>
      <c r="F900" s="271">
        <v>0</v>
      </c>
    </row>
    <row r="901" spans="2:6" ht="27.75" customHeight="1" thickBot="1" x14ac:dyDescent="0.3">
      <c r="B901" s="143" t="s">
        <v>1927</v>
      </c>
      <c r="C901" s="144" t="s">
        <v>1928</v>
      </c>
      <c r="D901" s="421" t="s">
        <v>413</v>
      </c>
      <c r="E901" s="421" t="s">
        <v>207</v>
      </c>
      <c r="F901" s="768">
        <v>3</v>
      </c>
    </row>
    <row r="902" spans="2:6" ht="15" customHeight="1" thickBot="1" x14ac:dyDescent="0.3">
      <c r="B902" s="327" t="s">
        <v>1929</v>
      </c>
      <c r="C902" s="328" t="s">
        <v>1930</v>
      </c>
      <c r="D902" s="313"/>
      <c r="E902" s="313"/>
      <c r="F902" s="100">
        <v>1</v>
      </c>
    </row>
    <row r="903" spans="2:6" ht="26.25" customHeight="1" x14ac:dyDescent="0.25">
      <c r="B903" s="291" t="s">
        <v>1931</v>
      </c>
      <c r="C903" s="292" t="s">
        <v>1932</v>
      </c>
      <c r="D903" s="293" t="s">
        <v>529</v>
      </c>
      <c r="E903" s="293" t="s">
        <v>210</v>
      </c>
      <c r="F903" s="885">
        <v>0</v>
      </c>
    </row>
    <row r="904" spans="2:6" ht="19.5" customHeight="1" x14ac:dyDescent="0.25">
      <c r="B904" s="1273" t="s">
        <v>1933</v>
      </c>
      <c r="C904" s="1185" t="s">
        <v>1934</v>
      </c>
      <c r="D904" s="1330" t="s">
        <v>1935</v>
      </c>
      <c r="E904" s="1330" t="s">
        <v>1936</v>
      </c>
      <c r="F904" s="1364" t="s">
        <v>1937</v>
      </c>
    </row>
    <row r="905" spans="2:6" ht="19.5" customHeight="1" x14ac:dyDescent="0.25">
      <c r="B905" s="1272"/>
      <c r="C905" s="1215"/>
      <c r="D905" s="1259"/>
      <c r="E905" s="1259"/>
      <c r="F905" s="1365"/>
    </row>
    <row r="906" spans="2:6" ht="10.5" customHeight="1" x14ac:dyDescent="0.25">
      <c r="B906" s="1294" t="s">
        <v>1938</v>
      </c>
      <c r="C906" s="1185" t="s">
        <v>1939</v>
      </c>
      <c r="D906" s="1330" t="s">
        <v>195</v>
      </c>
      <c r="E906" s="1330" t="s">
        <v>207</v>
      </c>
      <c r="F906" s="1354">
        <v>1</v>
      </c>
    </row>
    <row r="907" spans="2:6" ht="10.5" customHeight="1" x14ac:dyDescent="0.25">
      <c r="B907" s="1295"/>
      <c r="C907" s="1186"/>
      <c r="D907" s="1331"/>
      <c r="E907" s="1331"/>
      <c r="F907" s="1284"/>
    </row>
    <row r="908" spans="2:6" ht="10.5" customHeight="1" x14ac:dyDescent="0.25">
      <c r="B908" s="1295"/>
      <c r="C908" s="1186"/>
      <c r="D908" s="1331"/>
      <c r="E908" s="1331"/>
      <c r="F908" s="1284"/>
    </row>
    <row r="909" spans="2:6" ht="10.5" customHeight="1" thickBot="1" x14ac:dyDescent="0.3">
      <c r="B909" s="1296"/>
      <c r="C909" s="1269"/>
      <c r="D909" s="1278"/>
      <c r="E909" s="1278"/>
      <c r="F909" s="1362"/>
    </row>
    <row r="910" spans="2:6" ht="13.8" thickBot="1" x14ac:dyDescent="0.3">
      <c r="B910" s="154"/>
      <c r="C910" s="155"/>
      <c r="D910" s="205"/>
      <c r="E910" s="205"/>
      <c r="F910" s="99"/>
    </row>
    <row r="911" spans="2:6" ht="21" customHeight="1" thickBot="1" x14ac:dyDescent="0.3">
      <c r="C911" s="81" t="s">
        <v>468</v>
      </c>
      <c r="D911" s="101">
        <v>2021</v>
      </c>
      <c r="E911" s="99"/>
      <c r="F911" s="411"/>
    </row>
    <row r="912" spans="2:6" x14ac:dyDescent="0.25">
      <c r="C912" s="105" t="s">
        <v>651</v>
      </c>
      <c r="D912" s="477">
        <f>D913+D914+D915</f>
        <v>5</v>
      </c>
      <c r="E912" s="114"/>
      <c r="F912" s="410"/>
    </row>
    <row r="913" spans="2:6" x14ac:dyDescent="0.25">
      <c r="C913" s="103" t="s">
        <v>659</v>
      </c>
      <c r="D913" s="478">
        <v>0</v>
      </c>
      <c r="E913" s="114"/>
      <c r="F913" s="410"/>
    </row>
    <row r="914" spans="2:6" x14ac:dyDescent="0.25">
      <c r="C914" s="103" t="s">
        <v>660</v>
      </c>
      <c r="D914" s="478">
        <v>5</v>
      </c>
      <c r="E914" s="114"/>
      <c r="F914" s="410"/>
    </row>
    <row r="915" spans="2:6" ht="13.8" thickBot="1" x14ac:dyDescent="0.3">
      <c r="C915" s="104" t="s">
        <v>654</v>
      </c>
      <c r="D915" s="479">
        <v>0</v>
      </c>
      <c r="E915" s="114"/>
      <c r="F915" s="410"/>
    </row>
    <row r="916" spans="2:6" ht="13.8" thickBot="1" x14ac:dyDescent="0.3">
      <c r="C916" s="106"/>
      <c r="D916" s="12"/>
      <c r="E916" s="12"/>
      <c r="F916" s="95"/>
    </row>
    <row r="917" spans="2:6" ht="36.75" customHeight="1" thickBot="1" x14ac:dyDescent="0.3">
      <c r="B917" s="117" t="s">
        <v>9</v>
      </c>
      <c r="C917" s="136" t="s">
        <v>661</v>
      </c>
      <c r="D917" s="98" t="s">
        <v>11</v>
      </c>
      <c r="E917" s="98" t="s">
        <v>12</v>
      </c>
      <c r="F917" s="52" t="s">
        <v>765</v>
      </c>
    </row>
    <row r="918" spans="2:6" ht="31.5" customHeight="1" thickBot="1" x14ac:dyDescent="0.3">
      <c r="B918" s="327" t="s">
        <v>1940</v>
      </c>
      <c r="C918" s="328" t="s">
        <v>1941</v>
      </c>
      <c r="D918" s="313"/>
      <c r="E918" s="313"/>
      <c r="F918" s="100">
        <v>1</v>
      </c>
    </row>
    <row r="919" spans="2:6" ht="4.5" customHeight="1" x14ac:dyDescent="0.25">
      <c r="B919" s="1309" t="s">
        <v>1942</v>
      </c>
      <c r="C919" s="1260" t="s">
        <v>1943</v>
      </c>
      <c r="D919" s="1263" t="s">
        <v>189</v>
      </c>
      <c r="E919" s="1263" t="s">
        <v>488</v>
      </c>
      <c r="F919" s="1363">
        <v>9.89</v>
      </c>
    </row>
    <row r="920" spans="2:6" ht="4.5" customHeight="1" x14ac:dyDescent="0.25">
      <c r="B920" s="1274"/>
      <c r="C920" s="1261"/>
      <c r="D920" s="1264"/>
      <c r="E920" s="1264"/>
      <c r="F920" s="1357"/>
    </row>
    <row r="921" spans="2:6" ht="4.5" customHeight="1" x14ac:dyDescent="0.25">
      <c r="B921" s="1274"/>
      <c r="C921" s="1261"/>
      <c r="D921" s="1264"/>
      <c r="E921" s="1264"/>
      <c r="F921" s="1357"/>
    </row>
    <row r="922" spans="2:6" ht="4.5" customHeight="1" x14ac:dyDescent="0.25">
      <c r="B922" s="1274"/>
      <c r="C922" s="1261"/>
      <c r="D922" s="1264"/>
      <c r="E922" s="1264"/>
      <c r="F922" s="1357"/>
    </row>
    <row r="923" spans="2:6" ht="4.5" customHeight="1" x14ac:dyDescent="0.25">
      <c r="B923" s="1274"/>
      <c r="C923" s="1261"/>
      <c r="D923" s="1264"/>
      <c r="E923" s="1264"/>
      <c r="F923" s="1357"/>
    </row>
    <row r="924" spans="2:6" ht="4.5" customHeight="1" x14ac:dyDescent="0.25">
      <c r="B924" s="1272"/>
      <c r="C924" s="1262"/>
      <c r="D924" s="1265"/>
      <c r="E924" s="1265"/>
      <c r="F924" s="1357"/>
    </row>
    <row r="925" spans="2:6" ht="6" customHeight="1" x14ac:dyDescent="0.25">
      <c r="B925" s="1273" t="s">
        <v>1944</v>
      </c>
      <c r="C925" s="1185" t="s">
        <v>1945</v>
      </c>
      <c r="D925" s="1279" t="s">
        <v>1946</v>
      </c>
      <c r="E925" s="1279" t="s">
        <v>695</v>
      </c>
      <c r="F925" s="1356">
        <v>7</v>
      </c>
    </row>
    <row r="926" spans="2:6" ht="6" customHeight="1" x14ac:dyDescent="0.25">
      <c r="B926" s="1274"/>
      <c r="C926" s="1186"/>
      <c r="D926" s="1264"/>
      <c r="E926" s="1264"/>
      <c r="F926" s="1357"/>
    </row>
    <row r="927" spans="2:6" ht="6" customHeight="1" x14ac:dyDescent="0.25">
      <c r="B927" s="1274"/>
      <c r="C927" s="1186"/>
      <c r="D927" s="1264"/>
      <c r="E927" s="1264"/>
      <c r="F927" s="1357"/>
    </row>
    <row r="928" spans="2:6" ht="6" customHeight="1" x14ac:dyDescent="0.25">
      <c r="B928" s="1274"/>
      <c r="C928" s="1186"/>
      <c r="D928" s="1264"/>
      <c r="E928" s="1264"/>
      <c r="F928" s="1357"/>
    </row>
    <row r="929" spans="2:6" ht="6" customHeight="1" x14ac:dyDescent="0.25">
      <c r="B929" s="1274"/>
      <c r="C929" s="1186"/>
      <c r="D929" s="1264"/>
      <c r="E929" s="1264"/>
      <c r="F929" s="1357"/>
    </row>
    <row r="930" spans="2:6" ht="6" customHeight="1" thickBot="1" x14ac:dyDescent="0.3">
      <c r="B930" s="1275"/>
      <c r="C930" s="1268"/>
      <c r="D930" s="1280"/>
      <c r="E930" s="1280"/>
      <c r="F930" s="1358"/>
    </row>
    <row r="931" spans="2:6" ht="27.75" customHeight="1" thickBot="1" x14ac:dyDescent="0.3">
      <c r="B931" s="323" t="s">
        <v>1947</v>
      </c>
      <c r="C931" s="41" t="s">
        <v>1948</v>
      </c>
      <c r="D931" s="84"/>
      <c r="E931" s="84"/>
      <c r="F931" s="832">
        <v>1</v>
      </c>
    </row>
    <row r="932" spans="2:6" ht="51.75" customHeight="1" x14ac:dyDescent="0.25">
      <c r="B932" s="282" t="s">
        <v>1949</v>
      </c>
      <c r="C932" s="140" t="s">
        <v>1950</v>
      </c>
      <c r="D932" s="86" t="s">
        <v>413</v>
      </c>
      <c r="E932" s="86" t="s">
        <v>1951</v>
      </c>
      <c r="F932" s="828">
        <v>0</v>
      </c>
    </row>
    <row r="933" spans="2:6" ht="27" customHeight="1" x14ac:dyDescent="0.25">
      <c r="B933" s="275" t="s">
        <v>1952</v>
      </c>
      <c r="C933" s="142" t="s">
        <v>1953</v>
      </c>
      <c r="D933" s="82" t="s">
        <v>1076</v>
      </c>
      <c r="E933" s="82" t="s">
        <v>414</v>
      </c>
      <c r="F933" s="829">
        <v>5</v>
      </c>
    </row>
    <row r="934" spans="2:6" ht="15.75" customHeight="1" thickBot="1" x14ac:dyDescent="0.3">
      <c r="B934" s="351" t="s">
        <v>1954</v>
      </c>
      <c r="C934" s="144" t="s">
        <v>1955</v>
      </c>
      <c r="D934" s="85" t="s">
        <v>1956</v>
      </c>
      <c r="E934" s="85" t="s">
        <v>1957</v>
      </c>
      <c r="F934" s="831">
        <v>60</v>
      </c>
    </row>
    <row r="935" spans="2:6" ht="15.75" customHeight="1" thickBot="1" x14ac:dyDescent="0.3">
      <c r="B935" s="323" t="s">
        <v>1958</v>
      </c>
      <c r="C935" s="41" t="s">
        <v>1959</v>
      </c>
      <c r="D935" s="84"/>
      <c r="E935" s="84"/>
      <c r="F935" s="832">
        <v>1</v>
      </c>
    </row>
    <row r="936" spans="2:6" ht="14.25" customHeight="1" x14ac:dyDescent="0.25">
      <c r="B936" s="1271" t="s">
        <v>1960</v>
      </c>
      <c r="C936" s="1214" t="s">
        <v>2638</v>
      </c>
      <c r="D936" s="1258" t="s">
        <v>413</v>
      </c>
      <c r="E936" s="1258" t="s">
        <v>485</v>
      </c>
      <c r="F936" s="1204">
        <v>0</v>
      </c>
    </row>
    <row r="937" spans="2:6" ht="14.25" customHeight="1" x14ac:dyDescent="0.25">
      <c r="B937" s="1272"/>
      <c r="C937" s="1215"/>
      <c r="D937" s="1259"/>
      <c r="E937" s="1259"/>
      <c r="F937" s="1203"/>
    </row>
    <row r="938" spans="2:6" ht="42" customHeight="1" thickBot="1" x14ac:dyDescent="0.3">
      <c r="B938" s="351" t="s">
        <v>1961</v>
      </c>
      <c r="C938" s="144" t="s">
        <v>2637</v>
      </c>
      <c r="D938" s="235" t="s">
        <v>413</v>
      </c>
      <c r="E938" s="235" t="s">
        <v>819</v>
      </c>
      <c r="F938" s="768">
        <v>0</v>
      </c>
    </row>
    <row r="939" spans="2:6" ht="29.25" customHeight="1" thickBot="1" x14ac:dyDescent="0.3">
      <c r="B939" s="400" t="s">
        <v>1962</v>
      </c>
      <c r="C939" s="342" t="s">
        <v>1963</v>
      </c>
      <c r="D939" s="401"/>
      <c r="E939" s="401"/>
      <c r="F939" s="851">
        <v>1</v>
      </c>
    </row>
    <row r="940" spans="2:6" ht="29.25" customHeight="1" x14ac:dyDescent="0.25">
      <c r="B940" s="282" t="s">
        <v>1964</v>
      </c>
      <c r="C940" s="140" t="s">
        <v>1965</v>
      </c>
      <c r="D940" s="459" t="s">
        <v>550</v>
      </c>
      <c r="E940" s="459" t="s">
        <v>1966</v>
      </c>
      <c r="F940" s="766" t="s">
        <v>1860</v>
      </c>
    </row>
    <row r="941" spans="2:6" ht="29.25" customHeight="1" thickBot="1" x14ac:dyDescent="0.3">
      <c r="B941" s="351" t="s">
        <v>1967</v>
      </c>
      <c r="C941" s="144" t="s">
        <v>1968</v>
      </c>
      <c r="D941" s="235" t="s">
        <v>1969</v>
      </c>
      <c r="E941" s="235" t="s">
        <v>473</v>
      </c>
      <c r="F941" s="768">
        <v>1.1000000000000001</v>
      </c>
    </row>
    <row r="942" spans="2:6" ht="40.5" customHeight="1" thickBot="1" x14ac:dyDescent="0.3">
      <c r="B942" s="323" t="s">
        <v>1970</v>
      </c>
      <c r="C942" s="41" t="s">
        <v>2639</v>
      </c>
      <c r="D942" s="215"/>
      <c r="E942" s="215"/>
      <c r="F942" s="832">
        <v>1</v>
      </c>
    </row>
    <row r="943" spans="2:6" ht="27.75" customHeight="1" thickBot="1" x14ac:dyDescent="0.3">
      <c r="B943" s="352" t="s">
        <v>1971</v>
      </c>
      <c r="C943" s="353" t="s">
        <v>1972</v>
      </c>
      <c r="D943" s="366" t="s">
        <v>1973</v>
      </c>
      <c r="E943" s="366" t="s">
        <v>1974</v>
      </c>
      <c r="F943" s="383" t="s">
        <v>1975</v>
      </c>
    </row>
    <row r="944" spans="2:6" ht="18.75" customHeight="1" x14ac:dyDescent="0.25">
      <c r="B944" s="1231" t="s">
        <v>2640</v>
      </c>
      <c r="C944" s="1231"/>
      <c r="D944" s="1231"/>
      <c r="E944" s="1231"/>
      <c r="F944" s="1231"/>
    </row>
    <row r="945" spans="2:6" x14ac:dyDescent="0.25">
      <c r="B945" s="154"/>
      <c r="C945" s="154"/>
      <c r="D945" s="205"/>
      <c r="E945" s="205"/>
      <c r="F945" s="99"/>
    </row>
    <row r="946" spans="2:6" ht="23.25" customHeight="1" x14ac:dyDescent="0.25">
      <c r="B946" s="1236" t="s">
        <v>1976</v>
      </c>
      <c r="C946" s="1236"/>
      <c r="D946" s="1236"/>
      <c r="E946" s="1236"/>
      <c r="F946" s="1236"/>
    </row>
    <row r="947" spans="2:6" ht="13.8" thickBot="1" x14ac:dyDescent="0.3">
      <c r="C947" s="115"/>
      <c r="D947" s="174"/>
      <c r="E947" s="174"/>
    </row>
    <row r="948" spans="2:6" ht="18.75" customHeight="1" thickBot="1" x14ac:dyDescent="0.3">
      <c r="C948" s="30" t="s">
        <v>491</v>
      </c>
      <c r="D948" s="100">
        <v>2021</v>
      </c>
      <c r="E948" s="99"/>
      <c r="F948" s="411"/>
    </row>
    <row r="949" spans="2:6" x14ac:dyDescent="0.25">
      <c r="C949" s="105" t="s">
        <v>651</v>
      </c>
      <c r="D949" s="472">
        <f>D955+D1016+D1042</f>
        <v>17</v>
      </c>
      <c r="E949" s="114"/>
      <c r="F949" s="410"/>
    </row>
    <row r="950" spans="2:6" x14ac:dyDescent="0.25">
      <c r="C950" s="103" t="s">
        <v>659</v>
      </c>
      <c r="D950" s="473">
        <f>D956+D1017+D1043</f>
        <v>0</v>
      </c>
      <c r="E950" s="114"/>
      <c r="F950" s="410"/>
    </row>
    <row r="951" spans="2:6" x14ac:dyDescent="0.25">
      <c r="C951" s="103" t="s">
        <v>660</v>
      </c>
      <c r="D951" s="473">
        <f>D957+D1018+D1044</f>
        <v>17</v>
      </c>
      <c r="E951" s="114"/>
      <c r="F951" s="410"/>
    </row>
    <row r="952" spans="2:6" ht="13.8" thickBot="1" x14ac:dyDescent="0.3">
      <c r="C952" s="104" t="s">
        <v>654</v>
      </c>
      <c r="D952" s="483">
        <f>D958+D1019+D1045</f>
        <v>0</v>
      </c>
      <c r="E952" s="114"/>
      <c r="F952" s="410"/>
    </row>
    <row r="953" spans="2:6" ht="13.8" thickBot="1" x14ac:dyDescent="0.3">
      <c r="D953" s="95"/>
      <c r="E953" s="112"/>
      <c r="F953" s="408"/>
    </row>
    <row r="954" spans="2:6" ht="27" customHeight="1" thickBot="1" x14ac:dyDescent="0.3">
      <c r="C954" s="81" t="s">
        <v>507</v>
      </c>
      <c r="D954" s="100">
        <v>2021</v>
      </c>
      <c r="E954" s="99"/>
      <c r="F954" s="411"/>
    </row>
    <row r="955" spans="2:6" x14ac:dyDescent="0.25">
      <c r="C955" s="105" t="s">
        <v>651</v>
      </c>
      <c r="D955" s="211">
        <f>D956+D957+D958</f>
        <v>7</v>
      </c>
      <c r="E955" s="114"/>
      <c r="F955" s="410"/>
    </row>
    <row r="956" spans="2:6" x14ac:dyDescent="0.25">
      <c r="C956" s="103" t="s">
        <v>659</v>
      </c>
      <c r="D956" s="209">
        <v>0</v>
      </c>
      <c r="E956" s="114"/>
      <c r="F956" s="410"/>
    </row>
    <row r="957" spans="2:6" x14ac:dyDescent="0.25">
      <c r="C957" s="103" t="s">
        <v>660</v>
      </c>
      <c r="D957" s="209">
        <v>7</v>
      </c>
      <c r="E957" s="114"/>
      <c r="F957" s="410"/>
    </row>
    <row r="958" spans="2:6" ht="13.8" thickBot="1" x14ac:dyDescent="0.3">
      <c r="C958" s="104" t="s">
        <v>654</v>
      </c>
      <c r="D958" s="210">
        <v>0</v>
      </c>
      <c r="E958" s="114"/>
      <c r="F958" s="410"/>
    </row>
    <row r="959" spans="2:6" ht="13.8" thickBot="1" x14ac:dyDescent="0.3">
      <c r="C959" s="106"/>
      <c r="D959" s="12"/>
      <c r="E959" s="12"/>
      <c r="F959" s="95"/>
    </row>
    <row r="960" spans="2:6" ht="36" customHeight="1" thickBot="1" x14ac:dyDescent="0.3">
      <c r="B960" s="117" t="s">
        <v>9</v>
      </c>
      <c r="C960" s="136" t="s">
        <v>661</v>
      </c>
      <c r="D960" s="98" t="s">
        <v>11</v>
      </c>
      <c r="E960" s="98" t="s">
        <v>12</v>
      </c>
      <c r="F960" s="52" t="s">
        <v>765</v>
      </c>
    </row>
    <row r="961" spans="2:6" ht="16.5" customHeight="1" thickBot="1" x14ac:dyDescent="0.3">
      <c r="B961" s="152" t="s">
        <v>1977</v>
      </c>
      <c r="C961" s="41" t="s">
        <v>1978</v>
      </c>
      <c r="D961" s="183"/>
      <c r="E961" s="183"/>
      <c r="F961" s="832">
        <v>1</v>
      </c>
    </row>
    <row r="962" spans="2:6" s="443" customFormat="1" ht="16.5" customHeight="1" x14ac:dyDescent="0.25">
      <c r="B962" s="139" t="s">
        <v>1979</v>
      </c>
      <c r="C962" s="140" t="s">
        <v>1980</v>
      </c>
      <c r="D962" s="222" t="s">
        <v>909</v>
      </c>
      <c r="E962" s="224" t="s">
        <v>1981</v>
      </c>
      <c r="F962" s="766">
        <v>21</v>
      </c>
    </row>
    <row r="963" spans="2:6" ht="29.25" customHeight="1" thickBot="1" x14ac:dyDescent="0.3">
      <c r="B963" s="143" t="s">
        <v>1982</v>
      </c>
      <c r="C963" s="144" t="s">
        <v>1983</v>
      </c>
      <c r="D963" s="224" t="s">
        <v>782</v>
      </c>
      <c r="E963" s="223" t="s">
        <v>1984</v>
      </c>
      <c r="F963" s="831">
        <v>22</v>
      </c>
    </row>
    <row r="964" spans="2:6" ht="40.200000000000003" thickBot="1" x14ac:dyDescent="0.3">
      <c r="B964" s="152" t="s">
        <v>1985</v>
      </c>
      <c r="C964" s="138" t="s">
        <v>2642</v>
      </c>
      <c r="D964" s="215"/>
      <c r="E964" s="215"/>
      <c r="F964" s="832">
        <v>1</v>
      </c>
    </row>
    <row r="965" spans="2:6" ht="25.5" customHeight="1" x14ac:dyDescent="0.25">
      <c r="B965" s="139" t="s">
        <v>1986</v>
      </c>
      <c r="C965" s="140" t="s">
        <v>2641</v>
      </c>
      <c r="D965" s="224" t="s">
        <v>1987</v>
      </c>
      <c r="E965" s="223" t="s">
        <v>1988</v>
      </c>
      <c r="F965" s="828">
        <v>42.3</v>
      </c>
    </row>
    <row r="966" spans="2:6" ht="22.5" customHeight="1" x14ac:dyDescent="0.25">
      <c r="B966" s="1234" t="s">
        <v>1989</v>
      </c>
      <c r="C966" s="1185" t="s">
        <v>1990</v>
      </c>
      <c r="D966" s="1213" t="s">
        <v>1991</v>
      </c>
      <c r="E966" s="1243" t="s">
        <v>1992</v>
      </c>
      <c r="F966" s="1202">
        <v>7.7279999999999998</v>
      </c>
    </row>
    <row r="967" spans="2:6" ht="27" hidden="1" customHeight="1" x14ac:dyDescent="0.25">
      <c r="B967" s="1300"/>
      <c r="C967" s="1186"/>
      <c r="D967" s="1239"/>
      <c r="E967" s="1244"/>
      <c r="F967" s="1207"/>
    </row>
    <row r="968" spans="2:6" ht="17.25" hidden="1" customHeight="1" x14ac:dyDescent="0.25">
      <c r="B968" s="1232"/>
      <c r="C968" s="1215"/>
      <c r="D968" s="1201"/>
      <c r="E968" s="1245"/>
      <c r="F968" s="1203"/>
    </row>
    <row r="969" spans="2:6" ht="18.75" customHeight="1" x14ac:dyDescent="0.25">
      <c r="B969" s="1220" t="s">
        <v>1993</v>
      </c>
      <c r="C969" s="142" t="s">
        <v>803</v>
      </c>
      <c r="D969" s="240" t="s">
        <v>413</v>
      </c>
      <c r="E969" s="240" t="s">
        <v>1088</v>
      </c>
      <c r="F969" s="829">
        <v>1</v>
      </c>
    </row>
    <row r="970" spans="2:6" ht="40.5" customHeight="1" x14ac:dyDescent="0.25">
      <c r="B970" s="1220"/>
      <c r="C970" s="146" t="s">
        <v>1994</v>
      </c>
      <c r="D970" s="192"/>
      <c r="E970" s="434" t="s">
        <v>1208</v>
      </c>
      <c r="F970" s="839">
        <v>0</v>
      </c>
    </row>
    <row r="971" spans="2:6" ht="14.25" customHeight="1" x14ac:dyDescent="0.25">
      <c r="B971" s="1220"/>
      <c r="C971" s="1225" t="s">
        <v>1995</v>
      </c>
      <c r="D971" s="1229"/>
      <c r="E971" s="1241" t="s">
        <v>1208</v>
      </c>
      <c r="F971" s="1216">
        <v>0</v>
      </c>
    </row>
    <row r="972" spans="2:6" ht="39.75" customHeight="1" x14ac:dyDescent="0.25">
      <c r="B972" s="1220"/>
      <c r="C972" s="1226"/>
      <c r="D972" s="1230"/>
      <c r="E972" s="1242"/>
      <c r="F972" s="1217"/>
    </row>
    <row r="973" spans="2:6" ht="39" customHeight="1" x14ac:dyDescent="0.25">
      <c r="B973" s="1220"/>
      <c r="C973" s="146" t="s">
        <v>2643</v>
      </c>
      <c r="D973" s="192"/>
      <c r="E973" s="434" t="s">
        <v>1726</v>
      </c>
      <c r="F973" s="839">
        <v>1</v>
      </c>
    </row>
    <row r="974" spans="2:6" ht="26.4" x14ac:dyDescent="0.25">
      <c r="B974" s="1220"/>
      <c r="C974" s="146" t="s">
        <v>2644</v>
      </c>
      <c r="D974" s="192"/>
      <c r="E974" s="434" t="s">
        <v>1726</v>
      </c>
      <c r="F974" s="839"/>
    </row>
    <row r="975" spans="2:6" ht="26.4" x14ac:dyDescent="0.25">
      <c r="B975" s="1220"/>
      <c r="C975" s="146" t="s">
        <v>2645</v>
      </c>
      <c r="D975" s="192"/>
      <c r="E975" s="434" t="s">
        <v>1726</v>
      </c>
      <c r="F975" s="839"/>
    </row>
    <row r="976" spans="2:6" ht="53.25" customHeight="1" x14ac:dyDescent="0.25">
      <c r="B976" s="1220"/>
      <c r="C976" s="146" t="s">
        <v>2646</v>
      </c>
      <c r="D976" s="192"/>
      <c r="E976" s="434" t="s">
        <v>1726</v>
      </c>
      <c r="F976" s="839">
        <v>0</v>
      </c>
    </row>
    <row r="977" spans="2:6" ht="26.4" x14ac:dyDescent="0.25">
      <c r="B977" s="1220"/>
      <c r="C977" s="146" t="s">
        <v>1996</v>
      </c>
      <c r="D977" s="193"/>
      <c r="E977" s="434" t="s">
        <v>1726</v>
      </c>
      <c r="F977" s="839"/>
    </row>
    <row r="978" spans="2:6" ht="39.75" customHeight="1" x14ac:dyDescent="0.25">
      <c r="B978" s="1220"/>
      <c r="C978" s="146" t="s">
        <v>2647</v>
      </c>
      <c r="D978" s="192"/>
      <c r="E978" s="434" t="s">
        <v>1726</v>
      </c>
      <c r="F978" s="839"/>
    </row>
    <row r="979" spans="2:6" ht="39.6" x14ac:dyDescent="0.25">
      <c r="B979" s="1220"/>
      <c r="C979" s="146" t="s">
        <v>2648</v>
      </c>
      <c r="D979" s="185"/>
      <c r="E979" s="434" t="s">
        <v>1726</v>
      </c>
      <c r="F979" s="839"/>
    </row>
    <row r="980" spans="2:6" ht="27.75" customHeight="1" x14ac:dyDescent="0.25">
      <c r="B980" s="1220"/>
      <c r="C980" s="146" t="s">
        <v>1997</v>
      </c>
      <c r="D980" s="193"/>
      <c r="E980" s="434" t="s">
        <v>1588</v>
      </c>
      <c r="F980" s="839"/>
    </row>
    <row r="981" spans="2:6" ht="54" customHeight="1" x14ac:dyDescent="0.25">
      <c r="B981" s="1220"/>
      <c r="C981" s="146" t="s">
        <v>2649</v>
      </c>
      <c r="D981" s="192"/>
      <c r="E981" s="434" t="s">
        <v>1998</v>
      </c>
      <c r="F981" s="839">
        <v>0</v>
      </c>
    </row>
    <row r="982" spans="2:6" ht="39.6" x14ac:dyDescent="0.25">
      <c r="B982" s="1220"/>
      <c r="C982" s="146" t="s">
        <v>2650</v>
      </c>
      <c r="D982" s="185"/>
      <c r="E982" s="434" t="s">
        <v>1621</v>
      </c>
      <c r="F982" s="839"/>
    </row>
    <row r="983" spans="2:6" ht="16.5" customHeight="1" x14ac:dyDescent="0.25">
      <c r="B983" s="1220"/>
      <c r="C983" s="146" t="s">
        <v>1999</v>
      </c>
      <c r="D983" s="193"/>
      <c r="E983" s="434" t="s">
        <v>2000</v>
      </c>
      <c r="F983" s="839"/>
    </row>
    <row r="984" spans="2:6" ht="39.6" x14ac:dyDescent="0.25">
      <c r="B984" s="1220"/>
      <c r="C984" s="146" t="s">
        <v>2001</v>
      </c>
      <c r="D984" s="89"/>
      <c r="E984" s="434" t="s">
        <v>2002</v>
      </c>
      <c r="F984" s="903"/>
    </row>
    <row r="985" spans="2:6" ht="27.75" customHeight="1" x14ac:dyDescent="0.25">
      <c r="B985" s="1220"/>
      <c r="C985" s="146" t="s">
        <v>2003</v>
      </c>
      <c r="D985" s="90"/>
      <c r="E985" s="434" t="s">
        <v>1492</v>
      </c>
      <c r="F985" s="839"/>
    </row>
    <row r="986" spans="2:6" ht="30" customHeight="1" thickBot="1" x14ac:dyDescent="0.3">
      <c r="B986" s="1195"/>
      <c r="C986" s="160" t="s">
        <v>2004</v>
      </c>
      <c r="D986" s="91"/>
      <c r="E986" s="434" t="s">
        <v>1492</v>
      </c>
      <c r="F986" s="904"/>
    </row>
    <row r="987" spans="2:6" ht="27" thickBot="1" x14ac:dyDescent="0.3">
      <c r="B987" s="152" t="s">
        <v>2005</v>
      </c>
      <c r="C987" s="138" t="s">
        <v>2006</v>
      </c>
      <c r="D987" s="92"/>
      <c r="E987" s="92"/>
      <c r="F987" s="905">
        <v>1</v>
      </c>
    </row>
    <row r="988" spans="2:6" ht="9" customHeight="1" x14ac:dyDescent="0.25">
      <c r="B988" s="1223" t="s">
        <v>2007</v>
      </c>
      <c r="C988" s="1214" t="s">
        <v>2008</v>
      </c>
      <c r="D988" s="1200" t="s">
        <v>413</v>
      </c>
      <c r="E988" s="1200" t="s">
        <v>603</v>
      </c>
      <c r="F988" s="1417">
        <v>14</v>
      </c>
    </row>
    <row r="989" spans="2:6" ht="9" customHeight="1" x14ac:dyDescent="0.25">
      <c r="B989" s="1199"/>
      <c r="C989" s="1186"/>
      <c r="D989" s="1239"/>
      <c r="E989" s="1239"/>
      <c r="F989" s="1418"/>
    </row>
    <row r="990" spans="2:6" ht="9" customHeight="1" x14ac:dyDescent="0.25">
      <c r="B990" s="1224"/>
      <c r="C990" s="1215"/>
      <c r="D990" s="1240"/>
      <c r="E990" s="1240"/>
      <c r="F990" s="1419"/>
    </row>
    <row r="991" spans="2:6" ht="28.5" customHeight="1" thickBot="1" x14ac:dyDescent="0.3">
      <c r="B991" s="143" t="s">
        <v>2009</v>
      </c>
      <c r="C991" s="144" t="s">
        <v>2651</v>
      </c>
      <c r="D991" s="230" t="s">
        <v>413</v>
      </c>
      <c r="E991" s="230" t="s">
        <v>90</v>
      </c>
      <c r="F991" s="906">
        <v>0</v>
      </c>
    </row>
    <row r="992" spans="2:6" ht="25.5" customHeight="1" thickBot="1" x14ac:dyDescent="0.3">
      <c r="B992" s="152" t="s">
        <v>21</v>
      </c>
      <c r="C992" s="375" t="s">
        <v>2504</v>
      </c>
      <c r="D992" s="480"/>
      <c r="E992" s="480"/>
      <c r="F992" s="414">
        <v>1</v>
      </c>
    </row>
    <row r="993" spans="2:6" ht="25.5" customHeight="1" x14ac:dyDescent="0.25">
      <c r="B993" s="355" t="s">
        <v>2010</v>
      </c>
      <c r="C993" s="363" t="s">
        <v>2011</v>
      </c>
      <c r="D993" s="345" t="s">
        <v>413</v>
      </c>
      <c r="E993" s="345" t="s">
        <v>196</v>
      </c>
      <c r="F993" s="907">
        <v>0</v>
      </c>
    </row>
    <row r="994" spans="2:6" ht="9.75" customHeight="1" x14ac:dyDescent="0.25">
      <c r="B994" s="1198" t="s">
        <v>2012</v>
      </c>
      <c r="C994" s="1185" t="s">
        <v>2652</v>
      </c>
      <c r="D994" s="1213" t="s">
        <v>413</v>
      </c>
      <c r="E994" s="1213" t="s">
        <v>2013</v>
      </c>
      <c r="F994" s="1420">
        <v>0</v>
      </c>
    </row>
    <row r="995" spans="2:6" ht="9.75" customHeight="1" x14ac:dyDescent="0.25">
      <c r="B995" s="1199"/>
      <c r="C995" s="1186"/>
      <c r="D995" s="1239"/>
      <c r="E995" s="1239"/>
      <c r="F995" s="1418"/>
    </row>
    <row r="996" spans="2:6" ht="9.75" customHeight="1" x14ac:dyDescent="0.25">
      <c r="B996" s="1224"/>
      <c r="C996" s="1215"/>
      <c r="D996" s="1201"/>
      <c r="E996" s="1201"/>
      <c r="F996" s="1419"/>
    </row>
    <row r="997" spans="2:6" ht="17.25" customHeight="1" x14ac:dyDescent="0.25">
      <c r="B997" s="1220" t="s">
        <v>2014</v>
      </c>
      <c r="C997" s="142" t="s">
        <v>803</v>
      </c>
      <c r="D997" s="224" t="s">
        <v>413</v>
      </c>
      <c r="E997" s="224" t="s">
        <v>530</v>
      </c>
      <c r="F997" s="908">
        <v>0</v>
      </c>
    </row>
    <row r="998" spans="2:6" ht="28.5" customHeight="1" x14ac:dyDescent="0.25">
      <c r="B998" s="1220"/>
      <c r="C998" s="146" t="s">
        <v>2015</v>
      </c>
      <c r="D998" s="481"/>
      <c r="E998" s="434" t="s">
        <v>1208</v>
      </c>
      <c r="F998" s="447">
        <v>0</v>
      </c>
    </row>
    <row r="999" spans="2:6" ht="17.25" customHeight="1" x14ac:dyDescent="0.25">
      <c r="B999" s="1220"/>
      <c r="C999" s="146" t="s">
        <v>2016</v>
      </c>
      <c r="D999" s="481"/>
      <c r="E999" s="434" t="s">
        <v>1492</v>
      </c>
      <c r="F999" s="447">
        <v>0</v>
      </c>
    </row>
    <row r="1000" spans="2:6" ht="17.25" customHeight="1" x14ac:dyDescent="0.25">
      <c r="B1000" s="1220"/>
      <c r="C1000" s="146" t="s">
        <v>2017</v>
      </c>
      <c r="D1000" s="481"/>
      <c r="E1000" s="434" t="s">
        <v>1588</v>
      </c>
      <c r="F1000" s="447">
        <v>0</v>
      </c>
    </row>
    <row r="1001" spans="2:6" ht="17.25" customHeight="1" thickBot="1" x14ac:dyDescent="0.3">
      <c r="B1001" s="1195"/>
      <c r="C1001" s="160" t="s">
        <v>2653</v>
      </c>
      <c r="D1001" s="482"/>
      <c r="E1001" s="434" t="s">
        <v>2018</v>
      </c>
      <c r="F1001" s="415"/>
    </row>
    <row r="1002" spans="2:6" ht="41.25" customHeight="1" thickBot="1" x14ac:dyDescent="0.3">
      <c r="B1002" s="152" t="s">
        <v>2019</v>
      </c>
      <c r="C1002" s="41" t="s">
        <v>2020</v>
      </c>
      <c r="D1002" s="92"/>
      <c r="E1002" s="92"/>
      <c r="F1002" s="905">
        <v>1</v>
      </c>
    </row>
    <row r="1003" spans="2:6" ht="18.75" customHeight="1" thickBot="1" x14ac:dyDescent="0.3">
      <c r="B1003" s="150" t="s">
        <v>2021</v>
      </c>
      <c r="C1003" s="151" t="s">
        <v>2022</v>
      </c>
      <c r="D1003" s="228" t="s">
        <v>413</v>
      </c>
      <c r="E1003" s="228" t="s">
        <v>210</v>
      </c>
      <c r="F1003" s="909">
        <v>1</v>
      </c>
    </row>
    <row r="1004" spans="2:6" ht="28.5" customHeight="1" thickBot="1" x14ac:dyDescent="0.3">
      <c r="B1004" s="152" t="s">
        <v>2023</v>
      </c>
      <c r="C1004" s="548" t="s">
        <v>2024</v>
      </c>
      <c r="D1004" s="232"/>
      <c r="E1004" s="232"/>
      <c r="F1004" s="414">
        <v>1</v>
      </c>
    </row>
    <row r="1005" spans="2:6" ht="9.75" customHeight="1" x14ac:dyDescent="0.25">
      <c r="B1005" s="1223" t="s">
        <v>2025</v>
      </c>
      <c r="C1005" s="1214" t="s">
        <v>2026</v>
      </c>
      <c r="D1005" s="1237" t="s">
        <v>413</v>
      </c>
      <c r="E1005" s="1237" t="s">
        <v>207</v>
      </c>
      <c r="F1005" s="1421">
        <v>0</v>
      </c>
    </row>
    <row r="1006" spans="2:6" ht="9.75" customHeight="1" thickBot="1" x14ac:dyDescent="0.3">
      <c r="B1006" s="1270"/>
      <c r="C1006" s="1268"/>
      <c r="D1006" s="1238"/>
      <c r="E1006" s="1238"/>
      <c r="F1006" s="1422"/>
    </row>
    <row r="1007" spans="2:6" ht="17.25" customHeight="1" thickBot="1" x14ac:dyDescent="0.3">
      <c r="B1007" s="152" t="s">
        <v>2027</v>
      </c>
      <c r="C1007" s="138" t="s">
        <v>2028</v>
      </c>
      <c r="D1007" s="92"/>
      <c r="E1007" s="92"/>
      <c r="F1007" s="905">
        <v>1</v>
      </c>
    </row>
    <row r="1008" spans="2:6" s="443" customFormat="1" ht="17.25" customHeight="1" x14ac:dyDescent="0.25">
      <c r="B1008" s="139" t="s">
        <v>2029</v>
      </c>
      <c r="C1008" s="140" t="s">
        <v>2030</v>
      </c>
      <c r="D1008" s="222" t="s">
        <v>1076</v>
      </c>
      <c r="E1008" s="222" t="s">
        <v>374</v>
      </c>
      <c r="F1008" s="910">
        <v>7</v>
      </c>
    </row>
    <row r="1009" spans="1:6" ht="25.5" customHeight="1" thickBot="1" x14ac:dyDescent="0.3">
      <c r="B1009" s="147" t="s">
        <v>2031</v>
      </c>
      <c r="C1009" s="148" t="s">
        <v>2032</v>
      </c>
      <c r="D1009" s="233" t="s">
        <v>2033</v>
      </c>
      <c r="E1009" s="233" t="s">
        <v>2034</v>
      </c>
      <c r="F1009" s="865" t="s">
        <v>2035</v>
      </c>
    </row>
    <row r="1010" spans="1:6" ht="0.75" customHeight="1" x14ac:dyDescent="0.25">
      <c r="B1010" s="154"/>
      <c r="C1010" s="154"/>
      <c r="D1010" s="315"/>
      <c r="E1010" s="315"/>
      <c r="F1010" s="114"/>
    </row>
    <row r="1011" spans="1:6" ht="52.5" customHeight="1" x14ac:dyDescent="0.25">
      <c r="A1011" s="226"/>
      <c r="B1011" s="1209" t="s">
        <v>2654</v>
      </c>
      <c r="C1011" s="1210"/>
      <c r="D1011" s="1210"/>
      <c r="E1011" s="1210"/>
      <c r="F1011" s="1210"/>
    </row>
    <row r="1012" spans="1:6" ht="39" customHeight="1" x14ac:dyDescent="0.25">
      <c r="B1012" s="1209" t="s">
        <v>2655</v>
      </c>
      <c r="C1012" s="1210"/>
      <c r="D1012" s="1210"/>
      <c r="E1012" s="1210"/>
      <c r="F1012" s="1210"/>
    </row>
    <row r="1013" spans="1:6" ht="77.25" customHeight="1" x14ac:dyDescent="0.25">
      <c r="A1013" s="226"/>
      <c r="B1013" s="1210" t="s">
        <v>2036</v>
      </c>
      <c r="C1013" s="1210"/>
      <c r="D1013" s="1210"/>
      <c r="E1013" s="1210"/>
      <c r="F1013" s="1210"/>
    </row>
    <row r="1014" spans="1:6" ht="13.8" thickBot="1" x14ac:dyDescent="0.3">
      <c r="B1014" s="154"/>
      <c r="C1014" s="155"/>
      <c r="D1014" s="12"/>
      <c r="E1014" s="12"/>
      <c r="F1014" s="24"/>
    </row>
    <row r="1015" spans="1:6" ht="21.75" customHeight="1" thickBot="1" x14ac:dyDescent="0.3">
      <c r="B1015" s="154"/>
      <c r="C1015" s="487" t="s">
        <v>518</v>
      </c>
      <c r="D1015" s="464">
        <v>2021</v>
      </c>
      <c r="E1015" s="99"/>
      <c r="F1015" s="411"/>
    </row>
    <row r="1016" spans="1:6" x14ac:dyDescent="0.25">
      <c r="B1016" s="154"/>
      <c r="C1016" s="465" t="s">
        <v>651</v>
      </c>
      <c r="D1016" s="488">
        <f>D1017+D1018+D1019</f>
        <v>3</v>
      </c>
      <c r="E1016" s="114"/>
      <c r="F1016" s="410"/>
    </row>
    <row r="1017" spans="1:6" x14ac:dyDescent="0.25">
      <c r="C1017" s="466" t="s">
        <v>659</v>
      </c>
      <c r="D1017" s="489">
        <v>0</v>
      </c>
      <c r="E1017" s="114"/>
      <c r="F1017" s="410"/>
    </row>
    <row r="1018" spans="1:6" x14ac:dyDescent="0.25">
      <c r="C1018" s="466" t="s">
        <v>660</v>
      </c>
      <c r="D1018" s="489">
        <v>3</v>
      </c>
      <c r="E1018" s="114"/>
      <c r="F1018" s="410"/>
    </row>
    <row r="1019" spans="1:6" ht="13.8" thickBot="1" x14ac:dyDescent="0.3">
      <c r="C1019" s="467" t="s">
        <v>654</v>
      </c>
      <c r="D1019" s="490">
        <v>0</v>
      </c>
      <c r="E1019" s="114"/>
      <c r="F1019" s="410"/>
    </row>
    <row r="1020" spans="1:6" ht="13.8" thickBot="1" x14ac:dyDescent="0.3">
      <c r="C1020" s="106"/>
      <c r="D1020" s="12"/>
      <c r="E1020" s="12"/>
      <c r="F1020" s="95"/>
    </row>
    <row r="1021" spans="1:6" ht="32.25" customHeight="1" thickBot="1" x14ac:dyDescent="0.3">
      <c r="B1021" s="117" t="s">
        <v>9</v>
      </c>
      <c r="C1021" s="136" t="s">
        <v>661</v>
      </c>
      <c r="D1021" s="98" t="s">
        <v>11</v>
      </c>
      <c r="E1021" s="98" t="s">
        <v>12</v>
      </c>
      <c r="F1021" s="52" t="s">
        <v>765</v>
      </c>
    </row>
    <row r="1022" spans="1:6" ht="16.5" customHeight="1" thickBot="1" x14ac:dyDescent="0.3">
      <c r="B1022" s="152" t="s">
        <v>2037</v>
      </c>
      <c r="C1022" s="41" t="s">
        <v>2656</v>
      </c>
      <c r="D1022" s="183"/>
      <c r="E1022" s="183"/>
      <c r="F1022" s="832">
        <v>1</v>
      </c>
    </row>
    <row r="1023" spans="1:6" ht="29.25" customHeight="1" x14ac:dyDescent="0.25">
      <c r="B1023" s="355" t="s">
        <v>2038</v>
      </c>
      <c r="C1023" s="363" t="s">
        <v>2039</v>
      </c>
      <c r="D1023" s="345" t="s">
        <v>2040</v>
      </c>
      <c r="E1023" s="345" t="s">
        <v>2041</v>
      </c>
      <c r="F1023" s="911">
        <v>122</v>
      </c>
    </row>
    <row r="1024" spans="1:6" ht="29.25" customHeight="1" thickBot="1" x14ac:dyDescent="0.3">
      <c r="B1024" s="362" t="s">
        <v>2042</v>
      </c>
      <c r="C1024" s="350" t="s">
        <v>2043</v>
      </c>
      <c r="D1024" s="344" t="s">
        <v>1652</v>
      </c>
      <c r="E1024" s="344" t="s">
        <v>90</v>
      </c>
      <c r="F1024" s="312">
        <v>0</v>
      </c>
    </row>
    <row r="1025" spans="2:6" ht="53.25" customHeight="1" thickBot="1" x14ac:dyDescent="0.3">
      <c r="B1025" s="152" t="s">
        <v>2044</v>
      </c>
      <c r="C1025" s="41" t="s">
        <v>2657</v>
      </c>
      <c r="D1025" s="187"/>
      <c r="E1025" s="187"/>
      <c r="F1025" s="832">
        <v>1</v>
      </c>
    </row>
    <row r="1026" spans="2:6" ht="18.75" customHeight="1" x14ac:dyDescent="0.25">
      <c r="B1026" s="1221" t="s">
        <v>2045</v>
      </c>
      <c r="C1026" s="140" t="s">
        <v>803</v>
      </c>
      <c r="D1026" s="230" t="s">
        <v>413</v>
      </c>
      <c r="E1026" s="230" t="s">
        <v>210</v>
      </c>
      <c r="F1026" s="828">
        <v>0</v>
      </c>
    </row>
    <row r="1027" spans="2:6" ht="14.25" customHeight="1" x14ac:dyDescent="0.25">
      <c r="B1027" s="1246"/>
      <c r="C1027" s="1250" t="s">
        <v>2046</v>
      </c>
      <c r="D1027" s="1252"/>
      <c r="E1027" s="1247" t="s">
        <v>865</v>
      </c>
      <c r="F1027" s="1423">
        <v>0</v>
      </c>
    </row>
    <row r="1028" spans="2:6" ht="14.25" customHeight="1" x14ac:dyDescent="0.25">
      <c r="B1028" s="1246"/>
      <c r="C1028" s="1251"/>
      <c r="D1028" s="1253"/>
      <c r="E1028" s="1248"/>
      <c r="F1028" s="1424"/>
    </row>
    <row r="1029" spans="2:6" ht="12.75" customHeight="1" x14ac:dyDescent="0.25">
      <c r="B1029" s="1220"/>
      <c r="C1029" s="1225" t="s">
        <v>2047</v>
      </c>
      <c r="D1029" s="1213"/>
      <c r="E1029" s="1241" t="s">
        <v>2048</v>
      </c>
      <c r="F1029" s="1425">
        <v>5</v>
      </c>
    </row>
    <row r="1030" spans="2:6" ht="12.75" customHeight="1" x14ac:dyDescent="0.25">
      <c r="B1030" s="1220"/>
      <c r="C1030" s="1226"/>
      <c r="D1030" s="1201"/>
      <c r="E1030" s="1242"/>
      <c r="F1030" s="1426"/>
    </row>
    <row r="1031" spans="2:6" ht="29.25" customHeight="1" x14ac:dyDescent="0.25">
      <c r="B1031" s="141" t="s">
        <v>2049</v>
      </c>
      <c r="C1031" s="142" t="s">
        <v>2050</v>
      </c>
      <c r="D1031" s="230" t="s">
        <v>2051</v>
      </c>
      <c r="E1031" s="230" t="s">
        <v>94</v>
      </c>
      <c r="F1031" s="912">
        <v>89</v>
      </c>
    </row>
    <row r="1032" spans="2:6" ht="27" customHeight="1" thickBot="1" x14ac:dyDescent="0.3">
      <c r="B1032" s="143" t="s">
        <v>2052</v>
      </c>
      <c r="C1032" s="144" t="s">
        <v>2658</v>
      </c>
      <c r="D1032" s="230" t="s">
        <v>413</v>
      </c>
      <c r="E1032" s="230" t="s">
        <v>94</v>
      </c>
      <c r="F1032" s="485">
        <v>0</v>
      </c>
    </row>
    <row r="1033" spans="2:6" ht="18" customHeight="1" thickBot="1" x14ac:dyDescent="0.3">
      <c r="B1033" s="152" t="s">
        <v>2053</v>
      </c>
      <c r="C1033" s="375" t="s">
        <v>2054</v>
      </c>
      <c r="D1033" s="561"/>
      <c r="E1033" s="561"/>
      <c r="F1033" s="407">
        <v>1</v>
      </c>
    </row>
    <row r="1034" spans="2:6" ht="19.5" customHeight="1" x14ac:dyDescent="0.25">
      <c r="B1034" s="1221" t="s">
        <v>2055</v>
      </c>
      <c r="C1034" s="151" t="s">
        <v>803</v>
      </c>
      <c r="D1034" s="562" t="s">
        <v>413</v>
      </c>
      <c r="E1034" s="562" t="s">
        <v>2056</v>
      </c>
      <c r="F1034" s="764">
        <v>0</v>
      </c>
    </row>
    <row r="1035" spans="2:6" ht="39.6" x14ac:dyDescent="0.25">
      <c r="B1035" s="1235"/>
      <c r="C1035" s="563" t="s">
        <v>2659</v>
      </c>
      <c r="D1035" s="564"/>
      <c r="E1035" s="565" t="s">
        <v>891</v>
      </c>
      <c r="F1035" s="913">
        <v>0</v>
      </c>
    </row>
    <row r="1036" spans="2:6" ht="27.75" customHeight="1" x14ac:dyDescent="0.25">
      <c r="B1036" s="1235"/>
      <c r="C1036" s="563" t="s">
        <v>2057</v>
      </c>
      <c r="D1036" s="566"/>
      <c r="E1036" s="565" t="s">
        <v>891</v>
      </c>
      <c r="F1036" s="913">
        <v>0</v>
      </c>
    </row>
    <row r="1037" spans="2:6" ht="40.5" customHeight="1" x14ac:dyDescent="0.25">
      <c r="B1037" s="1235"/>
      <c r="C1037" s="563" t="s">
        <v>2058</v>
      </c>
      <c r="D1037" s="567"/>
      <c r="E1037" s="565" t="s">
        <v>891</v>
      </c>
      <c r="F1037" s="913">
        <v>0</v>
      </c>
    </row>
    <row r="1038" spans="2:6" ht="27" customHeight="1" x14ac:dyDescent="0.25">
      <c r="B1038" s="441" t="s">
        <v>2059</v>
      </c>
      <c r="C1038" s="568" t="s">
        <v>2060</v>
      </c>
      <c r="D1038" s="569" t="s">
        <v>550</v>
      </c>
      <c r="E1038" s="570" t="s">
        <v>2061</v>
      </c>
      <c r="F1038" s="877">
        <v>0</v>
      </c>
    </row>
    <row r="1039" spans="2:6" ht="27.75" customHeight="1" thickBot="1" x14ac:dyDescent="0.3">
      <c r="B1039" s="442" t="s">
        <v>2062</v>
      </c>
      <c r="C1039" s="571" t="s">
        <v>2660</v>
      </c>
      <c r="D1039" s="572" t="s">
        <v>550</v>
      </c>
      <c r="E1039" s="573" t="s">
        <v>2063</v>
      </c>
      <c r="F1039" s="914">
        <v>0</v>
      </c>
    </row>
    <row r="1040" spans="2:6" ht="13.8" thickBot="1" x14ac:dyDescent="0.3">
      <c r="C1040" s="135"/>
      <c r="D1040" s="40"/>
      <c r="E1040" s="40"/>
      <c r="F1040" s="95"/>
    </row>
    <row r="1041" spans="2:6" ht="18" customHeight="1" thickBot="1" x14ac:dyDescent="0.3">
      <c r="C1041" s="81" t="s">
        <v>526</v>
      </c>
      <c r="D1041" s="100">
        <v>2021</v>
      </c>
      <c r="E1041" s="99"/>
      <c r="F1041" s="411"/>
    </row>
    <row r="1042" spans="2:6" x14ac:dyDescent="0.25">
      <c r="C1042" s="105" t="s">
        <v>651</v>
      </c>
      <c r="D1042" s="211">
        <f>D1043+D1044+D1045</f>
        <v>7</v>
      </c>
      <c r="E1042" s="114"/>
      <c r="F1042" s="410"/>
    </row>
    <row r="1043" spans="2:6" x14ac:dyDescent="0.25">
      <c r="C1043" s="103" t="s">
        <v>659</v>
      </c>
      <c r="D1043" s="209">
        <v>0</v>
      </c>
      <c r="E1043" s="114"/>
      <c r="F1043" s="410"/>
    </row>
    <row r="1044" spans="2:6" x14ac:dyDescent="0.25">
      <c r="C1044" s="103" t="s">
        <v>660</v>
      </c>
      <c r="D1044" s="209">
        <v>7</v>
      </c>
      <c r="E1044" s="114"/>
      <c r="F1044" s="410"/>
    </row>
    <row r="1045" spans="2:6" ht="13.8" thickBot="1" x14ac:dyDescent="0.3">
      <c r="C1045" s="104" t="s">
        <v>654</v>
      </c>
      <c r="D1045" s="210">
        <v>0</v>
      </c>
      <c r="E1045" s="114"/>
      <c r="F1045" s="410"/>
    </row>
    <row r="1046" spans="2:6" ht="13.8" thickBot="1" x14ac:dyDescent="0.3">
      <c r="C1046" s="106"/>
      <c r="D1046" s="12"/>
      <c r="E1046" s="12"/>
      <c r="F1046" s="95"/>
    </row>
    <row r="1047" spans="2:6" ht="32.25" customHeight="1" thickBot="1" x14ac:dyDescent="0.3">
      <c r="B1047" s="117" t="s">
        <v>9</v>
      </c>
      <c r="C1047" s="136" t="s">
        <v>661</v>
      </c>
      <c r="D1047" s="98" t="s">
        <v>11</v>
      </c>
      <c r="E1047" s="98" t="s">
        <v>12</v>
      </c>
      <c r="F1047" s="52" t="s">
        <v>765</v>
      </c>
    </row>
    <row r="1048" spans="2:6" ht="28.5" customHeight="1" thickBot="1" x14ac:dyDescent="0.3">
      <c r="B1048" s="152" t="s">
        <v>2064</v>
      </c>
      <c r="C1048" s="138" t="s">
        <v>2661</v>
      </c>
      <c r="D1048" s="183"/>
      <c r="E1048" s="183"/>
      <c r="F1048" s="832">
        <v>1</v>
      </c>
    </row>
    <row r="1049" spans="2:6" ht="17.25" customHeight="1" x14ac:dyDescent="0.25">
      <c r="B1049" s="1232" t="s">
        <v>2065</v>
      </c>
      <c r="C1049" s="140" t="s">
        <v>803</v>
      </c>
      <c r="D1049" s="230" t="s">
        <v>413</v>
      </c>
      <c r="E1049" s="230" t="s">
        <v>196</v>
      </c>
      <c r="F1049" s="828">
        <v>0</v>
      </c>
    </row>
    <row r="1050" spans="2:6" ht="17.25" customHeight="1" x14ac:dyDescent="0.25">
      <c r="B1050" s="1233"/>
      <c r="C1050" s="146" t="s">
        <v>2066</v>
      </c>
      <c r="D1050" s="192"/>
      <c r="E1050" s="192"/>
      <c r="F1050" s="829"/>
    </row>
    <row r="1051" spans="2:6" ht="39.75" customHeight="1" x14ac:dyDescent="0.25">
      <c r="B1051" s="1233"/>
      <c r="C1051" s="146" t="s">
        <v>2067</v>
      </c>
      <c r="D1051" s="288"/>
      <c r="E1051" s="434" t="s">
        <v>2068</v>
      </c>
      <c r="F1051" s="839">
        <v>0</v>
      </c>
    </row>
    <row r="1052" spans="2:6" ht="27.75" customHeight="1" x14ac:dyDescent="0.25">
      <c r="B1052" s="1233"/>
      <c r="C1052" s="146" t="s">
        <v>2069</v>
      </c>
      <c r="D1052" s="288"/>
      <c r="E1052" s="434" t="s">
        <v>2070</v>
      </c>
      <c r="F1052" s="839"/>
    </row>
    <row r="1053" spans="2:6" ht="27" customHeight="1" x14ac:dyDescent="0.25">
      <c r="B1053" s="1233"/>
      <c r="C1053" s="146" t="s">
        <v>2071</v>
      </c>
      <c r="D1053" s="288"/>
      <c r="E1053" s="434" t="s">
        <v>2072</v>
      </c>
      <c r="F1053" s="839"/>
    </row>
    <row r="1054" spans="2:6" ht="25.5" customHeight="1" x14ac:dyDescent="0.25">
      <c r="B1054" s="1233"/>
      <c r="C1054" s="146" t="s">
        <v>2073</v>
      </c>
      <c r="D1054" s="288"/>
      <c r="E1054" s="434" t="s">
        <v>2074</v>
      </c>
      <c r="F1054" s="839"/>
    </row>
    <row r="1055" spans="2:6" ht="15" customHeight="1" x14ac:dyDescent="0.25">
      <c r="B1055" s="1233"/>
      <c r="C1055" s="146" t="s">
        <v>2662</v>
      </c>
      <c r="D1055" s="288"/>
      <c r="E1055" s="434" t="s">
        <v>1200</v>
      </c>
      <c r="F1055" s="839"/>
    </row>
    <row r="1056" spans="2:6" ht="30" customHeight="1" x14ac:dyDescent="0.25">
      <c r="B1056" s="1233"/>
      <c r="C1056" s="146" t="s">
        <v>2075</v>
      </c>
      <c r="D1056" s="192"/>
      <c r="E1056" s="433"/>
      <c r="F1056" s="839"/>
    </row>
    <row r="1057" spans="2:6" ht="30" customHeight="1" x14ac:dyDescent="0.25">
      <c r="B1057" s="1233"/>
      <c r="C1057" s="146" t="s">
        <v>2076</v>
      </c>
      <c r="D1057" s="192"/>
      <c r="E1057" s="455" t="s">
        <v>2077</v>
      </c>
      <c r="F1057" s="839"/>
    </row>
    <row r="1058" spans="2:6" ht="16.5" customHeight="1" x14ac:dyDescent="0.25">
      <c r="B1058" s="1233"/>
      <c r="C1058" s="146" t="s">
        <v>2663</v>
      </c>
      <c r="D1058" s="192"/>
      <c r="E1058" s="455" t="s">
        <v>2078</v>
      </c>
      <c r="F1058" s="839"/>
    </row>
    <row r="1059" spans="2:6" ht="16.5" customHeight="1" x14ac:dyDescent="0.25">
      <c r="B1059" s="1233"/>
      <c r="C1059" s="146" t="s">
        <v>2664</v>
      </c>
      <c r="D1059" s="192"/>
      <c r="E1059" s="455" t="s">
        <v>2079</v>
      </c>
      <c r="F1059" s="839"/>
    </row>
    <row r="1060" spans="2:6" ht="16.5" customHeight="1" x14ac:dyDescent="0.25">
      <c r="B1060" s="1233"/>
      <c r="C1060" s="146" t="s">
        <v>2080</v>
      </c>
      <c r="D1060" s="192"/>
      <c r="E1060" s="455" t="s">
        <v>2079</v>
      </c>
      <c r="F1060" s="839"/>
    </row>
    <row r="1061" spans="2:6" ht="67.5" customHeight="1" x14ac:dyDescent="0.25">
      <c r="B1061" s="1233"/>
      <c r="C1061" s="146" t="s">
        <v>2081</v>
      </c>
      <c r="D1061" s="192"/>
      <c r="E1061" s="455" t="s">
        <v>2079</v>
      </c>
      <c r="F1061" s="839"/>
    </row>
    <row r="1062" spans="2:6" ht="17.25" customHeight="1" thickBot="1" x14ac:dyDescent="0.3">
      <c r="B1062" s="1234"/>
      <c r="C1062" s="160" t="s">
        <v>2082</v>
      </c>
      <c r="D1062" s="259"/>
      <c r="E1062" s="456" t="s">
        <v>2079</v>
      </c>
      <c r="F1062" s="898"/>
    </row>
    <row r="1063" spans="2:6" ht="28.5" customHeight="1" thickBot="1" x14ac:dyDescent="0.3">
      <c r="B1063" s="152" t="s">
        <v>2083</v>
      </c>
      <c r="C1063" s="375" t="s">
        <v>2084</v>
      </c>
      <c r="D1063" s="232"/>
      <c r="E1063" s="232"/>
      <c r="F1063" s="407">
        <v>1</v>
      </c>
    </row>
    <row r="1064" spans="2:6" ht="95.25" customHeight="1" x14ac:dyDescent="0.25">
      <c r="B1064" s="139" t="s">
        <v>2085</v>
      </c>
      <c r="C1064" s="140" t="s">
        <v>2086</v>
      </c>
      <c r="D1064" s="574" t="s">
        <v>413</v>
      </c>
      <c r="E1064" s="574" t="s">
        <v>667</v>
      </c>
      <c r="F1064" s="766">
        <v>0</v>
      </c>
    </row>
    <row r="1065" spans="2:6" ht="42" customHeight="1" thickBot="1" x14ac:dyDescent="0.3">
      <c r="B1065" s="143" t="s">
        <v>2087</v>
      </c>
      <c r="C1065" s="144" t="s">
        <v>2088</v>
      </c>
      <c r="D1065" s="574" t="s">
        <v>413</v>
      </c>
      <c r="E1065" s="574" t="s">
        <v>667</v>
      </c>
      <c r="F1065" s="766">
        <v>0</v>
      </c>
    </row>
    <row r="1066" spans="2:6" ht="28.5" customHeight="1" thickBot="1" x14ac:dyDescent="0.3">
      <c r="B1066" s="152" t="s">
        <v>2089</v>
      </c>
      <c r="C1066" s="138" t="s">
        <v>2090</v>
      </c>
      <c r="D1066" s="183"/>
      <c r="E1066" s="183"/>
      <c r="F1066" s="832">
        <v>1</v>
      </c>
    </row>
    <row r="1067" spans="2:6" ht="17.25" customHeight="1" x14ac:dyDescent="0.25">
      <c r="B1067" s="1221" t="s">
        <v>2091</v>
      </c>
      <c r="C1067" s="140" t="s">
        <v>803</v>
      </c>
      <c r="D1067" s="190"/>
      <c r="E1067" s="190"/>
      <c r="F1067" s="828"/>
    </row>
    <row r="1068" spans="2:6" ht="23.25" customHeight="1" x14ac:dyDescent="0.25">
      <c r="B1068" s="1196"/>
      <c r="C1068" s="1301" t="s">
        <v>2092</v>
      </c>
      <c r="D1068" s="1247" t="s">
        <v>413</v>
      </c>
      <c r="E1068" s="1241" t="s">
        <v>90</v>
      </c>
      <c r="F1068" s="915">
        <v>0</v>
      </c>
    </row>
    <row r="1069" spans="2:6" ht="23.25" customHeight="1" thickBot="1" x14ac:dyDescent="0.3">
      <c r="B1069" s="1196"/>
      <c r="C1069" s="1302"/>
      <c r="D1069" s="1254"/>
      <c r="E1069" s="1255"/>
      <c r="F1069" s="916">
        <v>0</v>
      </c>
    </row>
    <row r="1070" spans="2:6" ht="17.25" customHeight="1" thickBot="1" x14ac:dyDescent="0.3">
      <c r="B1070" s="152" t="s">
        <v>2093</v>
      </c>
      <c r="C1070" s="138" t="s">
        <v>2094</v>
      </c>
      <c r="D1070" s="187"/>
      <c r="E1070" s="187"/>
      <c r="F1070" s="832">
        <v>1</v>
      </c>
    </row>
    <row r="1071" spans="2:6" ht="17.25" customHeight="1" x14ac:dyDescent="0.25">
      <c r="B1071" s="355" t="s">
        <v>2095</v>
      </c>
      <c r="C1071" s="363" t="s">
        <v>2096</v>
      </c>
      <c r="D1071" s="345" t="s">
        <v>413</v>
      </c>
      <c r="E1071" s="345" t="s">
        <v>2097</v>
      </c>
      <c r="F1071" s="850">
        <v>1.05</v>
      </c>
    </row>
    <row r="1072" spans="2:6" ht="17.25" customHeight="1" x14ac:dyDescent="0.25">
      <c r="B1072" s="141" t="s">
        <v>2098</v>
      </c>
      <c r="C1072" s="142" t="s">
        <v>2099</v>
      </c>
      <c r="D1072" s="240" t="s">
        <v>2100</v>
      </c>
      <c r="E1072" s="240" t="s">
        <v>506</v>
      </c>
      <c r="F1072" s="271">
        <v>55.95</v>
      </c>
    </row>
    <row r="1073" spans="2:6" ht="17.25" customHeight="1" x14ac:dyDescent="0.25">
      <c r="B1073" s="1220" t="s">
        <v>2101</v>
      </c>
      <c r="C1073" s="142" t="s">
        <v>803</v>
      </c>
      <c r="D1073" s="240" t="s">
        <v>413</v>
      </c>
      <c r="E1073" s="240" t="s">
        <v>196</v>
      </c>
      <c r="F1073" s="829">
        <v>0</v>
      </c>
    </row>
    <row r="1074" spans="2:6" ht="17.25" customHeight="1" x14ac:dyDescent="0.25">
      <c r="B1074" s="1220"/>
      <c r="C1074" s="146" t="s">
        <v>2102</v>
      </c>
      <c r="D1074" s="185"/>
      <c r="E1074" s="434" t="s">
        <v>1286</v>
      </c>
      <c r="F1074" s="839">
        <v>0</v>
      </c>
    </row>
    <row r="1075" spans="2:6" ht="17.25" customHeight="1" x14ac:dyDescent="0.25">
      <c r="B1075" s="1220"/>
      <c r="C1075" s="146" t="s">
        <v>2665</v>
      </c>
      <c r="D1075" s="185"/>
      <c r="E1075" s="434" t="s">
        <v>2103</v>
      </c>
      <c r="F1075" s="839">
        <v>0</v>
      </c>
    </row>
    <row r="1076" spans="2:6" ht="17.25" customHeight="1" thickBot="1" x14ac:dyDescent="0.3">
      <c r="B1076" s="1195"/>
      <c r="C1076" s="160" t="s">
        <v>2104</v>
      </c>
      <c r="D1076" s="186"/>
      <c r="E1076" s="434" t="s">
        <v>2105</v>
      </c>
      <c r="F1076" s="898"/>
    </row>
    <row r="1077" spans="2:6" ht="17.25" customHeight="1" thickBot="1" x14ac:dyDescent="0.3">
      <c r="B1077" s="152" t="s">
        <v>2106</v>
      </c>
      <c r="C1077" s="138" t="s">
        <v>2107</v>
      </c>
      <c r="D1077" s="187"/>
      <c r="E1077" s="187"/>
      <c r="F1077" s="832">
        <v>1</v>
      </c>
    </row>
    <row r="1078" spans="2:6" ht="17.25" customHeight="1" x14ac:dyDescent="0.25">
      <c r="B1078" s="1221" t="s">
        <v>2108</v>
      </c>
      <c r="C1078" s="140" t="s">
        <v>803</v>
      </c>
      <c r="D1078" s="260" t="s">
        <v>413</v>
      </c>
      <c r="E1078" s="260" t="s">
        <v>923</v>
      </c>
      <c r="F1078" s="828">
        <v>1</v>
      </c>
    </row>
    <row r="1079" spans="2:6" ht="15.75" customHeight="1" x14ac:dyDescent="0.25">
      <c r="B1079" s="1221"/>
      <c r="C1079" s="1225" t="s">
        <v>2109</v>
      </c>
      <c r="D1079" s="1227"/>
      <c r="E1079" s="1249" t="s">
        <v>729</v>
      </c>
      <c r="F1079" s="1216">
        <v>1</v>
      </c>
    </row>
    <row r="1080" spans="2:6" ht="15.75" customHeight="1" x14ac:dyDescent="0.25">
      <c r="B1080" s="1220"/>
      <c r="C1080" s="1226"/>
      <c r="D1080" s="1201"/>
      <c r="E1080" s="1242"/>
      <c r="F1080" s="1217"/>
    </row>
    <row r="1081" spans="2:6" ht="27.75" customHeight="1" x14ac:dyDescent="0.25">
      <c r="B1081" s="1220"/>
      <c r="C1081" s="146" t="s">
        <v>2110</v>
      </c>
      <c r="D1081" s="185"/>
      <c r="E1081" s="434" t="s">
        <v>1286</v>
      </c>
      <c r="F1081" s="839">
        <v>0</v>
      </c>
    </row>
    <row r="1082" spans="2:6" ht="16.5" customHeight="1" x14ac:dyDescent="0.25">
      <c r="B1082" s="1220"/>
      <c r="C1082" s="146" t="s">
        <v>2111</v>
      </c>
      <c r="D1082" s="185"/>
      <c r="E1082" s="434" t="s">
        <v>1208</v>
      </c>
      <c r="F1082" s="839">
        <v>0</v>
      </c>
    </row>
    <row r="1083" spans="2:6" ht="16.5" customHeight="1" x14ac:dyDescent="0.25">
      <c r="B1083" s="1220"/>
      <c r="C1083" s="146" t="s">
        <v>2666</v>
      </c>
      <c r="D1083" s="185"/>
      <c r="E1083" s="434" t="s">
        <v>1199</v>
      </c>
      <c r="F1083" s="839"/>
    </row>
    <row r="1084" spans="2:6" ht="16.5" customHeight="1" x14ac:dyDescent="0.25">
      <c r="B1084" s="1220"/>
      <c r="C1084" s="146" t="s">
        <v>2112</v>
      </c>
      <c r="D1084" s="185"/>
      <c r="E1084" s="434" t="s">
        <v>1588</v>
      </c>
      <c r="F1084" s="839">
        <v>0</v>
      </c>
    </row>
    <row r="1085" spans="2:6" ht="31.5" customHeight="1" x14ac:dyDescent="0.25">
      <c r="B1085" s="1220"/>
      <c r="C1085" s="146" t="s">
        <v>2113</v>
      </c>
      <c r="D1085" s="185"/>
      <c r="E1085" s="434" t="s">
        <v>1588</v>
      </c>
      <c r="F1085" s="839">
        <v>0</v>
      </c>
    </row>
    <row r="1086" spans="2:6" ht="18" customHeight="1" x14ac:dyDescent="0.25">
      <c r="B1086" s="1220"/>
      <c r="C1086" s="146" t="s">
        <v>2114</v>
      </c>
      <c r="D1086" s="185"/>
      <c r="E1086" s="434" t="s">
        <v>1588</v>
      </c>
      <c r="F1086" s="839"/>
    </row>
    <row r="1087" spans="2:6" ht="26.25" customHeight="1" x14ac:dyDescent="0.25">
      <c r="B1087" s="1220"/>
      <c r="C1087" s="146" t="s">
        <v>2115</v>
      </c>
      <c r="D1087" s="185"/>
      <c r="E1087" s="434" t="s">
        <v>1287</v>
      </c>
      <c r="F1087" s="839">
        <v>0</v>
      </c>
    </row>
    <row r="1088" spans="2:6" ht="13.5" customHeight="1" x14ac:dyDescent="0.25">
      <c r="B1088" s="1220"/>
      <c r="C1088" s="146" t="s">
        <v>2667</v>
      </c>
      <c r="D1088" s="185"/>
      <c r="E1088" s="434" t="s">
        <v>1287</v>
      </c>
      <c r="F1088" s="839"/>
    </row>
    <row r="1089" spans="2:6" ht="27.75" customHeight="1" x14ac:dyDescent="0.25">
      <c r="B1089" s="1220"/>
      <c r="C1089" s="146" t="s">
        <v>2116</v>
      </c>
      <c r="D1089" s="185"/>
      <c r="E1089" s="434" t="s">
        <v>1185</v>
      </c>
      <c r="F1089" s="839"/>
    </row>
    <row r="1090" spans="2:6" ht="55.5" customHeight="1" x14ac:dyDescent="0.25">
      <c r="B1090" s="1220"/>
      <c r="C1090" s="146" t="s">
        <v>2668</v>
      </c>
      <c r="D1090" s="185"/>
      <c r="E1090" s="434" t="s">
        <v>2117</v>
      </c>
      <c r="F1090" s="839"/>
    </row>
    <row r="1091" spans="2:6" ht="15.75" customHeight="1" x14ac:dyDescent="0.25">
      <c r="B1091" s="1220"/>
      <c r="C1091" s="146" t="s">
        <v>2118</v>
      </c>
      <c r="D1091" s="185"/>
      <c r="E1091" s="434" t="s">
        <v>1492</v>
      </c>
      <c r="F1091" s="839"/>
    </row>
    <row r="1092" spans="2:6" ht="15.75" customHeight="1" x14ac:dyDescent="0.25">
      <c r="B1092" s="1220"/>
      <c r="C1092" s="146" t="s">
        <v>2119</v>
      </c>
      <c r="D1092" s="185"/>
      <c r="E1092" s="434" t="s">
        <v>1492</v>
      </c>
      <c r="F1092" s="839"/>
    </row>
    <row r="1093" spans="2:6" ht="26.4" x14ac:dyDescent="0.25">
      <c r="B1093" s="1220"/>
      <c r="C1093" s="146" t="s">
        <v>2120</v>
      </c>
      <c r="D1093" s="185"/>
      <c r="E1093" s="434" t="s">
        <v>1200</v>
      </c>
      <c r="F1093" s="839"/>
    </row>
    <row r="1094" spans="2:6" ht="16.5" customHeight="1" x14ac:dyDescent="0.25">
      <c r="B1094" s="1220"/>
      <c r="C1094" s="146" t="s">
        <v>2121</v>
      </c>
      <c r="D1094" s="185"/>
      <c r="E1094" s="434" t="s">
        <v>1200</v>
      </c>
      <c r="F1094" s="839"/>
    </row>
    <row r="1095" spans="2:6" ht="26.25" customHeight="1" x14ac:dyDescent="0.25">
      <c r="B1095" s="362" t="s">
        <v>2122</v>
      </c>
      <c r="C1095" s="390" t="s">
        <v>2123</v>
      </c>
      <c r="D1095" s="260" t="s">
        <v>413</v>
      </c>
      <c r="E1095" s="260" t="s">
        <v>240</v>
      </c>
      <c r="F1095" s="895">
        <v>4</v>
      </c>
    </row>
    <row r="1096" spans="2:6" ht="29.25" customHeight="1" thickBot="1" x14ac:dyDescent="0.3">
      <c r="B1096" s="143" t="s">
        <v>2124</v>
      </c>
      <c r="C1096" s="151" t="s">
        <v>2125</v>
      </c>
      <c r="D1096" s="230" t="s">
        <v>170</v>
      </c>
      <c r="E1096" s="230" t="s">
        <v>18</v>
      </c>
      <c r="F1096" s="485">
        <v>5</v>
      </c>
    </row>
    <row r="1097" spans="2:6" ht="17.25" customHeight="1" thickBot="1" x14ac:dyDescent="0.3">
      <c r="B1097" s="152" t="s">
        <v>2126</v>
      </c>
      <c r="C1097" s="375" t="s">
        <v>2127</v>
      </c>
      <c r="D1097" s="551"/>
      <c r="E1097" s="551"/>
      <c r="F1097" s="407">
        <v>1</v>
      </c>
    </row>
    <row r="1098" spans="2:6" ht="20.25" customHeight="1" x14ac:dyDescent="0.25">
      <c r="B1098" s="1223" t="s">
        <v>2128</v>
      </c>
      <c r="C1098" s="1214" t="s">
        <v>2669</v>
      </c>
      <c r="D1098" s="1200" t="s">
        <v>644</v>
      </c>
      <c r="E1098" s="1200" t="s">
        <v>207</v>
      </c>
      <c r="F1098" s="1205">
        <v>0</v>
      </c>
    </row>
    <row r="1099" spans="2:6" ht="20.25" customHeight="1" x14ac:dyDescent="0.25">
      <c r="B1099" s="1224"/>
      <c r="C1099" s="1215"/>
      <c r="D1099" s="1201"/>
      <c r="E1099" s="1201"/>
      <c r="F1099" s="1410"/>
    </row>
    <row r="1100" spans="2:6" ht="16.5" customHeight="1" x14ac:dyDescent="0.25">
      <c r="B1100" s="1220" t="s">
        <v>2129</v>
      </c>
      <c r="C1100" s="142" t="s">
        <v>803</v>
      </c>
      <c r="D1100" s="230" t="s">
        <v>413</v>
      </c>
      <c r="E1100" s="230" t="s">
        <v>667</v>
      </c>
      <c r="F1100" s="271"/>
    </row>
    <row r="1101" spans="2:6" ht="27" customHeight="1" thickBot="1" x14ac:dyDescent="0.3">
      <c r="B1101" s="1195"/>
      <c r="C1101" s="160" t="s">
        <v>2670</v>
      </c>
      <c r="D1101" s="230"/>
      <c r="E1101" s="236" t="s">
        <v>1490</v>
      </c>
      <c r="F1101" s="422"/>
    </row>
    <row r="1102" spans="2:6" ht="18.75" customHeight="1" thickBot="1" x14ac:dyDescent="0.3">
      <c r="B1102" s="152" t="s">
        <v>2130</v>
      </c>
      <c r="C1102" s="138" t="s">
        <v>2131</v>
      </c>
      <c r="D1102" s="187"/>
      <c r="E1102" s="187"/>
      <c r="F1102" s="832">
        <v>1</v>
      </c>
    </row>
    <row r="1103" spans="2:6" ht="15.75" customHeight="1" x14ac:dyDescent="0.25">
      <c r="B1103" s="1223" t="s">
        <v>2132</v>
      </c>
      <c r="C1103" s="1214" t="s">
        <v>2133</v>
      </c>
      <c r="D1103" s="1200" t="s">
        <v>2134</v>
      </c>
      <c r="E1103" s="1200" t="s">
        <v>2135</v>
      </c>
      <c r="F1103" s="1204">
        <v>46</v>
      </c>
    </row>
    <row r="1104" spans="2:6" ht="15.75" customHeight="1" x14ac:dyDescent="0.25">
      <c r="B1104" s="1224"/>
      <c r="C1104" s="1215"/>
      <c r="D1104" s="1201"/>
      <c r="E1104" s="1201"/>
      <c r="F1104" s="1203"/>
    </row>
    <row r="1105" spans="2:6" ht="30" customHeight="1" x14ac:dyDescent="0.25">
      <c r="B1105" s="141" t="s">
        <v>2136</v>
      </c>
      <c r="C1105" s="142" t="s">
        <v>2137</v>
      </c>
      <c r="D1105" s="224" t="s">
        <v>413</v>
      </c>
      <c r="E1105" s="224" t="s">
        <v>859</v>
      </c>
      <c r="F1105" s="829">
        <v>0</v>
      </c>
    </row>
    <row r="1106" spans="2:6" ht="30" customHeight="1" thickBot="1" x14ac:dyDescent="0.3">
      <c r="B1106" s="147" t="s">
        <v>2138</v>
      </c>
      <c r="C1106" s="148" t="s">
        <v>2139</v>
      </c>
      <c r="D1106" s="228" t="s">
        <v>413</v>
      </c>
      <c r="E1106" s="228" t="s">
        <v>196</v>
      </c>
      <c r="F1106" s="412">
        <v>0</v>
      </c>
    </row>
    <row r="1107" spans="2:6" ht="13.8" thickBot="1" x14ac:dyDescent="0.3">
      <c r="C1107" s="135"/>
      <c r="D1107" s="40"/>
      <c r="E1107" s="40"/>
      <c r="F1107" s="95"/>
    </row>
    <row r="1108" spans="2:6" ht="18" customHeight="1" thickBot="1" x14ac:dyDescent="0.3">
      <c r="C1108" s="30" t="s">
        <v>540</v>
      </c>
      <c r="D1108" s="100">
        <v>2021</v>
      </c>
      <c r="E1108" s="99"/>
      <c r="F1108" s="411"/>
    </row>
    <row r="1109" spans="2:6" x14ac:dyDescent="0.25">
      <c r="C1109" s="105" t="s">
        <v>651</v>
      </c>
      <c r="D1109" s="472">
        <f>D1115+D1142+D1211</f>
        <v>17</v>
      </c>
      <c r="E1109" s="114"/>
      <c r="F1109" s="410"/>
    </row>
    <row r="1110" spans="2:6" x14ac:dyDescent="0.25">
      <c r="C1110" s="103" t="s">
        <v>659</v>
      </c>
      <c r="D1110" s="473">
        <f>D1116+D1143+D1212</f>
        <v>0</v>
      </c>
      <c r="E1110" s="114"/>
      <c r="F1110" s="410"/>
    </row>
    <row r="1111" spans="2:6" x14ac:dyDescent="0.25">
      <c r="C1111" s="103" t="s">
        <v>660</v>
      </c>
      <c r="D1111" s="473">
        <f>D1117+D1144+D1213</f>
        <v>17</v>
      </c>
      <c r="E1111" s="114"/>
      <c r="F1111" s="410"/>
    </row>
    <row r="1112" spans="2:6" ht="13.8" thickBot="1" x14ac:dyDescent="0.3">
      <c r="C1112" s="104" t="s">
        <v>654</v>
      </c>
      <c r="D1112" s="483">
        <f>D1118+D1145+D1214</f>
        <v>0</v>
      </c>
      <c r="E1112" s="114"/>
      <c r="F1112" s="410"/>
    </row>
    <row r="1113" spans="2:6" ht="13.8" thickBot="1" x14ac:dyDescent="0.3">
      <c r="D1113" s="484"/>
      <c r="E1113" s="112"/>
      <c r="F1113" s="408"/>
    </row>
    <row r="1114" spans="2:6" ht="17.25" customHeight="1" thickBot="1" x14ac:dyDescent="0.3">
      <c r="C1114" s="81" t="s">
        <v>546</v>
      </c>
      <c r="D1114" s="485">
        <v>2021</v>
      </c>
      <c r="E1114" s="99"/>
      <c r="F1114" s="411"/>
    </row>
    <row r="1115" spans="2:6" x14ac:dyDescent="0.25">
      <c r="C1115" s="105" t="s">
        <v>651</v>
      </c>
      <c r="D1115" s="211">
        <f>D1116+D1117+D1118</f>
        <v>4</v>
      </c>
      <c r="E1115" s="114"/>
      <c r="F1115" s="410"/>
    </row>
    <row r="1116" spans="2:6" x14ac:dyDescent="0.25">
      <c r="C1116" s="103" t="s">
        <v>659</v>
      </c>
      <c r="D1116" s="209">
        <v>0</v>
      </c>
      <c r="E1116" s="114"/>
      <c r="F1116" s="410"/>
    </row>
    <row r="1117" spans="2:6" x14ac:dyDescent="0.25">
      <c r="C1117" s="103" t="s">
        <v>660</v>
      </c>
      <c r="D1117" s="209">
        <v>4</v>
      </c>
      <c r="E1117" s="114"/>
      <c r="F1117" s="410"/>
    </row>
    <row r="1118" spans="2:6" ht="13.8" thickBot="1" x14ac:dyDescent="0.3">
      <c r="C1118" s="104" t="s">
        <v>654</v>
      </c>
      <c r="D1118" s="210">
        <v>0</v>
      </c>
      <c r="E1118" s="114"/>
      <c r="F1118" s="410"/>
    </row>
    <row r="1119" spans="2:6" ht="13.8" thickBot="1" x14ac:dyDescent="0.3">
      <c r="C1119" s="106"/>
      <c r="D1119" s="12"/>
      <c r="E1119" s="12"/>
      <c r="F1119" s="95"/>
    </row>
    <row r="1120" spans="2:6" ht="34.5" customHeight="1" thickBot="1" x14ac:dyDescent="0.3">
      <c r="B1120" s="117" t="s">
        <v>9</v>
      </c>
      <c r="C1120" s="136" t="s">
        <v>661</v>
      </c>
      <c r="D1120" s="98" t="s">
        <v>11</v>
      </c>
      <c r="E1120" s="98" t="s">
        <v>12</v>
      </c>
      <c r="F1120" s="52" t="s">
        <v>765</v>
      </c>
    </row>
    <row r="1121" spans="2:6" ht="15" customHeight="1" thickBot="1" x14ac:dyDescent="0.3">
      <c r="B1121" s="152" t="s">
        <v>2140</v>
      </c>
      <c r="C1121" s="138" t="s">
        <v>2671</v>
      </c>
      <c r="D1121" s="183"/>
      <c r="E1121" s="183"/>
      <c r="F1121" s="832">
        <v>1</v>
      </c>
    </row>
    <row r="1122" spans="2:6" ht="17.25" customHeight="1" x14ac:dyDescent="0.25">
      <c r="B1122" s="1221" t="s">
        <v>2141</v>
      </c>
      <c r="C1122" s="140" t="s">
        <v>803</v>
      </c>
      <c r="D1122" s="184"/>
      <c r="E1122" s="184"/>
      <c r="F1122" s="828"/>
    </row>
    <row r="1123" spans="2:6" ht="27.75" customHeight="1" x14ac:dyDescent="0.25">
      <c r="B1123" s="1220"/>
      <c r="C1123" s="146" t="s">
        <v>2672</v>
      </c>
      <c r="D1123" s="240" t="s">
        <v>413</v>
      </c>
      <c r="E1123" s="240" t="s">
        <v>667</v>
      </c>
      <c r="F1123" s="829">
        <v>0</v>
      </c>
    </row>
    <row r="1124" spans="2:6" ht="27.75" customHeight="1" thickBot="1" x14ac:dyDescent="0.3">
      <c r="B1124" s="143" t="s">
        <v>2142</v>
      </c>
      <c r="C1124" s="144" t="s">
        <v>2673</v>
      </c>
      <c r="D1124" s="240" t="s">
        <v>413</v>
      </c>
      <c r="E1124" s="240" t="s">
        <v>207</v>
      </c>
      <c r="F1124" s="831">
        <v>0</v>
      </c>
    </row>
    <row r="1125" spans="2:6" ht="27" customHeight="1" thickBot="1" x14ac:dyDescent="0.3">
      <c r="B1125" s="152" t="s">
        <v>2143</v>
      </c>
      <c r="C1125" s="41" t="s">
        <v>2144</v>
      </c>
      <c r="D1125" s="187"/>
      <c r="E1125" s="187"/>
      <c r="F1125" s="832">
        <v>1</v>
      </c>
    </row>
    <row r="1126" spans="2:6" ht="21" customHeight="1" x14ac:dyDescent="0.25">
      <c r="B1126" s="1221" t="s">
        <v>2145</v>
      </c>
      <c r="C1126" s="140" t="s">
        <v>803</v>
      </c>
      <c r="D1126" s="199"/>
      <c r="E1126" s="199"/>
      <c r="F1126" s="828"/>
    </row>
    <row r="1127" spans="2:6" ht="27" customHeight="1" x14ac:dyDescent="0.25">
      <c r="B1127" s="1221"/>
      <c r="C1127" s="357" t="s">
        <v>2146</v>
      </c>
      <c r="D1127" s="439" t="s">
        <v>413</v>
      </c>
      <c r="E1127" s="439" t="s">
        <v>667</v>
      </c>
      <c r="F1127" s="917">
        <v>0</v>
      </c>
    </row>
    <row r="1128" spans="2:6" ht="27" customHeight="1" thickBot="1" x14ac:dyDescent="0.3">
      <c r="B1128" s="143" t="s">
        <v>2147</v>
      </c>
      <c r="C1128" s="144" t="s">
        <v>2673</v>
      </c>
      <c r="D1128" s="224" t="s">
        <v>413</v>
      </c>
      <c r="E1128" s="224" t="s">
        <v>196</v>
      </c>
      <c r="F1128" s="831">
        <v>4</v>
      </c>
    </row>
    <row r="1129" spans="2:6" ht="27" customHeight="1" thickBot="1" x14ac:dyDescent="0.3">
      <c r="B1129" s="152" t="s">
        <v>2148</v>
      </c>
      <c r="C1129" s="375" t="s">
        <v>2149</v>
      </c>
      <c r="D1129" s="551"/>
      <c r="E1129" s="551"/>
      <c r="F1129" s="407">
        <v>1</v>
      </c>
    </row>
    <row r="1130" spans="2:6" ht="6.75" customHeight="1" x14ac:dyDescent="0.25">
      <c r="B1130" s="1223" t="s">
        <v>2145</v>
      </c>
      <c r="C1130" s="1307" t="s">
        <v>2150</v>
      </c>
      <c r="D1130" s="1200" t="s">
        <v>413</v>
      </c>
      <c r="E1130" s="1200" t="s">
        <v>667</v>
      </c>
      <c r="F1130" s="1205">
        <v>0</v>
      </c>
    </row>
    <row r="1131" spans="2:6" ht="6.75" customHeight="1" x14ac:dyDescent="0.25">
      <c r="B1131" s="1224"/>
      <c r="C1131" s="1308"/>
      <c r="D1131" s="1201"/>
      <c r="E1131" s="1201"/>
      <c r="F1131" s="1206"/>
    </row>
    <row r="1132" spans="2:6" ht="43.5" customHeight="1" thickBot="1" x14ac:dyDescent="0.3">
      <c r="B1132" s="362" t="s">
        <v>2147</v>
      </c>
      <c r="C1132" s="350" t="s">
        <v>2151</v>
      </c>
      <c r="D1132" s="344" t="s">
        <v>413</v>
      </c>
      <c r="E1132" s="344" t="s">
        <v>196</v>
      </c>
      <c r="F1132" s="312">
        <v>0</v>
      </c>
    </row>
    <row r="1133" spans="2:6" ht="41.25" customHeight="1" thickBot="1" x14ac:dyDescent="0.3">
      <c r="B1133" s="152" t="s">
        <v>2152</v>
      </c>
      <c r="C1133" s="138" t="s">
        <v>2674</v>
      </c>
      <c r="D1133" s="195"/>
      <c r="E1133" s="195"/>
      <c r="F1133" s="832">
        <v>1</v>
      </c>
    </row>
    <row r="1134" spans="2:6" ht="25.5" customHeight="1" x14ac:dyDescent="0.25">
      <c r="B1134" s="139" t="s">
        <v>2153</v>
      </c>
      <c r="C1134" s="140" t="s">
        <v>2675</v>
      </c>
      <c r="D1134" s="240" t="s">
        <v>413</v>
      </c>
      <c r="E1134" s="224" t="s">
        <v>667</v>
      </c>
      <c r="F1134" s="918">
        <v>0</v>
      </c>
    </row>
    <row r="1135" spans="2:6" ht="27" customHeight="1" x14ac:dyDescent="0.25">
      <c r="B1135" s="362" t="s">
        <v>2154</v>
      </c>
      <c r="C1135" s="350" t="s">
        <v>2155</v>
      </c>
      <c r="D1135" s="344" t="s">
        <v>413</v>
      </c>
      <c r="E1135" s="344" t="s">
        <v>2156</v>
      </c>
      <c r="F1135" s="919">
        <v>0.5655</v>
      </c>
    </row>
    <row r="1136" spans="2:6" ht="39" customHeight="1" x14ac:dyDescent="0.25">
      <c r="B1136" s="362" t="s">
        <v>2157</v>
      </c>
      <c r="C1136" s="350" t="s">
        <v>2158</v>
      </c>
      <c r="D1136" s="344" t="s">
        <v>1946</v>
      </c>
      <c r="E1136" s="344" t="s">
        <v>2159</v>
      </c>
      <c r="F1136" s="850" t="s">
        <v>2160</v>
      </c>
    </row>
    <row r="1137" spans="2:6" ht="40.5" customHeight="1" x14ac:dyDescent="0.25">
      <c r="B1137" s="141" t="s">
        <v>2161</v>
      </c>
      <c r="C1137" s="142" t="s">
        <v>2162</v>
      </c>
      <c r="D1137" s="224" t="s">
        <v>550</v>
      </c>
      <c r="E1137" s="224" t="s">
        <v>2163</v>
      </c>
      <c r="F1137" s="829" t="s">
        <v>1860</v>
      </c>
    </row>
    <row r="1138" spans="2:6" ht="17.25" customHeight="1" x14ac:dyDescent="0.25">
      <c r="B1138" s="1220" t="s">
        <v>2164</v>
      </c>
      <c r="C1138" s="142" t="s">
        <v>803</v>
      </c>
      <c r="D1138" s="193"/>
      <c r="E1138" s="193"/>
      <c r="F1138" s="829"/>
    </row>
    <row r="1139" spans="2:6" ht="17.25" customHeight="1" thickBot="1" x14ac:dyDescent="0.3">
      <c r="B1139" s="1222"/>
      <c r="C1139" s="153" t="s">
        <v>2165</v>
      </c>
      <c r="D1139" s="228" t="s">
        <v>413</v>
      </c>
      <c r="E1139" s="228" t="s">
        <v>667</v>
      </c>
      <c r="F1139" s="887">
        <v>0</v>
      </c>
    </row>
    <row r="1140" spans="2:6" ht="13.8" thickBot="1" x14ac:dyDescent="0.3">
      <c r="C1140" s="135"/>
      <c r="D1140" s="40"/>
      <c r="E1140" s="40"/>
      <c r="F1140" s="95"/>
    </row>
    <row r="1141" spans="2:6" ht="27.75" customHeight="1" thickBot="1" x14ac:dyDescent="0.3">
      <c r="C1141" s="81" t="s">
        <v>2166</v>
      </c>
      <c r="D1141" s="100">
        <v>2021</v>
      </c>
      <c r="E1141" s="99"/>
      <c r="F1141" s="411"/>
    </row>
    <row r="1142" spans="2:6" x14ac:dyDescent="0.25">
      <c r="C1142" s="105" t="s">
        <v>651</v>
      </c>
      <c r="D1142" s="211">
        <f>D1143+D1144+D1145</f>
        <v>7</v>
      </c>
      <c r="E1142" s="114"/>
      <c r="F1142" s="410"/>
    </row>
    <row r="1143" spans="2:6" x14ac:dyDescent="0.25">
      <c r="C1143" s="103" t="s">
        <v>659</v>
      </c>
      <c r="D1143" s="209">
        <v>0</v>
      </c>
      <c r="E1143" s="114"/>
      <c r="F1143" s="410"/>
    </row>
    <row r="1144" spans="2:6" x14ac:dyDescent="0.25">
      <c r="C1144" s="103" t="s">
        <v>660</v>
      </c>
      <c r="D1144" s="209">
        <v>7</v>
      </c>
      <c r="E1144" s="114"/>
      <c r="F1144" s="410"/>
    </row>
    <row r="1145" spans="2:6" ht="13.8" thickBot="1" x14ac:dyDescent="0.3">
      <c r="C1145" s="104" t="s">
        <v>654</v>
      </c>
      <c r="D1145" s="210">
        <v>0</v>
      </c>
      <c r="E1145" s="114"/>
      <c r="F1145" s="410"/>
    </row>
    <row r="1146" spans="2:6" ht="13.8" thickBot="1" x14ac:dyDescent="0.3">
      <c r="C1146" s="106"/>
      <c r="D1146" s="12"/>
      <c r="E1146" s="12"/>
      <c r="F1146" s="95"/>
    </row>
    <row r="1147" spans="2:6" ht="33.75" customHeight="1" thickBot="1" x14ac:dyDescent="0.3">
      <c r="B1147" s="117" t="s">
        <v>9</v>
      </c>
      <c r="C1147" s="136" t="s">
        <v>661</v>
      </c>
      <c r="D1147" s="98" t="s">
        <v>11</v>
      </c>
      <c r="E1147" s="98" t="s">
        <v>12</v>
      </c>
      <c r="F1147" s="52" t="s">
        <v>765</v>
      </c>
    </row>
    <row r="1148" spans="2:6" ht="27" thickBot="1" x14ac:dyDescent="0.3">
      <c r="B1148" s="152" t="s">
        <v>2167</v>
      </c>
      <c r="C1148" s="138" t="s">
        <v>2168</v>
      </c>
      <c r="D1148" s="183"/>
      <c r="E1148" s="183"/>
      <c r="F1148" s="832">
        <v>1</v>
      </c>
    </row>
    <row r="1149" spans="2:6" ht="7.5" customHeight="1" x14ac:dyDescent="0.25">
      <c r="B1149" s="1223" t="s">
        <v>2169</v>
      </c>
      <c r="C1149" s="1214" t="s">
        <v>2170</v>
      </c>
      <c r="D1149" s="1200" t="s">
        <v>529</v>
      </c>
      <c r="E1149" s="1200" t="s">
        <v>210</v>
      </c>
      <c r="F1149" s="1204">
        <v>0</v>
      </c>
    </row>
    <row r="1150" spans="2:6" ht="7.5" customHeight="1" x14ac:dyDescent="0.25">
      <c r="B1150" s="1224"/>
      <c r="C1150" s="1215"/>
      <c r="D1150" s="1201"/>
      <c r="E1150" s="1201"/>
      <c r="F1150" s="1203"/>
    </row>
    <row r="1151" spans="2:6" ht="15.75" customHeight="1" x14ac:dyDescent="0.25">
      <c r="B1151" s="141" t="s">
        <v>2171</v>
      </c>
      <c r="C1151" s="142" t="s">
        <v>2172</v>
      </c>
      <c r="D1151" s="224" t="s">
        <v>800</v>
      </c>
      <c r="E1151" s="224" t="s">
        <v>240</v>
      </c>
      <c r="F1151" s="271">
        <v>10</v>
      </c>
    </row>
    <row r="1152" spans="2:6" ht="12.75" customHeight="1" x14ac:dyDescent="0.25">
      <c r="B1152" s="1198" t="s">
        <v>2173</v>
      </c>
      <c r="C1152" s="1185" t="s">
        <v>2174</v>
      </c>
      <c r="D1152" s="1191" t="s">
        <v>2175</v>
      </c>
      <c r="E1152" s="1191" t="s">
        <v>764</v>
      </c>
      <c r="F1152" s="1202">
        <v>754</v>
      </c>
    </row>
    <row r="1153" spans="2:6" ht="12.75" customHeight="1" x14ac:dyDescent="0.25">
      <c r="B1153" s="1224"/>
      <c r="C1153" s="1215"/>
      <c r="D1153" s="1192"/>
      <c r="E1153" s="1192"/>
      <c r="F1153" s="1203"/>
    </row>
    <row r="1154" spans="2:6" ht="17.25" customHeight="1" x14ac:dyDescent="0.25">
      <c r="B1154" s="141" t="s">
        <v>2176</v>
      </c>
      <c r="C1154" s="142" t="s">
        <v>2177</v>
      </c>
      <c r="D1154" s="230" t="s">
        <v>2178</v>
      </c>
      <c r="E1154" s="230" t="s">
        <v>2179</v>
      </c>
      <c r="F1154" s="271">
        <v>0.73</v>
      </c>
    </row>
    <row r="1155" spans="2:6" ht="15" customHeight="1" x14ac:dyDescent="0.25">
      <c r="B1155" s="1220" t="s">
        <v>2180</v>
      </c>
      <c r="C1155" s="142" t="s">
        <v>803</v>
      </c>
      <c r="D1155" s="230" t="s">
        <v>413</v>
      </c>
      <c r="E1155" s="230" t="s">
        <v>210</v>
      </c>
      <c r="F1155" s="829">
        <v>0</v>
      </c>
    </row>
    <row r="1156" spans="2:6" ht="40.5" customHeight="1" x14ac:dyDescent="0.25">
      <c r="B1156" s="1220"/>
      <c r="C1156" s="146" t="s">
        <v>2181</v>
      </c>
      <c r="D1156" s="229"/>
      <c r="E1156" s="434" t="s">
        <v>1726</v>
      </c>
      <c r="F1156" s="839">
        <v>0</v>
      </c>
    </row>
    <row r="1157" spans="2:6" ht="28.5" customHeight="1" thickBot="1" x14ac:dyDescent="0.3">
      <c r="B1157" s="1195"/>
      <c r="C1157" s="160" t="s">
        <v>2182</v>
      </c>
      <c r="D1157" s="189"/>
      <c r="E1157" s="434" t="s">
        <v>1571</v>
      </c>
      <c r="F1157" s="898">
        <v>0</v>
      </c>
    </row>
    <row r="1158" spans="2:6" ht="40.200000000000003" thickBot="1" x14ac:dyDescent="0.3">
      <c r="B1158" s="152" t="s">
        <v>2183</v>
      </c>
      <c r="C1158" s="41" t="s">
        <v>2676</v>
      </c>
      <c r="D1158" s="183"/>
      <c r="E1158" s="183"/>
      <c r="F1158" s="832">
        <v>1</v>
      </c>
    </row>
    <row r="1159" spans="2:6" ht="14.25" customHeight="1" x14ac:dyDescent="0.25">
      <c r="B1159" s="1305" t="s">
        <v>2184</v>
      </c>
      <c r="C1159" s="1214" t="s">
        <v>2185</v>
      </c>
      <c r="D1159" s="1200" t="s">
        <v>413</v>
      </c>
      <c r="E1159" s="1200" t="s">
        <v>85</v>
      </c>
      <c r="F1159" s="1204">
        <v>2</v>
      </c>
    </row>
    <row r="1160" spans="2:6" ht="14.25" customHeight="1" x14ac:dyDescent="0.25">
      <c r="B1160" s="1306"/>
      <c r="C1160" s="1215"/>
      <c r="D1160" s="1201"/>
      <c r="E1160" s="1201"/>
      <c r="F1160" s="1203"/>
    </row>
    <row r="1161" spans="2:6" ht="15.75" customHeight="1" x14ac:dyDescent="0.25">
      <c r="B1161" s="1220" t="s">
        <v>2186</v>
      </c>
      <c r="C1161" s="142" t="s">
        <v>803</v>
      </c>
      <c r="D1161" s="192"/>
      <c r="E1161" s="433"/>
      <c r="F1161" s="839"/>
    </row>
    <row r="1162" spans="2:6" ht="15.75" customHeight="1" x14ac:dyDescent="0.25">
      <c r="B1162" s="1220"/>
      <c r="C1162" s="146" t="s">
        <v>2677</v>
      </c>
      <c r="D1162" s="192"/>
      <c r="E1162" s="455" t="s">
        <v>1483</v>
      </c>
      <c r="F1162" s="424">
        <v>0</v>
      </c>
    </row>
    <row r="1163" spans="2:6" ht="15.75" customHeight="1" x14ac:dyDescent="0.25">
      <c r="B1163" s="1220"/>
      <c r="C1163" s="146" t="s">
        <v>2187</v>
      </c>
      <c r="D1163" s="192"/>
      <c r="E1163" s="455" t="s">
        <v>1483</v>
      </c>
      <c r="F1163" s="424">
        <v>0</v>
      </c>
    </row>
    <row r="1164" spans="2:6" ht="15.75" customHeight="1" thickBot="1" x14ac:dyDescent="0.3">
      <c r="B1164" s="1195"/>
      <c r="C1164" s="160" t="s">
        <v>2188</v>
      </c>
      <c r="D1164" s="189"/>
      <c r="E1164" s="940" t="s">
        <v>1483</v>
      </c>
      <c r="F1164" s="422">
        <v>0</v>
      </c>
    </row>
    <row r="1165" spans="2:6" ht="30" customHeight="1" thickBot="1" x14ac:dyDescent="0.3">
      <c r="B1165" s="152" t="s">
        <v>2189</v>
      </c>
      <c r="C1165" s="138" t="s">
        <v>2678</v>
      </c>
      <c r="D1165" s="215"/>
      <c r="E1165" s="215"/>
      <c r="F1165" s="832">
        <v>1</v>
      </c>
    </row>
    <row r="1166" spans="2:6" ht="18" customHeight="1" x14ac:dyDescent="0.25">
      <c r="B1166" s="1221" t="s">
        <v>2190</v>
      </c>
      <c r="C1166" s="140" t="s">
        <v>803</v>
      </c>
      <c r="D1166" s="230" t="s">
        <v>413</v>
      </c>
      <c r="E1166" s="230" t="s">
        <v>2191</v>
      </c>
      <c r="F1166" s="828">
        <v>0</v>
      </c>
    </row>
    <row r="1167" spans="2:6" ht="42.75" customHeight="1" x14ac:dyDescent="0.25">
      <c r="B1167" s="1220"/>
      <c r="C1167" s="146" t="s">
        <v>2679</v>
      </c>
      <c r="D1167" s="193"/>
      <c r="E1167" s="455" t="s">
        <v>1208</v>
      </c>
      <c r="F1167" s="858">
        <v>0</v>
      </c>
    </row>
    <row r="1168" spans="2:6" ht="15.75" customHeight="1" x14ac:dyDescent="0.25">
      <c r="B1168" s="1220"/>
      <c r="C1168" s="146" t="s">
        <v>2192</v>
      </c>
      <c r="D1168" s="192"/>
      <c r="E1168" s="455" t="s">
        <v>1286</v>
      </c>
      <c r="F1168" s="858">
        <v>0</v>
      </c>
    </row>
    <row r="1169" spans="2:6" ht="54" customHeight="1" x14ac:dyDescent="0.25">
      <c r="B1169" s="1220"/>
      <c r="C1169" s="146" t="s">
        <v>2193</v>
      </c>
      <c r="D1169" s="185"/>
      <c r="E1169" s="455" t="s">
        <v>1208</v>
      </c>
      <c r="F1169" s="858">
        <v>0</v>
      </c>
    </row>
    <row r="1170" spans="2:6" ht="26.25" customHeight="1" x14ac:dyDescent="0.25">
      <c r="B1170" s="362" t="s">
        <v>2194</v>
      </c>
      <c r="C1170" s="350" t="s">
        <v>2195</v>
      </c>
      <c r="D1170" s="260" t="s">
        <v>209</v>
      </c>
      <c r="E1170" s="260" t="s">
        <v>2196</v>
      </c>
      <c r="F1170" s="920">
        <v>0</v>
      </c>
    </row>
    <row r="1171" spans="2:6" ht="7.5" customHeight="1" x14ac:dyDescent="0.25">
      <c r="B1171" s="1198" t="s">
        <v>2197</v>
      </c>
      <c r="C1171" s="1185" t="s">
        <v>2680</v>
      </c>
      <c r="D1171" s="1227" t="s">
        <v>2198</v>
      </c>
      <c r="E1171" s="1227" t="s">
        <v>296</v>
      </c>
      <c r="F1171" s="1202">
        <v>27</v>
      </c>
    </row>
    <row r="1172" spans="2:6" ht="7.5" customHeight="1" x14ac:dyDescent="0.25">
      <c r="B1172" s="1199"/>
      <c r="C1172" s="1186"/>
      <c r="D1172" s="1239"/>
      <c r="E1172" s="1239"/>
      <c r="F1172" s="1207"/>
    </row>
    <row r="1173" spans="2:6" ht="7.5" customHeight="1" thickBot="1" x14ac:dyDescent="0.3">
      <c r="B1173" s="1270"/>
      <c r="C1173" s="1268"/>
      <c r="D1173" s="1238"/>
      <c r="E1173" s="1238"/>
      <c r="F1173" s="1208"/>
    </row>
    <row r="1174" spans="2:6" ht="27" customHeight="1" thickBot="1" x14ac:dyDescent="0.3">
      <c r="B1174" s="152" t="s">
        <v>2199</v>
      </c>
      <c r="C1174" s="138" t="s">
        <v>2681</v>
      </c>
      <c r="D1174" s="183"/>
      <c r="E1174" s="183"/>
      <c r="F1174" s="832">
        <v>1</v>
      </c>
    </row>
    <row r="1175" spans="2:6" ht="38.25" customHeight="1" thickBot="1" x14ac:dyDescent="0.3">
      <c r="B1175" s="150" t="s">
        <v>2200</v>
      </c>
      <c r="C1175" s="151" t="s">
        <v>2682</v>
      </c>
      <c r="D1175" s="262" t="s">
        <v>413</v>
      </c>
      <c r="E1175" s="262" t="s">
        <v>2201</v>
      </c>
      <c r="F1175" s="485">
        <v>1</v>
      </c>
    </row>
    <row r="1176" spans="2:6" ht="27" customHeight="1" thickBot="1" x14ac:dyDescent="0.3">
      <c r="B1176" s="152" t="s">
        <v>2202</v>
      </c>
      <c r="C1176" s="41" t="s">
        <v>2683</v>
      </c>
      <c r="D1176" s="262"/>
      <c r="E1176" s="262"/>
      <c r="F1176" s="832">
        <v>1</v>
      </c>
    </row>
    <row r="1177" spans="2:6" ht="27" customHeight="1" x14ac:dyDescent="0.25">
      <c r="B1177" s="139" t="s">
        <v>2203</v>
      </c>
      <c r="C1177" s="140" t="s">
        <v>2204</v>
      </c>
      <c r="D1177" s="263" t="s">
        <v>413</v>
      </c>
      <c r="E1177" s="263" t="s">
        <v>207</v>
      </c>
      <c r="F1177" s="921">
        <v>0</v>
      </c>
    </row>
    <row r="1178" spans="2:6" ht="30" customHeight="1" x14ac:dyDescent="0.25">
      <c r="B1178" s="141" t="s">
        <v>2205</v>
      </c>
      <c r="C1178" s="142" t="s">
        <v>2684</v>
      </c>
      <c r="D1178" s="264" t="s">
        <v>387</v>
      </c>
      <c r="E1178" s="265" t="s">
        <v>2206</v>
      </c>
      <c r="F1178" s="828">
        <v>3</v>
      </c>
    </row>
    <row r="1179" spans="2:6" ht="26.4" x14ac:dyDescent="0.25">
      <c r="B1179" s="141" t="s">
        <v>2207</v>
      </c>
      <c r="C1179" s="142" t="s">
        <v>2685</v>
      </c>
      <c r="D1179" s="264" t="s">
        <v>413</v>
      </c>
      <c r="E1179" s="264" t="s">
        <v>2191</v>
      </c>
      <c r="F1179" s="829">
        <v>0</v>
      </c>
    </row>
    <row r="1180" spans="2:6" ht="17.25" customHeight="1" x14ac:dyDescent="0.25">
      <c r="B1180" s="1220" t="s">
        <v>2208</v>
      </c>
      <c r="C1180" s="142" t="s">
        <v>803</v>
      </c>
      <c r="D1180" s="266" t="s">
        <v>413</v>
      </c>
      <c r="E1180" s="266" t="s">
        <v>374</v>
      </c>
      <c r="F1180" s="829">
        <v>0</v>
      </c>
    </row>
    <row r="1181" spans="2:6" ht="42.75" customHeight="1" x14ac:dyDescent="0.25">
      <c r="B1181" s="1220"/>
      <c r="C1181" s="146" t="s">
        <v>2209</v>
      </c>
      <c r="D1181" s="192"/>
      <c r="E1181" s="434" t="s">
        <v>729</v>
      </c>
      <c r="F1181" s="839">
        <v>0</v>
      </c>
    </row>
    <row r="1182" spans="2:6" ht="27" customHeight="1" x14ac:dyDescent="0.25">
      <c r="B1182" s="1220"/>
      <c r="C1182" s="146" t="s">
        <v>2210</v>
      </c>
      <c r="D1182" s="192"/>
      <c r="E1182" s="434" t="s">
        <v>1286</v>
      </c>
      <c r="F1182" s="839">
        <v>0</v>
      </c>
    </row>
    <row r="1183" spans="2:6" ht="43.5" customHeight="1" x14ac:dyDescent="0.25">
      <c r="B1183" s="1220"/>
      <c r="C1183" s="146" t="s">
        <v>2211</v>
      </c>
      <c r="D1183" s="192"/>
      <c r="E1183" s="434" t="s">
        <v>1571</v>
      </c>
      <c r="F1183" s="839">
        <v>0</v>
      </c>
    </row>
    <row r="1184" spans="2:6" ht="15.75" customHeight="1" x14ac:dyDescent="0.25">
      <c r="B1184" s="1220"/>
      <c r="C1184" s="146" t="s">
        <v>2212</v>
      </c>
      <c r="D1184" s="192"/>
      <c r="E1184" s="434" t="s">
        <v>1286</v>
      </c>
      <c r="F1184" s="839">
        <v>0</v>
      </c>
    </row>
    <row r="1185" spans="2:6" ht="15.75" customHeight="1" x14ac:dyDescent="0.25">
      <c r="B1185" s="1220"/>
      <c r="C1185" s="146" t="s">
        <v>2213</v>
      </c>
      <c r="D1185" s="192"/>
      <c r="E1185" s="434" t="s">
        <v>1183</v>
      </c>
      <c r="F1185" s="839">
        <v>0</v>
      </c>
    </row>
    <row r="1186" spans="2:6" ht="27.75" customHeight="1" x14ac:dyDescent="0.25">
      <c r="B1186" s="1220"/>
      <c r="C1186" s="146" t="s">
        <v>2214</v>
      </c>
      <c r="D1186" s="192"/>
      <c r="E1186" s="434" t="s">
        <v>1183</v>
      </c>
      <c r="F1186" s="839"/>
    </row>
    <row r="1187" spans="2:6" ht="15.75" customHeight="1" x14ac:dyDescent="0.25">
      <c r="B1187" s="1220"/>
      <c r="C1187" s="146" t="s">
        <v>2215</v>
      </c>
      <c r="D1187" s="192"/>
      <c r="E1187" s="434" t="s">
        <v>1490</v>
      </c>
      <c r="F1187" s="839"/>
    </row>
    <row r="1188" spans="2:6" ht="26.4" x14ac:dyDescent="0.25">
      <c r="B1188" s="1220"/>
      <c r="C1188" s="146" t="s">
        <v>2216</v>
      </c>
      <c r="D1188" s="192"/>
      <c r="E1188" s="434" t="s">
        <v>2217</v>
      </c>
      <c r="F1188" s="839">
        <v>0</v>
      </c>
    </row>
    <row r="1189" spans="2:6" ht="26.25" customHeight="1" x14ac:dyDescent="0.25">
      <c r="B1189" s="1220"/>
      <c r="C1189" s="146" t="s">
        <v>2218</v>
      </c>
      <c r="D1189" s="192"/>
      <c r="E1189" s="434" t="s">
        <v>2217</v>
      </c>
      <c r="F1189" s="839">
        <v>0</v>
      </c>
    </row>
    <row r="1190" spans="2:6" ht="26.25" customHeight="1" x14ac:dyDescent="0.25">
      <c r="B1190" s="1220"/>
      <c r="C1190" s="146" t="s">
        <v>2219</v>
      </c>
      <c r="D1190" s="192"/>
      <c r="E1190" s="434" t="s">
        <v>1290</v>
      </c>
      <c r="F1190" s="839">
        <v>0</v>
      </c>
    </row>
    <row r="1191" spans="2:6" ht="15" customHeight="1" x14ac:dyDescent="0.25">
      <c r="B1191" s="1220"/>
      <c r="C1191" s="146" t="s">
        <v>2686</v>
      </c>
      <c r="D1191" s="192"/>
      <c r="E1191" s="434" t="s">
        <v>2018</v>
      </c>
      <c r="F1191" s="839"/>
    </row>
    <row r="1192" spans="2:6" ht="15" customHeight="1" x14ac:dyDescent="0.25">
      <c r="B1192" s="1220"/>
      <c r="C1192" s="146" t="s">
        <v>2687</v>
      </c>
      <c r="D1192" s="192"/>
      <c r="E1192" s="434" t="s">
        <v>2018</v>
      </c>
      <c r="F1192" s="839"/>
    </row>
    <row r="1193" spans="2:6" ht="15" customHeight="1" x14ac:dyDescent="0.25">
      <c r="B1193" s="1220"/>
      <c r="C1193" s="146" t="s">
        <v>2220</v>
      </c>
      <c r="D1193" s="192"/>
      <c r="E1193" s="434" t="s">
        <v>2018</v>
      </c>
      <c r="F1193" s="839"/>
    </row>
    <row r="1194" spans="2:6" ht="15" customHeight="1" x14ac:dyDescent="0.25">
      <c r="B1194" s="1220"/>
      <c r="C1194" s="146" t="s">
        <v>2221</v>
      </c>
      <c r="D1194" s="192"/>
      <c r="E1194" s="434" t="s">
        <v>1200</v>
      </c>
      <c r="F1194" s="839"/>
    </row>
    <row r="1195" spans="2:6" ht="15" customHeight="1" x14ac:dyDescent="0.25">
      <c r="B1195" s="1220"/>
      <c r="C1195" s="146" t="s">
        <v>2688</v>
      </c>
      <c r="D1195" s="192"/>
      <c r="E1195" s="434" t="s">
        <v>2018</v>
      </c>
      <c r="F1195" s="839"/>
    </row>
    <row r="1196" spans="2:6" ht="15" customHeight="1" x14ac:dyDescent="0.25">
      <c r="B1196" s="1220"/>
      <c r="C1196" s="146" t="s">
        <v>2222</v>
      </c>
      <c r="D1196" s="192"/>
      <c r="E1196" s="434" t="s">
        <v>1200</v>
      </c>
      <c r="F1196" s="839"/>
    </row>
    <row r="1197" spans="2:6" ht="28.5" customHeight="1" x14ac:dyDescent="0.25">
      <c r="B1197" s="1220"/>
      <c r="C1197" s="146" t="s">
        <v>2689</v>
      </c>
      <c r="D1197" s="192"/>
      <c r="E1197" s="434" t="s">
        <v>2018</v>
      </c>
      <c r="F1197" s="839"/>
    </row>
    <row r="1198" spans="2:6" ht="41.25" customHeight="1" thickBot="1" x14ac:dyDescent="0.3">
      <c r="B1198" s="1195"/>
      <c r="C1198" s="160" t="s">
        <v>2223</v>
      </c>
      <c r="D1198" s="189"/>
      <c r="E1198" s="434" t="s">
        <v>2224</v>
      </c>
      <c r="F1198" s="898"/>
    </row>
    <row r="1199" spans="2:6" ht="27.75" customHeight="1" thickBot="1" x14ac:dyDescent="0.3">
      <c r="B1199" s="152" t="s">
        <v>2225</v>
      </c>
      <c r="C1199" s="41" t="s">
        <v>2690</v>
      </c>
      <c r="D1199" s="183"/>
      <c r="E1199" s="183"/>
      <c r="F1199" s="832">
        <v>1</v>
      </c>
    </row>
    <row r="1200" spans="2:6" ht="29.25" customHeight="1" x14ac:dyDescent="0.25">
      <c r="B1200" s="139" t="s">
        <v>2226</v>
      </c>
      <c r="C1200" s="140" t="s">
        <v>2227</v>
      </c>
      <c r="D1200" s="261" t="s">
        <v>413</v>
      </c>
      <c r="E1200" s="261" t="s">
        <v>2228</v>
      </c>
      <c r="F1200" s="828">
        <v>871</v>
      </c>
    </row>
    <row r="1201" spans="2:6" ht="16.5" customHeight="1" x14ac:dyDescent="0.25">
      <c r="B1201" s="141" t="s">
        <v>2229</v>
      </c>
      <c r="C1201" s="142" t="s">
        <v>2691</v>
      </c>
      <c r="D1201" s="261" t="s">
        <v>550</v>
      </c>
      <c r="E1201" s="261" t="s">
        <v>2230</v>
      </c>
      <c r="F1201" s="829">
        <v>0</v>
      </c>
    </row>
    <row r="1202" spans="2:6" ht="16.5" customHeight="1" x14ac:dyDescent="0.25">
      <c r="B1202" s="1220" t="s">
        <v>2231</v>
      </c>
      <c r="C1202" s="142" t="s">
        <v>803</v>
      </c>
      <c r="D1202" s="261" t="s">
        <v>413</v>
      </c>
      <c r="E1202" s="261" t="s">
        <v>196</v>
      </c>
      <c r="F1202" s="829"/>
    </row>
    <row r="1203" spans="2:6" ht="16.5" customHeight="1" x14ac:dyDescent="0.25">
      <c r="B1203" s="1220"/>
      <c r="C1203" s="146" t="s">
        <v>2232</v>
      </c>
      <c r="D1203" s="192"/>
      <c r="E1203" s="434" t="s">
        <v>1726</v>
      </c>
      <c r="F1203" s="839">
        <v>0</v>
      </c>
    </row>
    <row r="1204" spans="2:6" ht="27" customHeight="1" x14ac:dyDescent="0.25">
      <c r="B1204" s="1220"/>
      <c r="C1204" s="146" t="s">
        <v>2233</v>
      </c>
      <c r="D1204" s="192"/>
      <c r="E1204" s="434" t="s">
        <v>1726</v>
      </c>
      <c r="F1204" s="839">
        <v>0</v>
      </c>
    </row>
    <row r="1205" spans="2:6" ht="15" customHeight="1" thickBot="1" x14ac:dyDescent="0.3">
      <c r="B1205" s="1195"/>
      <c r="C1205" s="160" t="s">
        <v>2234</v>
      </c>
      <c r="D1205" s="189"/>
      <c r="E1205" s="434" t="s">
        <v>1726</v>
      </c>
      <c r="F1205" s="898">
        <v>0</v>
      </c>
    </row>
    <row r="1206" spans="2:6" ht="16.5" customHeight="1" thickBot="1" x14ac:dyDescent="0.3">
      <c r="B1206" s="152" t="s">
        <v>2235</v>
      </c>
      <c r="C1206" s="138" t="s">
        <v>2692</v>
      </c>
      <c r="D1206" s="183"/>
      <c r="E1206" s="183"/>
      <c r="F1206" s="832">
        <v>1</v>
      </c>
    </row>
    <row r="1207" spans="2:6" ht="29.25" customHeight="1" x14ac:dyDescent="0.25">
      <c r="B1207" s="139" t="s">
        <v>2236</v>
      </c>
      <c r="C1207" s="158" t="s">
        <v>2237</v>
      </c>
      <c r="D1207" s="261" t="s">
        <v>1565</v>
      </c>
      <c r="E1207" s="267" t="s">
        <v>1061</v>
      </c>
      <c r="F1207" s="828" t="s">
        <v>2238</v>
      </c>
    </row>
    <row r="1208" spans="2:6" ht="42" customHeight="1" thickBot="1" x14ac:dyDescent="0.3">
      <c r="B1208" s="387" t="s">
        <v>2239</v>
      </c>
      <c r="C1208" s="388" t="s">
        <v>2240</v>
      </c>
      <c r="D1208" s="397" t="s">
        <v>2241</v>
      </c>
      <c r="E1208" s="397" t="s">
        <v>2242</v>
      </c>
      <c r="F1208" s="835">
        <v>82.5</v>
      </c>
    </row>
    <row r="1209" spans="2:6" ht="13.8" thickBot="1" x14ac:dyDescent="0.3">
      <c r="C1209" s="135"/>
      <c r="D1209" s="200"/>
      <c r="E1209" s="200"/>
      <c r="F1209" s="95"/>
    </row>
    <row r="1210" spans="2:6" ht="18" customHeight="1" thickBot="1" x14ac:dyDescent="0.3">
      <c r="C1210" s="81" t="s">
        <v>560</v>
      </c>
      <c r="D1210" s="100">
        <v>2021</v>
      </c>
      <c r="E1210" s="99"/>
      <c r="F1210" s="411"/>
    </row>
    <row r="1211" spans="2:6" x14ac:dyDescent="0.25">
      <c r="C1211" s="105" t="s">
        <v>651</v>
      </c>
      <c r="D1211" s="211">
        <f>D1212+D1213+D1214</f>
        <v>6</v>
      </c>
      <c r="E1211" s="114"/>
      <c r="F1211" s="410"/>
    </row>
    <row r="1212" spans="2:6" x14ac:dyDescent="0.25">
      <c r="C1212" s="103" t="s">
        <v>659</v>
      </c>
      <c r="D1212" s="209">
        <v>0</v>
      </c>
      <c r="E1212" s="114"/>
      <c r="F1212" s="410"/>
    </row>
    <row r="1213" spans="2:6" x14ac:dyDescent="0.25">
      <c r="C1213" s="103" t="s">
        <v>660</v>
      </c>
      <c r="D1213" s="209">
        <v>6</v>
      </c>
      <c r="E1213" s="114"/>
      <c r="F1213" s="410"/>
    </row>
    <row r="1214" spans="2:6" ht="13.8" thickBot="1" x14ac:dyDescent="0.3">
      <c r="C1214" s="104" t="s">
        <v>654</v>
      </c>
      <c r="D1214" s="210">
        <v>0</v>
      </c>
      <c r="E1214" s="114"/>
      <c r="F1214" s="410"/>
    </row>
    <row r="1215" spans="2:6" ht="13.8" thickBot="1" x14ac:dyDescent="0.3">
      <c r="C1215" s="106"/>
      <c r="D1215" s="12"/>
      <c r="E1215" s="12"/>
      <c r="F1215" s="95"/>
    </row>
    <row r="1216" spans="2:6" ht="35.25" customHeight="1" thickBot="1" x14ac:dyDescent="0.3">
      <c r="B1216" s="117" t="s">
        <v>9</v>
      </c>
      <c r="C1216" s="136" t="s">
        <v>661</v>
      </c>
      <c r="D1216" s="98" t="s">
        <v>11</v>
      </c>
      <c r="E1216" s="98" t="s">
        <v>12</v>
      </c>
      <c r="F1216" s="52" t="s">
        <v>765</v>
      </c>
    </row>
    <row r="1217" spans="2:6" ht="27" thickBot="1" x14ac:dyDescent="0.3">
      <c r="B1217" s="152" t="s">
        <v>2243</v>
      </c>
      <c r="C1217" s="375" t="s">
        <v>2693</v>
      </c>
      <c r="D1217" s="545"/>
      <c r="E1217" s="545"/>
      <c r="F1217" s="407">
        <v>1</v>
      </c>
    </row>
    <row r="1218" spans="2:6" ht="16.5" customHeight="1" x14ac:dyDescent="0.25">
      <c r="B1218" s="1221" t="s">
        <v>2244</v>
      </c>
      <c r="C1218" s="140" t="s">
        <v>803</v>
      </c>
      <c r="D1218" s="230" t="s">
        <v>413</v>
      </c>
      <c r="E1218" s="230" t="s">
        <v>210</v>
      </c>
      <c r="F1218" s="766">
        <v>0</v>
      </c>
    </row>
    <row r="1219" spans="2:6" ht="27.75" customHeight="1" x14ac:dyDescent="0.25">
      <c r="B1219" s="1220"/>
      <c r="C1219" s="146" t="s">
        <v>2694</v>
      </c>
      <c r="D1219" s="290"/>
      <c r="E1219" s="434" t="s">
        <v>2217</v>
      </c>
      <c r="F1219" s="424">
        <v>0</v>
      </c>
    </row>
    <row r="1220" spans="2:6" ht="16.5" customHeight="1" thickBot="1" x14ac:dyDescent="0.3">
      <c r="B1220" s="1195"/>
      <c r="C1220" s="160" t="s">
        <v>2245</v>
      </c>
      <c r="D1220" s="235"/>
      <c r="E1220" s="434" t="s">
        <v>2217</v>
      </c>
      <c r="F1220" s="422">
        <v>0</v>
      </c>
    </row>
    <row r="1221" spans="2:6" ht="17.25" customHeight="1" thickBot="1" x14ac:dyDescent="0.3">
      <c r="B1221" s="152" t="s">
        <v>2246</v>
      </c>
      <c r="C1221" s="138" t="s">
        <v>2247</v>
      </c>
      <c r="D1221" s="215"/>
      <c r="E1221" s="215"/>
      <c r="F1221" s="832">
        <v>1</v>
      </c>
    </row>
    <row r="1222" spans="2:6" ht="17.25" customHeight="1" x14ac:dyDescent="0.25">
      <c r="B1222" s="139" t="s">
        <v>2248</v>
      </c>
      <c r="C1222" s="140" t="s">
        <v>2249</v>
      </c>
      <c r="D1222" s="230" t="s">
        <v>413</v>
      </c>
      <c r="E1222" s="230" t="s">
        <v>90</v>
      </c>
      <c r="F1222" s="828">
        <v>0</v>
      </c>
    </row>
    <row r="1223" spans="2:6" ht="17.25" customHeight="1" x14ac:dyDescent="0.25">
      <c r="B1223" s="1220" t="s">
        <v>2250</v>
      </c>
      <c r="C1223" s="142" t="s">
        <v>803</v>
      </c>
      <c r="D1223" s="192"/>
      <c r="E1223" s="192"/>
      <c r="F1223" s="829"/>
    </row>
    <row r="1224" spans="2:6" ht="17.25" customHeight="1" thickBot="1" x14ac:dyDescent="0.3">
      <c r="B1224" s="1195"/>
      <c r="C1224" s="160" t="s">
        <v>2251</v>
      </c>
      <c r="D1224" s="236" t="s">
        <v>413</v>
      </c>
      <c r="E1224" s="236" t="s">
        <v>90</v>
      </c>
      <c r="F1224" s="922">
        <v>0</v>
      </c>
    </row>
    <row r="1225" spans="2:6" ht="17.25" customHeight="1" thickBot="1" x14ac:dyDescent="0.3">
      <c r="B1225" s="152" t="s">
        <v>2252</v>
      </c>
      <c r="C1225" s="138" t="s">
        <v>2253</v>
      </c>
      <c r="D1225" s="183"/>
      <c r="E1225" s="183"/>
      <c r="F1225" s="832">
        <v>1</v>
      </c>
    </row>
    <row r="1226" spans="2:6" ht="17.25" customHeight="1" x14ac:dyDescent="0.25">
      <c r="B1226" s="1297" t="s">
        <v>2254</v>
      </c>
      <c r="C1226" s="140" t="s">
        <v>803</v>
      </c>
      <c r="D1226" s="261" t="s">
        <v>413</v>
      </c>
      <c r="E1226" s="261" t="s">
        <v>2255</v>
      </c>
      <c r="F1226" s="828">
        <v>0</v>
      </c>
    </row>
    <row r="1227" spans="2:6" ht="17.25" customHeight="1" x14ac:dyDescent="0.25">
      <c r="B1227" s="1298"/>
      <c r="C1227" s="146" t="s">
        <v>2695</v>
      </c>
      <c r="D1227" s="454"/>
      <c r="E1227" s="434" t="s">
        <v>2256</v>
      </c>
      <c r="F1227" s="839">
        <v>0</v>
      </c>
    </row>
    <row r="1228" spans="2:6" ht="17.25" customHeight="1" x14ac:dyDescent="0.25">
      <c r="B1228" s="1298"/>
      <c r="C1228" s="146" t="s">
        <v>2257</v>
      </c>
      <c r="D1228" s="192"/>
      <c r="E1228" s="434" t="s">
        <v>2074</v>
      </c>
      <c r="F1228" s="839"/>
    </row>
    <row r="1229" spans="2:6" ht="21.75" customHeight="1" x14ac:dyDescent="0.25">
      <c r="B1229" s="1298"/>
      <c r="C1229" s="1225" t="s">
        <v>2696</v>
      </c>
      <c r="D1229" s="1229"/>
      <c r="E1229" s="1241" t="s">
        <v>2258</v>
      </c>
      <c r="F1229" s="1216"/>
    </row>
    <row r="1230" spans="2:6" ht="21.75" customHeight="1" x14ac:dyDescent="0.25">
      <c r="B1230" s="1298"/>
      <c r="C1230" s="1226"/>
      <c r="D1230" s="1230"/>
      <c r="E1230" s="1242"/>
      <c r="F1230" s="1217"/>
    </row>
    <row r="1231" spans="2:6" ht="39.75" customHeight="1" thickBot="1" x14ac:dyDescent="0.3">
      <c r="B1231" s="362" t="s">
        <v>2259</v>
      </c>
      <c r="C1231" s="350" t="s">
        <v>2697</v>
      </c>
      <c r="D1231" s="364" t="s">
        <v>413</v>
      </c>
      <c r="E1231" s="364" t="s">
        <v>738</v>
      </c>
      <c r="F1231" s="850">
        <v>0</v>
      </c>
    </row>
    <row r="1232" spans="2:6" ht="16.5" customHeight="1" thickBot="1" x14ac:dyDescent="0.3">
      <c r="B1232" s="152" t="s">
        <v>2260</v>
      </c>
      <c r="C1232" s="548" t="s">
        <v>2261</v>
      </c>
      <c r="D1232" s="575"/>
      <c r="E1232" s="575"/>
      <c r="F1232" s="407">
        <v>1</v>
      </c>
    </row>
    <row r="1233" spans="2:6" ht="16.5" customHeight="1" x14ac:dyDescent="0.25">
      <c r="B1233" s="1297" t="s">
        <v>2262</v>
      </c>
      <c r="C1233" s="140" t="s">
        <v>803</v>
      </c>
      <c r="D1233" s="576"/>
      <c r="E1233" s="576"/>
      <c r="F1233" s="766"/>
    </row>
    <row r="1234" spans="2:6" ht="16.5" customHeight="1" thickBot="1" x14ac:dyDescent="0.3">
      <c r="B1234" s="1299"/>
      <c r="C1234" s="357" t="s">
        <v>2263</v>
      </c>
      <c r="D1234" s="439" t="s">
        <v>413</v>
      </c>
      <c r="E1234" s="439" t="s">
        <v>735</v>
      </c>
      <c r="F1234" s="426">
        <v>0</v>
      </c>
    </row>
    <row r="1235" spans="2:6" ht="27.75" customHeight="1" thickBot="1" x14ac:dyDescent="0.3">
      <c r="B1235" s="279" t="s">
        <v>2264</v>
      </c>
      <c r="C1235" s="138" t="s">
        <v>2265</v>
      </c>
      <c r="D1235" s="195"/>
      <c r="E1235" s="195"/>
      <c r="F1235" s="832">
        <v>1</v>
      </c>
    </row>
    <row r="1236" spans="2:6" ht="15" customHeight="1" x14ac:dyDescent="0.25">
      <c r="B1236" s="139" t="s">
        <v>2266</v>
      </c>
      <c r="C1236" s="140" t="s">
        <v>2267</v>
      </c>
      <c r="D1236" s="231" t="s">
        <v>922</v>
      </c>
      <c r="E1236" s="231" t="s">
        <v>2268</v>
      </c>
      <c r="F1236" s="828">
        <v>18</v>
      </c>
    </row>
    <row r="1237" spans="2:6" ht="45.75" customHeight="1" thickBot="1" x14ac:dyDescent="0.3">
      <c r="B1237" s="143" t="s">
        <v>2269</v>
      </c>
      <c r="C1237" s="144" t="s">
        <v>2698</v>
      </c>
      <c r="D1237" s="231" t="s">
        <v>413</v>
      </c>
      <c r="E1237" s="231" t="s">
        <v>554</v>
      </c>
      <c r="F1237" s="831">
        <v>1</v>
      </c>
    </row>
    <row r="1238" spans="2:6" ht="15" customHeight="1" thickBot="1" x14ac:dyDescent="0.3">
      <c r="B1238" s="152" t="s">
        <v>2270</v>
      </c>
      <c r="C1238" s="138" t="s">
        <v>2271</v>
      </c>
      <c r="D1238" s="195"/>
      <c r="E1238" s="195"/>
      <c r="F1238" s="832">
        <v>1</v>
      </c>
    </row>
    <row r="1239" spans="2:6" ht="27" customHeight="1" x14ac:dyDescent="0.25">
      <c r="B1239" s="139" t="s">
        <v>2272</v>
      </c>
      <c r="C1239" s="140" t="s">
        <v>2273</v>
      </c>
      <c r="D1239" s="230" t="s">
        <v>772</v>
      </c>
      <c r="E1239" s="230" t="s">
        <v>296</v>
      </c>
      <c r="F1239" s="828">
        <v>54</v>
      </c>
    </row>
    <row r="1240" spans="2:6" ht="15.75" customHeight="1" x14ac:dyDescent="0.25">
      <c r="B1240" s="1220" t="s">
        <v>2274</v>
      </c>
      <c r="C1240" s="142" t="s">
        <v>803</v>
      </c>
      <c r="D1240" s="230" t="s">
        <v>413</v>
      </c>
      <c r="E1240" s="230" t="s">
        <v>196</v>
      </c>
      <c r="F1240" s="829">
        <v>0</v>
      </c>
    </row>
    <row r="1241" spans="2:6" ht="15.75" customHeight="1" x14ac:dyDescent="0.25">
      <c r="B1241" s="1220"/>
      <c r="C1241" s="146" t="s">
        <v>2275</v>
      </c>
      <c r="D1241" s="193"/>
      <c r="E1241" s="434" t="s">
        <v>2276</v>
      </c>
      <c r="F1241" s="839">
        <v>0</v>
      </c>
    </row>
    <row r="1242" spans="2:6" ht="15.75" customHeight="1" x14ac:dyDescent="0.25">
      <c r="B1242" s="1220"/>
      <c r="C1242" s="146" t="s">
        <v>2277</v>
      </c>
      <c r="D1242" s="192"/>
      <c r="E1242" s="434" t="s">
        <v>2278</v>
      </c>
      <c r="F1242" s="839">
        <v>0</v>
      </c>
    </row>
    <row r="1243" spans="2:6" ht="15.75" customHeight="1" thickBot="1" x14ac:dyDescent="0.3">
      <c r="B1243" s="1222"/>
      <c r="C1243" s="153" t="s">
        <v>2279</v>
      </c>
      <c r="D1243" s="188"/>
      <c r="E1243" s="448" t="s">
        <v>2280</v>
      </c>
      <c r="F1243" s="923">
        <v>0</v>
      </c>
    </row>
    <row r="1244" spans="2:6" ht="13.8" thickBot="1" x14ac:dyDescent="0.3">
      <c r="C1244" s="135"/>
      <c r="D1244" s="40"/>
      <c r="E1244" s="40"/>
      <c r="F1244" s="95"/>
    </row>
    <row r="1245" spans="2:6" ht="18.75" customHeight="1" thickBot="1" x14ac:dyDescent="0.3">
      <c r="C1245" s="30" t="s">
        <v>564</v>
      </c>
      <c r="D1245" s="100">
        <v>2021</v>
      </c>
      <c r="E1245" s="99"/>
      <c r="F1245" s="411"/>
    </row>
    <row r="1246" spans="2:6" x14ac:dyDescent="0.25">
      <c r="C1246" s="105" t="s">
        <v>651</v>
      </c>
      <c r="D1246" s="472">
        <f>D1252+D1287+D1320+D1361+D1386</f>
        <v>22</v>
      </c>
      <c r="E1246" s="114"/>
      <c r="F1246" s="410"/>
    </row>
    <row r="1247" spans="2:6" x14ac:dyDescent="0.25">
      <c r="C1247" s="103" t="s">
        <v>659</v>
      </c>
      <c r="D1247" s="473">
        <f>D1253+D1288+D1321+D1362+D1387</f>
        <v>0</v>
      </c>
      <c r="E1247" s="114"/>
      <c r="F1247" s="410"/>
    </row>
    <row r="1248" spans="2:6" x14ac:dyDescent="0.25">
      <c r="C1248" s="103" t="s">
        <v>660</v>
      </c>
      <c r="D1248" s="473">
        <f>D1254+D1289+D1322+D1363+D1388</f>
        <v>22</v>
      </c>
      <c r="E1248" s="114"/>
      <c r="F1248" s="410"/>
    </row>
    <row r="1249" spans="2:6" ht="13.8" thickBot="1" x14ac:dyDescent="0.3">
      <c r="C1249" s="104" t="s">
        <v>654</v>
      </c>
      <c r="D1249" s="483">
        <f>D1255+D1290+D1323+D1364+D1389</f>
        <v>0</v>
      </c>
      <c r="E1249" s="114"/>
      <c r="F1249" s="410"/>
    </row>
    <row r="1250" spans="2:6" ht="13.8" thickBot="1" x14ac:dyDescent="0.3">
      <c r="D1250" s="95"/>
      <c r="E1250" s="112"/>
      <c r="F1250" s="408"/>
    </row>
    <row r="1251" spans="2:6" ht="29.25" customHeight="1" thickBot="1" x14ac:dyDescent="0.3">
      <c r="C1251" s="81" t="s">
        <v>2549</v>
      </c>
      <c r="D1251" s="100">
        <v>2021</v>
      </c>
      <c r="E1251" s="99"/>
      <c r="F1251" s="411"/>
    </row>
    <row r="1252" spans="2:6" x14ac:dyDescent="0.25">
      <c r="C1252" s="105" t="s">
        <v>651</v>
      </c>
      <c r="D1252" s="211">
        <f>D1253+D1254+D1255</f>
        <v>4</v>
      </c>
      <c r="E1252" s="114"/>
      <c r="F1252" s="410"/>
    </row>
    <row r="1253" spans="2:6" x14ac:dyDescent="0.25">
      <c r="C1253" s="103" t="s">
        <v>659</v>
      </c>
      <c r="D1253" s="209">
        <v>0</v>
      </c>
      <c r="E1253" s="114"/>
      <c r="F1253" s="410"/>
    </row>
    <row r="1254" spans="2:6" x14ac:dyDescent="0.25">
      <c r="C1254" s="103" t="s">
        <v>660</v>
      </c>
      <c r="D1254" s="209">
        <v>4</v>
      </c>
      <c r="E1254" s="114"/>
      <c r="F1254" s="410"/>
    </row>
    <row r="1255" spans="2:6" ht="13.8" thickBot="1" x14ac:dyDescent="0.3">
      <c r="C1255" s="104" t="s">
        <v>654</v>
      </c>
      <c r="D1255" s="210">
        <v>0</v>
      </c>
      <c r="E1255" s="114"/>
      <c r="F1255" s="410"/>
    </row>
    <row r="1256" spans="2:6" ht="13.8" thickBot="1" x14ac:dyDescent="0.3">
      <c r="C1256" s="106"/>
      <c r="D1256" s="12"/>
      <c r="E1256" s="12"/>
      <c r="F1256" s="95"/>
    </row>
    <row r="1257" spans="2:6" ht="31.5" customHeight="1" thickBot="1" x14ac:dyDescent="0.3">
      <c r="B1257" s="117" t="s">
        <v>9</v>
      </c>
      <c r="C1257" s="136" t="s">
        <v>661</v>
      </c>
      <c r="D1257" s="98" t="s">
        <v>11</v>
      </c>
      <c r="E1257" s="98" t="s">
        <v>12</v>
      </c>
      <c r="F1257" s="52" t="s">
        <v>765</v>
      </c>
    </row>
    <row r="1258" spans="2:6" ht="15" customHeight="1" thickBot="1" x14ac:dyDescent="0.3">
      <c r="B1258" s="152" t="s">
        <v>2281</v>
      </c>
      <c r="C1258" s="375" t="s">
        <v>2282</v>
      </c>
      <c r="D1258" s="577"/>
      <c r="E1258" s="577"/>
      <c r="F1258" s="407">
        <v>1</v>
      </c>
    </row>
    <row r="1259" spans="2:6" ht="15" customHeight="1" thickBot="1" x14ac:dyDescent="0.3">
      <c r="B1259" s="150" t="s">
        <v>2283</v>
      </c>
      <c r="C1259" s="151" t="s">
        <v>2284</v>
      </c>
      <c r="D1259" s="230" t="s">
        <v>413</v>
      </c>
      <c r="E1259" s="230" t="s">
        <v>859</v>
      </c>
      <c r="F1259" s="764">
        <v>0</v>
      </c>
    </row>
    <row r="1260" spans="2:6" ht="15" customHeight="1" thickBot="1" x14ac:dyDescent="0.3">
      <c r="B1260" s="152" t="s">
        <v>2285</v>
      </c>
      <c r="C1260" s="138" t="s">
        <v>2286</v>
      </c>
      <c r="D1260" s="195"/>
      <c r="E1260" s="195"/>
      <c r="F1260" s="832">
        <v>1</v>
      </c>
    </row>
    <row r="1261" spans="2:6" ht="15" customHeight="1" x14ac:dyDescent="0.25">
      <c r="B1261" s="139" t="s">
        <v>2287</v>
      </c>
      <c r="C1261" s="140" t="s">
        <v>2288</v>
      </c>
      <c r="D1261" s="230" t="s">
        <v>2289</v>
      </c>
      <c r="E1261" s="230" t="s">
        <v>2290</v>
      </c>
      <c r="F1261" s="828">
        <v>484.92</v>
      </c>
    </row>
    <row r="1262" spans="2:6" ht="15" customHeight="1" x14ac:dyDescent="0.25">
      <c r="B1262" s="1220" t="s">
        <v>2291</v>
      </c>
      <c r="C1262" s="142" t="s">
        <v>803</v>
      </c>
      <c r="D1262" s="230" t="s">
        <v>413</v>
      </c>
      <c r="E1262" s="230" t="s">
        <v>501</v>
      </c>
      <c r="F1262" s="829">
        <v>0</v>
      </c>
    </row>
    <row r="1263" spans="2:6" ht="28.5" customHeight="1" x14ac:dyDescent="0.25">
      <c r="B1263" s="1220"/>
      <c r="C1263" s="146" t="s">
        <v>2292</v>
      </c>
      <c r="D1263" s="193"/>
      <c r="E1263" s="434" t="s">
        <v>1588</v>
      </c>
      <c r="F1263" s="839">
        <v>0</v>
      </c>
    </row>
    <row r="1264" spans="2:6" ht="28.5" customHeight="1" x14ac:dyDescent="0.25">
      <c r="B1264" s="1220"/>
      <c r="C1264" s="146" t="s">
        <v>2293</v>
      </c>
      <c r="D1264" s="193"/>
      <c r="E1264" s="434" t="s">
        <v>732</v>
      </c>
      <c r="F1264" s="839">
        <v>0</v>
      </c>
    </row>
    <row r="1265" spans="2:6" ht="16.5" customHeight="1" x14ac:dyDescent="0.25">
      <c r="B1265" s="1220"/>
      <c r="C1265" s="146" t="s">
        <v>2294</v>
      </c>
      <c r="D1265" s="193"/>
      <c r="E1265" s="434" t="s">
        <v>1183</v>
      </c>
      <c r="F1265" s="839">
        <v>0</v>
      </c>
    </row>
    <row r="1266" spans="2:6" ht="16.5" customHeight="1" x14ac:dyDescent="0.25">
      <c r="B1266" s="1220"/>
      <c r="C1266" s="146" t="s">
        <v>2295</v>
      </c>
      <c r="D1266" s="193"/>
      <c r="E1266" s="434" t="s">
        <v>859</v>
      </c>
      <c r="F1266" s="839">
        <v>0</v>
      </c>
    </row>
    <row r="1267" spans="2:6" ht="27" customHeight="1" x14ac:dyDescent="0.25">
      <c r="B1267" s="1220"/>
      <c r="C1267" s="146" t="s">
        <v>2296</v>
      </c>
      <c r="D1267" s="193"/>
      <c r="E1267" s="434" t="s">
        <v>1185</v>
      </c>
      <c r="F1267" s="839"/>
    </row>
    <row r="1268" spans="2:6" ht="27" customHeight="1" x14ac:dyDescent="0.25">
      <c r="B1268" s="1220"/>
      <c r="C1268" s="146" t="s">
        <v>2297</v>
      </c>
      <c r="D1268" s="193"/>
      <c r="E1268" s="434" t="s">
        <v>1290</v>
      </c>
      <c r="F1268" s="839"/>
    </row>
    <row r="1269" spans="2:6" ht="27" customHeight="1" x14ac:dyDescent="0.25">
      <c r="B1269" s="1220"/>
      <c r="C1269" s="146" t="s">
        <v>2298</v>
      </c>
      <c r="D1269" s="193"/>
      <c r="E1269" s="434" t="s">
        <v>735</v>
      </c>
      <c r="F1269" s="839"/>
    </row>
    <row r="1270" spans="2:6" ht="27" customHeight="1" thickBot="1" x14ac:dyDescent="0.3">
      <c r="B1270" s="1195"/>
      <c r="C1270" s="160" t="s">
        <v>2299</v>
      </c>
      <c r="D1270" s="194"/>
      <c r="E1270" s="434" t="s">
        <v>2018</v>
      </c>
      <c r="F1270" s="898"/>
    </row>
    <row r="1271" spans="2:6" ht="15" customHeight="1" thickBot="1" x14ac:dyDescent="0.3">
      <c r="B1271" s="152" t="s">
        <v>2300</v>
      </c>
      <c r="C1271" s="138" t="s">
        <v>2301</v>
      </c>
      <c r="D1271" s="195"/>
      <c r="E1271" s="195"/>
      <c r="F1271" s="832">
        <v>1</v>
      </c>
    </row>
    <row r="1272" spans="2:6" ht="27.75" customHeight="1" x14ac:dyDescent="0.25">
      <c r="B1272" s="1221" t="s">
        <v>2302</v>
      </c>
      <c r="C1272" s="140" t="s">
        <v>2303</v>
      </c>
      <c r="D1272" s="231" t="s">
        <v>413</v>
      </c>
      <c r="E1272" s="231" t="s">
        <v>485</v>
      </c>
      <c r="F1272" s="828">
        <v>1</v>
      </c>
    </row>
    <row r="1273" spans="2:6" ht="39.75" customHeight="1" x14ac:dyDescent="0.25">
      <c r="B1273" s="1220"/>
      <c r="C1273" s="146" t="s">
        <v>2304</v>
      </c>
      <c r="D1273" s="193"/>
      <c r="E1273" s="193"/>
      <c r="F1273" s="858">
        <v>0</v>
      </c>
    </row>
    <row r="1274" spans="2:6" ht="26.25" customHeight="1" x14ac:dyDescent="0.25">
      <c r="B1274" s="1220"/>
      <c r="C1274" s="146" t="s">
        <v>2305</v>
      </c>
      <c r="D1274" s="193"/>
      <c r="E1274" s="193"/>
      <c r="F1274" s="858">
        <v>0</v>
      </c>
    </row>
    <row r="1275" spans="2:6" ht="15" customHeight="1" x14ac:dyDescent="0.25">
      <c r="B1275" s="1220"/>
      <c r="C1275" s="146" t="s">
        <v>2306</v>
      </c>
      <c r="D1275" s="193"/>
      <c r="E1275" s="193"/>
      <c r="F1275" s="858">
        <v>0</v>
      </c>
    </row>
    <row r="1276" spans="2:6" ht="27" customHeight="1" x14ac:dyDescent="0.25">
      <c r="B1276" s="1220"/>
      <c r="C1276" s="146" t="s">
        <v>2307</v>
      </c>
      <c r="D1276" s="193"/>
      <c r="E1276" s="193"/>
      <c r="F1276" s="858">
        <v>1</v>
      </c>
    </row>
    <row r="1277" spans="2:6" ht="29.25" customHeight="1" thickBot="1" x14ac:dyDescent="0.3">
      <c r="B1277" s="1195"/>
      <c r="C1277" s="160" t="s">
        <v>2308</v>
      </c>
      <c r="D1277" s="194"/>
      <c r="E1277" s="194"/>
      <c r="F1277" s="888">
        <v>0</v>
      </c>
    </row>
    <row r="1278" spans="2:6" ht="27" thickBot="1" x14ac:dyDescent="0.3">
      <c r="B1278" s="152" t="s">
        <v>2309</v>
      </c>
      <c r="C1278" s="138" t="s">
        <v>2310</v>
      </c>
      <c r="D1278" s="195"/>
      <c r="E1278" s="195"/>
      <c r="F1278" s="832">
        <v>1</v>
      </c>
    </row>
    <row r="1279" spans="2:6" ht="27" customHeight="1" x14ac:dyDescent="0.25">
      <c r="B1279" s="1221" t="s">
        <v>2311</v>
      </c>
      <c r="C1279" s="140" t="s">
        <v>2303</v>
      </c>
      <c r="D1279" s="230" t="s">
        <v>529</v>
      </c>
      <c r="E1279" s="230" t="s">
        <v>196</v>
      </c>
      <c r="F1279" s="828">
        <v>4</v>
      </c>
    </row>
    <row r="1280" spans="2:6" ht="27.75" customHeight="1" x14ac:dyDescent="0.25">
      <c r="B1280" s="1220"/>
      <c r="C1280" s="146" t="s">
        <v>2312</v>
      </c>
      <c r="D1280" s="193"/>
      <c r="E1280" s="193"/>
      <c r="F1280" s="829">
        <v>0</v>
      </c>
    </row>
    <row r="1281" spans="2:6" ht="27.75" customHeight="1" x14ac:dyDescent="0.25">
      <c r="B1281" s="1220"/>
      <c r="C1281" s="146" t="s">
        <v>2313</v>
      </c>
      <c r="D1281" s="193"/>
      <c r="E1281" s="193"/>
      <c r="F1281" s="416">
        <v>4</v>
      </c>
    </row>
    <row r="1282" spans="2:6" ht="17.25" customHeight="1" x14ac:dyDescent="0.25">
      <c r="B1282" s="1220"/>
      <c r="C1282" s="146" t="s">
        <v>2314</v>
      </c>
      <c r="D1282" s="203"/>
      <c r="E1282" s="203"/>
      <c r="F1282" s="416">
        <v>0</v>
      </c>
    </row>
    <row r="1283" spans="2:6" ht="17.25" customHeight="1" x14ac:dyDescent="0.25">
      <c r="B1283" s="1220" t="s">
        <v>2315</v>
      </c>
      <c r="C1283" s="142" t="s">
        <v>803</v>
      </c>
      <c r="D1283" s="193"/>
      <c r="E1283" s="193"/>
      <c r="F1283" s="829"/>
    </row>
    <row r="1284" spans="2:6" ht="17.25" customHeight="1" thickBot="1" x14ac:dyDescent="0.3">
      <c r="B1284" s="1222"/>
      <c r="C1284" s="153" t="s">
        <v>2316</v>
      </c>
      <c r="D1284" s="237" t="s">
        <v>413</v>
      </c>
      <c r="E1284" s="237" t="s">
        <v>667</v>
      </c>
      <c r="F1284" s="923">
        <v>0</v>
      </c>
    </row>
    <row r="1285" spans="2:6" ht="13.8" thickBot="1" x14ac:dyDescent="0.3">
      <c r="C1285" s="135"/>
      <c r="D1285" s="40"/>
      <c r="E1285" s="40"/>
      <c r="F1285" s="95"/>
    </row>
    <row r="1286" spans="2:6" ht="27.75" customHeight="1" thickBot="1" x14ac:dyDescent="0.3">
      <c r="C1286" s="81" t="s">
        <v>595</v>
      </c>
      <c r="D1286" s="100">
        <v>2021</v>
      </c>
      <c r="E1286" s="99"/>
      <c r="F1286" s="411"/>
    </row>
    <row r="1287" spans="2:6" x14ac:dyDescent="0.25">
      <c r="C1287" s="105" t="s">
        <v>651</v>
      </c>
      <c r="D1287" s="211">
        <f>D1288+D1289+D1290</f>
        <v>6</v>
      </c>
      <c r="E1287" s="114"/>
      <c r="F1287" s="410"/>
    </row>
    <row r="1288" spans="2:6" x14ac:dyDescent="0.25">
      <c r="C1288" s="103" t="s">
        <v>659</v>
      </c>
      <c r="D1288" s="209">
        <v>0</v>
      </c>
      <c r="E1288" s="114"/>
      <c r="F1288" s="410"/>
    </row>
    <row r="1289" spans="2:6" x14ac:dyDescent="0.25">
      <c r="C1289" s="103" t="s">
        <v>660</v>
      </c>
      <c r="D1289" s="209">
        <v>6</v>
      </c>
      <c r="E1289" s="114"/>
      <c r="F1289" s="410"/>
    </row>
    <row r="1290" spans="2:6" ht="13.8" thickBot="1" x14ac:dyDescent="0.3">
      <c r="C1290" s="104" t="s">
        <v>654</v>
      </c>
      <c r="D1290" s="210">
        <v>0</v>
      </c>
      <c r="E1290" s="114"/>
      <c r="F1290" s="410"/>
    </row>
    <row r="1291" spans="2:6" ht="13.8" thickBot="1" x14ac:dyDescent="0.3">
      <c r="C1291" s="106"/>
      <c r="D1291" s="12"/>
      <c r="E1291" s="12"/>
      <c r="F1291" s="95"/>
    </row>
    <row r="1292" spans="2:6" ht="34.5" customHeight="1" thickBot="1" x14ac:dyDescent="0.3">
      <c r="B1292" s="117" t="s">
        <v>9</v>
      </c>
      <c r="C1292" s="136" t="s">
        <v>661</v>
      </c>
      <c r="D1292" s="98" t="s">
        <v>11</v>
      </c>
      <c r="E1292" s="98" t="s">
        <v>12</v>
      </c>
      <c r="F1292" s="52" t="s">
        <v>765</v>
      </c>
    </row>
    <row r="1293" spans="2:6" ht="30" customHeight="1" thickBot="1" x14ac:dyDescent="0.3">
      <c r="B1293" s="152" t="s">
        <v>2317</v>
      </c>
      <c r="C1293" s="138" t="s">
        <v>2699</v>
      </c>
      <c r="D1293" s="204"/>
      <c r="E1293" s="204"/>
      <c r="F1293" s="832">
        <v>1</v>
      </c>
    </row>
    <row r="1294" spans="2:6" ht="30" customHeight="1" thickBot="1" x14ac:dyDescent="0.3">
      <c r="B1294" s="150" t="s">
        <v>2318</v>
      </c>
      <c r="C1294" s="151" t="s">
        <v>2700</v>
      </c>
      <c r="D1294" s="224" t="s">
        <v>2319</v>
      </c>
      <c r="E1294" s="224" t="s">
        <v>1193</v>
      </c>
      <c r="F1294" s="485">
        <v>258</v>
      </c>
    </row>
    <row r="1295" spans="2:6" ht="30" customHeight="1" thickBot="1" x14ac:dyDescent="0.3">
      <c r="B1295" s="152" t="s">
        <v>2320</v>
      </c>
      <c r="C1295" s="138" t="s">
        <v>2701</v>
      </c>
      <c r="D1295" s="183"/>
      <c r="E1295" s="183"/>
      <c r="F1295" s="832">
        <v>1</v>
      </c>
    </row>
    <row r="1296" spans="2:6" ht="10.5" customHeight="1" x14ac:dyDescent="0.25">
      <c r="B1296" s="1223" t="s">
        <v>2321</v>
      </c>
      <c r="C1296" s="1214" t="s">
        <v>2322</v>
      </c>
      <c r="D1296" s="1193" t="s">
        <v>1946</v>
      </c>
      <c r="E1296" s="1193" t="s">
        <v>641</v>
      </c>
      <c r="F1296" s="1205">
        <v>26.92</v>
      </c>
    </row>
    <row r="1297" spans="2:6" ht="10.5" customHeight="1" x14ac:dyDescent="0.25">
      <c r="B1297" s="1199"/>
      <c r="C1297" s="1186"/>
      <c r="D1297" s="1194"/>
      <c r="E1297" s="1194"/>
      <c r="F1297" s="1218"/>
    </row>
    <row r="1298" spans="2:6" ht="10.5" customHeight="1" x14ac:dyDescent="0.25">
      <c r="B1298" s="1224"/>
      <c r="C1298" s="1215"/>
      <c r="D1298" s="1192"/>
      <c r="E1298" s="1192"/>
      <c r="F1298" s="1206"/>
    </row>
    <row r="1299" spans="2:6" ht="30" customHeight="1" thickBot="1" x14ac:dyDescent="0.3">
      <c r="B1299" s="143" t="s">
        <v>2323</v>
      </c>
      <c r="C1299" s="316" t="s">
        <v>2702</v>
      </c>
      <c r="D1299" s="231" t="s">
        <v>2324</v>
      </c>
      <c r="E1299" s="231" t="s">
        <v>296</v>
      </c>
      <c r="F1299" s="924">
        <v>109.99</v>
      </c>
    </row>
    <row r="1300" spans="2:6" ht="18" customHeight="1" thickBot="1" x14ac:dyDescent="0.3">
      <c r="B1300" s="152" t="s">
        <v>2325</v>
      </c>
      <c r="C1300" s="41" t="s">
        <v>2326</v>
      </c>
      <c r="D1300" s="183"/>
      <c r="E1300" s="183"/>
      <c r="F1300" s="832">
        <v>1</v>
      </c>
    </row>
    <row r="1301" spans="2:6" ht="18" customHeight="1" x14ac:dyDescent="0.25">
      <c r="B1301" s="139" t="s">
        <v>2327</v>
      </c>
      <c r="C1301" s="140" t="s">
        <v>2328</v>
      </c>
      <c r="D1301" s="230" t="s">
        <v>189</v>
      </c>
      <c r="E1301" s="230" t="s">
        <v>2329</v>
      </c>
      <c r="F1301" s="828" t="s">
        <v>266</v>
      </c>
    </row>
    <row r="1302" spans="2:6" ht="29.25" customHeight="1" x14ac:dyDescent="0.25">
      <c r="B1302" s="141" t="s">
        <v>2330</v>
      </c>
      <c r="C1302" s="142" t="s">
        <v>2331</v>
      </c>
      <c r="D1302" s="230" t="s">
        <v>195</v>
      </c>
      <c r="E1302" s="230" t="s">
        <v>603</v>
      </c>
      <c r="F1302" s="271">
        <v>1</v>
      </c>
    </row>
    <row r="1303" spans="2:6" ht="15.75" customHeight="1" x14ac:dyDescent="0.25">
      <c r="B1303" s="1220" t="s">
        <v>2332</v>
      </c>
      <c r="C1303" s="142" t="s">
        <v>803</v>
      </c>
      <c r="D1303" s="230" t="s">
        <v>413</v>
      </c>
      <c r="E1303" s="230" t="s">
        <v>210</v>
      </c>
      <c r="F1303" s="829">
        <v>2</v>
      </c>
    </row>
    <row r="1304" spans="2:6" ht="29.25" customHeight="1" x14ac:dyDescent="0.25">
      <c r="B1304" s="1220"/>
      <c r="C1304" s="146" t="s">
        <v>2333</v>
      </c>
      <c r="D1304" s="433"/>
      <c r="E1304" s="434" t="s">
        <v>1483</v>
      </c>
      <c r="F1304" s="839">
        <v>0</v>
      </c>
    </row>
    <row r="1305" spans="2:6" ht="28.5" customHeight="1" thickBot="1" x14ac:dyDescent="0.3">
      <c r="B1305" s="1195"/>
      <c r="C1305" s="160" t="s">
        <v>2334</v>
      </c>
      <c r="D1305" s="194"/>
      <c r="E1305" s="434" t="s">
        <v>1726</v>
      </c>
      <c r="F1305" s="898">
        <v>2</v>
      </c>
    </row>
    <row r="1306" spans="2:6" ht="17.25" customHeight="1" thickBot="1" x14ac:dyDescent="0.3">
      <c r="B1306" s="152" t="s">
        <v>2335</v>
      </c>
      <c r="C1306" s="138" t="s">
        <v>2703</v>
      </c>
      <c r="D1306" s="183"/>
      <c r="E1306" s="183"/>
      <c r="F1306" s="832">
        <v>1</v>
      </c>
    </row>
    <row r="1307" spans="2:6" ht="27.75" customHeight="1" x14ac:dyDescent="0.25">
      <c r="B1307" s="355" t="s">
        <v>2336</v>
      </c>
      <c r="C1307" s="363" t="s">
        <v>2337</v>
      </c>
      <c r="D1307" s="345" t="s">
        <v>1422</v>
      </c>
      <c r="E1307" s="345" t="s">
        <v>603</v>
      </c>
      <c r="F1307" s="911">
        <v>27.8</v>
      </c>
    </row>
    <row r="1308" spans="2:6" ht="14.25" customHeight="1" x14ac:dyDescent="0.25">
      <c r="B1308" s="362" t="s">
        <v>2338</v>
      </c>
      <c r="C1308" s="350" t="s">
        <v>2339</v>
      </c>
      <c r="D1308" s="260" t="s">
        <v>2340</v>
      </c>
      <c r="E1308" s="260" t="s">
        <v>2341</v>
      </c>
      <c r="F1308" s="767">
        <v>9</v>
      </c>
    </row>
    <row r="1309" spans="2:6" ht="14.25" customHeight="1" x14ac:dyDescent="0.25">
      <c r="B1309" s="1220" t="s">
        <v>2342</v>
      </c>
      <c r="C1309" s="142" t="s">
        <v>803</v>
      </c>
      <c r="D1309" s="230" t="s">
        <v>413</v>
      </c>
      <c r="E1309" s="230" t="s">
        <v>889</v>
      </c>
      <c r="F1309" s="828">
        <v>1</v>
      </c>
    </row>
    <row r="1310" spans="2:6" ht="30" customHeight="1" x14ac:dyDescent="0.25">
      <c r="B1310" s="1220"/>
      <c r="C1310" s="357" t="s">
        <v>2343</v>
      </c>
      <c r="D1310" s="344"/>
      <c r="E1310" s="439" t="s">
        <v>1286</v>
      </c>
      <c r="F1310" s="925">
        <v>1</v>
      </c>
    </row>
    <row r="1311" spans="2:6" ht="30" customHeight="1" thickBot="1" x14ac:dyDescent="0.3">
      <c r="B1311" s="1195"/>
      <c r="C1311" s="357" t="s">
        <v>2344</v>
      </c>
      <c r="D1311" s="361"/>
      <c r="E1311" s="448" t="s">
        <v>1199</v>
      </c>
      <c r="F1311" s="926">
        <v>0</v>
      </c>
    </row>
    <row r="1312" spans="2:6" s="45" customFormat="1" ht="54.75" customHeight="1" thickBot="1" x14ac:dyDescent="0.3">
      <c r="B1312" s="152" t="s">
        <v>2345</v>
      </c>
      <c r="C1312" s="138" t="s">
        <v>2346</v>
      </c>
      <c r="D1312" s="206"/>
      <c r="E1312" s="306" t="s">
        <v>2347</v>
      </c>
      <c r="F1312" s="878">
        <v>1</v>
      </c>
    </row>
    <row r="1313" spans="2:6" s="45" customFormat="1" ht="41.25" customHeight="1" x14ac:dyDescent="0.25">
      <c r="B1313" s="139" t="s">
        <v>2348</v>
      </c>
      <c r="C1313" s="140" t="s">
        <v>2349</v>
      </c>
      <c r="D1313" s="230" t="s">
        <v>2350</v>
      </c>
      <c r="E1313" s="230" t="s">
        <v>90</v>
      </c>
      <c r="F1313" s="766">
        <v>1</v>
      </c>
    </row>
    <row r="1314" spans="2:6" ht="16.5" customHeight="1" thickBot="1" x14ac:dyDescent="0.3">
      <c r="B1314" s="143" t="s">
        <v>2351</v>
      </c>
      <c r="C1314" s="144" t="s">
        <v>2352</v>
      </c>
      <c r="D1314" s="230" t="s">
        <v>529</v>
      </c>
      <c r="E1314" s="230" t="s">
        <v>207</v>
      </c>
      <c r="F1314" s="765">
        <v>1</v>
      </c>
    </row>
    <row r="1315" spans="2:6" ht="16.5" customHeight="1" thickBot="1" x14ac:dyDescent="0.3">
      <c r="B1315" s="152" t="s">
        <v>2353</v>
      </c>
      <c r="C1315" s="138" t="s">
        <v>2354</v>
      </c>
      <c r="D1315" s="195"/>
      <c r="E1315" s="195"/>
      <c r="F1315" s="832">
        <v>1</v>
      </c>
    </row>
    <row r="1316" spans="2:6" ht="16.5" customHeight="1" thickBot="1" x14ac:dyDescent="0.3">
      <c r="B1316" s="156" t="s">
        <v>2355</v>
      </c>
      <c r="C1316" s="157" t="s">
        <v>2356</v>
      </c>
      <c r="D1316" s="232" t="s">
        <v>195</v>
      </c>
      <c r="E1316" s="232" t="s">
        <v>530</v>
      </c>
      <c r="F1316" s="878">
        <v>1</v>
      </c>
    </row>
    <row r="1317" spans="2:6" ht="29.25" customHeight="1" x14ac:dyDescent="0.25">
      <c r="B1317" s="1228" t="s">
        <v>2704</v>
      </c>
      <c r="C1317" s="1228"/>
      <c r="D1317" s="1228"/>
      <c r="E1317" s="1228"/>
      <c r="F1317" s="1228"/>
    </row>
    <row r="1318" spans="2:6" ht="13.8" thickBot="1" x14ac:dyDescent="0.3">
      <c r="C1318" s="135"/>
      <c r="D1318" s="40"/>
      <c r="E1318" s="40"/>
      <c r="F1318" s="95"/>
    </row>
    <row r="1319" spans="2:6" ht="26.25" customHeight="1" thickBot="1" x14ac:dyDescent="0.3">
      <c r="C1319" s="81" t="s">
        <v>611</v>
      </c>
      <c r="D1319" s="100">
        <v>2021</v>
      </c>
      <c r="E1319" s="99"/>
      <c r="F1319" s="411"/>
    </row>
    <row r="1320" spans="2:6" x14ac:dyDescent="0.25">
      <c r="C1320" s="105" t="s">
        <v>651</v>
      </c>
      <c r="D1320" s="211">
        <f>D1321+D1322+D1323</f>
        <v>4</v>
      </c>
      <c r="E1320" s="114"/>
      <c r="F1320" s="410"/>
    </row>
    <row r="1321" spans="2:6" x14ac:dyDescent="0.25">
      <c r="C1321" s="103" t="s">
        <v>659</v>
      </c>
      <c r="D1321" s="209">
        <v>0</v>
      </c>
      <c r="E1321" s="114"/>
      <c r="F1321" s="410"/>
    </row>
    <row r="1322" spans="2:6" x14ac:dyDescent="0.25">
      <c r="C1322" s="103" t="s">
        <v>660</v>
      </c>
      <c r="D1322" s="209">
        <v>4</v>
      </c>
      <c r="E1322" s="114"/>
      <c r="F1322" s="410"/>
    </row>
    <row r="1323" spans="2:6" ht="13.8" thickBot="1" x14ac:dyDescent="0.3">
      <c r="C1323" s="104" t="s">
        <v>654</v>
      </c>
      <c r="D1323" s="210">
        <v>0</v>
      </c>
      <c r="E1323" s="114"/>
      <c r="F1323" s="410"/>
    </row>
    <row r="1324" spans="2:6" ht="13.8" thickBot="1" x14ac:dyDescent="0.3">
      <c r="C1324" s="106"/>
      <c r="D1324" s="12"/>
      <c r="E1324" s="12"/>
      <c r="F1324" s="95"/>
    </row>
    <row r="1325" spans="2:6" ht="36" customHeight="1" thickBot="1" x14ac:dyDescent="0.3">
      <c r="B1325" s="117" t="s">
        <v>9</v>
      </c>
      <c r="C1325" s="136" t="s">
        <v>661</v>
      </c>
      <c r="D1325" s="98" t="s">
        <v>11</v>
      </c>
      <c r="E1325" s="98" t="s">
        <v>12</v>
      </c>
      <c r="F1325" s="52" t="s">
        <v>765</v>
      </c>
    </row>
    <row r="1326" spans="2:6" ht="15" customHeight="1" thickBot="1" x14ac:dyDescent="0.3">
      <c r="B1326" s="152" t="s">
        <v>2357</v>
      </c>
      <c r="C1326" s="138" t="s">
        <v>2358</v>
      </c>
      <c r="D1326" s="183"/>
      <c r="E1326" s="183"/>
      <c r="F1326" s="832">
        <v>1</v>
      </c>
    </row>
    <row r="1327" spans="2:6" ht="28.5" customHeight="1" x14ac:dyDescent="0.25">
      <c r="B1327" s="139" t="s">
        <v>2359</v>
      </c>
      <c r="C1327" s="140" t="s">
        <v>2705</v>
      </c>
      <c r="D1327" s="224" t="s">
        <v>413</v>
      </c>
      <c r="E1327" s="224" t="s">
        <v>875</v>
      </c>
      <c r="F1327" s="828">
        <v>0</v>
      </c>
    </row>
    <row r="1328" spans="2:6" ht="15.75" customHeight="1" x14ac:dyDescent="0.25">
      <c r="B1328" s="1220" t="s">
        <v>2360</v>
      </c>
      <c r="C1328" s="142" t="s">
        <v>803</v>
      </c>
      <c r="D1328" s="230" t="s">
        <v>413</v>
      </c>
      <c r="E1328" s="230" t="s">
        <v>196</v>
      </c>
      <c r="F1328" s="829">
        <v>2</v>
      </c>
    </row>
    <row r="1329" spans="2:6" ht="43.5" customHeight="1" x14ac:dyDescent="0.25">
      <c r="B1329" s="1220"/>
      <c r="C1329" s="146" t="s">
        <v>2361</v>
      </c>
      <c r="D1329" s="433"/>
      <c r="E1329" s="434" t="s">
        <v>2362</v>
      </c>
      <c r="F1329" s="858">
        <v>1</v>
      </c>
    </row>
    <row r="1330" spans="2:6" ht="16.5" customHeight="1" x14ac:dyDescent="0.25">
      <c r="B1330" s="1220"/>
      <c r="C1330" s="146" t="s">
        <v>2706</v>
      </c>
      <c r="D1330" s="433"/>
      <c r="E1330" s="434" t="s">
        <v>2362</v>
      </c>
      <c r="F1330" s="927">
        <v>1</v>
      </c>
    </row>
    <row r="1331" spans="2:6" ht="26.25" customHeight="1" x14ac:dyDescent="0.25">
      <c r="B1331" s="1220"/>
      <c r="C1331" s="146" t="s">
        <v>2707</v>
      </c>
      <c r="D1331" s="433"/>
      <c r="E1331" s="434" t="s">
        <v>2280</v>
      </c>
      <c r="F1331" s="839">
        <v>0</v>
      </c>
    </row>
    <row r="1332" spans="2:6" ht="27.75" customHeight="1" x14ac:dyDescent="0.25">
      <c r="B1332" s="141" t="s">
        <v>2363</v>
      </c>
      <c r="C1332" s="142" t="s">
        <v>2364</v>
      </c>
      <c r="D1332" s="230" t="s">
        <v>1256</v>
      </c>
      <c r="E1332" s="230" t="s">
        <v>18</v>
      </c>
      <c r="F1332" s="385">
        <v>2.6240000000000001</v>
      </c>
    </row>
    <row r="1333" spans="2:6" ht="27.75" customHeight="1" thickBot="1" x14ac:dyDescent="0.3">
      <c r="B1333" s="143" t="s">
        <v>2365</v>
      </c>
      <c r="C1333" s="350" t="s">
        <v>2366</v>
      </c>
      <c r="D1333" s="230" t="s">
        <v>1256</v>
      </c>
      <c r="E1333" s="230" t="s">
        <v>603</v>
      </c>
      <c r="F1333" s="763">
        <v>5.9859999999999998</v>
      </c>
    </row>
    <row r="1334" spans="2:6" ht="27.75" customHeight="1" thickBot="1" x14ac:dyDescent="0.3">
      <c r="B1334" s="152" t="s">
        <v>2367</v>
      </c>
      <c r="C1334" s="138" t="s">
        <v>2368</v>
      </c>
      <c r="D1334" s="187"/>
      <c r="E1334" s="187"/>
      <c r="F1334" s="832">
        <v>1</v>
      </c>
    </row>
    <row r="1335" spans="2:6" ht="27.75" customHeight="1" x14ac:dyDescent="0.25">
      <c r="B1335" s="139" t="s">
        <v>2369</v>
      </c>
      <c r="C1335" s="140" t="s">
        <v>2370</v>
      </c>
      <c r="D1335" s="222" t="s">
        <v>2371</v>
      </c>
      <c r="E1335" s="222" t="s">
        <v>1556</v>
      </c>
      <c r="F1335" s="928">
        <v>157.4</v>
      </c>
    </row>
    <row r="1336" spans="2:6" ht="27.75" customHeight="1" x14ac:dyDescent="0.25">
      <c r="B1336" s="141" t="s">
        <v>2372</v>
      </c>
      <c r="C1336" s="142" t="s">
        <v>2373</v>
      </c>
      <c r="D1336" s="224" t="s">
        <v>413</v>
      </c>
      <c r="E1336" s="224" t="s">
        <v>875</v>
      </c>
      <c r="F1336" s="829">
        <v>0</v>
      </c>
    </row>
    <row r="1337" spans="2:6" ht="27.75" customHeight="1" x14ac:dyDescent="0.25">
      <c r="B1337" s="1303" t="s">
        <v>2374</v>
      </c>
      <c r="C1337" s="169" t="s">
        <v>2375</v>
      </c>
      <c r="D1337" s="224" t="s">
        <v>413</v>
      </c>
      <c r="E1337" s="224" t="s">
        <v>196</v>
      </c>
      <c r="F1337" s="829">
        <v>3</v>
      </c>
    </row>
    <row r="1338" spans="2:6" ht="27.75" customHeight="1" x14ac:dyDescent="0.25">
      <c r="B1338" s="1303"/>
      <c r="C1338" s="320" t="s">
        <v>2376</v>
      </c>
      <c r="D1338" s="185"/>
      <c r="E1338" s="434" t="s">
        <v>1726</v>
      </c>
      <c r="F1338" s="839">
        <v>0</v>
      </c>
    </row>
    <row r="1339" spans="2:6" ht="27.75" customHeight="1" x14ac:dyDescent="0.25">
      <c r="B1339" s="1303"/>
      <c r="C1339" s="171" t="s">
        <v>2377</v>
      </c>
      <c r="D1339" s="185"/>
      <c r="E1339" s="434" t="s">
        <v>1726</v>
      </c>
      <c r="F1339" s="839">
        <v>2</v>
      </c>
    </row>
    <row r="1340" spans="2:6" ht="27.75" customHeight="1" x14ac:dyDescent="0.25">
      <c r="B1340" s="1303"/>
      <c r="C1340" s="170" t="s">
        <v>2708</v>
      </c>
      <c r="D1340" s="433"/>
      <c r="E1340" s="434" t="s">
        <v>1726</v>
      </c>
      <c r="F1340" s="839">
        <v>1</v>
      </c>
    </row>
    <row r="1341" spans="2:6" ht="27.75" customHeight="1" x14ac:dyDescent="0.25">
      <c r="B1341" s="141" t="s">
        <v>2378</v>
      </c>
      <c r="C1341" s="142" t="s">
        <v>2379</v>
      </c>
      <c r="D1341" s="224" t="s">
        <v>1256</v>
      </c>
      <c r="E1341" s="224" t="s">
        <v>695</v>
      </c>
      <c r="F1341" s="829">
        <v>0.55000000000000004</v>
      </c>
    </row>
    <row r="1342" spans="2:6" ht="27.75" customHeight="1" x14ac:dyDescent="0.25">
      <c r="B1342" s="141" t="s">
        <v>2380</v>
      </c>
      <c r="C1342" s="142" t="s">
        <v>2381</v>
      </c>
      <c r="D1342" s="224" t="s">
        <v>1256</v>
      </c>
      <c r="E1342" s="224" t="s">
        <v>695</v>
      </c>
      <c r="F1342" s="829">
        <v>0</v>
      </c>
    </row>
    <row r="1343" spans="2:6" ht="39.75" customHeight="1" x14ac:dyDescent="0.25">
      <c r="B1343" s="141" t="s">
        <v>2382</v>
      </c>
      <c r="C1343" s="142" t="s">
        <v>2709</v>
      </c>
      <c r="D1343" s="264" t="s">
        <v>189</v>
      </c>
      <c r="E1343" s="264" t="s">
        <v>94</v>
      </c>
      <c r="F1343" s="829">
        <v>10</v>
      </c>
    </row>
    <row r="1344" spans="2:6" ht="27.75" customHeight="1" thickBot="1" x14ac:dyDescent="0.3">
      <c r="B1344" s="143" t="s">
        <v>2383</v>
      </c>
      <c r="C1344" s="144" t="s">
        <v>2384</v>
      </c>
      <c r="D1344" s="273" t="s">
        <v>2385</v>
      </c>
      <c r="E1344" s="273" t="s">
        <v>94</v>
      </c>
      <c r="F1344" s="831" t="s">
        <v>2386</v>
      </c>
    </row>
    <row r="1345" spans="2:6" ht="28.5" customHeight="1" thickBot="1" x14ac:dyDescent="0.3">
      <c r="B1345" s="152" t="s">
        <v>2387</v>
      </c>
      <c r="C1345" s="548" t="s">
        <v>2388</v>
      </c>
      <c r="D1345" s="232"/>
      <c r="E1345" s="232"/>
      <c r="F1345" s="407">
        <v>1</v>
      </c>
    </row>
    <row r="1346" spans="2:6" ht="15" customHeight="1" thickBot="1" x14ac:dyDescent="0.3">
      <c r="B1346" s="150" t="s">
        <v>2389</v>
      </c>
      <c r="C1346" s="151" t="s">
        <v>2390</v>
      </c>
      <c r="D1346" s="232" t="s">
        <v>413</v>
      </c>
      <c r="E1346" s="232" t="s">
        <v>2391</v>
      </c>
      <c r="F1346" s="407">
        <v>0</v>
      </c>
    </row>
    <row r="1347" spans="2:6" ht="27" customHeight="1" thickBot="1" x14ac:dyDescent="0.3">
      <c r="B1347" s="152" t="s">
        <v>2392</v>
      </c>
      <c r="C1347" s="138" t="s">
        <v>2393</v>
      </c>
      <c r="D1347" s="187"/>
      <c r="E1347" s="187"/>
      <c r="F1347" s="832">
        <v>1</v>
      </c>
    </row>
    <row r="1348" spans="2:6" ht="27" customHeight="1" x14ac:dyDescent="0.25">
      <c r="B1348" s="139" t="s">
        <v>2394</v>
      </c>
      <c r="C1348" s="140" t="s">
        <v>2395</v>
      </c>
      <c r="D1348" s="231" t="s">
        <v>2396</v>
      </c>
      <c r="E1348" s="231" t="s">
        <v>2397</v>
      </c>
      <c r="F1348" s="828">
        <v>400</v>
      </c>
    </row>
    <row r="1349" spans="2:6" ht="27" customHeight="1" x14ac:dyDescent="0.25">
      <c r="B1349" s="141" t="s">
        <v>2398</v>
      </c>
      <c r="C1349" s="142" t="s">
        <v>2399</v>
      </c>
      <c r="D1349" s="265" t="s">
        <v>413</v>
      </c>
      <c r="E1349" s="222" t="s">
        <v>875</v>
      </c>
      <c r="F1349" s="829">
        <v>0</v>
      </c>
    </row>
    <row r="1350" spans="2:6" ht="27" customHeight="1" x14ac:dyDescent="0.25">
      <c r="B1350" s="141" t="s">
        <v>2400</v>
      </c>
      <c r="C1350" s="142" t="s">
        <v>2401</v>
      </c>
      <c r="D1350" s="265" t="s">
        <v>413</v>
      </c>
      <c r="E1350" s="222" t="s">
        <v>732</v>
      </c>
      <c r="F1350" s="829">
        <v>1</v>
      </c>
    </row>
    <row r="1351" spans="2:6" ht="42" customHeight="1" x14ac:dyDescent="0.25">
      <c r="B1351" s="141" t="s">
        <v>2402</v>
      </c>
      <c r="C1351" s="142" t="s">
        <v>2710</v>
      </c>
      <c r="D1351" s="267" t="s">
        <v>189</v>
      </c>
      <c r="E1351" s="267" t="s">
        <v>94</v>
      </c>
      <c r="F1351" s="829">
        <v>50</v>
      </c>
    </row>
    <row r="1352" spans="2:6" ht="15" customHeight="1" x14ac:dyDescent="0.25">
      <c r="B1352" s="1198" t="s">
        <v>2403</v>
      </c>
      <c r="C1352" s="1185" t="s">
        <v>2404</v>
      </c>
      <c r="D1352" s="1191" t="s">
        <v>1256</v>
      </c>
      <c r="E1352" s="1191" t="s">
        <v>18</v>
      </c>
      <c r="F1352" s="1202" t="s">
        <v>2405</v>
      </c>
    </row>
    <row r="1353" spans="2:6" ht="15" customHeight="1" x14ac:dyDescent="0.25">
      <c r="B1353" s="1199"/>
      <c r="C1353" s="1186"/>
      <c r="D1353" s="1194"/>
      <c r="E1353" s="1194"/>
      <c r="F1353" s="1207"/>
    </row>
    <row r="1354" spans="2:6" ht="15" customHeight="1" x14ac:dyDescent="0.25">
      <c r="B1354" s="1224"/>
      <c r="C1354" s="1215"/>
      <c r="D1354" s="1219"/>
      <c r="E1354" s="1219"/>
      <c r="F1354" s="1403"/>
    </row>
    <row r="1355" spans="2:6" ht="27" customHeight="1" x14ac:dyDescent="0.25">
      <c r="B1355" s="1198" t="s">
        <v>2406</v>
      </c>
      <c r="C1355" s="169" t="s">
        <v>2375</v>
      </c>
      <c r="D1355" s="231" t="s">
        <v>413</v>
      </c>
      <c r="E1355" s="231" t="s">
        <v>1160</v>
      </c>
      <c r="F1355" s="828">
        <v>0</v>
      </c>
    </row>
    <row r="1356" spans="2:6" ht="27" customHeight="1" thickBot="1" x14ac:dyDescent="0.3">
      <c r="B1356" s="1304"/>
      <c r="C1356" s="402" t="s">
        <v>2407</v>
      </c>
      <c r="D1356" s="389"/>
      <c r="E1356" s="448" t="s">
        <v>1726</v>
      </c>
      <c r="F1356" s="929">
        <v>0</v>
      </c>
    </row>
    <row r="1357" spans="2:6" ht="1.5" customHeight="1" x14ac:dyDescent="0.25">
      <c r="B1357" s="317"/>
      <c r="C1357" s="319"/>
      <c r="D1357" s="315"/>
      <c r="E1357" s="318"/>
      <c r="F1357" s="99"/>
    </row>
    <row r="1358" spans="2:6" ht="30" customHeight="1" x14ac:dyDescent="0.25">
      <c r="B1358" s="1209" t="s">
        <v>2711</v>
      </c>
      <c r="C1358" s="1210"/>
      <c r="D1358" s="1210"/>
      <c r="E1358" s="1210"/>
      <c r="F1358" s="1210"/>
    </row>
    <row r="1359" spans="2:6" ht="13.8" thickBot="1" x14ac:dyDescent="0.3">
      <c r="C1359" s="135"/>
      <c r="D1359" s="40"/>
      <c r="E1359" s="40"/>
      <c r="F1359" s="95"/>
    </row>
    <row r="1360" spans="2:6" ht="18" customHeight="1" thickBot="1" x14ac:dyDescent="0.3">
      <c r="C1360" s="81" t="s">
        <v>623</v>
      </c>
      <c r="D1360" s="100">
        <v>2021</v>
      </c>
      <c r="E1360" s="99"/>
      <c r="F1360" s="411"/>
    </row>
    <row r="1361" spans="2:6" x14ac:dyDescent="0.25">
      <c r="C1361" s="105" t="s">
        <v>651</v>
      </c>
      <c r="D1361" s="211">
        <f>D1362+D1363+D1364</f>
        <v>3</v>
      </c>
      <c r="E1361" s="114"/>
      <c r="F1361" s="410"/>
    </row>
    <row r="1362" spans="2:6" x14ac:dyDescent="0.25">
      <c r="C1362" s="103" t="s">
        <v>659</v>
      </c>
      <c r="D1362" s="209">
        <v>0</v>
      </c>
      <c r="E1362" s="114"/>
      <c r="F1362" s="410"/>
    </row>
    <row r="1363" spans="2:6" x14ac:dyDescent="0.25">
      <c r="C1363" s="103" t="s">
        <v>660</v>
      </c>
      <c r="D1363" s="209">
        <v>3</v>
      </c>
      <c r="E1363" s="114"/>
      <c r="F1363" s="410"/>
    </row>
    <row r="1364" spans="2:6" ht="13.8" thickBot="1" x14ac:dyDescent="0.3">
      <c r="C1364" s="104" t="s">
        <v>654</v>
      </c>
      <c r="D1364" s="210">
        <v>0</v>
      </c>
      <c r="E1364" s="114"/>
      <c r="F1364" s="410"/>
    </row>
    <row r="1365" spans="2:6" ht="13.8" thickBot="1" x14ac:dyDescent="0.3">
      <c r="C1365" s="106"/>
      <c r="D1365" s="12"/>
      <c r="E1365" s="12"/>
      <c r="F1365" s="95"/>
    </row>
    <row r="1366" spans="2:6" ht="29.25" customHeight="1" thickBot="1" x14ac:dyDescent="0.3">
      <c r="B1366" s="117" t="s">
        <v>9</v>
      </c>
      <c r="C1366" s="136" t="s">
        <v>661</v>
      </c>
      <c r="D1366" s="98" t="s">
        <v>11</v>
      </c>
      <c r="E1366" s="98" t="s">
        <v>12</v>
      </c>
      <c r="F1366" s="52" t="s">
        <v>765</v>
      </c>
    </row>
    <row r="1367" spans="2:6" ht="15.75" customHeight="1" thickBot="1" x14ac:dyDescent="0.3">
      <c r="B1367" s="152" t="s">
        <v>2408</v>
      </c>
      <c r="C1367" s="138" t="s">
        <v>2409</v>
      </c>
      <c r="D1367" s="183"/>
      <c r="E1367" s="183"/>
      <c r="F1367" s="832">
        <v>1</v>
      </c>
    </row>
    <row r="1368" spans="2:6" ht="27" customHeight="1" x14ac:dyDescent="0.25">
      <c r="B1368" s="139" t="s">
        <v>2410</v>
      </c>
      <c r="C1368" s="140" t="s">
        <v>2411</v>
      </c>
      <c r="D1368" s="231" t="s">
        <v>1179</v>
      </c>
      <c r="E1368" s="231" t="s">
        <v>149</v>
      </c>
      <c r="F1368" s="928">
        <v>13</v>
      </c>
    </row>
    <row r="1369" spans="2:6" ht="27" customHeight="1" x14ac:dyDescent="0.25">
      <c r="B1369" s="141" t="s">
        <v>2412</v>
      </c>
      <c r="C1369" s="142" t="s">
        <v>2413</v>
      </c>
      <c r="D1369" s="231" t="s">
        <v>413</v>
      </c>
      <c r="E1369" s="231" t="s">
        <v>210</v>
      </c>
      <c r="F1369" s="829">
        <v>0</v>
      </c>
    </row>
    <row r="1370" spans="2:6" ht="15.75" customHeight="1" x14ac:dyDescent="0.25">
      <c r="B1370" s="1220" t="s">
        <v>2414</v>
      </c>
      <c r="C1370" s="142" t="s">
        <v>803</v>
      </c>
      <c r="D1370" s="230" t="s">
        <v>413</v>
      </c>
      <c r="E1370" s="230" t="s">
        <v>207</v>
      </c>
      <c r="F1370" s="829">
        <v>0</v>
      </c>
    </row>
    <row r="1371" spans="2:6" ht="27" customHeight="1" x14ac:dyDescent="0.25">
      <c r="B1371" s="1220"/>
      <c r="C1371" s="357" t="s">
        <v>2415</v>
      </c>
      <c r="D1371" s="344"/>
      <c r="E1371" s="439" t="s">
        <v>1199</v>
      </c>
      <c r="F1371" s="930">
        <v>0</v>
      </c>
    </row>
    <row r="1372" spans="2:6" ht="14.25" customHeight="1" x14ac:dyDescent="0.25">
      <c r="B1372" s="1220"/>
      <c r="C1372" s="146" t="s">
        <v>2416</v>
      </c>
      <c r="D1372" s="193"/>
      <c r="E1372" s="434" t="s">
        <v>1483</v>
      </c>
      <c r="F1372" s="931">
        <v>0</v>
      </c>
    </row>
    <row r="1373" spans="2:6" ht="67.5" customHeight="1" x14ac:dyDescent="0.25">
      <c r="B1373" s="1220"/>
      <c r="C1373" s="146" t="s">
        <v>2712</v>
      </c>
      <c r="D1373" s="193"/>
      <c r="E1373" s="434" t="s">
        <v>1726</v>
      </c>
      <c r="F1373" s="931">
        <v>0</v>
      </c>
    </row>
    <row r="1374" spans="2:6" ht="14.25" customHeight="1" x14ac:dyDescent="0.25">
      <c r="B1374" s="1220"/>
      <c r="C1374" s="146" t="s">
        <v>2417</v>
      </c>
      <c r="D1374" s="193"/>
      <c r="E1374" s="434" t="s">
        <v>2258</v>
      </c>
      <c r="F1374" s="932">
        <v>0</v>
      </c>
    </row>
    <row r="1375" spans="2:6" ht="41.25" customHeight="1" thickBot="1" x14ac:dyDescent="0.3">
      <c r="B1375" s="1195"/>
      <c r="C1375" s="160" t="s">
        <v>2713</v>
      </c>
      <c r="D1375" s="194"/>
      <c r="E1375" s="434" t="s">
        <v>2418</v>
      </c>
      <c r="F1375" s="933">
        <v>0</v>
      </c>
    </row>
    <row r="1376" spans="2:6" ht="28.5" customHeight="1" thickBot="1" x14ac:dyDescent="0.3">
      <c r="B1376" s="152" t="s">
        <v>2419</v>
      </c>
      <c r="C1376" s="138" t="s">
        <v>2420</v>
      </c>
      <c r="D1376" s="195"/>
      <c r="E1376" s="195"/>
      <c r="F1376" s="832">
        <v>1</v>
      </c>
    </row>
    <row r="1377" spans="2:6" ht="17.25" customHeight="1" x14ac:dyDescent="0.25">
      <c r="B1377" s="139" t="s">
        <v>2421</v>
      </c>
      <c r="C1377" s="140" t="s">
        <v>2422</v>
      </c>
      <c r="D1377" s="231" t="s">
        <v>932</v>
      </c>
      <c r="E1377" s="231" t="s">
        <v>207</v>
      </c>
      <c r="F1377" s="828">
        <v>0</v>
      </c>
    </row>
    <row r="1378" spans="2:6" ht="27" customHeight="1" x14ac:dyDescent="0.25">
      <c r="B1378" s="141" t="s">
        <v>2423</v>
      </c>
      <c r="C1378" s="142" t="s">
        <v>2424</v>
      </c>
      <c r="D1378" s="231" t="s">
        <v>2425</v>
      </c>
      <c r="E1378" s="231" t="s">
        <v>2426</v>
      </c>
      <c r="F1378" s="829">
        <v>0</v>
      </c>
    </row>
    <row r="1379" spans="2:6" ht="15.75" customHeight="1" x14ac:dyDescent="0.25">
      <c r="B1379" s="1220" t="s">
        <v>2427</v>
      </c>
      <c r="C1379" s="142" t="s">
        <v>803</v>
      </c>
      <c r="D1379" s="230" t="s">
        <v>413</v>
      </c>
      <c r="E1379" s="230" t="s">
        <v>210</v>
      </c>
      <c r="F1379" s="829">
        <v>1</v>
      </c>
    </row>
    <row r="1380" spans="2:6" ht="15.75" customHeight="1" x14ac:dyDescent="0.25">
      <c r="B1380" s="1220"/>
      <c r="C1380" s="146" t="s">
        <v>2428</v>
      </c>
      <c r="D1380" s="185"/>
      <c r="E1380" s="434" t="s">
        <v>1492</v>
      </c>
      <c r="F1380" s="931">
        <v>1</v>
      </c>
    </row>
    <row r="1381" spans="2:6" ht="15.75" customHeight="1" thickBot="1" x14ac:dyDescent="0.3">
      <c r="B1381" s="1195"/>
      <c r="C1381" s="160" t="s">
        <v>2429</v>
      </c>
      <c r="D1381" s="194"/>
      <c r="E1381" s="434" t="s">
        <v>1492</v>
      </c>
      <c r="F1381" s="934">
        <v>0</v>
      </c>
    </row>
    <row r="1382" spans="2:6" ht="15.75" customHeight="1" thickBot="1" x14ac:dyDescent="0.3">
      <c r="B1382" s="152" t="s">
        <v>2430</v>
      </c>
      <c r="C1382" s="375" t="s">
        <v>2714</v>
      </c>
      <c r="D1382" s="545"/>
      <c r="E1382" s="545"/>
      <c r="F1382" s="407">
        <v>1</v>
      </c>
    </row>
    <row r="1383" spans="2:6" ht="30.75" customHeight="1" thickBot="1" x14ac:dyDescent="0.3">
      <c r="B1383" s="156" t="s">
        <v>2431</v>
      </c>
      <c r="C1383" s="157" t="s">
        <v>2432</v>
      </c>
      <c r="D1383" s="228" t="s">
        <v>2433</v>
      </c>
      <c r="E1383" s="228" t="s">
        <v>94</v>
      </c>
      <c r="F1383" s="935">
        <v>0</v>
      </c>
    </row>
    <row r="1384" spans="2:6" ht="13.8" thickBot="1" x14ac:dyDescent="0.3">
      <c r="B1384" s="25"/>
      <c r="C1384" s="172"/>
      <c r="D1384" s="207"/>
      <c r="E1384" s="207"/>
      <c r="F1384" s="96"/>
    </row>
    <row r="1385" spans="2:6" ht="27.75" customHeight="1" thickBot="1" x14ac:dyDescent="0.3">
      <c r="C1385" s="81" t="s">
        <v>637</v>
      </c>
      <c r="D1385" s="100">
        <v>2021</v>
      </c>
      <c r="E1385" s="99"/>
      <c r="F1385" s="411"/>
    </row>
    <row r="1386" spans="2:6" x14ac:dyDescent="0.25">
      <c r="C1386" s="105" t="s">
        <v>651</v>
      </c>
      <c r="D1386" s="211">
        <f>D1387+D1388+D1389</f>
        <v>5</v>
      </c>
      <c r="E1386" s="114"/>
      <c r="F1386" s="410"/>
    </row>
    <row r="1387" spans="2:6" x14ac:dyDescent="0.25">
      <c r="C1387" s="103" t="s">
        <v>659</v>
      </c>
      <c r="D1387" s="209">
        <v>0</v>
      </c>
      <c r="E1387" s="114"/>
      <c r="F1387" s="410"/>
    </row>
    <row r="1388" spans="2:6" x14ac:dyDescent="0.25">
      <c r="C1388" s="103" t="s">
        <v>660</v>
      </c>
      <c r="D1388" s="209">
        <v>5</v>
      </c>
      <c r="E1388" s="114"/>
      <c r="F1388" s="410"/>
    </row>
    <row r="1389" spans="2:6" ht="13.8" thickBot="1" x14ac:dyDescent="0.3">
      <c r="C1389" s="104" t="s">
        <v>654</v>
      </c>
      <c r="D1389" s="210">
        <v>0</v>
      </c>
      <c r="E1389" s="114"/>
      <c r="F1389" s="410"/>
    </row>
    <row r="1390" spans="2:6" ht="13.8" thickBot="1" x14ac:dyDescent="0.3">
      <c r="C1390" s="106"/>
      <c r="D1390" s="12"/>
      <c r="E1390" s="12"/>
      <c r="F1390" s="95"/>
    </row>
    <row r="1391" spans="2:6" ht="34.5" customHeight="1" thickBot="1" x14ac:dyDescent="0.3">
      <c r="B1391" s="117" t="s">
        <v>9</v>
      </c>
      <c r="C1391" s="136" t="s">
        <v>661</v>
      </c>
      <c r="D1391" s="98" t="s">
        <v>11</v>
      </c>
      <c r="E1391" s="98" t="s">
        <v>12</v>
      </c>
      <c r="F1391" s="52" t="s">
        <v>765</v>
      </c>
    </row>
    <row r="1392" spans="2:6" ht="20.25" customHeight="1" thickBot="1" x14ac:dyDescent="0.3">
      <c r="B1392" s="152" t="s">
        <v>2434</v>
      </c>
      <c r="C1392" s="138" t="s">
        <v>2435</v>
      </c>
      <c r="D1392" s="183"/>
      <c r="E1392" s="183"/>
      <c r="F1392" s="832">
        <v>1</v>
      </c>
    </row>
    <row r="1393" spans="2:6" ht="40.5" customHeight="1" x14ac:dyDescent="0.25">
      <c r="B1393" s="355" t="s">
        <v>2436</v>
      </c>
      <c r="C1393" s="363" t="s">
        <v>2437</v>
      </c>
      <c r="D1393" s="403" t="s">
        <v>413</v>
      </c>
      <c r="E1393" s="403" t="s">
        <v>90</v>
      </c>
      <c r="F1393" s="850">
        <v>1</v>
      </c>
    </row>
    <row r="1394" spans="2:6" ht="29.25" customHeight="1" x14ac:dyDescent="0.25">
      <c r="B1394" s="141" t="s">
        <v>2438</v>
      </c>
      <c r="C1394" s="142" t="s">
        <v>2439</v>
      </c>
      <c r="D1394" s="231" t="s">
        <v>2440</v>
      </c>
      <c r="E1394" s="231" t="s">
        <v>424</v>
      </c>
      <c r="F1394" s="829">
        <v>9</v>
      </c>
    </row>
    <row r="1395" spans="2:6" ht="37.5" customHeight="1" x14ac:dyDescent="0.25">
      <c r="B1395" s="141" t="s">
        <v>2441</v>
      </c>
      <c r="C1395" s="142" t="s">
        <v>2442</v>
      </c>
      <c r="D1395" s="230" t="s">
        <v>1635</v>
      </c>
      <c r="E1395" s="230" t="s">
        <v>798</v>
      </c>
      <c r="F1395" s="936">
        <v>52</v>
      </c>
    </row>
    <row r="1396" spans="2:6" ht="33" customHeight="1" x14ac:dyDescent="0.25">
      <c r="B1396" s="141" t="s">
        <v>2443</v>
      </c>
      <c r="C1396" s="142" t="s">
        <v>2715</v>
      </c>
      <c r="D1396" s="230" t="s">
        <v>413</v>
      </c>
      <c r="E1396" s="230" t="s">
        <v>2444</v>
      </c>
      <c r="F1396" s="829">
        <v>0</v>
      </c>
    </row>
    <row r="1397" spans="2:6" ht="42" customHeight="1" x14ac:dyDescent="0.25">
      <c r="B1397" s="141" t="s">
        <v>2445</v>
      </c>
      <c r="C1397" s="142" t="s">
        <v>2446</v>
      </c>
      <c r="D1397" s="230" t="s">
        <v>413</v>
      </c>
      <c r="E1397" s="230" t="s">
        <v>171</v>
      </c>
      <c r="F1397" s="829">
        <v>0</v>
      </c>
    </row>
    <row r="1398" spans="2:6" ht="42.75" customHeight="1" x14ac:dyDescent="0.25">
      <c r="B1398" s="141" t="s">
        <v>2447</v>
      </c>
      <c r="C1398" s="142" t="s">
        <v>2448</v>
      </c>
      <c r="D1398" s="230" t="s">
        <v>413</v>
      </c>
      <c r="E1398" s="230" t="s">
        <v>196</v>
      </c>
      <c r="F1398" s="829">
        <v>0</v>
      </c>
    </row>
    <row r="1399" spans="2:6" ht="43.5" customHeight="1" x14ac:dyDescent="0.25">
      <c r="B1399" s="141" t="s">
        <v>2449</v>
      </c>
      <c r="C1399" s="142" t="s">
        <v>2450</v>
      </c>
      <c r="D1399" s="230" t="s">
        <v>413</v>
      </c>
      <c r="E1399" s="230" t="s">
        <v>210</v>
      </c>
      <c r="F1399" s="829">
        <v>0</v>
      </c>
    </row>
    <row r="1400" spans="2:6" ht="17.25" customHeight="1" x14ac:dyDescent="0.25">
      <c r="B1400" s="1220" t="s">
        <v>2451</v>
      </c>
      <c r="C1400" s="142" t="s">
        <v>803</v>
      </c>
      <c r="D1400" s="230" t="s">
        <v>413</v>
      </c>
      <c r="E1400" s="230" t="s">
        <v>2452</v>
      </c>
      <c r="F1400" s="829">
        <v>1</v>
      </c>
    </row>
    <row r="1401" spans="2:6" ht="17.25" customHeight="1" x14ac:dyDescent="0.25">
      <c r="B1401" s="1220"/>
      <c r="C1401" s="146" t="s">
        <v>2453</v>
      </c>
      <c r="D1401" s="193"/>
      <c r="E1401" s="434" t="s">
        <v>1183</v>
      </c>
      <c r="F1401" s="839">
        <v>0</v>
      </c>
    </row>
    <row r="1402" spans="2:6" ht="29.25" customHeight="1" x14ac:dyDescent="0.25">
      <c r="B1402" s="1220"/>
      <c r="C1402" s="146" t="s">
        <v>2454</v>
      </c>
      <c r="D1402" s="193"/>
      <c r="E1402" s="434" t="s">
        <v>1571</v>
      </c>
      <c r="F1402" s="839">
        <v>0</v>
      </c>
    </row>
    <row r="1403" spans="2:6" ht="29.25" customHeight="1" thickBot="1" x14ac:dyDescent="0.3">
      <c r="B1403" s="1195"/>
      <c r="C1403" s="160" t="s">
        <v>2455</v>
      </c>
      <c r="D1403" s="186"/>
      <c r="E1403" s="434" t="s">
        <v>1571</v>
      </c>
      <c r="F1403" s="898">
        <v>1</v>
      </c>
    </row>
    <row r="1404" spans="2:6" ht="29.25" customHeight="1" thickBot="1" x14ac:dyDescent="0.3">
      <c r="B1404" s="152" t="s">
        <v>2456</v>
      </c>
      <c r="C1404" s="375" t="s">
        <v>2716</v>
      </c>
      <c r="D1404" s="551"/>
      <c r="E1404" s="551"/>
      <c r="F1404" s="407">
        <v>1</v>
      </c>
    </row>
    <row r="1405" spans="2:6" ht="43.5" customHeight="1" x14ac:dyDescent="0.25">
      <c r="B1405" s="139" t="s">
        <v>2457</v>
      </c>
      <c r="C1405" s="140" t="s">
        <v>2458</v>
      </c>
      <c r="D1405" s="231" t="s">
        <v>413</v>
      </c>
      <c r="E1405" s="231" t="s">
        <v>667</v>
      </c>
      <c r="F1405" s="766">
        <v>0</v>
      </c>
    </row>
    <row r="1406" spans="2:6" ht="28.5" customHeight="1" thickBot="1" x14ac:dyDescent="0.3">
      <c r="B1406" s="143" t="s">
        <v>2459</v>
      </c>
      <c r="C1406" s="144" t="s">
        <v>2460</v>
      </c>
      <c r="D1406" s="231" t="s">
        <v>413</v>
      </c>
      <c r="E1406" s="231" t="s">
        <v>2461</v>
      </c>
      <c r="F1406" s="768">
        <v>0</v>
      </c>
    </row>
    <row r="1407" spans="2:6" ht="27.75" customHeight="1" thickBot="1" x14ac:dyDescent="0.3">
      <c r="B1407" s="152" t="s">
        <v>2462</v>
      </c>
      <c r="C1407" s="138" t="s">
        <v>2463</v>
      </c>
      <c r="D1407" s="187"/>
      <c r="E1407" s="187"/>
      <c r="F1407" s="832">
        <v>1</v>
      </c>
    </row>
    <row r="1408" spans="2:6" ht="17.25" customHeight="1" x14ac:dyDescent="0.25">
      <c r="B1408" s="1221" t="s">
        <v>2464</v>
      </c>
      <c r="C1408" s="140" t="s">
        <v>2465</v>
      </c>
      <c r="D1408" s="224" t="s">
        <v>413</v>
      </c>
      <c r="E1408" s="224" t="s">
        <v>2196</v>
      </c>
      <c r="F1408" s="828">
        <v>0</v>
      </c>
    </row>
    <row r="1409" spans="2:6" ht="28.5" customHeight="1" x14ac:dyDescent="0.25">
      <c r="B1409" s="1221"/>
      <c r="C1409" s="1211" t="s">
        <v>2717</v>
      </c>
      <c r="D1409" s="1213"/>
      <c r="E1409" s="1213"/>
      <c r="F1409" s="1202">
        <v>0</v>
      </c>
    </row>
    <row r="1410" spans="2:6" ht="28.5" customHeight="1" x14ac:dyDescent="0.25">
      <c r="B1410" s="1221"/>
      <c r="C1410" s="1212"/>
      <c r="D1410" s="1201"/>
      <c r="E1410" s="1201"/>
      <c r="F1410" s="1203"/>
    </row>
    <row r="1411" spans="2:6" ht="30" customHeight="1" thickBot="1" x14ac:dyDescent="0.3">
      <c r="B1411" s="1221"/>
      <c r="C1411" s="941" t="s">
        <v>2718</v>
      </c>
      <c r="D1411" s="186"/>
      <c r="E1411" s="186"/>
      <c r="F1411" s="831">
        <v>0</v>
      </c>
    </row>
    <row r="1412" spans="2:6" ht="30.75" customHeight="1" thickBot="1" x14ac:dyDescent="0.3">
      <c r="B1412" s="152" t="s">
        <v>2466</v>
      </c>
      <c r="C1412" s="138" t="s">
        <v>2467</v>
      </c>
      <c r="D1412" s="187"/>
      <c r="E1412" s="187"/>
      <c r="F1412" s="832">
        <v>1</v>
      </c>
    </row>
    <row r="1413" spans="2:6" ht="26.25" customHeight="1" x14ac:dyDescent="0.25">
      <c r="B1413" s="139" t="s">
        <v>2468</v>
      </c>
      <c r="C1413" s="140" t="s">
        <v>2469</v>
      </c>
      <c r="D1413" s="222" t="s">
        <v>2470</v>
      </c>
      <c r="E1413" s="222" t="s">
        <v>2471</v>
      </c>
      <c r="F1413" s="828">
        <v>44</v>
      </c>
    </row>
    <row r="1414" spans="2:6" ht="16.5" customHeight="1" thickBot="1" x14ac:dyDescent="0.3">
      <c r="B1414" s="143" t="s">
        <v>2472</v>
      </c>
      <c r="C1414" s="144" t="s">
        <v>2473</v>
      </c>
      <c r="D1414" s="222" t="s">
        <v>2474</v>
      </c>
      <c r="E1414" s="222" t="s">
        <v>18</v>
      </c>
      <c r="F1414" s="831">
        <v>0</v>
      </c>
    </row>
    <row r="1415" spans="2:6" ht="16.5" customHeight="1" thickBot="1" x14ac:dyDescent="0.3">
      <c r="B1415" s="152" t="s">
        <v>2475</v>
      </c>
      <c r="C1415" s="173" t="s">
        <v>2476</v>
      </c>
      <c r="D1415" s="187"/>
      <c r="E1415" s="187"/>
      <c r="F1415" s="832">
        <v>1</v>
      </c>
    </row>
    <row r="1416" spans="2:6" ht="16.5" customHeight="1" x14ac:dyDescent="0.25">
      <c r="B1416" s="139" t="s">
        <v>2477</v>
      </c>
      <c r="C1416" s="140" t="s">
        <v>2478</v>
      </c>
      <c r="D1416" s="224" t="s">
        <v>1142</v>
      </c>
      <c r="E1416" s="224" t="s">
        <v>2479</v>
      </c>
      <c r="F1416" s="828">
        <v>0</v>
      </c>
    </row>
    <row r="1417" spans="2:6" ht="16.5" customHeight="1" x14ac:dyDescent="0.25">
      <c r="B1417" s="141" t="s">
        <v>2480</v>
      </c>
      <c r="C1417" s="142" t="s">
        <v>2481</v>
      </c>
      <c r="D1417" s="224" t="s">
        <v>1142</v>
      </c>
      <c r="E1417" s="224" t="s">
        <v>2479</v>
      </c>
      <c r="F1417" s="829">
        <v>0</v>
      </c>
    </row>
    <row r="1418" spans="2:6" ht="8.25" customHeight="1" x14ac:dyDescent="0.25">
      <c r="B1418" s="1198" t="s">
        <v>2482</v>
      </c>
      <c r="C1418" s="1185" t="s">
        <v>2483</v>
      </c>
      <c r="D1418" s="1187" t="s">
        <v>413</v>
      </c>
      <c r="E1418" s="1189" t="s">
        <v>2484</v>
      </c>
      <c r="F1418" s="1202">
        <v>0</v>
      </c>
    </row>
    <row r="1419" spans="2:6" ht="8.25" customHeight="1" x14ac:dyDescent="0.25">
      <c r="B1419" s="1199"/>
      <c r="C1419" s="1186"/>
      <c r="D1419" s="1188"/>
      <c r="E1419" s="1190"/>
      <c r="F1419" s="1203"/>
    </row>
    <row r="1420" spans="2:6" ht="29.25" customHeight="1" x14ac:dyDescent="0.25">
      <c r="B1420" s="1195" t="s">
        <v>2485</v>
      </c>
      <c r="C1420" s="142" t="s">
        <v>2486</v>
      </c>
      <c r="D1420" s="222" t="s">
        <v>195</v>
      </c>
      <c r="E1420" s="222" t="s">
        <v>424</v>
      </c>
      <c r="F1420" s="829">
        <v>9</v>
      </c>
    </row>
    <row r="1421" spans="2:6" ht="30" customHeight="1" x14ac:dyDescent="0.25">
      <c r="B1421" s="1196"/>
      <c r="C1421" s="146" t="s">
        <v>2487</v>
      </c>
      <c r="D1421" s="185"/>
      <c r="E1421" s="325"/>
      <c r="F1421" s="829">
        <v>1</v>
      </c>
    </row>
    <row r="1422" spans="2:6" ht="30" customHeight="1" x14ac:dyDescent="0.25">
      <c r="B1422" s="1196"/>
      <c r="C1422" s="942" t="s">
        <v>2719</v>
      </c>
      <c r="D1422" s="193"/>
      <c r="E1422" s="193"/>
      <c r="F1422" s="829">
        <v>1</v>
      </c>
    </row>
    <row r="1423" spans="2:6" ht="16.5" customHeight="1" x14ac:dyDescent="0.25">
      <c r="B1423" s="1196"/>
      <c r="C1423" s="146" t="s">
        <v>2488</v>
      </c>
      <c r="D1423" s="192"/>
      <c r="E1423" s="192"/>
      <c r="F1423" s="829">
        <v>0</v>
      </c>
    </row>
    <row r="1424" spans="2:6" ht="26.25" customHeight="1" x14ac:dyDescent="0.25">
      <c r="B1424" s="1196"/>
      <c r="C1424" s="146" t="s">
        <v>2489</v>
      </c>
      <c r="D1424" s="185"/>
      <c r="E1424" s="185"/>
      <c r="F1424" s="829">
        <v>0</v>
      </c>
    </row>
    <row r="1425" spans="1:6" ht="27" customHeight="1" x14ac:dyDescent="0.25">
      <c r="B1425" s="1196"/>
      <c r="C1425" s="146" t="s">
        <v>2490</v>
      </c>
      <c r="D1425" s="193"/>
      <c r="E1425" s="193"/>
      <c r="F1425" s="829">
        <v>2</v>
      </c>
    </row>
    <row r="1426" spans="1:6" ht="14.25" customHeight="1" x14ac:dyDescent="0.25">
      <c r="B1426" s="1196"/>
      <c r="C1426" s="146" t="s">
        <v>2491</v>
      </c>
      <c r="D1426" s="203"/>
      <c r="E1426" s="203"/>
      <c r="F1426" s="829">
        <v>0</v>
      </c>
    </row>
    <row r="1427" spans="1:6" ht="27" customHeight="1" x14ac:dyDescent="0.25">
      <c r="B1427" s="1196"/>
      <c r="C1427" s="146" t="s">
        <v>2492</v>
      </c>
      <c r="D1427" s="193"/>
      <c r="E1427" s="193"/>
      <c r="F1427" s="842">
        <v>2</v>
      </c>
    </row>
    <row r="1428" spans="1:6" ht="42" customHeight="1" thickBot="1" x14ac:dyDescent="0.3">
      <c r="B1428" s="1197"/>
      <c r="C1428" s="153" t="s">
        <v>2493</v>
      </c>
      <c r="D1428" s="83"/>
      <c r="E1428" s="83"/>
      <c r="F1428" s="865">
        <v>3</v>
      </c>
    </row>
    <row r="1429" spans="1:6" ht="6" customHeight="1" x14ac:dyDescent="0.25"/>
    <row r="1430" spans="1:6" x14ac:dyDescent="0.25">
      <c r="A1430" s="226"/>
      <c r="B1430" s="1183" t="s">
        <v>2721</v>
      </c>
      <c r="C1430" s="1184"/>
      <c r="D1430" s="1184"/>
      <c r="E1430" s="1184"/>
      <c r="F1430" s="1184"/>
    </row>
    <row r="1432" spans="1:6" x14ac:dyDescent="0.25">
      <c r="B1432" s="1404" t="s">
        <v>2720</v>
      </c>
      <c r="C1432" s="1404"/>
      <c r="D1432" s="1404"/>
      <c r="E1432" s="1404"/>
      <c r="F1432" s="1404"/>
    </row>
  </sheetData>
  <mergeCells count="413">
    <mergeCell ref="F1352:F1354"/>
    <mergeCell ref="B1432:F1432"/>
    <mergeCell ref="F34:F35"/>
    <mergeCell ref="F102:F103"/>
    <mergeCell ref="F104:F105"/>
    <mergeCell ref="F134:F135"/>
    <mergeCell ref="F151:F152"/>
    <mergeCell ref="F179:F180"/>
    <mergeCell ref="F181:F182"/>
    <mergeCell ref="F193:F194"/>
    <mergeCell ref="F230:F231"/>
    <mergeCell ref="F966:F968"/>
    <mergeCell ref="F971:F972"/>
    <mergeCell ref="F988:F990"/>
    <mergeCell ref="F994:F996"/>
    <mergeCell ref="F1005:F1006"/>
    <mergeCell ref="F1027:F1028"/>
    <mergeCell ref="F1029:F1030"/>
    <mergeCell ref="F1098:F1099"/>
    <mergeCell ref="F843:F844"/>
    <mergeCell ref="F936:F937"/>
    <mergeCell ref="F906:F909"/>
    <mergeCell ref="E69:E70"/>
    <mergeCell ref="C84:C85"/>
    <mergeCell ref="D84:D85"/>
    <mergeCell ref="E84:E85"/>
    <mergeCell ref="C134:C135"/>
    <mergeCell ref="D134:D135"/>
    <mergeCell ref="E230:E231"/>
    <mergeCell ref="E232:E233"/>
    <mergeCell ref="E134:E135"/>
    <mergeCell ref="E151:E152"/>
    <mergeCell ref="E179:E180"/>
    <mergeCell ref="D179:D180"/>
    <mergeCell ref="D181:D182"/>
    <mergeCell ref="E181:E182"/>
    <mergeCell ref="D230:D231"/>
    <mergeCell ref="C179:C180"/>
    <mergeCell ref="D104:D105"/>
    <mergeCell ref="D151:D152"/>
    <mergeCell ref="F496:F497"/>
    <mergeCell ref="F491:F492"/>
    <mergeCell ref="F454:F456"/>
    <mergeCell ref="B724:B726"/>
    <mergeCell ref="F248:F249"/>
    <mergeCell ref="D496:D497"/>
    <mergeCell ref="E496:E497"/>
    <mergeCell ref="E499:E500"/>
    <mergeCell ref="B685:F685"/>
    <mergeCell ref="E494:E495"/>
    <mergeCell ref="E491:E492"/>
    <mergeCell ref="E454:E456"/>
    <mergeCell ref="E422:E424"/>
    <mergeCell ref="E428:E430"/>
    <mergeCell ref="F425:F427"/>
    <mergeCell ref="F428:F430"/>
    <mergeCell ref="F422:F424"/>
    <mergeCell ref="E248:E249"/>
    <mergeCell ref="E697:E700"/>
    <mergeCell ref="F487:F488"/>
    <mergeCell ref="F331:F338"/>
    <mergeCell ref="F368:F369"/>
    <mergeCell ref="F323:F330"/>
    <mergeCell ref="F504:F505"/>
    <mergeCell ref="F499:F500"/>
    <mergeCell ref="E664:E665"/>
    <mergeCell ref="E731:E733"/>
    <mergeCell ref="B179:B180"/>
    <mergeCell ref="F232:F233"/>
    <mergeCell ref="B748:B749"/>
    <mergeCell ref="B739:B740"/>
    <mergeCell ref="D856:D857"/>
    <mergeCell ref="C843:C844"/>
    <mergeCell ref="C487:C488"/>
    <mergeCell ref="D487:D488"/>
    <mergeCell ref="F494:F495"/>
    <mergeCell ref="E425:E427"/>
    <mergeCell ref="F666:F667"/>
    <mergeCell ref="C664:C665"/>
    <mergeCell ref="E727:E729"/>
    <mergeCell ref="E739:E740"/>
    <mergeCell ref="F697:F700"/>
    <mergeCell ref="F701:F702"/>
    <mergeCell ref="F731:F733"/>
    <mergeCell ref="F739:F740"/>
    <mergeCell ref="F734:F735"/>
    <mergeCell ref="F724:F726"/>
    <mergeCell ref="F664:F665"/>
    <mergeCell ref="B499:B500"/>
    <mergeCell ref="D501:D502"/>
    <mergeCell ref="B538:B539"/>
    <mergeCell ref="B544:B547"/>
    <mergeCell ref="B585:B595"/>
    <mergeCell ref="B598:B599"/>
    <mergeCell ref="C535:C536"/>
    <mergeCell ref="C501:C502"/>
    <mergeCell ref="D504:D505"/>
    <mergeCell ref="D532:D534"/>
    <mergeCell ref="C532:C534"/>
    <mergeCell ref="D499:D500"/>
    <mergeCell ref="D535:D536"/>
    <mergeCell ref="C499:C500"/>
    <mergeCell ref="E904:E905"/>
    <mergeCell ref="D906:D909"/>
    <mergeCell ref="D925:D930"/>
    <mergeCell ref="B664:B665"/>
    <mergeCell ref="E532:E534"/>
    <mergeCell ref="F535:F536"/>
    <mergeCell ref="F532:F534"/>
    <mergeCell ref="B731:B733"/>
    <mergeCell ref="B501:B502"/>
    <mergeCell ref="B535:B536"/>
    <mergeCell ref="E501:E502"/>
    <mergeCell ref="E666:E667"/>
    <mergeCell ref="F501:F502"/>
    <mergeCell ref="E504:E505"/>
    <mergeCell ref="E535:E536"/>
    <mergeCell ref="F925:F930"/>
    <mergeCell ref="F856:F857"/>
    <mergeCell ref="F858:F859"/>
    <mergeCell ref="F919:F924"/>
    <mergeCell ref="E906:E909"/>
    <mergeCell ref="E858:E859"/>
    <mergeCell ref="D904:D905"/>
    <mergeCell ref="F904:F905"/>
    <mergeCell ref="B666:B667"/>
    <mergeCell ref="B323:B330"/>
    <mergeCell ref="C323:C330"/>
    <mergeCell ref="B331:B338"/>
    <mergeCell ref="C731:C733"/>
    <mergeCell ref="B727:B729"/>
    <mergeCell ref="C727:C729"/>
    <mergeCell ref="B734:B736"/>
    <mergeCell ref="D727:D729"/>
    <mergeCell ref="B496:B497"/>
    <mergeCell ref="C496:C497"/>
    <mergeCell ref="C504:C505"/>
    <mergeCell ref="C494:C495"/>
    <mergeCell ref="B671:B673"/>
    <mergeCell ref="B701:B702"/>
    <mergeCell ref="C724:C726"/>
    <mergeCell ref="B504:B505"/>
    <mergeCell ref="B644:B645"/>
    <mergeCell ref="D697:D700"/>
    <mergeCell ref="D666:D667"/>
    <mergeCell ref="D664:D665"/>
    <mergeCell ref="B651:B652"/>
    <mergeCell ref="B655:B656"/>
    <mergeCell ref="B660:B662"/>
    <mergeCell ref="B681:B684"/>
    <mergeCell ref="C425:C427"/>
    <mergeCell ref="D428:D430"/>
    <mergeCell ref="D422:D424"/>
    <mergeCell ref="D491:D492"/>
    <mergeCell ref="D425:D427"/>
    <mergeCell ref="D193:D194"/>
    <mergeCell ref="C232:C233"/>
    <mergeCell ref="C248:C249"/>
    <mergeCell ref="C491:C492"/>
    <mergeCell ref="B34:B35"/>
    <mergeCell ref="C34:C35"/>
    <mergeCell ref="B494:B495"/>
    <mergeCell ref="B487:B488"/>
    <mergeCell ref="B425:B427"/>
    <mergeCell ref="C422:C424"/>
    <mergeCell ref="B104:B105"/>
    <mergeCell ref="C104:C105"/>
    <mergeCell ref="B151:B152"/>
    <mergeCell ref="C151:C152"/>
    <mergeCell ref="B433:B434"/>
    <mergeCell ref="B459:B466"/>
    <mergeCell ref="B467:B472"/>
    <mergeCell ref="B422:B424"/>
    <mergeCell ref="B454:B456"/>
    <mergeCell ref="B181:B182"/>
    <mergeCell ref="C181:C182"/>
    <mergeCell ref="C331:C338"/>
    <mergeCell ref="B491:B492"/>
    <mergeCell ref="C193:C194"/>
    <mergeCell ref="B193:B194"/>
    <mergeCell ref="B213:F213"/>
    <mergeCell ref="B230:B231"/>
    <mergeCell ref="C230:C231"/>
    <mergeCell ref="B69:B70"/>
    <mergeCell ref="C69:C70"/>
    <mergeCell ref="D69:D70"/>
    <mergeCell ref="B520:F520"/>
    <mergeCell ref="B532:B534"/>
    <mergeCell ref="B507:B510"/>
    <mergeCell ref="E104:E105"/>
    <mergeCell ref="B102:B103"/>
    <mergeCell ref="C102:C103"/>
    <mergeCell ref="D102:D103"/>
    <mergeCell ref="E102:E103"/>
    <mergeCell ref="E487:E488"/>
    <mergeCell ref="D494:D495"/>
    <mergeCell ref="D248:D249"/>
    <mergeCell ref="D232:D233"/>
    <mergeCell ref="D323:D330"/>
    <mergeCell ref="D331:D338"/>
    <mergeCell ref="C428:C430"/>
    <mergeCell ref="B428:B430"/>
    <mergeCell ref="B475:B476"/>
    <mergeCell ref="B378:B379"/>
    <mergeCell ref="B390:B393"/>
    <mergeCell ref="C454:C456"/>
    <mergeCell ref="D454:D456"/>
    <mergeCell ref="B1:F1"/>
    <mergeCell ref="B232:B257"/>
    <mergeCell ref="B301:B304"/>
    <mergeCell ref="B364:B366"/>
    <mergeCell ref="B372:B374"/>
    <mergeCell ref="B36:B42"/>
    <mergeCell ref="B83:B86"/>
    <mergeCell ref="B133:B139"/>
    <mergeCell ref="B148:B150"/>
    <mergeCell ref="B160:B162"/>
    <mergeCell ref="B345:F345"/>
    <mergeCell ref="B368:B369"/>
    <mergeCell ref="C368:C369"/>
    <mergeCell ref="D368:D369"/>
    <mergeCell ref="E368:E369"/>
    <mergeCell ref="B59:F59"/>
    <mergeCell ref="F84:F85"/>
    <mergeCell ref="D34:D35"/>
    <mergeCell ref="E34:E35"/>
    <mergeCell ref="B163:F163"/>
    <mergeCell ref="F69:F70"/>
    <mergeCell ref="E331:E338"/>
    <mergeCell ref="E323:E330"/>
    <mergeCell ref="E193:E194"/>
    <mergeCell ref="C666:C667"/>
    <mergeCell ref="B705:B706"/>
    <mergeCell ref="B1408:B1411"/>
    <mergeCell ref="B1370:B1375"/>
    <mergeCell ref="B1379:B1381"/>
    <mergeCell ref="B1400:B1403"/>
    <mergeCell ref="B1309:B1311"/>
    <mergeCell ref="B1328:B1331"/>
    <mergeCell ref="B1337:B1340"/>
    <mergeCell ref="B1355:B1356"/>
    <mergeCell ref="B1171:B1173"/>
    <mergeCell ref="B1130:B1131"/>
    <mergeCell ref="B1159:B1160"/>
    <mergeCell ref="C697:C700"/>
    <mergeCell ref="C1130:C1131"/>
    <mergeCell ref="B1272:B1277"/>
    <mergeCell ref="C1152:C1153"/>
    <mergeCell ref="B919:B924"/>
    <mergeCell ref="B686:F686"/>
    <mergeCell ref="B687:F687"/>
    <mergeCell ref="E1149:E1150"/>
    <mergeCell ref="D1149:D1150"/>
    <mergeCell ref="D1130:D1131"/>
    <mergeCell ref="B858:B859"/>
    <mergeCell ref="B906:B909"/>
    <mergeCell ref="B904:B905"/>
    <mergeCell ref="E1229:E1230"/>
    <mergeCell ref="C1296:C1298"/>
    <mergeCell ref="E1352:E1354"/>
    <mergeCell ref="B1126:B1127"/>
    <mergeCell ref="B1138:B1139"/>
    <mergeCell ref="B1303:B1305"/>
    <mergeCell ref="B1180:B1198"/>
    <mergeCell ref="B1202:B1205"/>
    <mergeCell ref="B1218:B1220"/>
    <mergeCell ref="B1223:B1224"/>
    <mergeCell ref="B1226:B1230"/>
    <mergeCell ref="B1233:B1234"/>
    <mergeCell ref="B1240:B1243"/>
    <mergeCell ref="B1262:B1270"/>
    <mergeCell ref="E1171:E1173"/>
    <mergeCell ref="C1171:C1173"/>
    <mergeCell ref="D1171:D1173"/>
    <mergeCell ref="C1352:C1354"/>
    <mergeCell ref="B966:B968"/>
    <mergeCell ref="B1078:B1094"/>
    <mergeCell ref="B1100:B1101"/>
    <mergeCell ref="C1068:C1069"/>
    <mergeCell ref="D858:D859"/>
    <mergeCell ref="E919:E924"/>
    <mergeCell ref="E925:E930"/>
    <mergeCell ref="B697:B700"/>
    <mergeCell ref="C856:C857"/>
    <mergeCell ref="B811:B812"/>
    <mergeCell ref="B856:B857"/>
    <mergeCell ref="B838:B839"/>
    <mergeCell ref="B763:F763"/>
    <mergeCell ref="C701:C702"/>
    <mergeCell ref="D701:D702"/>
    <mergeCell ref="E701:E702"/>
    <mergeCell ref="B761:B762"/>
    <mergeCell ref="B798:B800"/>
    <mergeCell ref="C734:C736"/>
    <mergeCell ref="F727:F729"/>
    <mergeCell ref="E724:E726"/>
    <mergeCell ref="D724:D726"/>
    <mergeCell ref="D843:D844"/>
    <mergeCell ref="D731:D733"/>
    <mergeCell ref="E734:E736"/>
    <mergeCell ref="D734:D736"/>
    <mergeCell ref="E843:E844"/>
    <mergeCell ref="E856:E857"/>
    <mergeCell ref="D739:D740"/>
    <mergeCell ref="C936:C937"/>
    <mergeCell ref="D936:D937"/>
    <mergeCell ref="E936:E937"/>
    <mergeCell ref="C919:C924"/>
    <mergeCell ref="D919:D924"/>
    <mergeCell ref="C739:C740"/>
    <mergeCell ref="C1005:C1006"/>
    <mergeCell ref="C971:C972"/>
    <mergeCell ref="C966:C968"/>
    <mergeCell ref="C906:C909"/>
    <mergeCell ref="C904:C905"/>
    <mergeCell ref="C925:C930"/>
    <mergeCell ref="B886:C886"/>
    <mergeCell ref="B783:B784"/>
    <mergeCell ref="E988:E990"/>
    <mergeCell ref="B764:F764"/>
    <mergeCell ref="B842:B844"/>
    <mergeCell ref="B936:B937"/>
    <mergeCell ref="B925:B930"/>
    <mergeCell ref="B969:B986"/>
    <mergeCell ref="B1005:B1006"/>
    <mergeCell ref="C858:C859"/>
    <mergeCell ref="C988:C990"/>
    <mergeCell ref="B1122:B1123"/>
    <mergeCell ref="B1073:B1076"/>
    <mergeCell ref="D1152:D1153"/>
    <mergeCell ref="C1103:C1104"/>
    <mergeCell ref="B1011:F1011"/>
    <mergeCell ref="B1012:F1012"/>
    <mergeCell ref="B1013:F1013"/>
    <mergeCell ref="B1026:B1030"/>
    <mergeCell ref="E1130:E1131"/>
    <mergeCell ref="E1027:E1028"/>
    <mergeCell ref="E1103:E1104"/>
    <mergeCell ref="D1098:D1099"/>
    <mergeCell ref="E1079:E1080"/>
    <mergeCell ref="F1079:F1080"/>
    <mergeCell ref="E1029:E1030"/>
    <mergeCell ref="D1029:D1030"/>
    <mergeCell ref="C1027:C1028"/>
    <mergeCell ref="D1027:D1028"/>
    <mergeCell ref="D1068:D1069"/>
    <mergeCell ref="E1068:E1069"/>
    <mergeCell ref="B944:F944"/>
    <mergeCell ref="B997:B1001"/>
    <mergeCell ref="B1049:B1062"/>
    <mergeCell ref="B1034:B1037"/>
    <mergeCell ref="B946:F946"/>
    <mergeCell ref="E1005:E1006"/>
    <mergeCell ref="B994:B996"/>
    <mergeCell ref="C994:C996"/>
    <mergeCell ref="B988:B990"/>
    <mergeCell ref="E994:E996"/>
    <mergeCell ref="D1005:D1006"/>
    <mergeCell ref="D994:D996"/>
    <mergeCell ref="D988:D990"/>
    <mergeCell ref="E971:E972"/>
    <mergeCell ref="D971:D972"/>
    <mergeCell ref="D966:D968"/>
    <mergeCell ref="E966:E968"/>
    <mergeCell ref="C1029:C1030"/>
    <mergeCell ref="D1352:D1354"/>
    <mergeCell ref="B1161:B1164"/>
    <mergeCell ref="B1279:B1282"/>
    <mergeCell ref="B1283:B1284"/>
    <mergeCell ref="B1296:B1298"/>
    <mergeCell ref="E1296:E1298"/>
    <mergeCell ref="B1067:B1069"/>
    <mergeCell ref="C1098:C1099"/>
    <mergeCell ref="B1098:B1099"/>
    <mergeCell ref="C1079:C1080"/>
    <mergeCell ref="D1079:D1080"/>
    <mergeCell ref="E1098:E1099"/>
    <mergeCell ref="B1317:F1317"/>
    <mergeCell ref="C1229:C1230"/>
    <mergeCell ref="D1229:D1230"/>
    <mergeCell ref="B1152:B1153"/>
    <mergeCell ref="B1149:B1150"/>
    <mergeCell ref="B1166:B1169"/>
    <mergeCell ref="B1155:B1157"/>
    <mergeCell ref="B1352:B1354"/>
    <mergeCell ref="E1159:E1160"/>
    <mergeCell ref="D1159:D1160"/>
    <mergeCell ref="C1159:C1160"/>
    <mergeCell ref="B1103:B1104"/>
    <mergeCell ref="B1430:F1430"/>
    <mergeCell ref="C1418:C1419"/>
    <mergeCell ref="D1418:D1419"/>
    <mergeCell ref="E1418:E1419"/>
    <mergeCell ref="E1152:E1153"/>
    <mergeCell ref="D1296:D1298"/>
    <mergeCell ref="B1420:B1428"/>
    <mergeCell ref="B1418:B1419"/>
    <mergeCell ref="D1103:D1104"/>
    <mergeCell ref="F1409:F1410"/>
    <mergeCell ref="F1418:F1419"/>
    <mergeCell ref="F1103:F1104"/>
    <mergeCell ref="F1130:F1131"/>
    <mergeCell ref="F1149:F1150"/>
    <mergeCell ref="F1152:F1153"/>
    <mergeCell ref="F1159:F1160"/>
    <mergeCell ref="F1171:F1173"/>
    <mergeCell ref="B1358:F1358"/>
    <mergeCell ref="C1409:C1410"/>
    <mergeCell ref="D1409:D1410"/>
    <mergeCell ref="E1409:E1410"/>
    <mergeCell ref="C1149:C1150"/>
    <mergeCell ref="F1229:F1230"/>
    <mergeCell ref="F1296:F1298"/>
  </mergeCells>
  <phoneticPr fontId="12" type="noConversion"/>
  <hyperlinks>
    <hyperlink ref="C159" location="_ftn1" display="_ftn1" xr:uid="{00000000-0004-0000-0400-000000000000}"/>
  </hyperlinks>
  <printOptions horizontalCentered="1"/>
  <pageMargins left="0.39370078740157483" right="0.39370078740157483" top="0.39370078740157483" bottom="0.59055118110236227" header="0" footer="0"/>
  <pageSetup paperSize="9" scale="85" fitToHeight="0" orientation="portrait" r:id="rId1"/>
  <rowBreaks count="33" manualBreakCount="33">
    <brk id="42" max="5" man="1"/>
    <brk id="85" max="5" man="1"/>
    <brk id="130" max="5" man="1"/>
    <brk id="174" max="5" man="1"/>
    <brk id="214" max="5" man="1"/>
    <brk id="264" max="5" man="1"/>
    <brk id="299" max="5" man="1"/>
    <brk id="358" max="5" man="1"/>
    <brk id="402" max="5" man="1"/>
    <brk id="452" max="5" man="1"/>
    <brk id="498" max="5" man="1"/>
    <brk id="541" max="5" man="1"/>
    <brk id="585" max="5" man="1"/>
    <brk id="620" max="5" man="1"/>
    <brk id="659" max="5" man="1"/>
    <brk id="703" max="5" man="1"/>
    <brk id="744" max="5" man="1"/>
    <brk id="788" max="5" man="1"/>
    <brk id="831" max="5" man="1"/>
    <brk id="866" max="5" man="1"/>
    <brk id="899" max="5" man="1"/>
    <brk id="953" max="5" man="1"/>
    <brk id="990" max="5" man="1"/>
    <brk id="1032" max="5" man="1"/>
    <brk id="1066" max="5" man="1"/>
    <brk id="1112" max="5" man="1"/>
    <brk id="1156" max="5" man="1"/>
    <brk id="1196" max="5" man="1"/>
    <brk id="1239" max="5" man="1"/>
    <brk id="1285" max="5" man="1"/>
    <brk id="1327" max="5" man="1"/>
    <brk id="1365" max="5" man="1"/>
    <brk id="1399"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3</vt:i4>
      </vt:variant>
    </vt:vector>
  </HeadingPairs>
  <TitlesOfParts>
    <vt:vector size="8" baseType="lpstr">
      <vt:lpstr>Sutartiniai žymėjimai</vt:lpstr>
      <vt:lpstr>1. Vizijos rodikliai</vt:lpstr>
      <vt:lpstr>2. Tikslų-uždavinių rodikliai</vt:lpstr>
      <vt:lpstr>3. Prioritetų įgyvendinimas</vt:lpstr>
      <vt:lpstr>Priemonių įgyvendinimas</vt:lpstr>
      <vt:lpstr>'1. Vizijos rodikliai'!Print_Area</vt:lpstr>
      <vt:lpstr>'2. Tikslų-uždavinių rodikliai'!Print_Area</vt:lpstr>
      <vt:lpstr>'Priemonių įgyvendinimas'!Print_Area</vt:lpstr>
    </vt:vector>
  </TitlesOfParts>
  <Manager/>
  <Company>Valdyba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Asta Česnauskienė</cp:lastModifiedBy>
  <cp:revision/>
  <cp:lastPrinted>2022-09-15T09:23:19Z</cp:lastPrinted>
  <dcterms:created xsi:type="dcterms:W3CDTF">2004-06-30T10:49:56Z</dcterms:created>
  <dcterms:modified xsi:type="dcterms:W3CDTF">2023-10-04T06:39:43Z</dcterms:modified>
  <cp:category/>
  <cp:contentStatus/>
</cp:coreProperties>
</file>