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KSP monitoringai\2022 KSP monitoringas\Tarybos sprendimas\"/>
    </mc:Choice>
  </mc:AlternateContent>
  <xr:revisionPtr revIDLastSave="0" documentId="13_ncr:1_{E12FBE36-AD2F-48B5-B7E3-D1A89E1DBE79}" xr6:coauthVersionLast="47" xr6:coauthVersionMax="47" xr10:uidLastSave="{00000000-0000-0000-0000-000000000000}"/>
  <bookViews>
    <workbookView xWindow="-120" yWindow="-120" windowWidth="38640" windowHeight="21120" tabRatio="924" xr2:uid="{00000000-000D-0000-FFFF-FFFF00000000}"/>
  </bookViews>
  <sheets>
    <sheet name="Sutartiniai žymėjimai" sheetId="36" r:id="rId1"/>
    <sheet name="1. Vizijos rodikliai" sheetId="35" r:id="rId2"/>
    <sheet name="2. Tikslų-uždavinių rodikliai" sheetId="34" r:id="rId3"/>
    <sheet name="3. Priemonių įgyvendinimas" sheetId="40" r:id="rId4"/>
    <sheet name="Prioritetų įgyvendinimas" sheetId="39" r:id="rId5"/>
    <sheet name="Lapas2" sheetId="38" state="hidden" r:id="rId6"/>
    <sheet name="Lapas1" sheetId="37" state="hidden" r:id="rId7"/>
  </sheets>
  <definedNames>
    <definedName name="_xlnm.Print_Area" localSheetId="1">'1. Vizijos rodikliai'!$A$1:$H$12</definedName>
    <definedName name="_xlnm.Print_Area" localSheetId="2">'2. Tikslų-uždavinių rodikliai'!$A$1:$I$323</definedName>
    <definedName name="_xlnm.Print_Area" localSheetId="3">'3. Priemonių įgyvendinimas'!$A$1:$G$1818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 i="39" l="1"/>
  <c r="C9" i="39"/>
  <c r="E8" i="39"/>
  <c r="C8" i="39"/>
  <c r="E7" i="39"/>
  <c r="C7" i="39"/>
  <c r="E13" i="39"/>
  <c r="F15" i="39" s="1"/>
  <c r="C13" i="39"/>
  <c r="F16" i="39"/>
  <c r="C20" i="39" l="1"/>
  <c r="E27" i="39"/>
  <c r="E6" i="39" s="1"/>
  <c r="F9" i="39" s="1"/>
  <c r="C27" i="39"/>
  <c r="E1749" i="40"/>
  <c r="D1749" i="40"/>
  <c r="E1716" i="40"/>
  <c r="D1716" i="40"/>
  <c r="E1659" i="40"/>
  <c r="D1659" i="40"/>
  <c r="E1618" i="40"/>
  <c r="D1618" i="40"/>
  <c r="E1570" i="40"/>
  <c r="D1570" i="40"/>
  <c r="E1567" i="40"/>
  <c r="D1567" i="40"/>
  <c r="E1566" i="40"/>
  <c r="D1566" i="40"/>
  <c r="E1565" i="40"/>
  <c r="D1565" i="40"/>
  <c r="E1518" i="40"/>
  <c r="D1518" i="40"/>
  <c r="E1429" i="40"/>
  <c r="D1429" i="40"/>
  <c r="E1395" i="40"/>
  <c r="D1395" i="40"/>
  <c r="E1392" i="40"/>
  <c r="D1392" i="40"/>
  <c r="E1391" i="40"/>
  <c r="D1391" i="40"/>
  <c r="E1390" i="40"/>
  <c r="D1390" i="40"/>
  <c r="E1309" i="40"/>
  <c r="D1309" i="40"/>
  <c r="E1274" i="40"/>
  <c r="D1274" i="40"/>
  <c r="E1203" i="40"/>
  <c r="D1203" i="40"/>
  <c r="E1200" i="40"/>
  <c r="D1200" i="40"/>
  <c r="E1199" i="40"/>
  <c r="D1199" i="40"/>
  <c r="E1198" i="40"/>
  <c r="D1198" i="40"/>
  <c r="E1164" i="40"/>
  <c r="D1164" i="40"/>
  <c r="E1135" i="40"/>
  <c r="D1135" i="40"/>
  <c r="E1096" i="40"/>
  <c r="D1096" i="40"/>
  <c r="E1049" i="40"/>
  <c r="D1049" i="40"/>
  <c r="E1046" i="40"/>
  <c r="D1046" i="40"/>
  <c r="E1045" i="40"/>
  <c r="D1045" i="40"/>
  <c r="E1044" i="40"/>
  <c r="D1044" i="40"/>
  <c r="E1001" i="40"/>
  <c r="D1001" i="40"/>
  <c r="E979" i="40"/>
  <c r="D979" i="40"/>
  <c r="E976" i="40"/>
  <c r="D976" i="40"/>
  <c r="E975" i="40"/>
  <c r="D975" i="40"/>
  <c r="E974" i="40"/>
  <c r="D974" i="40"/>
  <c r="E912" i="40"/>
  <c r="D912" i="40"/>
  <c r="E891" i="40"/>
  <c r="D891" i="40"/>
  <c r="E821" i="40"/>
  <c r="D821" i="40"/>
  <c r="E818" i="40"/>
  <c r="D818" i="40"/>
  <c r="E817" i="40"/>
  <c r="D817" i="40"/>
  <c r="E816" i="40"/>
  <c r="D816" i="40"/>
  <c r="E785" i="40"/>
  <c r="D785" i="40"/>
  <c r="E742" i="40"/>
  <c r="D742" i="40"/>
  <c r="E739" i="40"/>
  <c r="D739" i="40"/>
  <c r="E738" i="40"/>
  <c r="D738" i="40"/>
  <c r="E737" i="40"/>
  <c r="D737" i="40"/>
  <c r="E664" i="40"/>
  <c r="D664" i="40"/>
  <c r="E608" i="40"/>
  <c r="D608" i="40"/>
  <c r="E565" i="40"/>
  <c r="D565" i="40"/>
  <c r="E562" i="40"/>
  <c r="D562" i="40"/>
  <c r="E561" i="40"/>
  <c r="D561" i="40"/>
  <c r="E560" i="40"/>
  <c r="D560" i="40"/>
  <c r="E523" i="40"/>
  <c r="D523" i="40"/>
  <c r="E481" i="40"/>
  <c r="D481" i="40"/>
  <c r="E444" i="40"/>
  <c r="D444" i="40"/>
  <c r="E441" i="40"/>
  <c r="D441" i="40"/>
  <c r="E440" i="40"/>
  <c r="D440" i="40"/>
  <c r="E439" i="40"/>
  <c r="D439" i="40"/>
  <c r="E415" i="40"/>
  <c r="D415" i="40"/>
  <c r="E348" i="40"/>
  <c r="D348" i="40"/>
  <c r="E297" i="40"/>
  <c r="D297" i="40"/>
  <c r="E294" i="40"/>
  <c r="D294" i="40"/>
  <c r="E293" i="40"/>
  <c r="D293" i="40"/>
  <c r="E292" i="40"/>
  <c r="D292" i="40"/>
  <c r="E271" i="40"/>
  <c r="D271" i="40"/>
  <c r="E235" i="40"/>
  <c r="D235" i="40"/>
  <c r="E174" i="40"/>
  <c r="D174" i="40"/>
  <c r="E171" i="40"/>
  <c r="D171" i="40"/>
  <c r="E170" i="40"/>
  <c r="D170" i="40"/>
  <c r="E169" i="40"/>
  <c r="D169" i="40"/>
  <c r="E143" i="40"/>
  <c r="D143" i="40"/>
  <c r="E94" i="40"/>
  <c r="D94" i="40"/>
  <c r="E10" i="40"/>
  <c r="D10" i="40"/>
  <c r="E7" i="40"/>
  <c r="D7" i="40"/>
  <c r="E6" i="40"/>
  <c r="D6" i="40"/>
  <c r="E5" i="40"/>
  <c r="D5" i="40"/>
  <c r="D22" i="39" l="1"/>
  <c r="D21" i="39"/>
  <c r="C6" i="39"/>
  <c r="D7" i="39" s="1"/>
  <c r="E1197" i="40"/>
  <c r="D1197" i="40"/>
  <c r="D1389" i="40"/>
  <c r="D1043" i="40"/>
  <c r="E1389" i="40"/>
  <c r="E973" i="40"/>
  <c r="E4" i="40"/>
  <c r="E1043" i="40"/>
  <c r="D736" i="40"/>
  <c r="D4" i="40"/>
  <c r="E736" i="40"/>
  <c r="D973" i="40"/>
  <c r="E291" i="40"/>
  <c r="D1564" i="40"/>
  <c r="E815" i="40"/>
  <c r="E168" i="40"/>
  <c r="E559" i="40"/>
  <c r="D559" i="40"/>
  <c r="D168" i="40"/>
  <c r="D438" i="40"/>
  <c r="D291" i="40"/>
  <c r="D815" i="40"/>
  <c r="E438" i="40"/>
  <c r="E1564" i="40"/>
  <c r="F23" i="39" l="1"/>
  <c r="F14" i="39"/>
  <c r="F28" i="39"/>
  <c r="F29" i="39"/>
  <c r="F30" i="39"/>
  <c r="F22" i="39"/>
  <c r="F21" i="39"/>
  <c r="F8" i="39"/>
  <c r="F7" i="39"/>
  <c r="D14" i="39" l="1"/>
  <c r="D15" i="39"/>
  <c r="D16" i="39"/>
  <c r="D29" i="39"/>
  <c r="D30" i="39"/>
  <c r="D28" i="39"/>
  <c r="D9" i="39" l="1"/>
  <c r="D8" i="39"/>
  <c r="D23" i="3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Asta Česnauskienė</author>
    <author>tc={D8329D11-0D10-44C6-82EB-5FBBED3E90F7}</author>
    <author>tc={2E92939F-611D-4DC1-9EF4-22D7A645C59E}</author>
    <author>tc={0DC9F0A3-F1AB-4DA3-9127-A34D55E7C27E}</author>
    <author>tc={ACC2DD48-C8C3-4320-AE03-EED264A208EF}</author>
    <author>Inga Mikalauskienė</author>
    <author>tc={45E2FF8C-7EC9-4543-8F7A-996F29296576}</author>
    <author>tc={9EEA24A7-5225-436F-A407-6208800659F8}</author>
    <author>tc={3089A6AB-3D97-488D-B060-94AC5F84B4B9}</author>
  </authors>
  <commentList>
    <comment ref="G81" authorId="0" shapeId="0" xr:uid="{00000000-0006-0000-0200-000001000000}">
      <text>
        <r>
          <rPr>
            <sz val="9"/>
            <color indexed="81"/>
            <rFont val="Tahoma"/>
            <family val="2"/>
            <charset val="186"/>
          </rPr>
          <t>1. Informacija pateikta be LCC tarptautinio universiteto ir Socialinių mokslų kolegijos duomenų (LCC tarptautinis universitetas nurodė, kad paskutinį kartą ši apklausa buvo atlikta 2019 m. Pandemijos metu apklausos procesai buvo sutrikę; Socialinių mokslų kolegija nurodė, kad duomenys renkami per Karjeros valdymo informacinę sistemą, tačiau neišskaidomi pagal aukštosios mokyklos filialus (Klaipėda, Kaunas, Vilnius), todėl duomenų apie Klaipėdos filialą atskirai nėra).
2. Iš viso Klaipėdos universitete studijas baigė 790 absolventų, tačiau 294 studentai jau dirbo studijų metais, todėl į skaičiavimą neįtraukti.</t>
        </r>
      </text>
    </comment>
    <comment ref="H81" authorId="0" shapeId="0" xr:uid="{9DCEB93B-36FE-4DEA-B84B-77F89FA1F4B6}">
      <text>
        <r>
          <rPr>
            <sz val="9"/>
            <color indexed="81"/>
            <rFont val="Tahoma"/>
            <family val="2"/>
            <charset val="186"/>
          </rPr>
          <t xml:space="preserve">1. Informacija pateikta be LCC tarptautinio universiteto ir Socialinių mokslų kolegijos duomenų (LCC tarptautinis universitetas nurodė, kad paskutinį kartą ši apklausa buvo atlikta 2019 m.; Socialinių mokslų kolegija nurodė, kad duomenys renkami per Karjeros valdymo informacinę sistemą (KVIS), tačiau neišskaidomi pagal aukštosios mokyklos filialus (Klaipėda, Kaunas, Vilnius), todėl duomenų apie Klaipėdos filialą atskirai nėra).
2. Iš viso Klaipėdos universitete studijas baigė 755 absolventų, tačiau 288 studentai jau dirbo studijų metais, todėl į skaičiavimą neįtraukti.
3. Lietuvos aukštoji jūreivystės mokykla nurodė, kad duomenys pateikti pagal KVIS (nurodė, kad čia esantys duomenys – tai savanoriškai studentų pateikti duomenys, šalies registruose esantys duomenys, tačiau šios aukštosios mokyklos įsidarbinimo specifiškumas yra tai, kad apie 80 proc. absolventų įsidarbina užsienio šalių laivyne).
</t>
        </r>
      </text>
    </comment>
    <comment ref="H109" authorId="1" shapeId="0" xr:uid="{00000000-0006-0000-0200-000002000000}">
      <text>
        <r>
          <rPr>
            <sz val="10"/>
            <rFont val="Arial"/>
            <charset val="186"/>
          </rPr>
          <t>Jūros šventė, Dangės flotilė, The Tall ships races (2022 m. vyko konferencija), jūrinės kultūros apdovanojimo „Albatrosas“ šventė, Laivų paradas, Klaipėdos dienraščio projektas „Klaipėdos prijungimo prie Lietuvos 100-metis – atverti jūrų vartai į pasaulį“, LJM projektai „Misija: nepažadinta Baltija“ ir „Geltona. Žalia. Raudona. MĖLYNA! (III etapas)“, 10-oji tradicinių ir istorinių laivų regata „BURPILIS 2022“, Asociacijos Klaipėdos apskrities dailininkų sąjunga projektas „Bangolaužis“, BĮ Kuršių nerijos nacionalinio parko direkcijos projektas „Kultūros, istorijos ir paveldo renginių ciklas Smiltynėje: Aš esu Smiltynė, ar pažįsti mane?“</t>
        </r>
      </text>
    </comment>
    <comment ref="H111" authorId="2" shapeId="0" xr:uid="{00000000-0006-0000-0200-000003000000}">
      <text>
        <r>
          <rPr>
            <sz val="10"/>
            <rFont val="Arial"/>
            <charset val="186"/>
          </rPr>
          <t>Baltijos regiono šalys: Lenkija, Latvija, Vokietija, Estija, Norvegija, Švedija, Vokietija, Suomija, Danija</t>
        </r>
      </text>
    </comment>
    <comment ref="H133" authorId="3" shapeId="0" xr:uid="{00000000-0006-0000-0200-000004000000}">
      <text>
        <r>
          <rPr>
            <sz val="10"/>
            <rFont val="Arial"/>
            <charset val="186"/>
          </rPr>
          <t>Pagal VDA pateiktą informaciją, nuo 2022 m. pasikeitė rodiklio skaičiavimo metodika. Naujausi duomenys – 2020–2021 m. Numatoma, kad šio rodiklio duomenys bus skaičiuojami kas 3 m.</t>
        </r>
      </text>
    </comment>
    <comment ref="H162" authorId="4" shapeId="0" xr:uid="{00000000-0006-0000-0200-000005000000}">
      <text>
        <r>
          <rPr>
            <sz val="10"/>
            <rFont val="Arial"/>
            <charset val="186"/>
          </rPr>
          <t xml:space="preserve">L/d Alksniukas, l/d Želmenėlis, Prano Mašioto gimnazija, Klaipėdos universitetinė ligoninė Liepojos g. 39
</t>
        </r>
      </text>
    </comment>
    <comment ref="G201" authorId="5" shapeId="0" xr:uid="{00000000-0006-0000-0200-000006000000}">
      <text>
        <r>
          <rPr>
            <sz val="9"/>
            <color indexed="81"/>
            <rFont val="Tahoma"/>
            <family val="2"/>
            <charset val="186"/>
          </rPr>
          <t>Personalo valdymo informacinė sistema</t>
        </r>
        <r>
          <rPr>
            <sz val="9"/>
            <color indexed="81"/>
            <rFont val="Tahoma"/>
            <family val="2"/>
            <charset val="186"/>
          </rPr>
          <t xml:space="preserve">
(KMSA ir biudžetinės įstaigos)</t>
        </r>
      </text>
    </comment>
    <comment ref="H201" authorId="6" shapeId="0" xr:uid="{00000000-0006-0000-0200-000007000000}">
      <text>
        <r>
          <rPr>
            <sz val="10"/>
            <rFont val="Arial"/>
            <charset val="186"/>
          </rPr>
          <t xml:space="preserve">1. Personalo valdymo informacinė sistema (KMSA ir biudžetinės įstaigos);
2. Viešųjų pirkimų informacinė sistema ECOCOST </t>
        </r>
      </text>
    </comment>
    <comment ref="H218" authorId="7" shapeId="0" xr:uid="{00000000-0006-0000-0200-000008000000}">
      <text>
        <r>
          <rPr>
            <sz val="10"/>
            <rFont val="Arial"/>
            <charset val="186"/>
          </rPr>
          <t>2022 m. NVO suteikė 101 kultūrinę paslaugą (iš jų 95 pagal dalinį finansavimą ir 6 pagal viešuosius pirkimus) 1088,624 (NVO paslaugu suma)*100/10948,4 (8 programos savivaldybės lėšų suma)</t>
        </r>
      </text>
    </comment>
    <comment ref="H256" authorId="8" shapeId="0" xr:uid="{00000000-0006-0000-0200-000009000000}">
      <text>
        <r>
          <rPr>
            <sz val="10"/>
            <rFont val="Arial"/>
            <charset val="186"/>
          </rPr>
          <t>Per šiuos metus pradėti, bet neužbaigti pilnai projektai, todėl duomenys bus teikiami už 2023 metus.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Asta Česnauskienė</author>
    <author>Inga Mikalauskienė</author>
  </authors>
  <commentList>
    <comment ref="G304" authorId="0" shapeId="0" xr:uid="{0A2A5EAF-C62F-4125-81FB-DF5CAF5FEF23}">
      <text>
        <r>
          <rPr>
            <sz val="9"/>
            <color indexed="81"/>
            <rFont val="Tahoma"/>
            <family val="2"/>
            <charset val="186"/>
          </rPr>
          <t xml:space="preserve">Iš viso yra 84 švietimo įstaigos, kurios turi turėti higienos pasus. VLC iš 6 klubų 2 klubai neturi (įstaiga viena). Skaičiuojama, kad higienos pasus turi 83 švietimo įstaigos
</t>
        </r>
      </text>
    </comment>
    <comment ref="D798" authorId="0" shapeId="0" xr:uid="{930929AD-03EA-4152-BA3A-D761C2E68052}">
      <text>
        <r>
          <rPr>
            <sz val="9"/>
            <color indexed="81"/>
            <rFont val="Tahoma"/>
            <family val="2"/>
            <charset val="186"/>
          </rPr>
          <t xml:space="preserve">Paskaitos: "Panikos ataka”, “Depresija ir patyčios”
</t>
        </r>
      </text>
    </comment>
    <comment ref="F930" authorId="0" shapeId="0" xr:uid="{DB75BC9A-BE58-418A-B760-D72B71CB0E36}">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family val="2"/>
            <charset val="186"/>
          </rPr>
          <t xml:space="preserve">
</t>
        </r>
      </text>
    </comment>
    <comment ref="G930" authorId="0" shapeId="0" xr:uid="{161AFE51-D908-46A3-88D2-7880B08CF73F}">
      <text>
        <r>
          <rPr>
            <sz val="9"/>
            <color indexed="81"/>
            <rFont val="Tahoma"/>
            <family val="2"/>
            <charset val="186"/>
          </rPr>
          <t>Suorganizuotos vaikų ir paauglių grupės bei pozityvios tėvystės įgūdžių mokymai šeimoms (Tarptinstitucinio koordinavimo grupės informacija).</t>
        </r>
        <r>
          <rPr>
            <sz val="9"/>
            <color indexed="81"/>
            <rFont val="Tahoma"/>
            <family val="2"/>
            <charset val="186"/>
          </rPr>
          <t xml:space="preserve">
</t>
        </r>
      </text>
    </comment>
    <comment ref="F932" authorId="1" shapeId="0" xr:uid="{DA788A42-DF39-4A9C-B281-F3F61CE5AD52}">
      <text>
        <r>
          <rPr>
            <sz val="9"/>
            <color indexed="81"/>
            <rFont val="Tahoma"/>
            <family val="2"/>
            <charset val="186"/>
          </rPr>
          <t xml:space="preserve">Vaikų, kuriems suteiktos Kompleksinių paslaugų vaikų dienos užimtumo centro paslaugos BĮ Klaipėdos sutrikusio vystymosi kūdikių namuose, skaičius - 60; Šeimoms suteiktų paslaugų skaičius – 120.
</t>
        </r>
      </text>
    </comment>
    <comment ref="G932" authorId="1" shapeId="0" xr:uid="{1999BD95-2487-475E-B44A-AEE695EEF163}">
      <text>
        <r>
          <rPr>
            <sz val="9"/>
            <color indexed="81"/>
            <rFont val="Tahoma"/>
            <family val="2"/>
            <charset val="186"/>
          </rPr>
          <t xml:space="preserve">Vaikų, kuriems suteiktos Kompleksinių paslaugų vaikų dienos užimtumo centro paslaugos BĮ Klaipėdos sutrikusio vystymosi kūdikių namuose, skaičius - 60; Šeimoms suteiktų paslaugų skaičius – 120.
</t>
        </r>
      </text>
    </comment>
    <comment ref="G1710" authorId="1" shapeId="0" xr:uid="{EB32ACE0-8E6E-4C25-8F1F-7DDC338E6282}">
      <text>
        <r>
          <rPr>
            <sz val="9"/>
            <color indexed="81"/>
            <rFont val="Tahoma"/>
            <family val="2"/>
            <charset val="186"/>
          </rPr>
          <t xml:space="preserve">1. Baigti rangos darbai: paviršinių nuotekų tinklų įrengimas Turistų g. (Giruliuose). 2. Atlikta Renetų g. lietaus nuotekų tinklo rekonstrukcija 150 m.
</t>
        </r>
      </text>
    </comment>
  </commentList>
</comments>
</file>

<file path=xl/sharedStrings.xml><?xml version="1.0" encoding="utf-8"?>
<sst xmlns="http://schemas.openxmlformats.org/spreadsheetml/2006/main" count="4693" uniqueCount="2771">
  <si>
    <t>Sutartiniai pažymėjimai</t>
  </si>
  <si>
    <t>−</t>
  </si>
  <si>
    <t>planuotas veiksmo įgyvendinimo lygis nepasiektas</t>
  </si>
  <si>
    <t>veiksmo įgyvendinimo lygis atitinka planą</t>
  </si>
  <si>
    <t xml:space="preserve">pasiektas planuotas veiksmo įgyvendinimo lygis </t>
  </si>
  <si>
    <t>n.d.</t>
  </si>
  <si>
    <t>nėra duomenų</t>
  </si>
  <si>
    <t>Schemos paaiškinimas</t>
  </si>
  <si>
    <t>Veiksmo įgyvendinimo lygis nurodytais metais                                        (1 – įgyvendinama, 2 – įgyvendinta, 0 –  neįgyvendinta)</t>
  </si>
  <si>
    <t>Veiksmas</t>
  </si>
  <si>
    <t>Eil. Nr.</t>
  </si>
  <si>
    <t>Veiksmų įgyvendinimo rodikliai</t>
  </si>
  <si>
    <t>Pradinė reikšmė (metai)</t>
  </si>
  <si>
    <t>Siektina reikšmė (metai)</t>
  </si>
  <si>
    <t>2.1.3.3.</t>
  </si>
  <si>
    <t>Skatinti teminių jūrinių renginių organizavimą</t>
  </si>
  <si>
    <t>P-2.1.3.3-1.</t>
  </si>
  <si>
    <t>Kultūros renginių skaičius (vnt. per metus)</t>
  </si>
  <si>
    <t>7 (2019)</t>
  </si>
  <si>
    <t>20 (2030)</t>
  </si>
  <si>
    <t>P-2.1.3.3-2.</t>
  </si>
  <si>
    <t>Renginių, kurių finansavimą iš dalies užtikrino savivaldybė, skaičius (vnt. per metus)</t>
  </si>
  <si>
    <t>3.1.1.4.</t>
  </si>
  <si>
    <t>Įgalinti zonas be automobilio, skatinant judėjimą mažiau taršiomis transporto priemonėmis ir (ar) pėsčiomis</t>
  </si>
  <si>
    <t>P-3.1.1.4-1.</t>
  </si>
  <si>
    <t>Miesto erdvių, paskelbtų zonomis be transporto, skaičius (kv. m)</t>
  </si>
  <si>
    <t>Veiksmo įgyvendinimo rodiklis</t>
  </si>
  <si>
    <t>Pasiekta veiksmo įgyvendimo rodiklio  reikšmė nurodytais metais</t>
  </si>
  <si>
    <t>Pradinė veiksmo reikšmė ir metai, kai tokia reikšmė fiksuota (reikšmė nurodyta KSP)</t>
  </si>
  <si>
    <t>Siektina veiksmo reikšmė ir metai, kai tokia reikšmė planuojama pasiekti (reikšmė nurodyta KSP)</t>
  </si>
  <si>
    <t>Dokumente vartojami sutrumpinimai:</t>
  </si>
  <si>
    <t>AAA</t>
  </si>
  <si>
    <t>Aplinkos apsaugos agentūra</t>
  </si>
  <si>
    <t>AB</t>
  </si>
  <si>
    <t>Akcinė bendrovė</t>
  </si>
  <si>
    <t>ASPĮ</t>
  </si>
  <si>
    <t>Asmens sveikatos priežiūros įstaiga</t>
  </si>
  <si>
    <t>BĮ</t>
  </si>
  <si>
    <t>Biudžetinė įstaiga</t>
  </si>
  <si>
    <t>HI</t>
  </si>
  <si>
    <t>Higienos institutas</t>
  </si>
  <si>
    <t>IL</t>
  </si>
  <si>
    <t>VšĮ „Investuok Lietuvoje“</t>
  </si>
  <si>
    <t>LAJM</t>
  </si>
  <si>
    <t>Lietuvos aukštoji jūreivystės mokykla</t>
  </si>
  <si>
    <t>LEZ</t>
  </si>
  <si>
    <t>Laisvoji ekonominė zona; Klaipėdos LEZ</t>
  </si>
  <si>
    <t>VDA</t>
  </si>
  <si>
    <t>Valstybės duomenų agentūra</t>
  </si>
  <si>
    <t>KID</t>
  </si>
  <si>
    <t>VšĮ „Klaipėda ID“</t>
  </si>
  <si>
    <t>KKT</t>
  </si>
  <si>
    <t>VšĮ „Klaipėdos keleivinis transportas“</t>
  </si>
  <si>
    <t>KMART</t>
  </si>
  <si>
    <t>Klaipėdos miesto akademinių reikalų taryba</t>
  </si>
  <si>
    <t>KMSA</t>
  </si>
  <si>
    <t>Klaipėdos miesto savivaldybės administracija</t>
  </si>
  <si>
    <t>KMTP</t>
  </si>
  <si>
    <t>Klaipėdos mokslo ir technologijų parkas</t>
  </si>
  <si>
    <t>KRATC</t>
  </si>
  <si>
    <t>Klaipėdos regiono atliekų tvarkymo centras</t>
  </si>
  <si>
    <t>KTKIC</t>
  </si>
  <si>
    <t>Klaipėdos turizmo ir kultūros informacijos centras</t>
  </si>
  <si>
    <t>KU</t>
  </si>
  <si>
    <t>Klaipėdos universitetas</t>
  </si>
  <si>
    <t>KVJUD</t>
  </si>
  <si>
    <t>Klaipėdos valstybinio jūrų uosto direkcija</t>
  </si>
  <si>
    <t>LAKD</t>
  </si>
  <si>
    <t>Lietuvos automobilių kelių direkcija prie Susisiekimo ministerijos</t>
  </si>
  <si>
    <t>LVPA</t>
  </si>
  <si>
    <t>VšĮ Lietuvos verslo paramos agentūra</t>
  </si>
  <si>
    <t>MITA</t>
  </si>
  <si>
    <t>Mokslo, inovacijų ir technologijų agentūra</t>
  </si>
  <si>
    <t>MLIM</t>
  </si>
  <si>
    <t>Klaipėdos miesto savivaldybės Mažosios Lietuvos istorijos muziejus</t>
  </si>
  <si>
    <t>NVO</t>
  </si>
  <si>
    <t>Nevyriausybinė (-ės) organizacija (-os)</t>
  </si>
  <si>
    <t>NVSC</t>
  </si>
  <si>
    <t>Nacionalinis visuomenės sveikatos centras</t>
  </si>
  <si>
    <t>SM</t>
  </si>
  <si>
    <t>Lietuvos Respublikos susisiekimo ministerija</t>
  </si>
  <si>
    <t>ŠMSM</t>
  </si>
  <si>
    <t>Lietuvos Respublikos švietimo, mokslo ir sporto ministerija</t>
  </si>
  <si>
    <t>ŠVIS</t>
  </si>
  <si>
    <t xml:space="preserve">Švietimo valdymo informacinė sistema </t>
  </si>
  <si>
    <t>VSB</t>
  </si>
  <si>
    <t>Klaipėdos miesto visuomenės sveikatos biuras</t>
  </si>
  <si>
    <t>1. VIZIJOS RODIKLIAI</t>
  </si>
  <si>
    <t>Rodiklio pavadinimas</t>
  </si>
  <si>
    <t>1.</t>
  </si>
  <si>
    <t>Darnios plėtros indeksas (CDP and ICLEI – Local Governments for Sustainability’s)</t>
  </si>
  <si>
    <t>- Prisitaikymas prie klimato kaitos</t>
  </si>
  <si>
    <t>C (2019)</t>
  </si>
  <si>
    <t>A (2030)</t>
  </si>
  <si>
    <t>C (2020)</t>
  </si>
  <si>
    <t>C (2021)</t>
  </si>
  <si>
    <t>- Taršos švelninimas</t>
  </si>
  <si>
    <t>D (2019)</t>
  </si>
  <si>
    <t>D (2021)</t>
  </si>
  <si>
    <t>2.</t>
  </si>
  <si>
    <t>Kultūros ir kūrybingų miestų indeksas (Cultural and Creative Cities Index)</t>
  </si>
  <si>
    <t>21,7* (2019)</t>
  </si>
  <si>
    <t>25 (2030)</t>
  </si>
  <si>
    <t>ES  neatnaujino duomenų</t>
  </si>
  <si>
    <t>3.</t>
  </si>
  <si>
    <t>Lietuvos savivaldybių gyvenimo kokybės indeksas (Lietuvos Respublikos finansų ministerija)</t>
  </si>
  <si>
    <t>0,63 (2018);
0,71 (2019)</t>
  </si>
  <si>
    <t>1 (2030)</t>
  </si>
  <si>
    <t>0,69 (2020)**</t>
  </si>
  <si>
    <t>0,76 (2021)**</t>
  </si>
  <si>
    <t>4.</t>
  </si>
  <si>
    <t>33 balai (iš 100 galimų) (2019);
33,5 balo (iš 100 galimų) (2020)</t>
  </si>
  <si>
    <t>100 (2030)</t>
  </si>
  <si>
    <t>39,5 balo 
(iš 100 galimų) (2021)***</t>
  </si>
  <si>
    <t>* https://composite-indicators.jrc.ec.europa.eu/cultural-creative-cities-monitor/countries-and-cities/klaipeda</t>
  </si>
  <si>
    <t>** https://lietuvosfinansai.lt/gki/gki-savivaldybese/</t>
  </si>
  <si>
    <t>*** https://www.ena.lt/nn2-nens-sav-vert/</t>
  </si>
  <si>
    <t xml:space="preserve">     </t>
  </si>
  <si>
    <t>2. TIKSLŲ IR UŽDAVINIŲ RODIKLIAI</t>
  </si>
  <si>
    <t>I PRIORITETAS. PAŽANGI, KONKURENCINGA IR SUBALANSUOTA MIESTO EKONOMINĖ PLĖTRA</t>
  </si>
  <si>
    <t>1.1. Tikslas. Kurti investicijas skatinančią aplinką</t>
  </si>
  <si>
    <t>Rodiklio  pavadinimas</t>
  </si>
  <si>
    <t>Mato vienetas</t>
  </si>
  <si>
    <t>Vykdytojas (-ai) / informacijos šaltinis</t>
  </si>
  <si>
    <t>E-1.1-1</t>
  </si>
  <si>
    <t>Regiono ekonomikos dydis</t>
  </si>
  <si>
    <t>BVP, mlrd. Eur per metus</t>
  </si>
  <si>
    <t>4,9 (2018)</t>
  </si>
  <si>
    <t>6,4 (2030)</t>
  </si>
  <si>
    <t>5,3 (2020)</t>
  </si>
  <si>
    <t>5,9 (2021)</t>
  </si>
  <si>
    <t>E-1.1-2</t>
  </si>
  <si>
    <t>Lietuviškos kilmės prekių eksporto iš Klaipėdos apskrities vertė</t>
  </si>
  <si>
    <t>mlrd. Eur per metus</t>
  </si>
  <si>
    <t>2,9 (2019)</t>
  </si>
  <si>
    <t>4,0 (2030)</t>
  </si>
  <si>
    <t>E-1.1-3</t>
  </si>
  <si>
    <t>Dirbančių asmenų skaičius</t>
  </si>
  <si>
    <t>tūkst. asm.</t>
  </si>
  <si>
    <t>81,1 (2019)</t>
  </si>
  <si>
    <t>ne mažiau kaip +15 (2030)</t>
  </si>
  <si>
    <t>80,6 (2020)</t>
  </si>
  <si>
    <t>E-1.1-4</t>
  </si>
  <si>
    <t>Užimtumo lygis (metinis)</t>
  </si>
  <si>
    <t>proc.</t>
  </si>
  <si>
    <t>74,2 (2019)</t>
  </si>
  <si>
    <t>ne mažiau kaip 80,0 (2030)</t>
  </si>
  <si>
    <t>E-1.1-5</t>
  </si>
  <si>
    <t>Nedarbo lygis (metinis)</t>
  </si>
  <si>
    <t>5,9 (2019)</t>
  </si>
  <si>
    <t>4–6 (2030)</t>
  </si>
  <si>
    <t>E-1.1-6</t>
  </si>
  <si>
    <t>Vidutinio mėnesinio (bruto) darbo užmokesčio santykis su šalies atitinkamo rodiklio vidurkiu</t>
  </si>
  <si>
    <t>koef.</t>
  </si>
  <si>
    <t>102 (2019)</t>
  </si>
  <si>
    <t>ne mažiau kaip 110 (2030)</t>
  </si>
  <si>
    <t>1.1.1. Uždavinys. Pagerinti investicijų pritraukimo ir verslo plėtros sąlygas</t>
  </si>
  <si>
    <t>R-1.1.1-1</t>
  </si>
  <si>
    <t xml:space="preserve">7834 (2019)/ 139,1 (2019)       </t>
  </si>
  <si>
    <t>10683 (2030)/ne mažiau kaip 140 (2030)</t>
  </si>
  <si>
    <t>4496 (2020)/
138,8 (2020)</t>
  </si>
  <si>
    <t>4500 (2021)/
121,0 (2021)</t>
  </si>
  <si>
    <t>R-1.1.1-2</t>
  </si>
  <si>
    <t>Pritrauktų naujų tiesioginių užsienio investicijų (TUI) apimtis</t>
  </si>
  <si>
    <t>mlrd. Eur</t>
  </si>
  <si>
    <t>1,1 (2019)</t>
  </si>
  <si>
    <t>1,5 (2030)</t>
  </si>
  <si>
    <t>1,3 (2020)</t>
  </si>
  <si>
    <t>1,4 (2021)</t>
  </si>
  <si>
    <t>Ekonominės plėtros grupė, 
KID</t>
  </si>
  <si>
    <t>1.1.2. Uždavinys. Paskatinti gyventojų verslumą ir ekonominį mobilumą</t>
  </si>
  <si>
    <t>R-1.1.2-1</t>
  </si>
  <si>
    <t>Verslumo lygis (veikiančių smulkiojo ir vidutinio verslo (SVV) įmonių skaičius, tenkantis 1000 gyv.)</t>
  </si>
  <si>
    <t>37 (2020)</t>
  </si>
  <si>
    <t>ne mažiau kaip 40 (2030)</t>
  </si>
  <si>
    <t xml:space="preserve">VDA, www.verslilietuva.lt </t>
  </si>
  <si>
    <t>R-1.1.2-2</t>
  </si>
  <si>
    <t>Veikiančių ūkio subjektų skaičiaus metinis pokytis</t>
  </si>
  <si>
    <t>0,5* (2021)</t>
  </si>
  <si>
    <t>ne mažiau kaip 1 (2030)</t>
  </si>
  <si>
    <t>Ekonominės plėtros grupė (VDA metų pradžios duomenys)</t>
  </si>
  <si>
    <t>R-1.1.2-3</t>
  </si>
  <si>
    <t>Gyventojų aktyvumas, vykdant individualią veiklą (gyventojų, besiverčiančių veikla pagal individualios veiklos pažymą ir verslo liudijimus, skaičius, tenkantis 1000-iui gyv.)</t>
  </si>
  <si>
    <t>58,6**  (2020)</t>
  </si>
  <si>
    <t>ne mažiau kaip 60 (2030)</t>
  </si>
  <si>
    <t>Ekonominės plėtros grupė (Valstybinės mokesčių inspekcijos duomenys)</t>
  </si>
  <si>
    <t>*Vertintas 5 metų (2016–2021 m.) vidurkis</t>
  </si>
  <si>
    <t>**Vertintas 3 metų (2018–2020 m.) vidurkis</t>
  </si>
  <si>
    <t>1.1.3. Uždavinys. Išplėtoti verslo, mokslo ir savivaldos subjektų bendradarbiavimą</t>
  </si>
  <si>
    <t>R-1.1.3-1</t>
  </si>
  <si>
    <t>Savivaldos, mokslo ir verslo subjektų partnerystės pagrindu vykdomų projektų, juose dalyvaujančių institucijų skaičius</t>
  </si>
  <si>
    <t>vnt./vnt.</t>
  </si>
  <si>
    <t>3/2 (2018)</t>
  </si>
  <si>
    <t>5/30 (2030)</t>
  </si>
  <si>
    <t>7/51</t>
  </si>
  <si>
    <t xml:space="preserve"> 6/60</t>
  </si>
  <si>
    <t>Ekonominės plėtros grupė, 
KID, 
Klaipėdos aukštosios mokyklos</t>
  </si>
  <si>
    <t>R-1.1.3-2</t>
  </si>
  <si>
    <t>Viešojo ir privataus sektoriaus partnerystės (VPSP) pagrindu veikiančių objektų skaičius (kai viešoji partnerė yra savivaldybė)</t>
  </si>
  <si>
    <t>vnt.</t>
  </si>
  <si>
    <t>5 (2020)</t>
  </si>
  <si>
    <t>6 (2030)</t>
  </si>
  <si>
    <t>Turto valdymo skyrius</t>
  </si>
  <si>
    <t>1.2. Tikslas. Didinti miesto turistinį patrauklumą</t>
  </si>
  <si>
    <t>E-1.2-1</t>
  </si>
  <si>
    <t>Apgyvendintų turistų skaičius</t>
  </si>
  <si>
    <t>tūkst. asm. per metus</t>
  </si>
  <si>
    <t>250 (2019)</t>
  </si>
  <si>
    <t>400 (2030)</t>
  </si>
  <si>
    <t>E-1.2-2</t>
  </si>
  <si>
    <t>Atvykstamojo turizmo turistų dalis</t>
  </si>
  <si>
    <t>49,7 (2018)</t>
  </si>
  <si>
    <t>ne mažiau kaip 55,0 (2030)</t>
  </si>
  <si>
    <t>E-1.2-3</t>
  </si>
  <si>
    <t>Turistų skaičiaus augimas (turistų Klaipėdos mieste skaičius einamaisiais metais, palyginti su praeitais metais, matuojamas kasmet)</t>
  </si>
  <si>
    <t>2,5 (2019)</t>
  </si>
  <si>
    <t>ne mažiau kaip 2,5 (2030)</t>
  </si>
  <si>
    <t>E-1.2-4</t>
  </si>
  <si>
    <t>Turistų pasitenkinimo lygis Klaipėdos miestu (turistų, savo pasitenkinimo Klaipėdos miestu lygį įvertinusių 8 ir daugiau balų, dalis nuo visų turistų)</t>
  </si>
  <si>
    <t>n. d. (2020)</t>
  </si>
  <si>
    <t>Tyrimo duomenys (bus patikslinti, atlikus pirmąjį tyrimą)</t>
  </si>
  <si>
    <t>n.d</t>
  </si>
  <si>
    <t xml:space="preserve">1.2.1. Uždavinys. Padidinti turizmo objektų patrauklumą </t>
  </si>
  <si>
    <t>R-1.2.1-1</t>
  </si>
  <si>
    <t>Savivaldybės lėšomis suformuotų turistų traukos objektų skaičius</t>
  </si>
  <si>
    <t>2 (2020)</t>
  </si>
  <si>
    <t>3 (2030)</t>
  </si>
  <si>
    <t>Ekonominės plėtros grupė</t>
  </si>
  <si>
    <t>1.2.2. Uždavinys. Išplėtoti turizmo ir rekreacijos paslaugas</t>
  </si>
  <si>
    <t>R-1.2.2-1</t>
  </si>
  <si>
    <t>81,5 (2018)</t>
  </si>
  <si>
    <t>70 (2030)</t>
  </si>
  <si>
    <t xml:space="preserve">1.2.3. Uždavinys. Užtikrinti miesto pasiekiamumą </t>
  </si>
  <si>
    <t>R-1.2.3-1</t>
  </si>
  <si>
    <t>Užsienio šalių, iš kurių sausumos, oro ir vandens transporto maršrutais (tiesiogiai) galima pasiekti Klaipėdos miestą, skaičius:</t>
  </si>
  <si>
    <t>~ tiesioginių jūrų keltų linijų keleiviams skaičius (vnt.)</t>
  </si>
  <si>
    <t>3 (2019)</t>
  </si>
  <si>
    <t>5 (2030)</t>
  </si>
  <si>
    <t>KTKIC, Ekonominės plėtros grupė, 
asociacija „Klaipėdos regionas“, 
Klaipėdos regiono savivaldybės, 
KVJUD, 
Klaipėdos centrinis keleivių terminalas, 
kiti Ro-Ro terminalai</t>
  </si>
  <si>
    <t>~ kruizinių laivų terminalų skaičius (vnt.)</t>
  </si>
  <si>
    <t>1 (2019)</t>
  </si>
  <si>
    <t>2 (2030)</t>
  </si>
  <si>
    <t>~  priimtų kruizinių laivų skaičius (vnt. per metus)</t>
  </si>
  <si>
    <t>vnt. per metus</t>
  </si>
  <si>
    <t>51 (2019)</t>
  </si>
  <si>
    <t>91 (2030)</t>
  </si>
  <si>
    <t>~ keleivių, keliaujančių keltais, skaičius (tūkst. asm. per metus)</t>
  </si>
  <si>
    <t>203 (2020)</t>
  </si>
  <si>
    <t>400 (2025)</t>
  </si>
  <si>
    <t>DFDS ir TT line informacijos neteikia, pasiremdama savo įmonės politika ir asmens duomenų apsauga</t>
  </si>
  <si>
    <t>124 (2020)</t>
  </si>
  <si>
    <t>200 (2030)</t>
  </si>
  <si>
    <t>5 (2019)</t>
  </si>
  <si>
    <t>1.3. Tikslas. Ugdyti nuolat tobulėjančius rinkos poreikius atitinkančius specialistus</t>
  </si>
  <si>
    <t>E-1.3-1</t>
  </si>
  <si>
    <t xml:space="preserve">Vidutinio metinio laisvų darbo vietų ir bedarbių skaičiaus santykis </t>
  </si>
  <si>
    <t>11,9 (2019)</t>
  </si>
  <si>
    <t>mažesnis kaip 10 (2030)</t>
  </si>
  <si>
    <t>Užimtumo tarnyba prie SADM</t>
  </si>
  <si>
    <t>1.3.1. Uždavinys. Pagerinti ugdymo(si) aplinką, įdiegti inovacijas</t>
  </si>
  <si>
    <t>R-1.3.1-1</t>
  </si>
  <si>
    <t>Mokyklų pastatų, kurie yra geros būklės, skaičius ir dalis bendroje mokyklų pastatų struktūroje</t>
  </si>
  <si>
    <t>vnt./proc.</t>
  </si>
  <si>
    <t xml:space="preserve"> 15/42 (2020)</t>
  </si>
  <si>
    <t xml:space="preserve"> 22/61 (2030)</t>
  </si>
  <si>
    <t>15/42</t>
  </si>
  <si>
    <t>Statinių administravimo skyrius,
 Švietimo skyrius, 
ŠVIS</t>
  </si>
  <si>
    <t>R-1.3.1-2</t>
  </si>
  <si>
    <t>Aprūpinimo informacinių ir komunikacinių technologijų įranga vertinimas:</t>
  </si>
  <si>
    <t>17,04 (2019–2020)</t>
  </si>
  <si>
    <t>Švietimo skyrius  
(ŠVIS, 
VDA)</t>
  </si>
  <si>
    <t>- Skaitmeninių mokymo(si) priemonių, tenkančių 100-ui mokinių, skaičius</t>
  </si>
  <si>
    <t>7,25 (2019–2020)</t>
  </si>
  <si>
    <t>10 (2030)</t>
  </si>
  <si>
    <t>1.3.2. Uždavinys. Išplėsti švietimo paslaugų įvairovę, patobulinti ugdymo proceso kokybę ir padidinti prieinamumą</t>
  </si>
  <si>
    <t>R-1.3.2-1</t>
  </si>
  <si>
    <t xml:space="preserve">Visos dienos užimtumo modelyje dalyvaujančių mokinių skaičius (asm. per metus) </t>
  </si>
  <si>
    <t>asm. per metus</t>
  </si>
  <si>
    <t>1414 (2020)</t>
  </si>
  <si>
    <t>3000 (2030)</t>
  </si>
  <si>
    <t>Švietimos skyrius, 
ŠVIS</t>
  </si>
  <si>
    <t>R-1.3.2-2</t>
  </si>
  <si>
    <t>Mokinių, nepasiekusių patenkinamo lygio pagrindinio ugdymo pasiekimų patikrinime, dalis (proc.)</t>
  </si>
  <si>
    <t>2,7 (2020)</t>
  </si>
  <si>
    <t>ne daugiau kaip 0,5 (2030)</t>
  </si>
  <si>
    <t>Švietimo skyrius,
ŠMSM</t>
  </si>
  <si>
    <t>R-1.3.2-3</t>
  </si>
  <si>
    <t>Ugdymo vietų skaičius 1–5 metų amžiaus vaikams Šiaurinėje ir Centrinėje miesto teritorijose (vnt.)</t>
  </si>
  <si>
    <t>1134 (2020)</t>
  </si>
  <si>
    <t>1339 (2030)</t>
  </si>
  <si>
    <t>R-1.3.2-4</t>
  </si>
  <si>
    <t>Valstybinių brandos egzaminų (VBE) rodiklis ir vieta šalies panašių savivaldybių kontekste</t>
  </si>
  <si>
    <t>koef./eil. nr.</t>
  </si>
  <si>
    <t>221/2 (2020)</t>
  </si>
  <si>
    <t>260/1 (2030)</t>
  </si>
  <si>
    <t>201/4</t>
  </si>
  <si>
    <t>1.3.3. Uždavinys. Padidinti aukštojo mokslo ir profesinio mokymo įstaigų teikiamų paslaugų atitiktį verslo ir bendruomenės poreikiams</t>
  </si>
  <si>
    <t>R-1.3.3-1</t>
  </si>
  <si>
    <t>Pirmą kartą po studijų baigimo įsidarbinusių absolventų procentinė dalis (absolventų, dirbančių ir įsidarbinusių per 12 mėn. nuo studijų baigimo, dalis)</t>
  </si>
  <si>
    <t>87,5*  (2019)</t>
  </si>
  <si>
    <t>ne mažiau kaip 90 (2030)</t>
  </si>
  <si>
    <t>75 (2020)</t>
  </si>
  <si>
    <t>LCC tarptautinis universitetas</t>
  </si>
  <si>
    <t>Klaipėdos valstybinė kolegija</t>
  </si>
  <si>
    <t>Lietuvos verslo kolegija</t>
  </si>
  <si>
    <t>Socialinių mokslų kolegija 
(nuo 2023 m. sausio mėn. – SMK Aukštoji mokykla)</t>
  </si>
  <si>
    <t>Vilniaus dailės akademijos
Klaipėdos fakultetas</t>
  </si>
  <si>
    <t>Lietuvos muzikos ir teatro akademijos
Klaipėdos fakultetas</t>
  </si>
  <si>
    <t>*Vertintas 3 metų (2016–2019 m.) vidurkis</t>
  </si>
  <si>
    <t>II PRIORITETAS. SOCIALINĖS ĮTRAUKTIES DIDINIMAS, ĮGALINANT BENDRUOMENIŠKUMĄ IR STIPRINANT VIETOS SAVIVALDĄ</t>
  </si>
  <si>
    <t>2.1. Tikslas. Stiprinti Klaipėdos kultūros ir kūrybos sektoriaus ekosistemos tvarumą</t>
  </si>
  <si>
    <t>E-2.1-1</t>
  </si>
  <si>
    <t>Miestiečių, visiškai patenkintų Klaipėdos kultūriniu gyvenimu, dalis</t>
  </si>
  <si>
    <t>46 (2019)</t>
  </si>
  <si>
    <t>55 (2030)</t>
  </si>
  <si>
    <t>Kultūros skyrius 
(tyrimų duomenys)</t>
  </si>
  <si>
    <t>2.1.1. Uždavinys. Vystyti daugiafunkcės ir daugiakultūrės paskirties objektus</t>
  </si>
  <si>
    <t>R-2.1.1-1</t>
  </si>
  <si>
    <t>Naujai sutvarkytų, atnaujintų, pritaikytų kultūros paslaugų infrastruktūros objektų (pastatų, jų dalių) bei teritorijų (miesto viešųjų erdvių) skaičius (per laikotarpį)</t>
  </si>
  <si>
    <t>4 (2013–2019)</t>
  </si>
  <si>
    <t>5* (2021–2030)</t>
  </si>
  <si>
    <t xml:space="preserve">Projektų skyrius </t>
  </si>
  <si>
    <t>Statybos ir infrastruktūros plėtros skyrius</t>
  </si>
  <si>
    <t>2.1.2. Uždavinys. Padidinti kultūros paslaugų kokybę, įvairovę ir prieinamumą</t>
  </si>
  <si>
    <t>R-2.1.2-1</t>
  </si>
  <si>
    <t>Kultūros įstaigų lankytojų skaičius</t>
  </si>
  <si>
    <t>879 (2020)</t>
  </si>
  <si>
    <t>2000 (2030)</t>
  </si>
  <si>
    <t>Kultūros skyrius</t>
  </si>
  <si>
    <t>2.1.3. Uždavinys. Sustiprinti jūrinę kultūrą, skatinant kūrybiškumą ir plėtojant kultūrinę partnerystę</t>
  </si>
  <si>
    <t>R-2.1.3-1</t>
  </si>
  <si>
    <r>
      <t>Kasmet organizuojamų</t>
    </r>
    <r>
      <rPr>
        <b/>
        <sz val="10"/>
        <color indexed="8"/>
        <rFont val="Times New Roman"/>
        <family val="1"/>
        <charset val="186"/>
      </rPr>
      <t xml:space="preserve"> </t>
    </r>
    <r>
      <rPr>
        <sz val="10"/>
        <color indexed="8"/>
        <rFont val="Times New Roman"/>
        <family val="1"/>
        <charset val="186"/>
      </rPr>
      <t xml:space="preserve">ir (ar) finansuojamų </t>
    </r>
    <r>
      <rPr>
        <i/>
        <sz val="10"/>
        <color indexed="8"/>
        <rFont val="Times New Roman"/>
        <family val="1"/>
        <charset val="186"/>
      </rPr>
      <t>jūrinės</t>
    </r>
    <r>
      <rPr>
        <sz val="10"/>
        <color indexed="8"/>
        <rFont val="Times New Roman"/>
        <family val="1"/>
        <charset val="186"/>
      </rPr>
      <t xml:space="preserve"> tematikos renginių ir pan. iniciatyvų skaičius</t>
    </r>
  </si>
  <si>
    <t xml:space="preserve">11
</t>
  </si>
  <si>
    <t>R-2.1.3-2</t>
  </si>
  <si>
    <r>
      <t xml:space="preserve">Apsilankiusių savivaldybės finansuojamuose ar remiamuose </t>
    </r>
    <r>
      <rPr>
        <i/>
        <sz val="10"/>
        <color indexed="8"/>
        <rFont val="Times New Roman"/>
        <family val="1"/>
        <charset val="186"/>
      </rPr>
      <t>jūrinės</t>
    </r>
    <r>
      <rPr>
        <sz val="10"/>
        <color indexed="8"/>
        <rFont val="Times New Roman"/>
        <family val="1"/>
        <charset val="186"/>
      </rPr>
      <t xml:space="preserve"> kultūros renginiuose asmenų skaičius</t>
    </r>
  </si>
  <si>
    <t>62 (2020)</t>
  </si>
  <si>
    <t>90 (2030)</t>
  </si>
  <si>
    <t>R-2.1.3-3</t>
  </si>
  <si>
    <r>
      <t xml:space="preserve">Užsienio miestų (ir šalių), įtrauktų į ilgalaikę </t>
    </r>
    <r>
      <rPr>
        <i/>
        <sz val="10"/>
        <color indexed="8"/>
        <rFont val="Times New Roman"/>
        <family val="1"/>
        <charset val="186"/>
      </rPr>
      <t>jūrinės</t>
    </r>
    <r>
      <rPr>
        <sz val="10"/>
        <color indexed="8"/>
        <rFont val="Times New Roman"/>
        <family val="1"/>
        <charset val="186"/>
      </rPr>
      <t xml:space="preserve"> kultūros partnerystę (trunkančią ilgiau kaip 1 m.), skaičius</t>
    </r>
  </si>
  <si>
    <t>9 (2019)</t>
  </si>
  <si>
    <t>12 (2030)</t>
  </si>
  <si>
    <t>2.2. Tikslas. Ugdyti fiziškai aktyvią ir sportuojančią bendruomenę</t>
  </si>
  <si>
    <t>E-2.2-1</t>
  </si>
  <si>
    <t>8,2 (2020)</t>
  </si>
  <si>
    <t>ne mažiau kaip 10 (2030)</t>
  </si>
  <si>
    <t>Sporto skyrius</t>
  </si>
  <si>
    <t>2.2.1. Uždavinys. Išvystyti gyventojų poreikius atitinkančią sporto ir fizinio aktyvumo infrastruktūrą</t>
  </si>
  <si>
    <t>R-2.2.1-1</t>
  </si>
  <si>
    <t>Sporto infrastruktūros objektų (bazių), tenkančių 10 000 gyventojų, skaičius</t>
  </si>
  <si>
    <t>202 (2019)</t>
  </si>
  <si>
    <t>210 (2030)</t>
  </si>
  <si>
    <r>
      <t xml:space="preserve">2.2.2. Uždavinys. </t>
    </r>
    <r>
      <rPr>
        <b/>
        <sz val="10"/>
        <color indexed="8"/>
        <rFont val="Times New Roman"/>
        <family val="1"/>
        <charset val="186"/>
      </rPr>
      <t>Padidinti fizinio aktyvumo paslaugų prieinamumą</t>
    </r>
  </si>
  <si>
    <t>R-2.2.2-1</t>
  </si>
  <si>
    <t>Įgyvendintų projektų ir (ar) programų, skatinančių atskirų socialinių grupių fizinį aktyvumą, skaičius (per laikotarpį)</t>
  </si>
  <si>
    <t>200 (2019–2020)</t>
  </si>
  <si>
    <t>230 (2028)</t>
  </si>
  <si>
    <r>
      <t xml:space="preserve">2.2.3. Uždavinys. </t>
    </r>
    <r>
      <rPr>
        <b/>
        <sz val="10"/>
        <color indexed="8"/>
        <rFont val="Times New Roman"/>
        <family val="1"/>
        <charset val="186"/>
      </rPr>
      <t>Sudaryti sąlygas gabiems sportininkams siekti aukštų sporto rezultatų</t>
    </r>
  </si>
  <si>
    <t>R-2.2.3-1</t>
  </si>
  <si>
    <t>Paruoštų olimpinių rinktinių narių skaičius ir jų dalis, palyginti su šalies rinktinių skaičiumi</t>
  </si>
  <si>
    <t>asm./proc.</t>
  </si>
  <si>
    <t>3/4 (2030)</t>
  </si>
  <si>
    <t>2/3,8</t>
  </si>
  <si>
    <t>Sporto skyrius 
(Lietuvos sporto statistikos metraštis)</t>
  </si>
  <si>
    <t>R-2.2.3-2</t>
  </si>
  <si>
    <t>Paruoštų nacionalinių rinktinių narių skaičius ir jų dalis, palyginti su šalies nacionalinių rinktinių skaičiumi</t>
  </si>
  <si>
    <t>86/7,4 (2019)</t>
  </si>
  <si>
    <t>100/10,0 (2030)</t>
  </si>
  <si>
    <t>76/8,7</t>
  </si>
  <si>
    <t>110/11</t>
  </si>
  <si>
    <t>2.3. Tikslas. Stiprinti ir puoselėti gyventojų sveikatą</t>
  </si>
  <si>
    <t>E-2.3-1</t>
  </si>
  <si>
    <t>Vidutinė tikėtina gyvenimo trukmė (metais) ir santykis su šalies rodikliu*</t>
  </si>
  <si>
    <t>76,6 (2019);       0,2 proc. (2019)</t>
  </si>
  <si>
    <t>Didėjanti</t>
  </si>
  <si>
    <t>n. d.</t>
  </si>
  <si>
    <t>2.3.1. Uždavinys. Užtikrinti prieinamas aukštos kokybės sveikatos priežiūros paslaugas</t>
  </si>
  <si>
    <t>R-2.3.1-1</t>
  </si>
  <si>
    <t>Išvengiamas mirtingumas ir santykis su šalies rodikliu</t>
  </si>
  <si>
    <t>proc./koef.</t>
  </si>
  <si>
    <t xml:space="preserve"> 28,2 (2019)/0,89 (2019)</t>
  </si>
  <si>
    <t>Mažėjantis</t>
  </si>
  <si>
    <t>28,5 (2020)/0,93 (2020)</t>
  </si>
  <si>
    <t>22,4 (2021)/
0,82 (2021)</t>
  </si>
  <si>
    <t>R-2.3.1-2</t>
  </si>
  <si>
    <t>Bendrasis gyventojų sergamumas, tenkantis 1000 gyventojų, ir santykis su šalies vidurkiu</t>
  </si>
  <si>
    <t>asm./koef.</t>
  </si>
  <si>
    <t xml:space="preserve"> 953,1 (2019)/1,09 (2019)</t>
  </si>
  <si>
    <t>Mažėjantis/ Mažesnis už 1</t>
  </si>
  <si>
    <t>919,5 (2021)/1,09 (2021)</t>
  </si>
  <si>
    <t>936,5 (2022)/
1,06 (2022)*</t>
  </si>
  <si>
    <t>*Išankstiniai duomenys</t>
  </si>
  <si>
    <t>2.3.2. Uždavinys. Išplėsti su visuomenės sveikatos stiprinimu susijusias paslaugas</t>
  </si>
  <si>
    <t>R-2.3.2-1</t>
  </si>
  <si>
    <t>Visuomenės sveikatos stiprinimo veiklose dalyvavusios tikslinės grupės dalis:</t>
  </si>
  <si>
    <t>- Ikimokyklinio ir mokyklinio amžiaus vaikai (0–18 m.)</t>
  </si>
  <si>
    <t>95,0 (2019)</t>
  </si>
  <si>
    <t>Didėjantis arba ne mažesnis kaip 95,0 proc. (2030)</t>
  </si>
  <si>
    <t>Sveikatos apsaugos skyrius, VSB</t>
  </si>
  <si>
    <t>- Darbingo amžiaus asmenys (19–64 m.)</t>
  </si>
  <si>
    <t>22,2 (2019)</t>
  </si>
  <si>
    <t>Didėjantis arba ne mažesnis kaip 22,5 proc. (2030)</t>
  </si>
  <si>
    <t>- Vyresnio amžiaus asmenys (65 m. ir vyresni)</t>
  </si>
  <si>
    <t>7,9 (2019)</t>
  </si>
  <si>
    <t>Didėjantis arba ne mažesnis kaip 8,0 proc. (2030)</t>
  </si>
  <si>
    <t>2.4. Tikslas. Didinti socialinę įtrauktį ir skatinti socialinę atsakomybę</t>
  </si>
  <si>
    <t>E-2.4-1</t>
  </si>
  <si>
    <t>2137,3 (2019)</t>
  </si>
  <si>
    <t>ne daugiau kaip 1500 (2030)</t>
  </si>
  <si>
    <t>Informatikos ir ryšių departamentas, 
VDA</t>
  </si>
  <si>
    <t>E-2.4-2</t>
  </si>
  <si>
    <t>Socialinių paslaugų poreikio patenkinimas (proc.)</t>
  </si>
  <si>
    <t>96 (2020)</t>
  </si>
  <si>
    <t>ne mažiau kaip 96 (2030)</t>
  </si>
  <si>
    <t>Socialinių paslaugų poskyris</t>
  </si>
  <si>
    <t>2.4.1. Uždavinys. Pagerinti socialinių paslaugų kokybę ir prieinamumą, didinti jų aprėptį</t>
  </si>
  <si>
    <t>R-2.4.1-1</t>
  </si>
  <si>
    <t>Teikiamų socialinių paslaugų rūšių (bendrųjų socialinių paslaugų, socialinės priežiūros paslaugų, socialinės globos paslaugų) skaičius</t>
  </si>
  <si>
    <t>18 (2019)</t>
  </si>
  <si>
    <t>18 (2030)</t>
  </si>
  <si>
    <t>Socialinės paramos skyrius</t>
  </si>
  <si>
    <t>R-2.4.1-2</t>
  </si>
  <si>
    <t>Socialinių paslaugų (įskaitant bendrąsias socialines paslaugas) gavėjų skaičiaus santykis su bendru savivaldybės gyventojų skaičiumi</t>
  </si>
  <si>
    <t>5,1 (2020)</t>
  </si>
  <si>
    <t>6,0 (2030)</t>
  </si>
  <si>
    <t>R-2.4.1-3</t>
  </si>
  <si>
    <t>Vidutinis laukimo socialinio būsto nuomos sąrašuose laikas (nuo įtraukimo į sąrašą iki nuomos sutarties pasirašymo)</t>
  </si>
  <si>
    <t>m.</t>
  </si>
  <si>
    <t>4,5 (2030)</t>
  </si>
  <si>
    <t>Socialinio būsto skyrius</t>
  </si>
  <si>
    <t>2.4.2. Uždavinys. Tobulinti socialinių paslaugų infrastruktūrą ir pritaikyti miestą specialiųjų poreikių turintiems gyventojams</t>
  </si>
  <si>
    <t>R-2.4.2-1</t>
  </si>
  <si>
    <t>Pagal universalaus dizaino principus įrengtų ar atnaujintų infrastruktūros objektų (pastatų, vaikų žaidimų aikštelių, sporto aikštelių ir kt.) skaičius</t>
  </si>
  <si>
    <t>3 (2020)</t>
  </si>
  <si>
    <t>Miesto tvarkymo skyrius</t>
  </si>
  <si>
    <t xml:space="preserve">4
</t>
  </si>
  <si>
    <t>Statinių administravimo skyrius</t>
  </si>
  <si>
    <t>2.4.3. Uždavinys. Taikant prevencines priemones, paskatinti socialinę atskirtį patiriančių asmenų ir bendruomenių socialinę integraciją</t>
  </si>
  <si>
    <t>R-2.4.3-1</t>
  </si>
  <si>
    <t>Socialinės pašalpos gavėjų skaičius, tenkantis 1 tūkst. gyventojų</t>
  </si>
  <si>
    <t xml:space="preserve"> asm./1 000-iui gyv.</t>
  </si>
  <si>
    <t>6 (2019)</t>
  </si>
  <si>
    <t>mažėjantis (2030)</t>
  </si>
  <si>
    <t>17 (16,9)</t>
  </si>
  <si>
    <t>17 (16,8)</t>
  </si>
  <si>
    <t>Socialinės paramos skyrius (gyventojų nuomonės tyrimas)</t>
  </si>
  <si>
    <t>R-2.4.3-2</t>
  </si>
  <si>
    <t>Nepilnamečių padarytų nusikalstamų veikų skaičius</t>
  </si>
  <si>
    <t xml:space="preserve"> vnt. per metus</t>
  </si>
  <si>
    <t>99 (2020)</t>
  </si>
  <si>
    <t>Tarpinstitucinio koordinavimo grupė 
(VDA duomenys)</t>
  </si>
  <si>
    <t>2.5. Tikslas. Didinti galimybes jaunimui atvykti, dirbti ir gyventi Klaipėdos mieste</t>
  </si>
  <si>
    <t>E-2.5-1</t>
  </si>
  <si>
    <t>Jaunimo (14–29 metų amžiaus) dalis nuo bendro gyventojų skaičiaus ir santykis su šalies vidurkiu</t>
  </si>
  <si>
    <t>16,2 (2020);   –1,6 proc. p. (2020)</t>
  </si>
  <si>
    <t>didėjantis/ didesnis už Lietuvos vidurkį (2030)</t>
  </si>
  <si>
    <t xml:space="preserve">2.5.1. Uždavinys. Išplėtoti ir pritaikyti viešąją infrastruktūrą bei viešąsias erdves jaunimo poreikiams </t>
  </si>
  <si>
    <t>R-2.5.1-1</t>
  </si>
  <si>
    <t>Jaunimo poreikiams (pvz., jaunimo centras, atvira erdvė ir pan.) pritaikytų objektų, erdvių skaičius</t>
  </si>
  <si>
    <t>13 (2030)</t>
  </si>
  <si>
    <t>Jaunimo ir bendruomenių reikalų koordinavimo grupė</t>
  </si>
  <si>
    <t>2.5.2. Uždavinys. Sudaryti sąlygas jaunimo savirealizacijai</t>
  </si>
  <si>
    <t>R-2.5.2-1</t>
  </si>
  <si>
    <t>Jaunuolių, turinčių Jaunimo savanoriškos tarnybos (JST) pažymėjimą, skaičius</t>
  </si>
  <si>
    <t>0 (2020)</t>
  </si>
  <si>
    <t>ne mažiau kaip 50 (2030)</t>
  </si>
  <si>
    <t>R-2.5.2-2</t>
  </si>
  <si>
    <t>Jaunų žmonių, dalyvaujančių iš savivaldybės biudžeto finansuojamų projektų ir renginių veiklose, skaičius</t>
  </si>
  <si>
    <t>16,4 (2019)</t>
  </si>
  <si>
    <t>ne mažiau kaip 23,0 (2030)</t>
  </si>
  <si>
    <t>2.6. Tikslas. Stiprinti vietos savivaldą</t>
  </si>
  <si>
    <t>E-2.6-1</t>
  </si>
  <si>
    <t>Gyventojų pasitenkinimo gyvenimu Klaipėdos mieste vertinimas balais  (iš 10 galimų)</t>
  </si>
  <si>
    <t>balas</t>
  </si>
  <si>
    <t>8,3 (2019)</t>
  </si>
  <si>
    <t>ne mažiau kaip 9 (2030)</t>
  </si>
  <si>
    <t>Strateginio planavimo skyrius (tyrimų duomenys)</t>
  </si>
  <si>
    <t xml:space="preserve">2.6.1. Uždavinys. Padidinti savivaldybės teikiamų viešųjų paslaugų efektyvumą bei užtikrinti šias paslaugas teikiančių specialistų kompetencijas </t>
  </si>
  <si>
    <t>R-2.6.1-1</t>
  </si>
  <si>
    <t>Elektroninių paslaugų dalis nuo bendro KMSA teikiamų administracinių paslaugų skaičiaus</t>
  </si>
  <si>
    <t>53,8 (2020)</t>
  </si>
  <si>
    <t>Klientų aptarnavimo skyrius, Informacinių technologijų skyrius</t>
  </si>
  <si>
    <t>R-2.6.1-2</t>
  </si>
  <si>
    <t>Savivaldybės darbuotojų, per metus tobulinusių kvalifikaciją, dalis</t>
  </si>
  <si>
    <t>50,0 (2019)</t>
  </si>
  <si>
    <t>ne mažiau kaip 50,0 (2030)</t>
  </si>
  <si>
    <t>Personalo skyrius</t>
  </si>
  <si>
    <t>R-2.6.1-3</t>
  </si>
  <si>
    <t>Gyventojų pasitenkinimas viešosiomis paslaugomis (iš 10 galimų)</t>
  </si>
  <si>
    <t>7,6 (2018)</t>
  </si>
  <si>
    <t>ne mažiau kaip 8 (2030)</t>
  </si>
  <si>
    <t>2.6.2. Uždavinys. Pagerinti savivaldybės veiklos valdymą, tobulinant savivaldybės ir savivaldybės įstaigų valdymo procesus</t>
  </si>
  <si>
    <t>R-2.6.2-1</t>
  </si>
  <si>
    <t>Savivaldybės ir savivaldybės pavaldumo įstaigų, įmonių, kasmet organizuojančių anoniminę darbuotojų apklausą korupcijos indeksui nustatyti, dalis (nuo visų tokių organizacijų)</t>
  </si>
  <si>
    <t>9,7 (2020)</t>
  </si>
  <si>
    <t>Savivaldybės administracija 
(Alma Karčauskienė)</t>
  </si>
  <si>
    <t>R-2.6.2-2</t>
  </si>
  <si>
    <t>Centralizuotų viešojo valdymo funkcijų skaičius KMSA ir jos pavaldumo organizacijose (viešieji pirkimai; personalo valdymas; planavimas; turto valdymas)</t>
  </si>
  <si>
    <t>4 (2025)</t>
  </si>
  <si>
    <t>Viešųjų pirkimų skyrius</t>
  </si>
  <si>
    <t>R-2.6.2-3</t>
  </si>
  <si>
    <t>Savivaldybės valdomų įmonių ir įstaigų, kurios pasiekė visus akcininko ar dalininko suformuotus veiklos, gerosios valdysenos, finansų valdymo ir kt. tikslus, dalis</t>
  </si>
  <si>
    <t>100 (pradedant 2023)</t>
  </si>
  <si>
    <t>2.6.3. Uždavinys. Sustiprinti teigiamą Klaipėdos miesto įvaizdį ir komunikaciją</t>
  </si>
  <si>
    <t>R-2.6.3-1</t>
  </si>
  <si>
    <t>Savivaldybės išorinės komunikacijos lygis, auditorijos dydis (medijų paskyrų sekėjai, interneto svetainės naudotojai, naujienlaiškių prenumeratoriai ir kt.):</t>
  </si>
  <si>
    <t>- „Facebook“</t>
  </si>
  <si>
    <t>tūkst.</t>
  </si>
  <si>
    <t>13 tūkst. (2020)</t>
  </si>
  <si>
    <t>35 tūkst. (2030)</t>
  </si>
  <si>
    <t>16 tūkst.</t>
  </si>
  <si>
    <t xml:space="preserve"> 17 ,6 tūkst. (patiktukų), 
49,7 tūkst. (stebėtojų)</t>
  </si>
  <si>
    <t>KMS Tarybos ir mero sekretoriatas</t>
  </si>
  <si>
    <t>- „Youtube“</t>
  </si>
  <si>
    <t>vartotojai</t>
  </si>
  <si>
    <t>469 (2020)</t>
  </si>
  <si>
    <t>1,2 tūkst. (2030)</t>
  </si>
  <si>
    <t>- Savivaldybės oficialios interneto svetainės vartotojai</t>
  </si>
  <si>
    <t>253,7 tūkst./metus (2020)</t>
  </si>
  <si>
    <t>500 tūkst./metus (2030)</t>
  </si>
  <si>
    <t>313,8 tūkst./metus</t>
  </si>
  <si>
    <t>219 tūkst./metus 
(dėl techninių nesklandumų duomenys tik nuo 2022-06-14)</t>
  </si>
  <si>
    <t>- Naujienlaiškių prenumeratoriai</t>
  </si>
  <si>
    <t>150 (2020)</t>
  </si>
  <si>
    <t>R-2.6.3-2</t>
  </si>
  <si>
    <t>Žiniasklaidos tyrimas: teigiamų ir neigiamų atsiliepimų apie Klaipėdos miestą santykis</t>
  </si>
  <si>
    <t>2.6.4. Uždavinys. Skatinti gyventojų bendruomeniškumą ir įtrauktį</t>
  </si>
  <si>
    <t>R-2.6.4-1</t>
  </si>
  <si>
    <t>Savivaldybės biudžeto lėšų, kuriomis iš dalies finansuojamas atskirų sričių paslaugų teikimas arba pirkimas iš NVO, dalis atskiroms sritims skiriamoje savivaldybės biudžeto struktūroje (pagal sritis):</t>
  </si>
  <si>
    <t>- kultūra</t>
  </si>
  <si>
    <t>9,15 (2020)</t>
  </si>
  <si>
    <t>ne mažiau kaip 15 (2030)</t>
  </si>
  <si>
    <t>Jaunimo ir bendruomenių reikalų koordinavimo grupė, Sveikatos apsaugos skyrius, Sporto skyrius, 
Kultūros skyrius, 
Socialinės paramos skyrius, Švietimo skyrius</t>
  </si>
  <si>
    <t>- socialinė sritis</t>
  </si>
  <si>
    <t>5,22 (2020)</t>
  </si>
  <si>
    <t>ne mažiau kaip 30 (2030)</t>
  </si>
  <si>
    <t>- sportas</t>
  </si>
  <si>
    <t xml:space="preserve"> 14,08 (2020)</t>
  </si>
  <si>
    <t>ne mažiau kaip 48,0 (2030)</t>
  </si>
  <si>
    <t>- sveikata</t>
  </si>
  <si>
    <t>0,2 (2020)</t>
  </si>
  <si>
    <t>- švietimas</t>
  </si>
  <si>
    <t xml:space="preserve"> 0,12 (2020)</t>
  </si>
  <si>
    <t>ne mažiau kaip 5 (2030)</t>
  </si>
  <si>
    <t>R-2.6.4-2</t>
  </si>
  <si>
    <t>Taikomų gyventojų įtraukties instrumentų skaičius*</t>
  </si>
  <si>
    <t>didėjantis (2030)</t>
  </si>
  <si>
    <t>Jaunimo ir bendruomenių reikalų koordinavimo grupė, vyr. patarėjas D. Petrolevičius, Strateginio planavimo skyrius</t>
  </si>
  <si>
    <t>*Pvz., dalyvaujamasis biudžetas, per projektų dalinį finansavimą finansuotų iniciatyvų skaičius ir iniciatyvų vertė</t>
  </si>
  <si>
    <t>III PRIORITETAS. TVARUS IR DARNUS MIESTO URBANISTINIS VYSTYMAS</t>
  </si>
  <si>
    <t>3.1. Tikslas. Vykdyti kryptingą darnaus judumo politiką savivaldybėje</t>
  </si>
  <si>
    <t>E-3.1-1</t>
  </si>
  <si>
    <t>Kelionių susisiekimo sistemoje dalis (tiriama kasdienių kelionių iš namų į darbą, mokymo įstaigą ir pan. ir atgal struktūra):</t>
  </si>
  <si>
    <t>- pėsčiomis</t>
  </si>
  <si>
    <t>29 (2017)</t>
  </si>
  <si>
    <t>33 (2030)</t>
  </si>
  <si>
    <t xml:space="preserve">n.d. </t>
  </si>
  <si>
    <t>Transporto skyrius 
(tyrimo duomenys)</t>
  </si>
  <si>
    <t>- dviračiu</t>
  </si>
  <si>
    <t>4 (2017)</t>
  </si>
  <si>
    <t>8 (2030)</t>
  </si>
  <si>
    <t>- viešuoju transportu</t>
  </si>
  <si>
    <t>35 (2030)</t>
  </si>
  <si>
    <t>- asmeniniu automobiliu</t>
  </si>
  <si>
    <t>35 (2017)</t>
  </si>
  <si>
    <t>24 (2030)</t>
  </si>
  <si>
    <t>3.1.1. Uždavinys. Skatinti gyventojus rinktis alternatyvius automobiliui keliavimo būdus</t>
  </si>
  <si>
    <t>R-3.1.1-1</t>
  </si>
  <si>
    <t>Dviračių takų ilgis</t>
  </si>
  <si>
    <t>km</t>
  </si>
  <si>
    <t>93,8 (2019)</t>
  </si>
  <si>
    <t>114,6 (2030)</t>
  </si>
  <si>
    <t>98,8 (2020)</t>
  </si>
  <si>
    <t>98,8 (2021)</t>
  </si>
  <si>
    <t>R-3.1.1-2</t>
  </si>
  <si>
    <t>Įgyvendintų darnaus judumo iniciatyvų skaičius</t>
  </si>
  <si>
    <t>21 (2030)</t>
  </si>
  <si>
    <t>Transporto skyrius</t>
  </si>
  <si>
    <t>3.1.2. Uždavinys. Patobulinti viešojo transporto paslaugas</t>
  </si>
  <si>
    <t>R-3.1.2-1</t>
  </si>
  <si>
    <t>Keleivių, pervežtų vietinio (miesto ar priemiestinio) reguliaraus susisiekimo maršrutais, skaičius, tenkantis vienam savivaldybės gyventojui per metus</t>
  </si>
  <si>
    <t>254 (2019)</t>
  </si>
  <si>
    <t>ne mažesnis kaip 235 (2030)</t>
  </si>
  <si>
    <t>R-3.1.2-2</t>
  </si>
  <si>
    <t>Ekologišku kuru varomų viešojo transporto priemonių ridos dalis nuo visų viešojo transporto priemonių ridos</t>
  </si>
  <si>
    <t>30 (2020)</t>
  </si>
  <si>
    <t>3.1.3. Uždavinys. Didinti gatvių tinklo pralaidumą, kokybę ir saugumą</t>
  </si>
  <si>
    <t>R-3.1.3-1</t>
  </si>
  <si>
    <t>Magistralinių gatvių, kuriose įdiegtos Intelektinės transporto sistemos (ITS) priemonės, skaičius</t>
  </si>
  <si>
    <t>1 (2020)</t>
  </si>
  <si>
    <t>4 (2030)</t>
  </si>
  <si>
    <t>Transporto skyrius, 
KKT, 
UAB „Klaipėdos autobusų parkas“</t>
  </si>
  <si>
    <t>R-3.1.3-2</t>
  </si>
  <si>
    <t>Įgyvendintų eismo pralaidumą didinančių projektų skaičius</t>
  </si>
  <si>
    <t>Projektų skyrius</t>
  </si>
  <si>
    <t xml:space="preserve"> Miesto tvarkymo skyrius</t>
  </si>
  <si>
    <t>R-3.1.3-3</t>
  </si>
  <si>
    <t>Įgyvendinta investicinių projektų, kuriais naujai suformuotos vystomų gyvenamųjų teritorijų jungtys su magistralinių gatvių tinklu</t>
  </si>
  <si>
    <t>R-3.1.3-4</t>
  </si>
  <si>
    <t>Įgyvendinta investicinių projektų, kuriais sudarytos sąlygos geležinkelių ir sausumos kelių krovininiam transportui užtikrinti greitą susisiekimą su uosto ir pramonės įmonėmis, aplenkiant gyvenamąsias teritorijas ir miesto centrinę dalį</t>
  </si>
  <si>
    <t>Projektų skyrius, 
AB „Lietuvos geležinkeliai“</t>
  </si>
  <si>
    <t>3.2. Tikslas. Skatinti tvarų miesto teritorijos vystymą</t>
  </si>
  <si>
    <t>E-3.2-1</t>
  </si>
  <si>
    <t>Gyventojų skaičiaus metinis pokytis (pagal vidutinį metinį gyventojų skaičių)</t>
  </si>
  <si>
    <t>0,39 (2020)</t>
  </si>
  <si>
    <t>teigiamas, ne mažesnis kaip 1 proc. per metus</t>
  </si>
  <si>
    <t>3.2.1. Uždavinys. Skatinti teritorijų ir pastatų konversiją</t>
  </si>
  <si>
    <t>R-3.2.1-1</t>
  </si>
  <si>
    <t>Žemės sklypų, kuriems numatyta konversija ir kurių paskirtis pakeista (per 3 metus), skaičius ir plotas</t>
  </si>
  <si>
    <t>vnt. / ha</t>
  </si>
  <si>
    <t>0/0 (2020)</t>
  </si>
  <si>
    <t>2/6,6751 (2030)</t>
  </si>
  <si>
    <t>R-3.2.1-2</t>
  </si>
  <si>
    <t>Pramonės įmonių, pasinaudojusių paskatomis ir perkėlusių gamybą iš miesto centrinės dalies, skaičius</t>
  </si>
  <si>
    <t>mažiausiai 2 (2030)</t>
  </si>
  <si>
    <t>3.2.2. Uždavinys. Modernizuoti atskiras miesto dalis (teritorijas), siekiant didesnio jų patrauklumo</t>
  </si>
  <si>
    <t>R-3.2.2-1</t>
  </si>
  <si>
    <t>Kokybiškai sutvarkytų* teritorijų skaičius</t>
  </si>
  <si>
    <t>5 (2024)</t>
  </si>
  <si>
    <t>* Kokybiškai sutvarkyta teritorija laikoma teritorija, kurioje būtų įgyvendinamos ne mažiau nei 3 iš nurodytų darbų:</t>
  </si>
  <si>
    <t>-	įrengta bendruomeninė infrastruktūra (lauko tualetai, suoliukai, šiukšliadėžės, poilsio ir atokvėpio aikštelės);
-	įrengta sporto ir sveikatinimo infrastruktūra (lauko sporto treniruokliai, sporto aikštelės ar jų dalys);
-	sutvarkyti, pritaikyti ir (ar) įrengti trūkstami susisiekimo elementai (dviračių, pėsčiųjų takai, kelio ženklinimas, privažiuojamieji keliai, automobilių stovėjimo vietos ir pan.);
-	užtikrintas teritorijos apželdinimas (želdynų gausinimas, pažeistų želdynų keitimas ir pan.);
-	įrengti stambūs viešosios infrastruktūros objektai (aikštės, autobusų sustojimo aikštelės, dalijimosi transporto priemonėmis taškai, prekybos taškas ir pan.).</t>
  </si>
  <si>
    <t>3.2.3. Uždavinys. Efektyviai panaudoti kultūros paveldo objektus</t>
  </si>
  <si>
    <t>R-3.2.3-1</t>
  </si>
  <si>
    <t>Kultūros paveldo objektų, kuriems atlikti tvarkybos darbai, dalis nuo visų kultūros paveldo objektų</t>
  </si>
  <si>
    <t>Paveldosaugos skyrius</t>
  </si>
  <si>
    <t>3.3. Tikslas. Skatinti žaliąją miesto plėtrą</t>
  </si>
  <si>
    <t>E-3.3-1</t>
  </si>
  <si>
    <t>Iš stacionarių šaltinių į atmosferą išmestų teršalų kiekio, tenkančio vienam gyventojui, Klaipėdos savivaldybėje santykis su šalies rodikliu</t>
  </si>
  <si>
    <t>86,3 (2019)</t>
  </si>
  <si>
    <t>ne daugiau kaip 70 proc.</t>
  </si>
  <si>
    <t>87,6 (2021)</t>
  </si>
  <si>
    <t>82,7 (2022)</t>
  </si>
  <si>
    <t>E-3.3-2</t>
  </si>
  <si>
    <t>Parų skaičius, kai buvo viršijamos ribinės teršalų vertės per metus (KD10; matavimų oro kokybės stotyse duomenys), (matavimo stotis „Klaipėda, Šilutės plentas“ / matavimo stotis „Klaipėda, Centras“)</t>
  </si>
  <si>
    <t>23/11 (2019)</t>
  </si>
  <si>
    <t>nedidėjanti/ nedidėjanti (2030)</t>
  </si>
  <si>
    <t>5/5</t>
  </si>
  <si>
    <t>13/9</t>
  </si>
  <si>
    <t>Aplinkosaugos skyrius</t>
  </si>
  <si>
    <t>E-3.3-3</t>
  </si>
  <si>
    <t>Paviršinio vandens telkinių (miesto teritorijoje esančių upių, ežerų bei dirbtinių vandens telkinių, kurių ekologinė būklė (ekologinis potencialas) pagal fizikinius-cheminius bei biologinius kokybės elementus priskiriama klasei „bloga“ arba „labai bloga“, skaičius</t>
  </si>
  <si>
    <t>8 (2018)</t>
  </si>
  <si>
    <t>6</t>
  </si>
  <si>
    <t>E-3.3-4</t>
  </si>
  <si>
    <t>Vidutinis ekvivalentinis garso lygis gyvenamųjų namų bei ikimokyklinio ugdymo įstaigų teritorijose:</t>
  </si>
  <si>
    <t xml:space="preserve">07–19 val. </t>
  </si>
  <si>
    <t>dBA</t>
  </si>
  <si>
    <t>58,1 (2020)</t>
  </si>
  <si>
    <t>nedidėjantis (2030)</t>
  </si>
  <si>
    <t>57,79</t>
  </si>
  <si>
    <t>Aplinkosaugos skyrius, 
Klaipėdos miesto visuomenės sveikatos biuras</t>
  </si>
  <si>
    <t>19–22 val.</t>
  </si>
  <si>
    <t>52,4 (2020)</t>
  </si>
  <si>
    <t>54,74</t>
  </si>
  <si>
    <t>22–07 val.</t>
  </si>
  <si>
    <t>45,7 (2020)</t>
  </si>
  <si>
    <t>48,48</t>
  </si>
  <si>
    <t>3.3.1. Uždavinys. Užtikrinti tvarų kraštovaizdžio vystymą(si), išsaugant ekosistemas ir prisitaikant prie klimato kaitos</t>
  </si>
  <si>
    <t>R-3.3.1-1</t>
  </si>
  <si>
    <t>Apsauginę funkciją atliekančių želdynų ir želdinių, tenkančių 1 gyventojui, plotas*</t>
  </si>
  <si>
    <t>kv. m</t>
  </si>
  <si>
    <t>29 (2020)</t>
  </si>
  <si>
    <t>nemažėjantis (2030)</t>
  </si>
  <si>
    <t xml:space="preserve">
Urbanistikos ir architektūros skyrius 
</t>
  </si>
  <si>
    <t>* Į šią kategoriją įeina atskirieji apsauginės ir ekologinės paskirties želdynai, rekreacinės paskirties želdynai (Nacionalinės žemės tarnybos Lietuvos Respublikos žemės fondo metraščiuose atitinkantys sąvokas „sodai“, „pievos ir natūralios ganyklos“ ir „medžių ir krūmų želdiniai“), taip pat apsauginiai miškai (III grupės miškai, kaip tai apibrėžta Lietuvos Respublikos miškų įstatyme), skirti kovoti su klimato kaitos padariniais ar užtikrinti tinkamą prevenciją. Plotas, tenkantis 1-am gyventojui, apskaičiuojamas pagal vidutinį metinį gyventojų skaičių savivaldybėje.</t>
  </si>
  <si>
    <t>3.3.2. Uždavinys. Skatinti energijos taupymą, atsinaujinančių ir alternatyvių energijos išteklių naudojimą</t>
  </si>
  <si>
    <t>R-3.3.2-1</t>
  </si>
  <si>
    <t>Atsinaujinančio kuro dalis centrinio šildymo sistemoje</t>
  </si>
  <si>
    <t>90 (2020)</t>
  </si>
  <si>
    <t>93 (2025)</t>
  </si>
  <si>
    <t>AB „Klaipėdos energija“</t>
  </si>
  <si>
    <t>R-3.3.2-2</t>
  </si>
  <si>
    <t>Savivaldybės įstaigų ir įmonių, įdiegusių atsinaujinančių ir alternatyvių energijos išteklių priemones savo pastatuose, dalis</t>
  </si>
  <si>
    <t>50 (2030)</t>
  </si>
  <si>
    <t>R-3.3.2-3</t>
  </si>
  <si>
    <t>Modernizuotų, renovuotų daugiabučių namų dalis nuo visų daugiabučių namų</t>
  </si>
  <si>
    <t>11 (2020)</t>
  </si>
  <si>
    <t>32 (2030)</t>
  </si>
  <si>
    <t>R-3.3.2-4</t>
  </si>
  <si>
    <t>Kompleksiškai renovuotų daugiabučių namų grupių skaičius</t>
  </si>
  <si>
    <t>8 (2013-2020)</t>
  </si>
  <si>
    <t>R-3.3.3-1</t>
  </si>
  <si>
    <t>Vidutinis vandens tiekimo paslaugų vertinimas (iš 10 galimų)</t>
  </si>
  <si>
    <t>balai</t>
  </si>
  <si>
    <t>8,6 (2018)</t>
  </si>
  <si>
    <t>R-3.3.3-2</t>
  </si>
  <si>
    <t>Vidutinis nuotekų valymo paslaugų vertinimas (iš 10 galimų)</t>
  </si>
  <si>
    <t>8,4 (2018)</t>
  </si>
  <si>
    <t>R-3.3.3-3</t>
  </si>
  <si>
    <t>Klaipėdos miesto savivaldybės vieta didžiųjų Lietuvos miestų šilumos kainų reitinge</t>
  </si>
  <si>
    <t>vieta</t>
  </si>
  <si>
    <t>ne žemesnė kaip 3 (2030)</t>
  </si>
  <si>
    <t xml:space="preserve">3.3.4. Uždavinys. Įdiegti žiedinės ekonomikos procesus </t>
  </si>
  <si>
    <t>R-3.3.4-1</t>
  </si>
  <si>
    <t>Sąvartynuose šalinamų atliekų dalis, palyginti su bendru komunalinių atliekų srautu</t>
  </si>
  <si>
    <t>9,47 (2019)</t>
  </si>
  <si>
    <t>ne daugiau kaip 5 (2030)</t>
  </si>
  <si>
    <t>R-3.3.4-2</t>
  </si>
  <si>
    <t>Perdirbta, pakartotinai ar kitaip panaudota (pvz., energijai gauti) dalis, palyginti su visomis surinktomis ir susidariusiomis atliekomis</t>
  </si>
  <si>
    <t>28,5 (2019)</t>
  </si>
  <si>
    <t>95,0 (2030)</t>
  </si>
  <si>
    <t>R-3.3.4-3</t>
  </si>
  <si>
    <t>Susidariusių komunalinių atliekų kiekis 1-am gyventojui</t>
  </si>
  <si>
    <t>t/gyv.</t>
  </si>
  <si>
    <t>0,41 (2019)</t>
  </si>
  <si>
    <t>ne daugiau kaip 0,39 (2030)</t>
  </si>
  <si>
    <t>3.3.5. Uždavinys. Užtikrinti visapusišką aplinkos būklės stebėseną ir taršą ribojančių priemonių taikymą</t>
  </si>
  <si>
    <t>R-3.3.5-1</t>
  </si>
  <si>
    <t>Matavimo taškų, kuriuose matavimas vykdomas ne rečiau kaip 3 k. per metus, skaičius</t>
  </si>
  <si>
    <t>35 (2020)</t>
  </si>
  <si>
    <t>ne mažiau kaip 35 (2030)</t>
  </si>
  <si>
    <t>R-3.3.5-2</t>
  </si>
  <si>
    <t>Stebimų aplinkos elementų skaičius (pvz., oras, vanduo, dirvožemis, gyvoji gamta)</t>
  </si>
  <si>
    <t>4 (2020)</t>
  </si>
  <si>
    <t>ne mažiau kaip 4 (2030)</t>
  </si>
  <si>
    <t>I  PRIORITETAS. PAŽANGI, KONKURENCINGA IR SUBALANSUOTA MIESTO EKONOMINĖ PLĖTRA</t>
  </si>
  <si>
    <t>Planuota priemonių</t>
  </si>
  <si>
    <t>Įgyvendinta  priemonių</t>
  </si>
  <si>
    <t>Vykdoma  priemonių</t>
  </si>
  <si>
    <t>Neįvykdyta priemonių</t>
  </si>
  <si>
    <t>Priemonių įgyvendinimo rodikliai</t>
  </si>
  <si>
    <t>2021 (faktas skaitine reikšme)</t>
  </si>
  <si>
    <t>2022 (faktas skaitine reikšme)</t>
  </si>
  <si>
    <t>1.1.1.1.</t>
  </si>
  <si>
    <t>Sukurti integruotą investuotojų pritraukimo ir aptarnavimo sistemą ir tikslingais kanalais skleisti informaciją apie ekonominę ir investicijų aplinką Klaipėdos potencialiems investuotojams</t>
  </si>
  <si>
    <t>P-1.1.1.1-1</t>
  </si>
  <si>
    <t>Daugiafunkcio paslaugų investuotojams centro įtvirtinimas (vnt.)</t>
  </si>
  <si>
    <t>1 (2025)</t>
  </si>
  <si>
    <t>P-1.1.1.1-2</t>
  </si>
  <si>
    <t>Periodiškai atliekamų tyrimų, susijusių Klaipėdos miesto investiciniu patrauklumu ir konkurencingumu, skaičius (vnt. per 3 m.)</t>
  </si>
  <si>
    <t>P-1.1.1.1-3</t>
  </si>
  <si>
    <t>Investuotojų pasitenkinimo lygis (balais)</t>
  </si>
  <si>
    <t>8–10 (2030)</t>
  </si>
  <si>
    <t>P-1.1.1.1-4</t>
  </si>
  <si>
    <t>Suformuotų (vnt.) ir investuotojams pristatytų (vnt.) investicinių motyvacinių paketų skaičius per metus</t>
  </si>
  <si>
    <t>5/5 (2020)</t>
  </si>
  <si>
    <t>7/7 (2030)</t>
  </si>
  <si>
    <t>4/25</t>
  </si>
  <si>
    <t>4/37</t>
  </si>
  <si>
    <t>P-1.1.1.1-5</t>
  </si>
  <si>
    <t>Sukurta investicinių objektų duomenų bazė (vnt.)</t>
  </si>
  <si>
    <t>P-1.1.1.1-6</t>
  </si>
  <si>
    <t>9 (2030)</t>
  </si>
  <si>
    <t>1.1.1.2.</t>
  </si>
  <si>
    <t>Įsitraukti į tikslinius tarptautinius tinklus, vienijančius Baltijos ir platesnio regiono miestus, ir dalyvauti jungtiniuose projektuose (pvz., aplinkos apsaugos, skaitmenizacijos, ekonomikos skatinimo temomis ir kt.)</t>
  </si>
  <si>
    <t>P-1.1.1.2-1</t>
  </si>
  <si>
    <t xml:space="preserve">11 (2020) </t>
  </si>
  <si>
    <t>P-1.1.1.2-2</t>
  </si>
  <si>
    <t>Įgyvendintų tarptautinių Baltijos regiono strategijos projektų, kuriuose dalyvauja Klaipėdos atstovai, skaičius (vnt.)</t>
  </si>
  <si>
    <t>1.1.1.3.</t>
  </si>
  <si>
    <t>Skatinti inovacijas ir inovacijų paremtų technologijų panaudojimą viešajame ir privačiame sektoriuose</t>
  </si>
  <si>
    <t>P-1.1.1.3-1</t>
  </si>
  <si>
    <t>Su inovatyvių technologijų vystymu susijusių savivaldybės paremtų projektų ar pan. iniciatyvų skaičius (vnt.)</t>
  </si>
  <si>
    <t xml:space="preserve">0 (2020) </t>
  </si>
  <si>
    <t>P-1.1.1.3-2</t>
  </si>
  <si>
    <t>Projektų, įgyvendinamų inovatyvių technologijų vystymo ir panaudojimo srityje, kuriuose KMSA dalyvauja partnerio teisėmis, skaičius (vnt.)</t>
  </si>
  <si>
    <t>P-1.1.1.3-3</t>
  </si>
  <si>
    <t xml:space="preserve">Bendrų savivaldybės, mokslo ir verslo mokslinių tyrimų, eksperimentinės plėtros ir inovacijų (MTEPI) (komercializacijos procesų) projektų skaičius (vnt.) </t>
  </si>
  <si>
    <t>30 (2030)</t>
  </si>
  <si>
    <t>P-1.1.1.3-4</t>
  </si>
  <si>
    <t>Tarptautinių MTEPI projektų skaičius (vnt.)</t>
  </si>
  <si>
    <t>10 (2020)</t>
  </si>
  <si>
    <t>1.1.1.4.</t>
  </si>
  <si>
    <t>Skatinti verslo ir viešojo sektoriaus skaitmenizavimo procesus</t>
  </si>
  <si>
    <t>P-1.1.1.4-1</t>
  </si>
  <si>
    <t>Įmonių, kurioms buvo suteikta informacija, konsultacinė ir pan. pagalba (nevertinant naujienlaiškių, LVPA skelbiamos informacijos), dalyvaujant skaitmenizavimo skatinimo projektuose, skaičius (vnt. per metus)</t>
  </si>
  <si>
    <t>1.1.1.5.</t>
  </si>
  <si>
    <t>Plėtoti pramonės, logistikos, transporto aptarnavimo centrų infrastruktūrą</t>
  </si>
  <si>
    <t>P-1.1.1.5-1</t>
  </si>
  <si>
    <t xml:space="preserve">1 (2030) </t>
  </si>
  <si>
    <t>P-1.1.1.5-2</t>
  </si>
  <si>
    <t>LEZ teritorijoje įrengtos susisiekimo ir inžinerinės infrastruktūros apimtis:</t>
  </si>
  <si>
    <t>~ gatvių, dviračių, gatvių su dviračių takais (m)</t>
  </si>
  <si>
    <t>17600 (2020)</t>
  </si>
  <si>
    <t>21100 (2030)</t>
  </si>
  <si>
    <t>~ vandens tiekimo tinklų (m)</t>
  </si>
  <si>
    <t>8300 (2020)</t>
  </si>
  <si>
    <t>10500 (2030)</t>
  </si>
  <si>
    <t>~ nuotekų tinklų (m)</t>
  </si>
  <si>
    <t>4800 (2020)</t>
  </si>
  <si>
    <t>6800 (2030)</t>
  </si>
  <si>
    <t>~ paviršinių vandens nuotekų (lietaus) tinklų (m)</t>
  </si>
  <si>
    <t>9500 (2020)</t>
  </si>
  <si>
    <t>11900 (2030)</t>
  </si>
  <si>
    <t>~ šilumos tiekimo tinklų (m)</t>
  </si>
  <si>
    <t>4100 (2020)</t>
  </si>
  <si>
    <t>4800 (2030)</t>
  </si>
  <si>
    <t>~ dujų tiekimo tinklų (m)</t>
  </si>
  <si>
    <t>7000 (2020)</t>
  </si>
  <si>
    <t>7980 (2030)</t>
  </si>
  <si>
    <t>1.1.1.6.</t>
  </si>
  <si>
    <t>Suformuoti išskirtinę teritoriją miesto šiaurinėje dalyje (tarp Medelyno gatvės ir geležinkelio) informacinių technologijų (IT) verslų plėtrai, numatant galimybę kurti mokslo ir verslo klasterį, susijusį su nematerialiųjų intelektinių produktų kūrimu</t>
  </si>
  <si>
    <t>P-1.1.1.6-1</t>
  </si>
  <si>
    <t>1 (2021)</t>
  </si>
  <si>
    <t>P-1.1.1.6-2</t>
  </si>
  <si>
    <t>Parengtas vietovės lygmens bendrasis planas (vnt.)</t>
  </si>
  <si>
    <t>1 (2022)</t>
  </si>
  <si>
    <t>P-1.1.1.6-3</t>
  </si>
  <si>
    <t>Investicijoms paruošta teritorija (ha)</t>
  </si>
  <si>
    <t>1 (2026)</t>
  </si>
  <si>
    <t>P-1.1.1.6-4</t>
  </si>
  <si>
    <t>Pritrauktų investuotojų (vystytojų) skaičius (vnt.)</t>
  </si>
  <si>
    <t>1 (2027)</t>
  </si>
  <si>
    <t>1.1.1.7.</t>
  </si>
  <si>
    <t>P-1.1.1.7-1</t>
  </si>
  <si>
    <t>Naujai pritrauktos valstybinio sektoriaus institucijos, savo rezidencijos vieta pasirinkusios Klaipėdą (vnt.)</t>
  </si>
  <si>
    <t>P-1.1.1.7-2</t>
  </si>
  <si>
    <t>Sukurti paslaugų centrų pritraukimo motyvaciniai paketai (vnt.)</t>
  </si>
  <si>
    <t>P-1.1.1.7-3</t>
  </si>
  <si>
    <t>Bendradarbystės patalpų skaičius (vnt.)</t>
  </si>
  <si>
    <t>P-1.1.1.7-4</t>
  </si>
  <si>
    <t>Bendradarbystės patalpų užimtumas (proc.)</t>
  </si>
  <si>
    <t>60 (2020)</t>
  </si>
  <si>
    <t>80 (2030)</t>
  </si>
  <si>
    <t>P-1.1.1.7-5</t>
  </si>
  <si>
    <t>Bendradarbystės patalpose veikiančių verslų skaičius (vnt. per metus)</t>
  </si>
  <si>
    <t xml:space="preserve">146 (2020) </t>
  </si>
  <si>
    <t xml:space="preserve">300 (2030) </t>
  </si>
  <si>
    <t>P-1.1.1.7-6</t>
  </si>
  <si>
    <t>Naujų paslaugų centrų skaičius (vnt.)</t>
  </si>
  <si>
    <t>1.1.1.8.</t>
  </si>
  <si>
    <t>Sudaryti sąlygas talentams pritraukti ir išlaikyti</t>
  </si>
  <si>
    <t>P-1.1.1.8-1</t>
  </si>
  <si>
    <t>Talentams pritraukti sukurtų (ir taikomų) priemonių skaičius (vnt. per metus)</t>
  </si>
  <si>
    <t>P-1.1.1.8-2</t>
  </si>
  <si>
    <t>Asmenų, pasinaudojusių talentų programomis ir paskatomis, skaičius (asm. per metus)</t>
  </si>
  <si>
    <t>200 (2020)</t>
  </si>
  <si>
    <t>ne mažiau kaip 500 (2030)</t>
  </si>
  <si>
    <t>1.1.2.1.</t>
  </si>
  <si>
    <t>Vykdyti kvalifikacijos tobulinimo ir persikvalifikavimo mokymo programas, ugdant paklausius specialistus</t>
  </si>
  <si>
    <t>P-1.1.2.1-1</t>
  </si>
  <si>
    <t>Pameistrystės programų prioritetiniuose sektoriuose skaičius (vnt.)</t>
  </si>
  <si>
    <t>P-1.1.2.1-2</t>
  </si>
  <si>
    <t>Tikslinių įgūdžių ugdymo programų ir mokymų skaičius, įskaitant miestui reikalingų specialistų ugdymo, kvalifikacijos kėlimo ir perkvalifikavimo programas (vnt. per metus)</t>
  </si>
  <si>
    <t>50 (2020)</t>
  </si>
  <si>
    <t>P-1.1.2.1-3</t>
  </si>
  <si>
    <t>Kvalifikacijos tobulinimo ir persikvalifikavimo programas baigusių asmenų skaičius (asm. per metus)</t>
  </si>
  <si>
    <t>2500 (2020)</t>
  </si>
  <si>
    <t>ne mažiau kaip 2600 (2030)</t>
  </si>
  <si>
    <t xml:space="preserve">n. d. </t>
  </si>
  <si>
    <t>1.1.2.2.</t>
  </si>
  <si>
    <t>Paskatinti inovatyvių įmonių ir startuolių atsiradimą prioritetinėse ekonomikos srityse</t>
  </si>
  <si>
    <t>P-1.1.2.2-1</t>
  </si>
  <si>
    <t>Startuolių skaičius (vnt. per metus)</t>
  </si>
  <si>
    <t>22 (2020)</t>
  </si>
  <si>
    <t>P-1.1.2.2-2</t>
  </si>
  <si>
    <t>Sukurta startuolių inkubavimo infrastruktūra (kv. m, per metus priimtų verslo subjektų vnt.)</t>
  </si>
  <si>
    <t>2500/10 (2020)</t>
  </si>
  <si>
    <t>3000/15 (2030)</t>
  </si>
  <si>
    <t>841/13</t>
  </si>
  <si>
    <t>P-1.1.2.2-3</t>
  </si>
  <si>
    <t>Inkubuojamų prioritetinių sričių verslų skaičius (vnt.)</t>
  </si>
  <si>
    <t>P-1.1.2.2-4</t>
  </si>
  <si>
    <t>Įsteigtas verslų vystymo akseleratorius (vnt.)</t>
  </si>
  <si>
    <t>P-1.1.2.2-5</t>
  </si>
  <si>
    <t>Akseleruojamų startuolių skaičius, įkūrus akseleratorių (vnt. per metus)</t>
  </si>
  <si>
    <t>1.1.2.3.</t>
  </si>
  <si>
    <t>Plėtoti paslaugas ir paramą smulkiajam ir vidutiniam verslui (SVV)</t>
  </si>
  <si>
    <t>P-1.1.2.3-1</t>
  </si>
  <si>
    <t>Suteikta nemokamų konsultacijų, metodinių paslaugų (iki 1 val.), skaičius (vnt. per metus)</t>
  </si>
  <si>
    <t>53 (2019)</t>
  </si>
  <si>
    <t>60 (2030)</t>
  </si>
  <si>
    <t>P-1.1.2.3-3</t>
  </si>
  <si>
    <t>10 (2019)</t>
  </si>
  <si>
    <t>P-1.1.2.3-4</t>
  </si>
  <si>
    <t>P-1.1.2.3-5</t>
  </si>
  <si>
    <t>Įgyvendintų pažangos projektų skaičius (vnt.)</t>
  </si>
  <si>
    <t>2 (2023)</t>
  </si>
  <si>
    <t>1. Įrengti žvejybos produktų iškrovimo vietą prie jūros Klaipėdos miesto teritorijoje</t>
  </si>
  <si>
    <t>1 (2021–2023)</t>
  </si>
  <si>
    <t>P-1.1.2.3-6</t>
  </si>
  <si>
    <t>Vykdytų miesto prioritetinių sričių verslų bendruomenės tinklaveikos ir verslumo iniciatyvų ir bendrų projektų skaičius (vnt. per metus)</t>
  </si>
  <si>
    <t>42 (2020)</t>
  </si>
  <si>
    <t>P-1.1.2.3-7</t>
  </si>
  <si>
    <r>
      <rPr>
        <sz val="10"/>
        <color rgb="FF000000"/>
        <rFont val="Times New Roman"/>
      </rPr>
      <t>Įgyvendintų SVV paramos priemonių skaičius (vnt. per metus)</t>
    </r>
  </si>
  <si>
    <t>P-1.1.2.3-8</t>
  </si>
  <si>
    <t>SVV paramos priemonėmis pasinaudojusių verslo subjektų skaičius (vnt. per metus)</t>
  </si>
  <si>
    <t>40 (2030)</t>
  </si>
  <si>
    <t>1.1.2.4.</t>
  </si>
  <si>
    <t>P-1.1.2.4-1</t>
  </si>
  <si>
    <t>Paremtų iniciatyvų ir projektų skaičius senamiestyje (vnt. per metus)</t>
  </si>
  <si>
    <t>ne mažiau kaip 2 (2030)</t>
  </si>
  <si>
    <t>P-1.1.2.4-2</t>
  </si>
  <si>
    <t>1.1.3.1.</t>
  </si>
  <si>
    <t>Plėtoti veikiančias bendradarbiavimo formas tarp švietimo, mokslo, verslo ir viešojo sektoriaus dalyvių</t>
  </si>
  <si>
    <t>P-1.1.3.1-1</t>
  </si>
  <si>
    <t>Įgyvendintų bendrų projektų su aukštosiomis mokyklomis skaičius (vnt.)</t>
  </si>
  <si>
    <t>nebuvo (2019)</t>
  </si>
  <si>
    <t xml:space="preserve">5 (2030) </t>
  </si>
  <si>
    <t>P-1.1.3.1-2</t>
  </si>
  <si>
    <t>Tyrimų, analizių, prognozių ir pan. taikomųjų darbų skaičius (vnt. per metus)</t>
  </si>
  <si>
    <t>20 (2020)</t>
  </si>
  <si>
    <t xml:space="preserve">25 (2030) </t>
  </si>
  <si>
    <t>P-1.1.3.1-3</t>
  </si>
  <si>
    <t>Premijų už miestui aktualius ir pritaikomuosius darbus skyrimas Klaipėdos aukštųjų mokyklų absolventams (vnt. per metus)</t>
  </si>
  <si>
    <t>15 (2019)</t>
  </si>
  <si>
    <t>P-1.1.3.1-4</t>
  </si>
  <si>
    <t>Savivaldybės stipendijų, mokamų Klaipėdos aukštųjų mokyklų studentams, skaičius (vnt. per metus)</t>
  </si>
  <si>
    <t>40 (2019)</t>
  </si>
  <si>
    <t>1.1.3.2.</t>
  </si>
  <si>
    <t>Plėtoti Klaipėdos aukštųjų mokyklų žinių, inovacijų ir technologijų perdavimo bei komercializavimo veiklas su Klaipėdos regiono verslo organizacijomis</t>
  </si>
  <si>
    <t>P-1.1.3.2-1</t>
  </si>
  <si>
    <t>Klaipėdos aukštųjų mokyklų ir verslo įmonių bendrų projektų skaičius (vnt. per metus)</t>
  </si>
  <si>
    <t>1.1.3.3.</t>
  </si>
  <si>
    <t>Skatinti regionui aktualios MTEPI veiklos plėtojimą</t>
  </si>
  <si>
    <t>P-1.1.3.3-1</t>
  </si>
  <si>
    <t>Regionui aktualių  MTEPI projektų skaičius (vnt.)</t>
  </si>
  <si>
    <t xml:space="preserve">10 (2020) </t>
  </si>
  <si>
    <t>P-1.1.3.3-2</t>
  </si>
  <si>
    <t>iš jų MTEPI, susijusios su vandens ištekliais ir jų tvariu naudojimu, projektų skaičius (vnt.)</t>
  </si>
  <si>
    <t>P-1.1.3.3-3</t>
  </si>
  <si>
    <t>Skaitmeninių inovacijų centro paslaugomis besinaudojančių įmonių skaičius (vnt.) ir bendrai vystomų projektų skaičius (vnt.)</t>
  </si>
  <si>
    <t>100/20 (2030)</t>
  </si>
  <si>
    <t>1.2.1.1.</t>
  </si>
  <si>
    <t>Išvystyti Smiltynę į kurortinę teritoriją</t>
  </si>
  <si>
    <t>P-1.2.1.1-1</t>
  </si>
  <si>
    <t>Kurortine teritorija pripažinta teritorija mieste (vnt.)</t>
  </si>
  <si>
    <t>P-1.2.1.1-2</t>
  </si>
  <si>
    <t>Smiltynėje veikiančių traukos objektų skaičius (vnt.)</t>
  </si>
  <si>
    <t>P-1.2.1.1-3</t>
  </si>
  <si>
    <t>Sukurta koncepcija ir veiksmų planas dėl Smiltynės krantinės sutvarkymo (tarp Senosios (pirmosios) ir Naujosios (antrosios) perkėlų), įskaitant finansavimo planą (vnt.)</t>
  </si>
  <si>
    <t>1 (2023)</t>
  </si>
  <si>
    <t>P-1.2.1.1-4</t>
  </si>
  <si>
    <t>Sutvarkytos Senosios (pirmosios) perkėlos krantinės (objektų sk.)</t>
  </si>
  <si>
    <t>7 (2030)</t>
  </si>
  <si>
    <t>P-1.2.1.1-5</t>
  </si>
  <si>
    <t xml:space="preserve">1. Įrengti miško parką Smiltynėje (įskaitant dviračių ir pėsčiųjų takų bei jungčių Smiltynėje iki Naujosios perkėlos įrengimą) </t>
  </si>
  <si>
    <t>1 (2021–2030)</t>
  </si>
  <si>
    <t>2. Įrengti ekokempingą Smiltynėje</t>
  </si>
  <si>
    <t>1 (2022–2025)</t>
  </si>
  <si>
    <t>3. Atlikti atraminių apsauginių įėjimo į Smiltynės paplūdimį prie centrinės gelbėtojų stoties sienučių remontą</t>
  </si>
  <si>
    <t>1 (2023–2024)</t>
  </si>
  <si>
    <t>4. Atnaujinti Smiltynės gatvę, pritaikant ją pėsčiųjų gatvei</t>
  </si>
  <si>
    <t>1 (2025–2030)</t>
  </si>
  <si>
    <t>5. Atlikti Smiltynės dviračių ir pėsčiųjų takų kapitalinį remontą</t>
  </si>
  <si>
    <t>1 (2027–2030)</t>
  </si>
  <si>
    <t>P-1.2.1.1-6</t>
  </si>
  <si>
    <t>1 (2024)</t>
  </si>
  <si>
    <t>P-1.2.1.1-7</t>
  </si>
  <si>
    <t>Atkurtų, įveiklintų, įamžintų ar kitaip įprasmintų objektų skaičius (vnt.)</t>
  </si>
  <si>
    <t>ne mažiau kaip 3 (2025)</t>
  </si>
  <si>
    <t>1.2.1.2.</t>
  </si>
  <si>
    <t>Išvystyti Girulius į kurortinę teritoriją</t>
  </si>
  <si>
    <t>P-1.2.1.2-1</t>
  </si>
  <si>
    <t>P-1.2.1.2-2</t>
  </si>
  <si>
    <t>Giruliuose veikiančių traukos objektų skaičius (vnt.)</t>
  </si>
  <si>
    <t>P-1.2.1.2-3</t>
  </si>
  <si>
    <t>P-1.2.1.2-4</t>
  </si>
  <si>
    <t>1.2.1.3.</t>
  </si>
  <si>
    <t>Modernizuoti ir įveiklinti Danės upės pakrančių infrastruktūrą, panaudoti ją rekreacijos ir turizmo skatinimui</t>
  </si>
  <si>
    <t>P-1.2.1.3-1</t>
  </si>
  <si>
    <t>2 (2027)</t>
  </si>
  <si>
    <t>1. Įgyvendinti Danės upės išvalymo projektą</t>
  </si>
  <si>
    <t>1 (2021–2027)</t>
  </si>
  <si>
    <t>2. Įgyvendinti Danės upės pritaikymo laivybai projektą</t>
  </si>
  <si>
    <t>P-1.2.1.3-2</t>
  </si>
  <si>
    <t>Privačiomis lėšomis plėtojamų traukos ir pan. objektų Danės upės pakrantėse skaičius (vnt.)</t>
  </si>
  <si>
    <t>1.2.1.4.</t>
  </si>
  <si>
    <t>Įtraukti Klaipėdos turizmo (įskaitant vandens turizmą) objektus į regiono, Lietuvos ir tarptautinius maršrutus, didinant miesto žinomumą, gausinant informacijos sklaidą ir kuriant susijusią infrastruktūrą</t>
  </si>
  <si>
    <t>P-1.2.1.4-1</t>
  </si>
  <si>
    <t>Klaipėdos objektų, įtrauktų į regioninius turizmo maršrutus, skaičius (vnt.)</t>
  </si>
  <si>
    <t>P-1.2.1.4-2</t>
  </si>
  <si>
    <t>Sutvarkytų objektų, pritaikytų turizmo poreikiams, skaičius (vnt.)</t>
  </si>
  <si>
    <t>5 (2028)</t>
  </si>
  <si>
    <t>P-1.2.1.4-3</t>
  </si>
  <si>
    <r>
      <rPr>
        <sz val="10"/>
        <color rgb="FF000000"/>
        <rFont val="Times New Roman"/>
      </rPr>
      <t>Naujų turizmo paslaugų skaičius (vnt. per metus)</t>
    </r>
  </si>
  <si>
    <t>1.2.1.5.</t>
  </si>
  <si>
    <t>Modernizuoti paplūdimių infrastruktūrą, siekiant aukštų kokybės standartų ir Mėlynosios vėliavos statuso</t>
  </si>
  <si>
    <t>P-1.2.1.5-1</t>
  </si>
  <si>
    <t>Mėlynosios vėliavos statusą turinčių Klaipėdos paplūdimių skaičius (vnt.)</t>
  </si>
  <si>
    <t>P-1.2.1.5-2*</t>
  </si>
  <si>
    <t>Melnragės, Smiltynės ir Girulių paplūdimių zonose įrengtų, modernizuotų ir palaikomų aikštelių (pvz., apžvalgos, pramogų, vaikų ir pan.) skaičius (vnt.)</t>
  </si>
  <si>
    <t>13 (2020)</t>
  </si>
  <si>
    <t>P-1.2.1.5-3</t>
  </si>
  <si>
    <t>1. Įrengti sanitarinius mazgus pajūrio ir rekreacinių objektų zonose</t>
  </si>
  <si>
    <t>2. Atlikti apsauginių įėjimo į Girulių paplūdimį sienučių remontą</t>
  </si>
  <si>
    <t>1 (2025–2026)</t>
  </si>
  <si>
    <t>1.2.2.1.</t>
  </si>
  <si>
    <t>Patobulinti miesto turizmo informacinę sistemą</t>
  </si>
  <si>
    <t>P-1.2.2.1-1</t>
  </si>
  <si>
    <t>P-1.2.2.1-2</t>
  </si>
  <si>
    <t>Rinkodaros kampanijų, didinančių miesto žinomumą, skaičius (vnt. per metus)</t>
  </si>
  <si>
    <t>P-1.2.2.1-3</t>
  </si>
  <si>
    <t>Informacinių stendų (rodyklių, ženklų, stendų ir pan.), įrengtų laikantis vienodo stiliaus (visame mieste),  įrengtų bent 2 kalbomis, dalis (proc. nuo visų informacinių rodyklių)</t>
  </si>
  <si>
    <t>12 (2020)</t>
  </si>
  <si>
    <t>15 (2030)</t>
  </si>
  <si>
    <t>1.2.2.2.</t>
  </si>
  <si>
    <t>Vykdyti turizmo sezoniškumą mažinančias priemones</t>
  </si>
  <si>
    <t>P-1.2.2.2-1</t>
  </si>
  <si>
    <t>60/40 (2030)</t>
  </si>
  <si>
    <t>1.2.2.3.</t>
  </si>
  <si>
    <t>Paskatinti verslo ir renginių (įsk. konferencijų) turizmo plėtrą</t>
  </si>
  <si>
    <t>P-1.2.2.3-1</t>
  </si>
  <si>
    <t>Klaipėdoje vykstančių tarptautinių renginių skaičius (vnt.)</t>
  </si>
  <si>
    <t>4 (2019)</t>
  </si>
  <si>
    <t>po 4–5 renginius kas 2 metus</t>
  </si>
  <si>
    <t>P-1.2.2.3-2</t>
  </si>
  <si>
    <t>P-1.2.2.3-3</t>
  </si>
  <si>
    <r>
      <rPr>
        <sz val="10"/>
        <color rgb="FF000000"/>
        <rFont val="Times New Roman"/>
      </rPr>
      <t>Konferencijų centrų, galinčių talpinti bent 500 dalyvių vienoje salėje, skaičius (vnt.)</t>
    </r>
  </si>
  <si>
    <t>P-1.2.2.3-4</t>
  </si>
  <si>
    <t>Viešbučių, kurie vertinami bent 4 žvaigždutėmis, skaičius (vnt.)</t>
  </si>
  <si>
    <t xml:space="preserve"> 8 (2020)</t>
  </si>
  <si>
    <t>1.2.2.4.</t>
  </si>
  <si>
    <t>Kurti, kaupti, saugoti, tyrinėti ir populiarinti etninės kultūros elementus (pvz., Mažosios Lietuvos, kuršių paveldo) ir juos įveiklinti (pvz., panaudoti turizmo paslaugų plėtrai)</t>
  </si>
  <si>
    <t>P-1.2.2.4-1</t>
  </si>
  <si>
    <t>Renginių, skirtų etninės kultūros, paveldo pristatymui ir sklaidai, skaičius (vnt. per metus)</t>
  </si>
  <si>
    <t>290 (2020)</t>
  </si>
  <si>
    <t>310 (2030)</t>
  </si>
  <si>
    <t>P-1.2.2.4-2</t>
  </si>
  <si>
    <t>Renginių dalyvių skaičius (asm. per metus)</t>
  </si>
  <si>
    <t>47 860 (2020)</t>
  </si>
  <si>
    <t>50 000 (2020)</t>
  </si>
  <si>
    <t>P-1.2.2.4-3</t>
  </si>
  <si>
    <t>Taikytų apsaugos, populiarinimo, panaudojimo ir pan. priemonių skaičius (vnt.)</t>
  </si>
  <si>
    <t>1.2.2.5.</t>
  </si>
  <si>
    <t>Stiprinti turizmo kokybės vadybą, didinant miesto svetingumą</t>
  </si>
  <si>
    <t>P-1.2.2.5-1</t>
  </si>
  <si>
    <t>Sukurta viešojo ir privataus sektorių teikiamų paslaugų turistams kokybės vertinimo sistema (vnt.)</t>
  </si>
  <si>
    <t>P-1.2.2.5-2</t>
  </si>
  <si>
    <t>Miesto turizmo objektų, kuriuose žymiai pagerintos turistų priėmimo sąlygos, skaičius (vnt.)</t>
  </si>
  <si>
    <t>1.2.2.6.</t>
  </si>
  <si>
    <t>Skatinti Klaipėdos turizmo plėtrą, organizuojant tarptautinius kultūrinius renginius</t>
  </si>
  <si>
    <t>P-1.2.2.6-1</t>
  </si>
  <si>
    <t>Organizuotų tarptautinių renginių skaičius (vnt. per metus)</t>
  </si>
  <si>
    <t>P-1.2.2.6-2</t>
  </si>
  <si>
    <t>Vykdytų kruizų ir regatų organizavimo, vandens turizmo rinkodaros priemonių skaičius (vnt. per metus)</t>
  </si>
  <si>
    <t>2 (2019)</t>
  </si>
  <si>
    <t>1.2.3.1.</t>
  </si>
  <si>
    <t>Padidinti miesto pasiekiamumą vidaus vandenų keliais (uostų ir uostelių tinklo plėtra)</t>
  </si>
  <si>
    <t>P-1.2.3.2-1</t>
  </si>
  <si>
    <t>Įrengtų ir modernizuotų uostų bei uostelių Klaipėdoje (įskaitant pramoginius) skaičius (vnt.)</t>
  </si>
  <si>
    <t>P-1.2.3.2-2</t>
  </si>
  <si>
    <t>1.2.3.2.</t>
  </si>
  <si>
    <t>Bendradarbiaujant su regiono savivaldybėmis, pritraukti tikslinių tarptautinių ir regioninių skrydžių į Palangos oro uostą</t>
  </si>
  <si>
    <t>8 (2019)</t>
  </si>
  <si>
    <t>1.2.3.3.</t>
  </si>
  <si>
    <t>Išlaikyti regioninį pasiekiamumą traukiniais</t>
  </si>
  <si>
    <t>P-1.2.3.3-1</t>
  </si>
  <si>
    <t>1.2.3.4.</t>
  </si>
  <si>
    <t>Užtikrinti „EuroVelo“ dviračių trasų infrastruktūros kokybę</t>
  </si>
  <si>
    <t>P-1.2.3.4-1</t>
  </si>
  <si>
    <t>Lietuvos pajūrio teritorijoje esančių dviračių takų, atitinkančių „EuroVelo“ reikalavimus („EuroVelo“ 10 ir 13 trasose), ilgis (km)</t>
  </si>
  <si>
    <t>108,3 (2020)</t>
  </si>
  <si>
    <t>108,3 (2030)</t>
  </si>
  <si>
    <t>*Galimybių studija, veiklos vystymo koncepcija, Stariškių vietovės lygmens bendrasis planas ir (ar) kt.</t>
  </si>
  <si>
    <t>1.3.1.1.</t>
  </si>
  <si>
    <t>P-1.3.1.1-1</t>
  </si>
  <si>
    <t>Švietimo įstaigų, kurių patalpos atitinka higienos normas, dalis nuo visų švietimo įstaigų (proc.)</t>
  </si>
  <si>
    <t>97,8 (2020)</t>
  </si>
  <si>
    <t>P-1.3.1.1-2</t>
  </si>
  <si>
    <t>Švietimo įstaigų, kurių patalpos pritaikytos ugdyti vaikus su judėjimo negalia, skaičius (vnt.)</t>
  </si>
  <si>
    <t>P-1.3.1.1-3</t>
  </si>
  <si>
    <t>Ikimokyklinio ugdymo įstaigos:</t>
  </si>
  <si>
    <t>1. Modernizuoti Klaipėdos lopšelio-darželio „Svirpliukas“ pastatą</t>
  </si>
  <si>
    <t>1 (2021–2022)</t>
  </si>
  <si>
    <t>2. Rekonstruoti Klaipėdos Tauralaukio progimnazijos pastatą į ikimokyklinio ir priešmokyklinio ugdymo įstaigą</t>
  </si>
  <si>
    <t>1 (2022–2024)</t>
  </si>
  <si>
    <t>3. Modernizuoti Klaipėdos lopšelio-darželio „Žiogelis“ pastatą</t>
  </si>
  <si>
    <t>1 (2022–2023)</t>
  </si>
  <si>
    <t>4. Modernizuoti Klaipėdos lopšelio-darželio „Alksniukas“ pastatą</t>
  </si>
  <si>
    <t>5. Modernizuoti Klaipėdos lopšelio-darželio „Želmenėlis“ pastatą</t>
  </si>
  <si>
    <t>6. Modernizuoti Klaipėdos lopšelio-darželio „Kregždutė“ pastatą</t>
  </si>
  <si>
    <t>7. Modernizuoti Klaipėdos lopšelio-darželio „Saulutė“ pastatą</t>
  </si>
  <si>
    <t>8. Modernizuoti Klaipėdos lopšelio-darželio „Vėrinėlis“ pastatą</t>
  </si>
  <si>
    <t>1 (2024–2025)</t>
  </si>
  <si>
    <t>9. Modernizuoti Klaipėdos lopšelio-darželio „Boružėlė“ pastatą</t>
  </si>
  <si>
    <t>1 (2024–2027)</t>
  </si>
  <si>
    <t>10. Modernizuoti Klaipėdos lopšelio-darželio „Pingvinukas“ pastatą</t>
  </si>
  <si>
    <t xml:space="preserve">11. Modernizuoti Klaipėdos lopšelio-darželio „Radastėlė“ pastatą </t>
  </si>
  <si>
    <t>1 (2025–2028)</t>
  </si>
  <si>
    <t>12. Modernizuoti Klaipėdos lopšelio-darželio „Putinėlis“ pastatą</t>
  </si>
  <si>
    <t>Bendrojo ir neformaliojo ugdymo įstaigos:</t>
  </si>
  <si>
    <t>1. Pastatyti bendrojo ugdymo mokyklos pastatą šiaurinėje miesto dalyje</t>
  </si>
  <si>
    <t>2. Modernizuoti Klaipėdos Jeronimo Kačinsko muzikos mokyklos pastatą, gerinant jo energinio efektyvumo savybes</t>
  </si>
  <si>
    <t xml:space="preserve">3. Rekonstruoti Klaipėdos Prano Mašioto progimnazijos pastatą </t>
  </si>
  <si>
    <t>4. Modernizuoti „Gilijos“ pradinės mokyklos pastatą</t>
  </si>
  <si>
    <t>1 (2023–2025)</t>
  </si>
  <si>
    <t>5. Atlikti Klaipėdos Pajūrio progimnazijos fasado apšiltinimo darbus</t>
  </si>
  <si>
    <t>6. Modernizuoti Klaipėdos „Ąžuolyno“ gimnazijos pastatą</t>
  </si>
  <si>
    <t>1 (2023–2026)</t>
  </si>
  <si>
    <t>7. Modernizuoti Klaipėdos „Aukuro“ gimnazijos pastatą</t>
  </si>
  <si>
    <t>1 (2028–2030)</t>
  </si>
  <si>
    <t>8. Modernizuoti Klaipėdos Hermano Zudermano gimnazijos pastatą</t>
  </si>
  <si>
    <t>9. Modernizuoti Klaipėdos „Versmės“ progimnazijos pastatą</t>
  </si>
  <si>
    <t>1.3.1.2.</t>
  </si>
  <si>
    <t>Paskatinti vaikų domėjimąsi inovacijomis, techninės krypties dalykais</t>
  </si>
  <si>
    <t>P-1.3.1.2-1</t>
  </si>
  <si>
    <t>Įrengta inovatyvių išmaniųjų klasių bendrojo ugdymo mokyklose (vnt.)</t>
  </si>
  <si>
    <t>P-1.3.1.2-2</t>
  </si>
  <si>
    <t>Mokinių, dalyvaujančių gamtos mokslų, technologijų, inžinerijos, matematikos mokslų ir kūrybiškumo ugdymo (STEAM) krypčių neformaliojo vaikų švietimo programose, dalis (proc.)</t>
  </si>
  <si>
    <t>P-1.3.1.2-3</t>
  </si>
  <si>
    <t xml:space="preserve">Mokyklų, kuriose taikomos interaktyvios programos kalbų mokymo, tiksliųjų, socialinių ir gamtos mokslų pamokose, skaičius (vnt.)  </t>
  </si>
  <si>
    <t>P-1.3.1.2-4</t>
  </si>
  <si>
    <t>Mokytojų, dalyvavusių inovatyvių mokymo programų mokymuose, skaičius (asm. per metus)</t>
  </si>
  <si>
    <t>243 (2020)</t>
  </si>
  <si>
    <t>900 (2030)</t>
  </si>
  <si>
    <t>P-1.3.1.2-5</t>
  </si>
  <si>
    <t>Mokinių, dalyvavusių inovatyviose mokymo programose, skaičius (asm. per metus)</t>
  </si>
  <si>
    <t>248 (2020)</t>
  </si>
  <si>
    <t>15000 (2030)</t>
  </si>
  <si>
    <t>1.3.2.1.</t>
  </si>
  <si>
    <t>P-1.3.2.1-1</t>
  </si>
  <si>
    <t>Parengti ir įgyvendinti bendrojo ir ikimokyklinio ugdymo įstaigų tinklo pertvarkos planus (proc. nuo plano)</t>
  </si>
  <si>
    <t>84 (2020)</t>
  </si>
  <si>
    <t>1.3.2.2.</t>
  </si>
  <si>
    <t>Padidinti švietimo prieinamumą mokymosi sunkumų turintiems mokiniams</t>
  </si>
  <si>
    <t>P-1.3.2.2-1</t>
  </si>
  <si>
    <t>Pagalbos mokiniui specialistų, tenkančių 100 mokinių, skaičius (asm.)</t>
  </si>
  <si>
    <t>0,72 (2019–
2020)</t>
  </si>
  <si>
    <t>1,3 (2030)</t>
  </si>
  <si>
    <t>P-1.3.2.2-2</t>
  </si>
  <si>
    <t>Švietimo pagalbą gaunančių mokinių dalis nuo visų, kuriems nustatytas pagalbos poreikis (proc.)</t>
  </si>
  <si>
    <t>ne mažiau kaip 80 (2030)</t>
  </si>
  <si>
    <t>P-1.3.2.2-3</t>
  </si>
  <si>
    <t>28,5 (2020)</t>
  </si>
  <si>
    <t>35,0 (2030)</t>
  </si>
  <si>
    <t>P-1.3.2.2-4</t>
  </si>
  <si>
    <t>Specialiųjų ugdymosi poreikių mokinių, ugdomų įtraukiuoju būdu bendros paskirties švietimo įstaigose, dalis (proc.)</t>
  </si>
  <si>
    <t>0,73 (2020)</t>
  </si>
  <si>
    <t>1,30 (2030)</t>
  </si>
  <si>
    <t>P-1.3.2.2-5</t>
  </si>
  <si>
    <t>Nesimokančių ir nelankančių mokyklos pagal privalomąjį mokymąsi mokinių dalis nuo bendro mokinių skaičiaus (proc.)</t>
  </si>
  <si>
    <t>5,56 (2019–2020</t>
  </si>
  <si>
    <t>ne daugiau kaip 2 (2030)</t>
  </si>
  <si>
    <t>1.3.2.3.</t>
  </si>
  <si>
    <t>Pertvarkyti miesto neformaliojo vaikų švietimo paslaugų sistemą, siekiant atitikties šiuolaikiniams poreikiams bei paslaugų aukštesnės kokybės</t>
  </si>
  <si>
    <t>P-1.3.2.3-1</t>
  </si>
  <si>
    <t>Parengtas ir įgyvendintas neformaliojo švietimo paslaugų pertvarkos planas (įgyvendintų veiksmų dalis, proc. nuo suplanuotų)</t>
  </si>
  <si>
    <t>P-1.3.2.3-2</t>
  </si>
  <si>
    <t>Vaikų neformaliojo švietimo centrų (užtikrinant tolygų pasiskirstymą mieste) skaičius (vnt.)</t>
  </si>
  <si>
    <t>P-1.3.2.3-3</t>
  </si>
  <si>
    <t>Neformaliojo švietimo skatinimo programose dalyvaujančių vaikų skaičius (proc. nuo visų mokinių)</t>
  </si>
  <si>
    <t>66,14 (2020–2021)</t>
  </si>
  <si>
    <t>75 (2030)</t>
  </si>
  <si>
    <t>1.3.2.4.</t>
  </si>
  <si>
    <t>P-1.3.2.4-1</t>
  </si>
  <si>
    <t>Būtina įranga aprūpintų bendrojo ugdymo įstaigų, teikiančių paslaugas pagal netradicinio ugdymo elementus, skaičius (vnt.)</t>
  </si>
  <si>
    <t>P-1.3.2.4-2</t>
  </si>
  <si>
    <t>Įsteigtų universiteto gimnazijų ir universitetinių klasių skaičius (vnt.)</t>
  </si>
  <si>
    <t>6 (2020)</t>
  </si>
  <si>
    <t>39 (2030)</t>
  </si>
  <si>
    <t>P-1.3.2.4-3</t>
  </si>
  <si>
    <t>Universitetų dėstytojų, dirbančių universiteto gimnazijose ir universitetinėse klasėse, skaičius (asm.)</t>
  </si>
  <si>
    <t>1.3.2.5.</t>
  </si>
  <si>
    <t>Didinti ikimokyklinio ugdymo prieinamumą ir užtikrinti šių paslaugų kokybę</t>
  </si>
  <si>
    <t>P-1.3.2.5-1</t>
  </si>
  <si>
    <t>Ugdomų ikimokyklinėse įstaigose vaikų dalis nuo bendro 1–6 metų vaikų skaičiaus (proc.)</t>
  </si>
  <si>
    <t>82,0 (2019)</t>
  </si>
  <si>
    <t>P-1.3.2.5-2</t>
  </si>
  <si>
    <t>Vaikų, kuriems skirtas privalomas ikimokyklinis ugdymas, skaičius (asm.)</t>
  </si>
  <si>
    <t>26 (2020)</t>
  </si>
  <si>
    <t>16 (2030)</t>
  </si>
  <si>
    <t>1.3.2.6.</t>
  </si>
  <si>
    <t>Užtikrinti ugdymo galimybes į miestą atvykusiems iš užsienio šalių</t>
  </si>
  <si>
    <t>P-1.3.2.6-1</t>
  </si>
  <si>
    <t>Mokinių (asm.) ir vaikų (asm.), ugdomų švietimo įstaigose, kuriose mokoma ne lietuvių  kalba, skaičius</t>
  </si>
  <si>
    <t>3106/1106 (2020)</t>
  </si>
  <si>
    <t>3206/1206 (2030)</t>
  </si>
  <si>
    <t>3143/1051</t>
  </si>
  <si>
    <t>3917/1161</t>
  </si>
  <si>
    <t>P-1.3.2.6-2</t>
  </si>
  <si>
    <t>Bendrojo ugdymo mokyklose vykdomų  bakalaureato programų skaičius (vnt.)</t>
  </si>
  <si>
    <t>1.3.2.7.</t>
  </si>
  <si>
    <t>P-1.3.2.7-1</t>
  </si>
  <si>
    <t>Bendrojo ugdymo mokyklų, dalyvaujančių programoje, skaičius (vnt.) ir dalis nuo visų mokyklų (proc.)</t>
  </si>
  <si>
    <t>4/5 (2020)</t>
  </si>
  <si>
    <t>15/20 (2030)</t>
  </si>
  <si>
    <t>7/23,3</t>
  </si>
  <si>
    <t>6/16,6</t>
  </si>
  <si>
    <t>1.3.2.8.</t>
  </si>
  <si>
    <t>Ugdyti profesijos pasirinkimui, darbui svarbias kompetencijas mokyklose</t>
  </si>
  <si>
    <t>P-1.3.2.8-1</t>
  </si>
  <si>
    <t xml:space="preserve">Profesinio orientavimo renginių „Pasimatuok profesiją“, organizuotų supažindinti su profesija darbo vietose, skaičius (vnt. per metus) </t>
  </si>
  <si>
    <t>P-1.3.2.8-2</t>
  </si>
  <si>
    <t>8 (2020)</t>
  </si>
  <si>
    <t>ne mažiau kaip 25 (2030)</t>
  </si>
  <si>
    <t>P-1.3.2.8-3</t>
  </si>
  <si>
    <t>Karjeros konsultacinių paslaugų plėtra (karjeros vadybininkų skaičius, asm.)</t>
  </si>
  <si>
    <t>P-1.3.2.8-4</t>
  </si>
  <si>
    <t>Švietimo ir verslo sričių atstovų bendrai įgyvendintų projektų (ir pan. iniciatyvų) skaičius (vnt.)</t>
  </si>
  <si>
    <t>P-1.3.2.8-5</t>
  </si>
  <si>
    <t>Švietimo ir verslo sričių atstovų bendri projektai (ir pan. iniciatyvos):</t>
  </si>
  <si>
    <t>- dalyvaujančių švietimo įstaigų skaičius (vnt.)</t>
  </si>
  <si>
    <t>- dalyvių (mokinių) skaičius (asm.)</t>
  </si>
  <si>
    <t>4500 (2030)</t>
  </si>
  <si>
    <t>- dalyvių (mokytojų) skaičius (asm.)</t>
  </si>
  <si>
    <t>300 (2030)</t>
  </si>
  <si>
    <t>1.3.2.9.</t>
  </si>
  <si>
    <t>Vykdyti kompleksines talentingų mokinių ugdymo ir skatinimo priemones</t>
  </si>
  <si>
    <t>P-1.3.2.9-1</t>
  </si>
  <si>
    <t>Vykdytų priemonių skaičius (vnt. per metus)</t>
  </si>
  <si>
    <t>P-1.3.2.9-2</t>
  </si>
  <si>
    <t>Priemonėse dalyvavusių mokinių skaičius (asm. per metus)</t>
  </si>
  <si>
    <t>580 (2020)</t>
  </si>
  <si>
    <t>800 (2030)</t>
  </si>
  <si>
    <t>P-1.3.2.9-3</t>
  </si>
  <si>
    <t>Nacionaliniu mastu apdovanotų talentingų mokinių skaičius (asm.)</t>
  </si>
  <si>
    <t>183 (2020)</t>
  </si>
  <si>
    <t>1.3.2.10.</t>
  </si>
  <si>
    <t>Skatinti vienodai aukštų mokymosi standartų siekimo visose miesto bendrojo ugdymo įstaigose</t>
  </si>
  <si>
    <t>P-1.3.2.10-1</t>
  </si>
  <si>
    <t xml:space="preserve">VBE rezultatų atotrūkio gimnazijose (be „Ąžuolyno“ ir Suaugusiųjų gimnazijų) mažinimas pagal bendrą mokyklos VBE balą (skirtumas tarp didžiausio ir mažiausio balo, skaičiais)  </t>
  </si>
  <si>
    <t>27,81 (2020)</t>
  </si>
  <si>
    <t>ne didesnis kaip 15 (2030)</t>
  </si>
  <si>
    <t>P-1.3.2.10-2</t>
  </si>
  <si>
    <t>Progimnazijų, kuriose ne mažiau kaip 80 proc. mokinių mokosi iš mokyklai priskirtos teritorijos, skaičius (vnt.)</t>
  </si>
  <si>
    <t>9 (2020)</t>
  </si>
  <si>
    <t>1.3.3.1.</t>
  </si>
  <si>
    <t>Padidinti Klaipėdos mokslo ir studijų institucijų konkurencingumą ir tarptautiškumą</t>
  </si>
  <si>
    <t>P-1.3.3.1-1</t>
  </si>
  <si>
    <t>Klaipėdos aukštųjų mokyklų reitingavimas tarptautiniuose reitinguose (U-Multirank)</t>
  </si>
  <si>
    <t>reitinguojama (2019)</t>
  </si>
  <si>
    <t>&lt;100 (ES) (2030)</t>
  </si>
  <si>
    <t>P-1.3.3.1-2</t>
  </si>
  <si>
    <t>Bent viena Klaipėdos aukštojo mokslo institucija reitinguojama tarp 500 geriausiųjų pasaulyje</t>
  </si>
  <si>
    <t>&gt;1000 (2016)</t>
  </si>
  <si>
    <t>&lt;500 (2030)</t>
  </si>
  <si>
    <t xml:space="preserve">&gt;1000 </t>
  </si>
  <si>
    <t>P-1.3.3.1-3</t>
  </si>
  <si>
    <t>Bendras studentų skaičius (asm. per metus)</t>
  </si>
  <si>
    <t>7315 (2020)</t>
  </si>
  <si>
    <t>14000 (2030)</t>
  </si>
  <si>
    <t>P-1.3.3.1-4</t>
  </si>
  <si>
    <t>Specializuotų (dėstomų vien Klaipėdoje) studijų programų skaičius (vnt.)</t>
  </si>
  <si>
    <t>ne mažiau kaip 3 (2030)</t>
  </si>
  <si>
    <t>1.3.3.2.</t>
  </si>
  <si>
    <t>P-1.3.3.2-1</t>
  </si>
  <si>
    <t>Organizuotų tyrimų ir susijusių perspektyvinių analizių skaičius (vnt.)</t>
  </si>
  <si>
    <t>P-1.3.3.2-2</t>
  </si>
  <si>
    <t>Įgyvendintų priemonių skaičius (vnt. per metus)</t>
  </si>
  <si>
    <t>P-1.3.3.2-3</t>
  </si>
  <si>
    <t>Pritrauktų paklausių darbuotojų skaičius (asm.)</t>
  </si>
  <si>
    <t>1000 (2030)</t>
  </si>
  <si>
    <t>II  PRIORITETAS. SOCIALINĖS ĮTRAUKTIES DIDINIMAS, ĮGALINANT BENDRUOMENIŠKUMĄ IR STIPRINANT VIETOS SAVIVALDĄ</t>
  </si>
  <si>
    <t>2.1.1.1.</t>
  </si>
  <si>
    <t>P-2.1.1.1-1</t>
  </si>
  <si>
    <t>209/20 (2030)</t>
  </si>
  <si>
    <t>36,3/24,3</t>
  </si>
  <si>
    <t>40,4/27</t>
  </si>
  <si>
    <t>P-2.1.1.1-2</t>
  </si>
  <si>
    <t>Paslaugų, teikiamų naujai įrengtoje infrastruktūroje, skaičius (vnt.)</t>
  </si>
  <si>
    <t>P-2.1.1.1-3</t>
  </si>
  <si>
    <t>Bibliotekos filialų skaičius daugiabučių namų kvartaluose (išplėtojus modernių bibliotekų-bendruomenės namų tinklą) (vnt.)</t>
  </si>
  <si>
    <t>7 (2020)</t>
  </si>
  <si>
    <t>P-2.1.1.1-4</t>
  </si>
  <si>
    <t>2 (2026)</t>
  </si>
  <si>
    <t>1. Atlikti Bendruomenės centro-bibliotekos (Molo g. 60) pastato kapitalinį remontą</t>
  </si>
  <si>
    <t>2. Pastatyti modernų Bendruomenės centrą-biblioteką pietinėje miesto dalyje</t>
  </si>
  <si>
    <t>1 (2024–2026)</t>
  </si>
  <si>
    <t>2.1.1.2.</t>
  </si>
  <si>
    <t>Didinti kultūros paslaugų prieinamumą ir patrauklumą, modernizuojant ar kitaip atnaujinant kultūros įstaigų infrastruktūrą</t>
  </si>
  <si>
    <t>P-2.1.1.2-1</t>
  </si>
  <si>
    <t>10 500 (2030)</t>
  </si>
  <si>
    <t>P-2.1.1.2-2</t>
  </si>
  <si>
    <t>Renginių, organizuojamų atnaujintoje infrastruktūroje, skaičius (vnt. per metus)</t>
  </si>
  <si>
    <t>400 (2020)</t>
  </si>
  <si>
    <t>600 (2030)</t>
  </si>
  <si>
    <t>P-2.1.1.2-3</t>
  </si>
  <si>
    <t>105/70 (2030)</t>
  </si>
  <si>
    <t>80,8/54</t>
  </si>
  <si>
    <t xml:space="preserve"> </t>
  </si>
  <si>
    <t>P-2.1.1.2-4</t>
  </si>
  <si>
    <t>2.1.1.3.</t>
  </si>
  <si>
    <t>Bendruomenės kultūros poreikiams pritaikyti viešąsias erdves</t>
  </si>
  <si>
    <t>P-2.1.1.3-1</t>
  </si>
  <si>
    <t>Naujų viešųjų erdvių kultūrai skaičius (vnt.)</t>
  </si>
  <si>
    <t>P-2.1.1.3-2</t>
  </si>
  <si>
    <t>24 (2020)</t>
  </si>
  <si>
    <t>P-2.1.1.3-3</t>
  </si>
  <si>
    <t>1 (2021–2025)</t>
  </si>
  <si>
    <t>2.1.2.1.</t>
  </si>
  <si>
    <t>P-2.1.2.1-1</t>
  </si>
  <si>
    <t>P-2.1.2.1-2</t>
  </si>
  <si>
    <t>Įgyvendintų kultūros srities projektų, kuriuose dalyvauja Klaipėdos atstovai, skaičius</t>
  </si>
  <si>
    <t>- tarptautinių (vnt. per metus)</t>
  </si>
  <si>
    <t>- nacionalinių (vnt. per metus)</t>
  </si>
  <si>
    <t>- regioninių (vnt. per metus)</t>
  </si>
  <si>
    <t>P-2.1.2.1-3</t>
  </si>
  <si>
    <t>Į tokių projektų veiklas įtrauktų organizacijų ir dalyvių skaičius (per metus: vnt. ir asm.)</t>
  </si>
  <si>
    <t>6/120 (2030)</t>
  </si>
  <si>
    <t>n.d/18</t>
  </si>
  <si>
    <t>14/54</t>
  </si>
  <si>
    <t>2.1.2.2.</t>
  </si>
  <si>
    <t>Skatinti mokinių ir jaunuolių kultūrines ir kūrybines iniciatyvas</t>
  </si>
  <si>
    <t>P-2.1.2.2-1</t>
  </si>
  <si>
    <t>Įkurtas jaunimo inkubatorius (vnt.)</t>
  </si>
  <si>
    <t>P-2.1.2.2-2</t>
  </si>
  <si>
    <t>Sėkmingai įgyvendintų jaunimo projektų skaičius (vnt.)</t>
  </si>
  <si>
    <t>2.1.2.3.</t>
  </si>
  <si>
    <t>Sukurti Rezidencijų centrą</t>
  </si>
  <si>
    <t>P-2.1.2.3-1</t>
  </si>
  <si>
    <t>Sukurta kultūros ir kūrybinių industrijų sričių rezidencijų paslauga (kompl.)</t>
  </si>
  <si>
    <t>P-2.1.2.3-2</t>
  </si>
  <si>
    <t>Rezidencijų paslauga pasinaudojusių asmenų skaičius per metus (asm.)</t>
  </si>
  <si>
    <t>2.1.2.4.</t>
  </si>
  <si>
    <t>P-2.1.2.4-1</t>
  </si>
  <si>
    <t>Kūrybinių partnerysčių metodiką naudojančių iniciatyvų skaičius (vnt. per metus)</t>
  </si>
  <si>
    <t>P-2.1.2.4-2</t>
  </si>
  <si>
    <t>Kūrybinių partnerysčių projektuose dalyvaujančių asmenų skaičius (asm. per metus)</t>
  </si>
  <si>
    <t>2.1.2.5.</t>
  </si>
  <si>
    <t>Skatinti kultūros įstaigų veiklos tarptautiškumą ir naujų paslaugų kūrimą, įtraukiant miesto bendruomenę</t>
  </si>
  <si>
    <t>P-2.1.2.5-1</t>
  </si>
  <si>
    <t>42 (2030)</t>
  </si>
  <si>
    <t>P-2.1.2.5-2</t>
  </si>
  <si>
    <t>Tarptautinių projektų, kuriuose dalyvauja Klaipėdos kultūros organizacijos, skaičius (vnt. per metus)</t>
  </si>
  <si>
    <t>P-2.1.2.5-3</t>
  </si>
  <si>
    <t>Įkurta knygos meno centro ekspozicija-parodų erdvė (vnt.)</t>
  </si>
  <si>
    <t>2.1.3.1.</t>
  </si>
  <si>
    <t>Sukurti naujus jūrinės  kultūros traukos centrus</t>
  </si>
  <si>
    <t>P-2.1.3.1-1</t>
  </si>
  <si>
    <t>P-2.1.3.1-2</t>
  </si>
  <si>
    <t>P-2.1.3.1-3</t>
  </si>
  <si>
    <t>P-2.1.3.1-4</t>
  </si>
  <si>
    <t>Karinio laivo M52 „Sūduvis“ įveiklinimas, paverčiant ekspozicinės, edukacinės ir jūrinės bendruomenės susitelkimo vieta (vnt.)</t>
  </si>
  <si>
    <t>2.1.3.2.</t>
  </si>
  <si>
    <t>Sudaryti sąlygas plačiau pažinti jūrinį kultūrinį palikimą (įskaitant jūrinį paveldą)</t>
  </si>
  <si>
    <t>P-2.1.3.2-1</t>
  </si>
  <si>
    <t xml:space="preserve">Laivų istorinio paveldo, marinistinės kultūros jūrinę dvasią atspindinčių simbolių išsaugojimui, puoselėjimui ir įveiklinimui taikytų priemonių skaičius (vnt.) </t>
  </si>
  <si>
    <t>nevertinama</t>
  </si>
  <si>
    <t>P-2.1.3.2-2</t>
  </si>
  <si>
    <t>Jūrinio kultūros paveldo meninės kūrybos katalogizavimui, išsaugojimui ir pristatymui taikytų priemonių skaičius (vnt.)</t>
  </si>
  <si>
    <t>P-2.1.3.2-3</t>
  </si>
  <si>
    <t>Jūrinio paveldo demonstravimui, įveiklinimui, įamžinimui ar kitam prasmingam panaudojimui taikytų priemonių skaičius (vnt.)</t>
  </si>
  <si>
    <t>P-2.1.3.3-1</t>
  </si>
  <si>
    <t>P-2.1.3.3-2</t>
  </si>
  <si>
    <t>Iš jų – renginių, pritraukiančių ne mažiau kaip 50 dalyvių, dalis (proc. nuo visų renginių)</t>
  </si>
  <si>
    <t>n.d.  (2020)</t>
  </si>
  <si>
    <t>2.1.3.4.</t>
  </si>
  <si>
    <t>Suformuoti jūrinio stiliaus akcentus miesto viešosiose erdvėse</t>
  </si>
  <si>
    <t>P-2.1.3.4-1</t>
  </si>
  <si>
    <t>Parengtas jūrinio stiliaus akcentų sukūrimo ir išdėstymo miesto viešosiose erdvėse veiksmų planas (vnt.)</t>
  </si>
  <si>
    <t>P-2.1.3.4-2</t>
  </si>
  <si>
    <t>Įrengtų jūrinio stiliaus akcentų (pvz., ilgalaikių vaizdinės medžiagos elementų (piešinių), smulkiosios architektūros elementų: gėlynų, nuorodų ir kt.) skaičius (vnt.)</t>
  </si>
  <si>
    <t>2.2.1.1.</t>
  </si>
  <si>
    <t>Išplėtoti lokalius sporto ir fizinio aktyvumo taškus</t>
  </si>
  <si>
    <t>P.2.2.1.1-1</t>
  </si>
  <si>
    <t>Įrengtų ir atnaujintų sporto objektų skaičius (vnt.)</t>
  </si>
  <si>
    <t>ne mažiau kaip 21 (2030)</t>
  </si>
  <si>
    <t>P.2.2.1.1-2</t>
  </si>
  <si>
    <t>Miesto mikrorajonų, kuriuose įrengta fizinį aktyvumą skatinanti infrastruktūra, dalis nuo visų mikrorajonų (proc.)</t>
  </si>
  <si>
    <t>P.2.2.1.1-3</t>
  </si>
  <si>
    <t>Sporto uždarų objektų, priklausančių Klaipėdos miesto savivaldybei ir pritaikytų neįgaliųjų sportui, skaičius (vnt.)</t>
  </si>
  <si>
    <t>2.2.1.2.</t>
  </si>
  <si>
    <t>Gausinti sporto infrastruktūrą, skatinant gyventojų fizinį aktyvumą ir sportą bei sudaryti palankias sąlygas privačiam verslui, investuojančiam į viešosios sporto infrastruktūros kūrimą</t>
  </si>
  <si>
    <t>P.2.2.1.2-1</t>
  </si>
  <si>
    <t>(2021–2026)</t>
  </si>
  <si>
    <t>2. Pakeisti dirbtinės žolės dangą (Sportininkų g. 46)</t>
  </si>
  <si>
    <t>3. Įrengti dengtą futbolo maniežą</t>
  </si>
  <si>
    <t>5. Pastatyti Sporto ir laisvalaikio kompleksą buvusios II vandenvietės teritorijoje (koncesijos procedūrų vykdymas)</t>
  </si>
  <si>
    <t>6. Renovuoti sporto bazės pastatą (Sportininkų g. 46)</t>
  </si>
  <si>
    <t>1 (2026–2027)</t>
  </si>
  <si>
    <t>7. Renovuoti BĮ Klaipėdos miesto lengvosios atletikos mokyklos pastatą (maniežą)</t>
  </si>
  <si>
    <t>1 (2026–2028)</t>
  </si>
  <si>
    <t>P.2.2.1.2-2</t>
  </si>
  <si>
    <t>1. Rekonstruoti sporto sveikatingumo kompleksą (Smiltynės g. 13), pritaikant turizmo, sporto ir rekreacijos funkcijoms</t>
  </si>
  <si>
    <t>1 (nevertinama)</t>
  </si>
  <si>
    <t>2. Rekonstruoti dviračių treką (Kretingos g. 38) į universalų sporto statinį, siekiant pritaikyti jį kuo įvairesnėms sporto šakoms</t>
  </si>
  <si>
    <t>3. Pastatyti Klaipėdos sunkiosios atletikos centrą</t>
  </si>
  <si>
    <t>4. Pastatyti regioninį ne žemesnės kaip UEFA 4 kategorijos futbolo stadioną</t>
  </si>
  <si>
    <t>5. Įrengti irklavimo ir buriavimo mokyklos bazę palei Danės upę ir prie Kuršių marių pietinėje miesto dalyje</t>
  </si>
  <si>
    <t>2.2.1.3.</t>
  </si>
  <si>
    <t>Skatinti (ir populiarinti) vandens ir susijusias paplūdimio sporto šakas</t>
  </si>
  <si>
    <t>P-2.2.1.3-1</t>
  </si>
  <si>
    <t>Priekrantės zonose vandens sporto šakoms (irklavimui, buriavimui ir kt.) išskirtų zonų skaičius (vnt.)</t>
  </si>
  <si>
    <t>P-2.2.1.3-2</t>
  </si>
  <si>
    <t>Paplūdimiuose įrengtų fizinio aktyvumo ir sporto aikštelių, zonų skaičius (vnt.)</t>
  </si>
  <si>
    <t>- iš jų – vandens sporto šakoms</t>
  </si>
  <si>
    <t>P-2.2.1.3-3</t>
  </si>
  <si>
    <t>Vandens sporto šakų populiarinimui taikytų priemonių skaičius (vnt. per metus)</t>
  </si>
  <si>
    <t xml:space="preserve">7 (2030) </t>
  </si>
  <si>
    <t>2.2.2. Uždavinys. Padidinti fizinio aktyvumo paslaugų prieinamumą</t>
  </si>
  <si>
    <t>2.2.2.1.</t>
  </si>
  <si>
    <t>Populiarinti fizinį aktyvumą įvairiuose gyventojų sluoksniuose ir organizuoti miesto bendruomenei aktualius sporto renginius</t>
  </si>
  <si>
    <t>P.2.2.2.2-1</t>
  </si>
  <si>
    <t>Fiziškai aktyvių gyventojų dalis Klaipėdos mieste (proc.)</t>
  </si>
  <si>
    <t>35,2 (2018)</t>
  </si>
  <si>
    <t>ne mažiau kaip 38 (2030)</t>
  </si>
  <si>
    <t>P.2.2.2.2-2</t>
  </si>
  <si>
    <t>Gyventojų, tenkančių vienai sporto organizacijai, skaičius (asm.)</t>
  </si>
  <si>
    <t>1776 (2020)</t>
  </si>
  <si>
    <t>1800 (2030)</t>
  </si>
  <si>
    <t>P.2.2.2.2-3</t>
  </si>
  <si>
    <t>Suorganizuotų „Sportas visiems“ renginių skaičius (vnt. per metus)</t>
  </si>
  <si>
    <t>308 (2019)</t>
  </si>
  <si>
    <t xml:space="preserve">400 (2030) </t>
  </si>
  <si>
    <t>P.2.2.2.2-4</t>
  </si>
  <si>
    <t>Sporto renginiuose dalyvavusių asmenų skaičius (asm.) ir dalis nuo visų gyventojų (proc.)</t>
  </si>
  <si>
    <t>11924/8 (2020)</t>
  </si>
  <si>
    <t>ne mažiau kaip 14900 (2025), 10 proc. didėjantis</t>
  </si>
  <si>
    <t>23213/15</t>
  </si>
  <si>
    <t>23200/15</t>
  </si>
  <si>
    <t>2.2.2.2.</t>
  </si>
  <si>
    <t>Įgyvendintų sporto renginių sklaidos programos priemonių skaičius (vnt.)</t>
  </si>
  <si>
    <t>300 (2025)</t>
  </si>
  <si>
    <t>Sveiko gyvenimo būdo sklaidos programos priemonėse dalyvavusių asmenų skaičius (tūkst. asm.) ir dalis nuo visų miesto gyventojų (proc.)</t>
  </si>
  <si>
    <t>17/10 (2030)</t>
  </si>
  <si>
    <t>ne (2020)</t>
  </si>
  <si>
    <t>taip (2023)</t>
  </si>
  <si>
    <t>ne</t>
  </si>
  <si>
    <t>taip</t>
  </si>
  <si>
    <t>Mokinių, dalyvaujančių sveiko gyvenimo būdo sklaidos programos priemonėse, skaičius (asm.) ir tikslinės grupės dalis (proc.)</t>
  </si>
  <si>
    <t>10000/50 (2030)</t>
  </si>
  <si>
    <t>P.2.2.2.2-5</t>
  </si>
  <si>
    <t>Suaugusiųjų ir neįgaliųjų, dalyvaujančių sveiko gyvenimo būdo sklaidos programos priemonėse, skaičius (asm. per metus)</t>
  </si>
  <si>
    <t>255 (2020)</t>
  </si>
  <si>
    <t>ne mažiau kaip 600 (2030)</t>
  </si>
  <si>
    <t>P.2.2.2.2-6</t>
  </si>
  <si>
    <t>P.2.2.2.2-7</t>
  </si>
  <si>
    <t>Sporto ir fizinio aktyvumo renginių, įtrauktų į bendrą Klaipėdos miesto viešinimo platformą, skaičius (vnt.)</t>
  </si>
  <si>
    <t>2.2.2.3.</t>
  </si>
  <si>
    <t>Plėtoti su fiziniu aktyvumu susijusius žmogiškuosius išteklius, gerinti kūno kultūros ir sporto specialistų kvalifikaciją</t>
  </si>
  <si>
    <t>P.2.2.2.3-1</t>
  </si>
  <si>
    <t>Kvalifikacijos kėlimo kursų visuomenės fizinio aktyvumo skatinimo programų rengėjams organizavimas:</t>
  </si>
  <si>
    <t>- kursų skaičius (vnt. per metus)</t>
  </si>
  <si>
    <t>52 (2019)</t>
  </si>
  <si>
    <t>140 (2030)</t>
  </si>
  <si>
    <t>- kursų apimtis (val. per metus)</t>
  </si>
  <si>
    <t>- dalyvių skaičius (asm. per metus)</t>
  </si>
  <si>
    <t>721 (2019)</t>
  </si>
  <si>
    <t>P.2.2.2.3-2</t>
  </si>
  <si>
    <t>Aukštos kvalifikacijos sporto specialistų skaičius Klaipėdos miesto sporto organizacijose (asm.) ir dalis nuo visų specialistų (proc.)</t>
  </si>
  <si>
    <t>62/24,8 (2019)</t>
  </si>
  <si>
    <t>65/26 (2026)</t>
  </si>
  <si>
    <t>56/19,8</t>
  </si>
  <si>
    <t>68/23</t>
  </si>
  <si>
    <t>2.2.2.4.</t>
  </si>
  <si>
    <t>Vykdyti tikslingas fizinio aktyvumo skatinimo priemonių atskiroms socialinėms grupėms (kuomet šiems asmenims taikomi specialūs metodai ir jie užsiimti kartu su savo amžiaus asmenimis negali)</t>
  </si>
  <si>
    <t>P.2.2.2.4-1</t>
  </si>
  <si>
    <t>1/255 (2020)</t>
  </si>
  <si>
    <t>ne mažiau kaip 1/500 asm. (2030)</t>
  </si>
  <si>
    <t>1/174</t>
  </si>
  <si>
    <t>1/170</t>
  </si>
  <si>
    <t>2.2.2.5.</t>
  </si>
  <si>
    <t>Atverti mokyklų erdves ir infrastruktūrą bendruomenei (aikštynai, sporto salės ir pan.)</t>
  </si>
  <si>
    <t>P-2.2.2.5-1</t>
  </si>
  <si>
    <t>Bendrojo ugdymo įstaigų, leidžiančių savo infrastruktūrą naudoti bendruomenei (sporto ir fizinio aktyvumo poreikiams tenkinti), skaičius (vnt.)</t>
  </si>
  <si>
    <t>14 (2030)</t>
  </si>
  <si>
    <t>P-2.2.2.5-2</t>
  </si>
  <si>
    <t>Bendrojo ugdymo įstaigų, kurių erdvėse sukurta bendruomeninė fizinio aktyvumo infrastruktūra, skaičius (vnt.)</t>
  </si>
  <si>
    <t>2.2.2.6.</t>
  </si>
  <si>
    <t>P-2.2.2.6-1</t>
  </si>
  <si>
    <t>Vykdytų informacijos sklaidos renginių skaičius (vnt. per metus)</t>
  </si>
  <si>
    <t>P-2.2.2.6-2</t>
  </si>
  <si>
    <t>Sukurta vieša prieiga (nuolat atnaujinama) apie fizinio aktyvumo sąlygų (ką, kur sportuoti, bendruomeninės sporto infrastruktūros prieinamumas ir pan.) – prieiga pasinaudojusių asmenų skaičius (asm.)</t>
  </si>
  <si>
    <t>1 (2022)/7000 (2030)</t>
  </si>
  <si>
    <t>2.2.3. Uždavinys. Sudaryti sąlygas gabiems sportininkams siekti aukštų sporto rezultatų</t>
  </si>
  <si>
    <t>2.2.3.1.</t>
  </si>
  <si>
    <t>Sukurti motyvuojančio sporto sistemos modelį ir jį įgyvendinti</t>
  </si>
  <si>
    <t>P-2.2.3.1-1</t>
  </si>
  <si>
    <t>Klaipėdos miesto strateginių sporto šakų skaičius (vnt.)</t>
  </si>
  <si>
    <t>P-2.2.3.1-2</t>
  </si>
  <si>
    <t>Sporto organizacijų, patenkančių į Klaipėdos miesto strateginių sporto šakų sąrašą, skaičius (vnt.)</t>
  </si>
  <si>
    <t>P-2.2.3.1-3</t>
  </si>
  <si>
    <t>Organizuotai sportuojančių mokinių skaičius (asm.) ir dalis nuo visų Klaipėdos miesto mokinių (proc.)</t>
  </si>
  <si>
    <t>6200/31 proc. (2020)</t>
  </si>
  <si>
    <t xml:space="preserve">8000/40 proc. (2030) </t>
  </si>
  <si>
    <t>8362/39,8</t>
  </si>
  <si>
    <t>P-2.2.3.1-4</t>
  </si>
  <si>
    <t>Negalią turinčių ir sporto organizacijose sportuojančių mokinių skaičius (asm. per metus)</t>
  </si>
  <si>
    <t>80 (2020)</t>
  </si>
  <si>
    <t xml:space="preserve">120 (2030) </t>
  </si>
  <si>
    <t>P-2.2.3.1-5</t>
  </si>
  <si>
    <t xml:space="preserve">10 (2030) </t>
  </si>
  <si>
    <t>P-2.2.3.1-6</t>
  </si>
  <si>
    <t>97 (2020)</t>
  </si>
  <si>
    <t xml:space="preserve">100 (2030) </t>
  </si>
  <si>
    <t>- iš jų – aukšto sportinio meistriškumo (vnt.)</t>
  </si>
  <si>
    <t>P-2.2.3.1-7</t>
  </si>
  <si>
    <t>Sporto organizacijų, prisijungusių prie sportuojančių asmenų apskaitos ir kontrolės sistemos, skaičius (vnt.) ir dalis nuo visų sporto organizacijų (proc.)</t>
  </si>
  <si>
    <t>ne mažiau kaip 40/10 (2030)</t>
  </si>
  <si>
    <t>P-2.2.3.1-8</t>
  </si>
  <si>
    <t>Aukšto meistriškumo sportininkų, dėl kurių ugdymo yra pasirašytos sutartys su nacionalinėmis sporto šakų federacijomis, skaičius (asm.) ir dalis nuo bendro aukšto sportinio meistriškumo sportininkų skaičiaus (proc.)</t>
  </si>
  <si>
    <t xml:space="preserve">ne mažiau kaip 15 (2030) </t>
  </si>
  <si>
    <t>P-2.2.3.1-9</t>
  </si>
  <si>
    <t>Trenerių, turinčių aukščiausią kvalifikaciją, skaičius (asm.)</t>
  </si>
  <si>
    <t>P-2.2.3.1-10</t>
  </si>
  <si>
    <t>Motyvuojantį sporto krepšelį gaunančių organizacijų skaičius (vnt.) ir jį gaunančių asmenų skaičius (asm. per metus)</t>
  </si>
  <si>
    <t>40/6000 (2030)</t>
  </si>
  <si>
    <t>3/1151</t>
  </si>
  <si>
    <t>P-2.2.3.1-11</t>
  </si>
  <si>
    <t>Klaipėdos miesto sporto šakų federacijų finansavimas:</t>
  </si>
  <si>
    <t>~ savivaldybės biudžeto lėšomis finansuojamų sporto federacijų skaičius (vnt.)</t>
  </si>
  <si>
    <t>~ mieste plėtojamų sporto šakų skaičius (vnt.)</t>
  </si>
  <si>
    <t>~ savivaldybės biudžeto lėšomis finansuojamų sporto šakų federacijų dalis (proc.)</t>
  </si>
  <si>
    <t>14 (2020)</t>
  </si>
  <si>
    <t>2.2.3.2.</t>
  </si>
  <si>
    <t>Skatinti vaikus ir jaunuolius siekti sporto rezultatų, sudaryti sąlygas derinti tolimesnę sporto karjerą ir mokslą</t>
  </si>
  <si>
    <t>P-2.2.3.2-1</t>
  </si>
  <si>
    <t>Vykdytų skatinimo priemonių skaičius (vnt.)</t>
  </si>
  <si>
    <t xml:space="preserve">3 (2030) </t>
  </si>
  <si>
    <t>P-2.2.3.2-2</t>
  </si>
  <si>
    <t>Asmenų, kuriems pritaikytos skatinimo priemonės, skaičius (asm. per metus)</t>
  </si>
  <si>
    <t>P-2.2.3.2-3</t>
  </si>
  <si>
    <t>Bendrojo ugdymo mokyklose įsteigtose sporto klasėse besimokančių sportininkų skaičius (asm. per metus)</t>
  </si>
  <si>
    <t>124 (2020–2021)</t>
  </si>
  <si>
    <t xml:space="preserve">140 (2030) </t>
  </si>
  <si>
    <t>P-2.2.3.2-4</t>
  </si>
  <si>
    <t>Sportininkų, gaunančių sportininko stipendiją, skaičius (asm. per metus)</t>
  </si>
  <si>
    <t xml:space="preserve">20 (2030) </t>
  </si>
  <si>
    <t>P-2.2.3.2-5</t>
  </si>
  <si>
    <t>Suorganizuotų geriausių sportininkų ir jų komandų pagerbimo renginių skaičius (vnt. per metus)</t>
  </si>
  <si>
    <t xml:space="preserve">21 (2023) </t>
  </si>
  <si>
    <t>P-2.2.3.2-6</t>
  </si>
  <si>
    <t>Sportininkų, dalyvavusių sveikatos stiprinimo programose, dalis nuo visų sportininkų (proc.)</t>
  </si>
  <si>
    <t>P-2.2.3.2-7</t>
  </si>
  <si>
    <t>Vykdytų miesto čempionatų skaičius (vnt. per metus)</t>
  </si>
  <si>
    <t>2.2.3.3.</t>
  </si>
  <si>
    <t>Pritraukti prestižinius, tarptautinius ir nacionalinius sporto renginius</t>
  </si>
  <si>
    <t>P-2.2.3.3-1</t>
  </si>
  <si>
    <t>Klaipėdos mieste suorganizuotų sporto renginių skaičius (vnt. per metus)</t>
  </si>
  <si>
    <t>P-2.2.3.3-2</t>
  </si>
  <si>
    <t>Organizuotuose renginiuose dalyvavusių asmenų skaičius (tūkst. asm. per metus)</t>
  </si>
  <si>
    <t>P-2.2.3.3-3</t>
  </si>
  <si>
    <t xml:space="preserve">2/1 (2030) </t>
  </si>
  <si>
    <t>2.2.3.4.</t>
  </si>
  <si>
    <t>Tinkamai reprezentuoti Klaipėdos miestą šalies ir tarptautiniuose sporto renginiuose</t>
  </si>
  <si>
    <t>P-2.2.3.4-1</t>
  </si>
  <si>
    <t>Parengta sportininkų jaunių, jaunimo, suaugusiųjų nacionalinėms rinktinėms, skaičius (asm.)</t>
  </si>
  <si>
    <t>251 (2020)</t>
  </si>
  <si>
    <t xml:space="preserve">300 (2026) </t>
  </si>
  <si>
    <t>P-2.2.3.4-2</t>
  </si>
  <si>
    <t>Jaunių ir jaunimo komandų, dalyvaujančių Lietuvos čempionatuose, skaičius (vnt.)</t>
  </si>
  <si>
    <t xml:space="preserve">10 (2026) </t>
  </si>
  <si>
    <t>P-2.2.3.4-3</t>
  </si>
  <si>
    <t>P-2.2.3.4-4</t>
  </si>
  <si>
    <t>Prizines vietas Lietuvos, Europos ir pasaulio čempionatuose užėmusių sportininkų bei komandų skaičius (vnt.)</t>
  </si>
  <si>
    <t>518 (2019)</t>
  </si>
  <si>
    <t xml:space="preserve">520 (2028) </t>
  </si>
  <si>
    <t>P-2.2.3.4-5</t>
  </si>
  <si>
    <t>Olimpinių bei nacionalinių rinktinių, dalyvaujančių šalies ir tarptautinėse varžybose, sportininkų skaičius (asm.)</t>
  </si>
  <si>
    <t>86 (2019)</t>
  </si>
  <si>
    <t>150 (2030)</t>
  </si>
  <si>
    <t>2.3.1.1.</t>
  </si>
  <si>
    <t>Stiprinti asmens sveikatos priežiūros paslaugų įstaigų statusą ir išlaikyti aukštą paslaugų kokybės lygį</t>
  </si>
  <si>
    <t>P-2.3.1.1-1</t>
  </si>
  <si>
    <t>Veikiantis daugiaprofilinis, modernus Vakarų Lietuvos regiono tretinio lygio asmens sveikatos priežiūros ir gydymo Klaipėdos universitetinės ligoninės (KUL) centras (vnt.)</t>
  </si>
  <si>
    <t>P-2.3.1.1-2</t>
  </si>
  <si>
    <t>Poliklinikos statusą įgijusių savivaldybės sveikatos priežiūros centrų skaičius (vnt.)</t>
  </si>
  <si>
    <t>2.3.1.2.</t>
  </si>
  <si>
    <t>Plėtoti asmens sveikatos priežiūros paslaugų infrastruktūrą, siekiant didesnės ir aukštesnės paslaugų aprėpties, įvairovės ir kokybės</t>
  </si>
  <si>
    <t>P-2.3.1.2-1</t>
  </si>
  <si>
    <t>P-2.3.1.2-2</t>
  </si>
  <si>
    <t>2. Išplėtoti VšĮ Jūrininkų sveikatos priežiūros centro infrastruktūrą (naujo pastato statyba)</t>
  </si>
  <si>
    <t>1 (2021–2024)</t>
  </si>
  <si>
    <t>3. Atlikti VšĮ Klaipėdos miesto poliklinikos pastato (Taikos pr. 76) renovaciją ir įdiegti atsinaujinančių energijos išteklių priemones</t>
  </si>
  <si>
    <t>4. Rekonstruoti administracinės paskirties pastatą (J. Karoso g. 12) į gydymo paskirties pastatą (projekto užbaigimas)</t>
  </si>
  <si>
    <t>10. Prisidėti prie Sveikatingumo ir kurortologijos centro pajūrio teritorijoje, prie neįgaliųjų paplūdimio, įkūrimo, išvystant viešąją infrastruktūrą</t>
  </si>
  <si>
    <t>2.3.1.3.</t>
  </si>
  <si>
    <t>Išplėtoti kompleksines paslaugas sutrikusios raidos ir neįgaliems vaikams</t>
  </si>
  <si>
    <t>P-2.3.1.3-1</t>
  </si>
  <si>
    <t>Kompleksinių paslaugų sutrikusios raidos ir neįgaliems vaikams vietų skaičius (vnt.) ir paslaugų gavėjų skaičius (asm. per metus)</t>
  </si>
  <si>
    <t>10/60 (2020)</t>
  </si>
  <si>
    <t>20/120 (2023)</t>
  </si>
  <si>
    <t>10/62</t>
  </si>
  <si>
    <t>10/60</t>
  </si>
  <si>
    <t>P-2.3.1.3-2</t>
  </si>
  <si>
    <t>1. Sutvarkyti pastatus (Turistų g. 28), pritaikant juos kompleksinių paslaugų vaikams su negalia ir jų šeimoms centro veiklai</t>
  </si>
  <si>
    <t>2.3.1.4.</t>
  </si>
  <si>
    <t>Gerinti asmens sveikatos priežiūros paslaugų organizavimo ir teikimo kokybę</t>
  </si>
  <si>
    <t>Pacientų pasitenkinimo ASPĮ teikiamomis asmens sveikatos priežiūros paslaugomis lygis (balais iš 10)</t>
  </si>
  <si>
    <t>ASPĮ, įdiegusių kokybės gerinimo priemones, skaičius (vnt.) ir dalis nuo visų ASPĮ (proc.)</t>
  </si>
  <si>
    <t>5/63 (2020)</t>
  </si>
  <si>
    <t>8/100 (2025)</t>
  </si>
  <si>
    <t>5/63</t>
  </si>
  <si>
    <t>6/100</t>
  </si>
  <si>
    <t>2.3.2.1.</t>
  </si>
  <si>
    <t>Didinti visuomenės sveikatos stiprinimo paslaugų teikimo aprėptį</t>
  </si>
  <si>
    <t>P-2.3.2.1-1</t>
  </si>
  <si>
    <t>Gyventojų, dalyvaujančių visuomenės sveikatos programose, dalis nuo visų gyventojų (proc.)</t>
  </si>
  <si>
    <t>41, 2 proc. (2019)</t>
  </si>
  <si>
    <t>Didėjantis arba ne mažesnis kaip 41,2 proc. (2030)</t>
  </si>
  <si>
    <t>P-2.3.2.1-2</t>
  </si>
  <si>
    <t>Gyventojų, dalyvaujančių visuomenės sveikatos programose, susijusiose su psichikos sveikata, dalis nuo visų gyventojų (proc.)</t>
  </si>
  <si>
    <t>6,4 proc. (2019)</t>
  </si>
  <si>
    <t>Didėjantis arba ne mažesnis kaip 6,4 proc. (2030)</t>
  </si>
  <si>
    <t>P-2.3.2.1-3</t>
  </si>
  <si>
    <t>Naujų tarpsektorinių programų ir projektų skaičius (vnt.)</t>
  </si>
  <si>
    <t>P-2.3.2.1-4</t>
  </si>
  <si>
    <t>Naujų jaunimui palankių sveikatos stiprinimo paslaugų skaičius (vnt.)</t>
  </si>
  <si>
    <t>P-2.3.2.1-5</t>
  </si>
  <si>
    <t>Naujų sveiko senėjimo paslaugų skaičius (vnt.)</t>
  </si>
  <si>
    <t>2.3.2.2.</t>
  </si>
  <si>
    <t>Skatinti valstybinių prevencinių sveikatos programų įgyvendinimą</t>
  </si>
  <si>
    <t>P-2.3.2.2-1</t>
  </si>
  <si>
    <t xml:space="preserve">Tikslinės populiacijos dalis (proc.), dalyvavusi atrankinės mamografinės patikros dėl krūties vėžio finansavimo programoje </t>
  </si>
  <si>
    <t>64,1 (2018–2019)</t>
  </si>
  <si>
    <t>Didėjantis arba ne mažesnis kaip 64,1 (2030)</t>
  </si>
  <si>
    <t>P-2.3.2.2-2</t>
  </si>
  <si>
    <t>Tikslinės populiacijos dalis (proc.), dalyvavusi gimdos kaklelio piktybinių navikų prevencinių priemonių, apmokamų iš Privalomojo sveikatos draudimo biudžeto lėšų, finansavimo programoje</t>
  </si>
  <si>
    <t>58,6 (2017–2019)</t>
  </si>
  <si>
    <t>Didėjantis arba ne mažesnis kaip 58,6 (2030)</t>
  </si>
  <si>
    <t>P-2.3.2.2-3</t>
  </si>
  <si>
    <t>Tikslinės populiacijos dalis (proc.), dalyvavusi storosios žarnos vėžio ankstyvosios diagnostikos finansavimo programoje</t>
  </si>
  <si>
    <t>65,5 (2018–2019)</t>
  </si>
  <si>
    <t>Didėjantis arba ne mažesnis kaip 65,5 (2030)</t>
  </si>
  <si>
    <t>P-2.3.2.2-4</t>
  </si>
  <si>
    <t>Tikslinės populiacijos dalis (proc.), dalyvavusi asmenų, priskirtinų širdies ir kraujagyslių ligų didelės rizikos grupei, atrankos ir prevencijos priemonių finansavimo programoje</t>
  </si>
  <si>
    <t>57,5 (2019)</t>
  </si>
  <si>
    <t>Didėjantis arba ne mažesnis kaip 57,5 (2030)</t>
  </si>
  <si>
    <t>P-2.3.2.2-5</t>
  </si>
  <si>
    <t>Vaikų, kuriems teiktos dantų silantavimo paslaugos, skaičius (asm. per metus)</t>
  </si>
  <si>
    <t>888 (2019)</t>
  </si>
  <si>
    <t>1150 (2030)</t>
  </si>
  <si>
    <t>2.4.1.1.</t>
  </si>
  <si>
    <t>Išplėtoti paslaugas į namus (pagalba į namus ir dienos socialinė globa)</t>
  </si>
  <si>
    <t>P-2.4.1.1-1</t>
  </si>
  <si>
    <t>Vidutinė laukimo eilėje nuo dienos pagalbos į namus paslaugų paskyrimo iki jos gavimo dienos trukmė (dienomis)</t>
  </si>
  <si>
    <t>87 (2020)</t>
  </si>
  <si>
    <t>ne daugiau kaip 60 (2030)</t>
  </si>
  <si>
    <t>P-2.4.1.1-2</t>
  </si>
  <si>
    <t>Vidutinė laukimo eilėje nuo dienos socialinės globos asmens namuose paskyrimo iki jos gavimo dienos  trukmė (dienomis)</t>
  </si>
  <si>
    <t>72 (2020)</t>
  </si>
  <si>
    <t>ne daugiau kaip 50 (2030)</t>
  </si>
  <si>
    <t>P-2.4.1.1-3</t>
  </si>
  <si>
    <t>Dienos socialinės globos paslaugas namuose gaunančių asmenų skaičius (asm. per metus)</t>
  </si>
  <si>
    <t>359 (2020)</t>
  </si>
  <si>
    <t>400 (2023)</t>
  </si>
  <si>
    <t>2.4.1.2.</t>
  </si>
  <si>
    <t>Plėtoti neinstitucinės globos paslaugas vaikams</t>
  </si>
  <si>
    <t>P-2.4.1.2-1</t>
  </si>
  <si>
    <t>Vaikų, gaunančių socialines paslaugas budinčių globėjų šeimose, skaičius (asm. per metus)</t>
  </si>
  <si>
    <t>16 (2020)</t>
  </si>
  <si>
    <t>P-2.4.1.2-2</t>
  </si>
  <si>
    <t>Vaikų, likusių be tėvų globos, globos šeimoje, kuriems suteikta savivaldybės parama, skaičius (asm. per metus)</t>
  </si>
  <si>
    <t>189 (2020)</t>
  </si>
  <si>
    <t>189 (2030)</t>
  </si>
  <si>
    <t>P-2.4.1.2-3</t>
  </si>
  <si>
    <t>2.4.1.3.</t>
  </si>
  <si>
    <t>Plėtoti stacionarias globos paslaugas Klaipėdos mieste</t>
  </si>
  <si>
    <t>P-2.4.1.3-1</t>
  </si>
  <si>
    <t>Vidutinė laukimo eilėje nuo dienos socialinės globos institucijoje paskyrimo iki jos gavimo dienos  trukmė (dienomis)</t>
  </si>
  <si>
    <t>154 (2020)</t>
  </si>
  <si>
    <t>ne daugiau kaip 100 (2030)</t>
  </si>
  <si>
    <t>P-2.4.1.3-2</t>
  </si>
  <si>
    <r>
      <t xml:space="preserve">Vidutinė laukimo eilėje nuo ilgalaikės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</si>
  <si>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157 (2020)</t>
  </si>
  <si>
    <t>P-2.4.1.3-3</t>
  </si>
  <si>
    <t>Įrengta naujų vietų senyvo amžiaus asmenų globos namuose (vnt.)</t>
  </si>
  <si>
    <t>80 (2023)</t>
  </si>
  <si>
    <t>P-2.4.1.3-4</t>
  </si>
  <si>
    <r>
      <t xml:space="preserve">Vidutinė laukimo eilėje nuo trumpalaikės socialinės globos paskyrimo </t>
    </r>
    <r>
      <rPr>
        <i/>
        <sz val="10"/>
        <color indexed="8"/>
        <rFont val="Times New Roman"/>
        <family val="1"/>
      </rPr>
      <t>suaugusiems asmenims su negalia ar senyvo amžiaus asmenims</t>
    </r>
    <r>
      <rPr>
        <sz val="10"/>
        <color indexed="8"/>
        <rFont val="Times New Roman"/>
        <family val="1"/>
      </rPr>
      <t xml:space="preserve"> iki jos gavimo socialinės globos paslaugų įstaigoje trukmė (dienomis)</t>
    </r>
  </si>
  <si>
    <t>P-2.4.1.3-5</t>
  </si>
  <si>
    <t>1. Išplėsti senyvo amžiaus asmenų globos paslaugas, rekonstruojant pastatą, esantį Melnragės gyvenamajame rajone (Vaivos g. 23)</t>
  </si>
  <si>
    <t>2.4.1.4.</t>
  </si>
  <si>
    <t>Išplėtoti vaikų dienos socialinės priežiūros paslaugas</t>
  </si>
  <si>
    <t>P-2.4.1.4-1</t>
  </si>
  <si>
    <t>Vaikų dienos socialinės priežiūros paslaugas gaunančių vaikų skaičius (asm. per metus)</t>
  </si>
  <si>
    <t>100 (2023)</t>
  </si>
  <si>
    <t>P-2.4.1.4-2</t>
  </si>
  <si>
    <t>1. Pritaikyti Klaipėdos vaikų globos namų „Smiltelė“ patalpas ir infrastruktūrą vaikų dienos centro veiklai</t>
  </si>
  <si>
    <t>2.4.1.5.</t>
  </si>
  <si>
    <t>Įkurti savarankiško ir grupinio gyvenimo namus</t>
  </si>
  <si>
    <t>P-2.4.1.5-1</t>
  </si>
  <si>
    <t>Savarankiško gyvenimo namų įkūrimas jaunuoliams, paliekantiems vaikų globos namus, suaugusiems asmenims su negalia, senyvo amžiaus asmenims, socialinės rizikos asmenims (vnt.)</t>
  </si>
  <si>
    <t>P-2.4.1.5-2</t>
  </si>
  <si>
    <t>Grupinio gyvenimo namų įkūrimas jaunuoliams, paliekantiems vaikų globos namus, suaugusiems asmenims su negalia, senyvo amžiaus asmenims, socialinės rizikos asmenims (vnt.)</t>
  </si>
  <si>
    <t>2 (2025)</t>
  </si>
  <si>
    <t>P-2.4.1.5-3</t>
  </si>
  <si>
    <t>1. Savarankiško gyvenimo namų įkūrimas jaunuoliams, paliekantiems vaikų globos namus, suaugusiems asmenims su negalia, senyvo amžiaus asmenims, socialinės rizikos asmenims</t>
  </si>
  <si>
    <t>2. Grupinio gyvenimo namų įkūrimas jaunuoliams, paliekantiems vaikų globos namus, suaugusiems asmenims su negalia, senyvo amžiaus asmenims, socialinės rizikos asmenims</t>
  </si>
  <si>
    <t>2.4.1.6.</t>
  </si>
  <si>
    <t>Paskatinti privačias investicijas, didinant socialinių paslaugų teikimo apimtį</t>
  </si>
  <si>
    <t>P-2.4.1.6-1</t>
  </si>
  <si>
    <t>Privačiomis lėšomis įrengtų stacionarios globos paslaugų vietų skaičius (vnt.)</t>
  </si>
  <si>
    <t>P-2.4.1.6-2</t>
  </si>
  <si>
    <t>Privačiomis lėšomis įrengtų priežiūros paslaugų vietų skaičius (vnt.)</t>
  </si>
  <si>
    <t>2.4.1.7.</t>
  </si>
  <si>
    <t>Didinti socialinio būsto prieinamumą</t>
  </si>
  <si>
    <t>P-2.4.1.7-1</t>
  </si>
  <si>
    <t>Asmenų ir šeimų, laukiančių socialinio būsto nuomos, laukimo laikas (metai)</t>
  </si>
  <si>
    <t>5 (2025)</t>
  </si>
  <si>
    <t>P-2.4.1.7-2</t>
  </si>
  <si>
    <t>63 (2020)</t>
  </si>
  <si>
    <t>70 (2025)</t>
  </si>
  <si>
    <t>P-2.4.1.7-3</t>
  </si>
  <si>
    <t>1 (2022–2030)</t>
  </si>
  <si>
    <t>2.4.1.8.</t>
  </si>
  <si>
    <t>Išplėtoti specialiojo transporto paslaugų teikimą socialinių paslaugų gavėjams</t>
  </si>
  <si>
    <t>P-2.4.1.8-1</t>
  </si>
  <si>
    <t>Asmenų, gaunančių specialiojo transporto paslaugas, dalis nuo visų pateikusių prašymus (proc.)</t>
  </si>
  <si>
    <t>100 (2020)</t>
  </si>
  <si>
    <t>2.4.1.9.</t>
  </si>
  <si>
    <t>Užtikrinti socialiai remtinų asmenų (šeimų) galimybes gauti nemokamą maitinimą</t>
  </si>
  <si>
    <t>P-2.4.1.9-1</t>
  </si>
  <si>
    <t>Asmenų, gaunančių nemokamą maitinimą, dalis nuo visų pateikusių prašymą (proc.)</t>
  </si>
  <si>
    <t>2.4.1.10.</t>
  </si>
  <si>
    <t>Plėtoti socialinį kultūros klasterį „Šv. Pranciškaus vilties miestas“</t>
  </si>
  <si>
    <t>P-2.4.1.10-1</t>
  </si>
  <si>
    <t>Klaipėdos miestui ir Lietuvai reikšmingų iniciatyvų ir projektų, formuojančių kultūros, pilietiškumo, solidarumo tradicijas, skaičius* (vnt. per metus)</t>
  </si>
  <si>
    <t>38 (2020)</t>
  </si>
  <si>
    <t>Ne mažiau kaip 40 (2030)</t>
  </si>
  <si>
    <t>P-2.4.1.10-2</t>
  </si>
  <si>
    <t>„Vilties miesto“ renginių dalyvių skaičius (tūkst. asm. per metus)</t>
  </si>
  <si>
    <t>P-2.4.1.10-3</t>
  </si>
  <si>
    <t>0**  (2020)</t>
  </si>
  <si>
    <t>Ne mažiau kaip 3***  (2030)</t>
  </si>
  <si>
    <t>1. Įkurti paslaugų centrą vaikams</t>
  </si>
  <si>
    <t>2. Įkurti sveiko senėjimo vilties bendruomenės ir sveikatinimo centrą</t>
  </si>
  <si>
    <t>3. Įkurti globos namus (stacionarių paslaugų centras – senjorų kaimas „Laiminga senatvė“)</t>
  </si>
  <si>
    <t>2.4.2.1.</t>
  </si>
  <si>
    <t>Pritaikyti viešuosius objektus individualių poreikių turintiems asmenims</t>
  </si>
  <si>
    <t>P-2.4.2.1-1</t>
  </si>
  <si>
    <t>Įgyvendintų priemonių rūšių skaičius (vnt. per metus)</t>
  </si>
  <si>
    <t>P-2.4.2.1-2</t>
  </si>
  <si>
    <t>P-2.4.2.1-3</t>
  </si>
  <si>
    <t>Pagal universalaus dizaino principus pritaikyta senamiesčio gatvių (vnt.)</t>
  </si>
  <si>
    <t>0 (2019)</t>
  </si>
  <si>
    <t>7 (2023)</t>
  </si>
  <si>
    <t>2.4.2.2.</t>
  </si>
  <si>
    <t>P-2.4.2.2-1</t>
  </si>
  <si>
    <t>1. Modernizuoti laikino apgyvendinimo namų infrastruktūrą (Šilutės pl. 8, nakvynės namai) (projekto užbaigimas)</t>
  </si>
  <si>
    <t>2.4.2.3.</t>
  </si>
  <si>
    <t>Pritaikyti būstą neįgaliesiems</t>
  </si>
  <si>
    <t>P-2.4.2.3-1</t>
  </si>
  <si>
    <t>ne ilgiau kaip 12 (2030)</t>
  </si>
  <si>
    <t>P-2.4.2.3-2</t>
  </si>
  <si>
    <t>Patenkintų prašymų pritaikyti būstą neįgaliesiems dalis nuo visų pateiktų tokių prašymų (proc.)</t>
  </si>
  <si>
    <t>43 (2020)</t>
  </si>
  <si>
    <t>2.4.3.1.</t>
  </si>
  <si>
    <t>Užtikrinti lygias galimybes viešojoje erdvėje</t>
  </si>
  <si>
    <t>P-2.4.3.1-1</t>
  </si>
  <si>
    <t>Parengtas lygių galimybių viešojoje erdvėje (pvz., teikiant viešąsias paslaugas) įvertinimas (vnt.)</t>
  </si>
  <si>
    <t>P-2.4.3.1-2</t>
  </si>
  <si>
    <t>Parengtas veiksmų planas, didinant lygių galimybių užtikrinimą mieste (vnt.)</t>
  </si>
  <si>
    <t>P-2.4.3.1-3</t>
  </si>
  <si>
    <t>Įgyvendintų bandomųjų projektų ir kitų iniciatyvų skaičius (vnt.)</t>
  </si>
  <si>
    <t>2.4.3.2.</t>
  </si>
  <si>
    <t>Didinti koordinuotai vaikams ir šeimos teikiamų švietimo pagalbos, socialinių ir sveikatos priežiūros paslaugų bei sociokultūrinių paslaugų įvairovę ir prieinamumą</t>
  </si>
  <si>
    <t>P-2.4.3.2-1</t>
  </si>
  <si>
    <t>Didinant vaikų užimtumą vasaros metu, suorganizuotų poilsio stovyklų skaičius (vnt. per metus)</t>
  </si>
  <si>
    <t>P-2.4.3.2-2</t>
  </si>
  <si>
    <t>Surastų socialinių partnerių (jaunuolių nuo 14 m. įdarbinimui) skaičius (vnt.)</t>
  </si>
  <si>
    <t>4 (nuo 2023)</t>
  </si>
  <si>
    <t>P-2.4.3.2-3</t>
  </si>
  <si>
    <t>Įdarbintų vaikų nuo 14 m. skaičius (asm. per metus)</t>
  </si>
  <si>
    <t>20 (kasmet)</t>
  </si>
  <si>
    <t>2.4.3.3.</t>
  </si>
  <si>
    <t>Didinti koordinuotai teikiamų paslaugų vaikams, turintiems sunkumų (pvz., neįgaliems vaikams; vaikams, turintiems specialiųjų ugdymosi poreikių, ir jų šeimoms, nelankantiems mokyklos vaikams ir kt.), prieinamumą</t>
  </si>
  <si>
    <t>P-2.4.3.3-1</t>
  </si>
  <si>
    <t>Specialistų (mokytojų padėjėjų, švietimo pagalbos specialistų, kitų specialistų, dirbančių su specialiųjų poreikių vaikais, delinkventinio elgesio, elgesio ir emocijų sutrikimų turinčiais vaikais) mokymuose, kaip dirbti su minėtais vaikais (bendradarbiaujant su kolegijomis, universitetu ir kt.), skaičius (asm.)</t>
  </si>
  <si>
    <t>60 (2023)</t>
  </si>
  <si>
    <t>P-2.4.3.3-2</t>
  </si>
  <si>
    <t>174/49 (2020)</t>
  </si>
  <si>
    <t>200/60 (2030)</t>
  </si>
  <si>
    <t>184/60</t>
  </si>
  <si>
    <t>245/64</t>
  </si>
  <si>
    <t>120/60</t>
  </si>
  <si>
    <t>2.4.3.4.</t>
  </si>
  <si>
    <t>Išplėsti programų, nukreiptų į socialinę atskirtį patiriančių vaikų ir jų šeimų integraciją, aprėptį, bei vykdyti prevencines programas</t>
  </si>
  <si>
    <t>P-2.4.3.4-1</t>
  </si>
  <si>
    <t>Ankstyvosios intervencijos programų dalyvių skaičius (asm. per metus)</t>
  </si>
  <si>
    <t>P-2.4.3.4-2</t>
  </si>
  <si>
    <t>5/540 (2020)</t>
  </si>
  <si>
    <t>10/860 (2030)</t>
  </si>
  <si>
    <t>1/75</t>
  </si>
  <si>
    <t>1/43</t>
  </si>
  <si>
    <t>P-2.4.3.4-3</t>
  </si>
  <si>
    <t>Prevencinių priemonių (pvz., tabako gaminių ir psichoaktyvių medžiagų vartojimo kontrolės švietimo ugdymo įstaigose, jaunimo nuo 14 m. švietimas ir prevencinių priemonių organizavimas ir kt.) organizavimas – priemonių skaičius (vnt. per metus) ir dalyvių skaičius (asm. per metus)</t>
  </si>
  <si>
    <t>131/3840 (2020)</t>
  </si>
  <si>
    <t>140/4000 (2030)</t>
  </si>
  <si>
    <t>188/4100</t>
  </si>
  <si>
    <t>207/5175</t>
  </si>
  <si>
    <t>P-2.4.3.4-4</t>
  </si>
  <si>
    <t>Vaikų, jaunuolių ir šeimų mokymai, susiję su pozityvių nuostatų įtvirtinimu, socialinės atskirties prevencija ir pan. (pvz., pozityvios tėvystės įgūdžių mokymai) – organizuotų mokymų skaičius (vnt. per metus) ir pasinaudojusių asmenų skaičius (asm. per metus)</t>
  </si>
  <si>
    <t>22/232 (2020)</t>
  </si>
  <si>
    <t>25/250 (2030)</t>
  </si>
  <si>
    <t>22/248</t>
  </si>
  <si>
    <t>67/1309</t>
  </si>
  <si>
    <t>P-2.4.3.4-5</t>
  </si>
  <si>
    <t>Specialistų (pvz., priklausomybių konsultantų, šeimų koordinatorių) paslaugų plėtra – suteiktų konsultacijų apimtis (val. per metus) ir pasinaudojusių asmenų skaičius (asm. per metus)</t>
  </si>
  <si>
    <t>435/35 (2020)</t>
  </si>
  <si>
    <t>675/50 (2030)</t>
  </si>
  <si>
    <t>772/61</t>
  </si>
  <si>
    <t>1184/92</t>
  </si>
  <si>
    <t>P-2.4.3.4-6</t>
  </si>
  <si>
    <t>Dalyvavusių prekybos žmonėmis bylose nepilnamečių, pasinaudojusių prevencine pagalba, skaičius (asm.)</t>
  </si>
  <si>
    <t>P-2.4.3.4-7</t>
  </si>
  <si>
    <t>Vaikų, pasinaudojusių atvirų vaikų erdvių paslaugomis, skaičius (tūkst. apsilankymų per metus)</t>
  </si>
  <si>
    <t>15 (2020)</t>
  </si>
  <si>
    <t>2.4.3.5.</t>
  </si>
  <si>
    <t>Įgyvendinti priemones, didinančias gyventojų saugumą</t>
  </si>
  <si>
    <t>P-2.4.3.5-1</t>
  </si>
  <si>
    <t>Miesto viešosios erdvės, kuriose užtikrintas viešosios tvarkos stebėjimas ir kontrolė nuotoliniais būdais, skaičius (vnt.)</t>
  </si>
  <si>
    <t>52 (2020)</t>
  </si>
  <si>
    <t>82 (2025)</t>
  </si>
  <si>
    <t>P-2.4.3.5-2</t>
  </si>
  <si>
    <t>1. Įrengti vaizdo stebėjimo kameras, greičio matuoklius ir kitas saugumo sistemas</t>
  </si>
  <si>
    <t>P-2.4.3.5-3</t>
  </si>
  <si>
    <t>P-2.4.3.5-4</t>
  </si>
  <si>
    <t>Apleistų pastatų ir kitų objektų, kurie yra potencialaus pavojaus židiniai (pvz., dėl nesaugių konstrukcijų), skaičius (vnt.)</t>
  </si>
  <si>
    <t>95 (2020)</t>
  </si>
  <si>
    <t>P-2.4.3.5-5</t>
  </si>
  <si>
    <t>Suorganizuotų renginių (saugumą didinančiais tikslais) skaičius (vnt. per metus)</t>
  </si>
  <si>
    <t>464 (2020)</t>
  </si>
  <si>
    <t>480 (2030)</t>
  </si>
  <si>
    <t>P-2.4.3.5-6</t>
  </si>
  <si>
    <t>Asmenų, dalyvavusių priemonėse, susijusiose su saugumo didinimu, skaičius (tūkst. asm. per metus)</t>
  </si>
  <si>
    <t>24,3 (2020)</t>
  </si>
  <si>
    <t>2.4.3.6.</t>
  </si>
  <si>
    <t>Didinti užsieniečių, gyvenančių Klaipėdos mieste, socialinę integraciją</t>
  </si>
  <si>
    <t>P-2.4.3.6-1</t>
  </si>
  <si>
    <t>Užsieniečių integracijos skatinimo priemonių skaičius (vnt.)</t>
  </si>
  <si>
    <t>P-2.4.3.6-2</t>
  </si>
  <si>
    <t>Atlikta analizė ir sudarytas aktualių savivaldybės viešųjų administracinių paslaugų, teikiamų užsienio kalbomis (anglų, rusų, vokiečių), sąrašas (kompl.)</t>
  </si>
  <si>
    <t>P-2.4.3.6-3</t>
  </si>
  <si>
    <t>Savivaldybės viešųjų administracinių paslaugų, teikiamų užsienio kalbomis (anglų, rusų, vokiečių), skaičius (vnt.)</t>
  </si>
  <si>
    <t>n. d.*  (2024)</t>
  </si>
  <si>
    <t>2.4.3.7.</t>
  </si>
  <si>
    <t>Didinti bausmę atlikusių asmenų integraciją</t>
  </si>
  <si>
    <t>P-2.4.3.7-1</t>
  </si>
  <si>
    <t>Integracijos procese dalyvavusių asmenų skaičius (asm. per metus)</t>
  </si>
  <si>
    <t>P-2.4.3.7-2</t>
  </si>
  <si>
    <t>Įsteigtas krizių centras bausmę atlikusių asmenų integracijai užtikrinti (vnt.)</t>
  </si>
  <si>
    <t>P-2.4.3.7-3</t>
  </si>
  <si>
    <t>1. Įkurti krizių centrą bausmę atlikusių asmenų integracijai</t>
  </si>
  <si>
    <t>2.5.1.1.</t>
  </si>
  <si>
    <t>Užtikrinti tolygesnį jaunimo poreikiams pritaikytų erdvių pasiskirstymą mieste</t>
  </si>
  <si>
    <t>P-2.5.1.1-1</t>
  </si>
  <si>
    <t>Jaunimo atvirų erdvių, jaunimo centrų skaičius (vnt.)</t>
  </si>
  <si>
    <t>P-2.5.1.1-2</t>
  </si>
  <si>
    <t>Naujai pritaikytų jaunimui skirtų objektų (patalpų, erdvių ir pan.) skaičius (vnt.) ir plotas (kv. m)</t>
  </si>
  <si>
    <t>2/150 (2020)</t>
  </si>
  <si>
    <t>4/400 (2030)</t>
  </si>
  <si>
    <t>3/370</t>
  </si>
  <si>
    <t>P-2.5.1.1-3</t>
  </si>
  <si>
    <t>Parengta modernaus jaunimo medijų centro veiklos (vietos mieste parinkimo, centro paskirties, veiklų turinio, reikšmės regionui, reikšmės akademinei bendruomenei, verslo įsitraukimo ir kt.) koncepcija (vnt.)</t>
  </si>
  <si>
    <t>P-2.5.1.1-4</t>
  </si>
  <si>
    <t>Įkurtas centras (vnt.)</t>
  </si>
  <si>
    <t>P-2.5.1.1-5</t>
  </si>
  <si>
    <t>1. Įkurti modernų jaunimo medijų centrą</t>
  </si>
  <si>
    <t>2.5.1.2.</t>
  </si>
  <si>
    <t>Jaunimo poreikiams pritaikyti viešąsias erdves</t>
  </si>
  <si>
    <t>P-2.5.1.2-1</t>
  </si>
  <si>
    <t>Jaunimo poreikiams pritaikytų viešųjų erdvių skaičius (vnt.)</t>
  </si>
  <si>
    <t>P-2.5.1.2-2</t>
  </si>
  <si>
    <t>Pritaikytose erdvėse vykdomų renginių skaičius (vnt. per metus)</t>
  </si>
  <si>
    <t>2.5.2.1.</t>
  </si>
  <si>
    <t>Užtikrinti faktais ir žiniomis grįstos jaunimo politikos formavimą ir įgyvendinimą</t>
  </si>
  <si>
    <t>P-2.5.2.1-1</t>
  </si>
  <si>
    <t>Jaunimo politikos formavimo, skatinimo ir įgyvendinimo temomis periodiškai atliekamų tyrimų skaičius (vnt. per 3 m. laikotarpį)</t>
  </si>
  <si>
    <t>P-2.5.2.1-2</t>
  </si>
  <si>
    <t>- renginių skaičius (vnt. per metus)</t>
  </si>
  <si>
    <t>- jaunimo atstovų (dalyvių) skaičius (asm. per metus)</t>
  </si>
  <si>
    <t>P-2.5.2.1-3</t>
  </si>
  <si>
    <t>Tarptautinių ir nacionalinių projektų įgyvendinimas (vnt.)</t>
  </si>
  <si>
    <t>2.5.2.2.</t>
  </si>
  <si>
    <t>Pritraukti įvairių sričių jaunuosius talentus, sudarant jiems sąlygas kurti naujus produktus ir paslaugas</t>
  </si>
  <si>
    <t>P-2.5.2.2-1</t>
  </si>
  <si>
    <t>Taikytų priemonių skaičius (vnt. per metus)</t>
  </si>
  <si>
    <t>P-2.5.2.2-2</t>
  </si>
  <si>
    <t>Pritrauktų jaunųjų talentų skaičius (asm.)</t>
  </si>
  <si>
    <t>2.5.2.3.</t>
  </si>
  <si>
    <t>Skatinti jaunimo savanorystę</t>
  </si>
  <si>
    <t>P-2.5.2.3-1</t>
  </si>
  <si>
    <t>Savanorių skaičius jaunimo ir su jaunimu dirbančiose organizacijose (ilgalaikių ir trumpalaikių) (asm.)</t>
  </si>
  <si>
    <t>185 (2020)</t>
  </si>
  <si>
    <t>2.5.2.4.</t>
  </si>
  <si>
    <t xml:space="preserve">Plėtoti paslaugas jaunimui (jaunimo darbuotojų ir su jaunimu dirbančių asmenų skaičiaus didinimas, kompetencijų didinimas ir pan.) </t>
  </si>
  <si>
    <t>P-2.5.2.4-1</t>
  </si>
  <si>
    <t>Jaunimo darbuotojų, dirbančių gatvėje su jaunimu, komandų skaičius (vnt.)</t>
  </si>
  <si>
    <t>P-2.5.2.4-2</t>
  </si>
  <si>
    <t>Jaunuolių, besilankančių jaunimo erdvėse arba jaunimo centre, skaičius (asm. per metus)</t>
  </si>
  <si>
    <t>1510 (2020)</t>
  </si>
  <si>
    <t>2500 (2030)</t>
  </si>
  <si>
    <t>2.5.2.5.</t>
  </si>
  <si>
    <t>Skatinti jaunimą įtraukiančius projektus ir iniciatyvas</t>
  </si>
  <si>
    <t>P-2.5.2.5-1</t>
  </si>
  <si>
    <t>Savivaldybės finansuotų jaunimo projektų ar pan. iniciatyvų skaičius (vnt. per metus)</t>
  </si>
  <si>
    <t xml:space="preserve">23 (2020) </t>
  </si>
  <si>
    <t>iš jų – projektų (iniciatyvų), įgyvendinamų siekiant įtraukti socialiai pažeidžiamą ir neaktyvų jaunimą, skaičius (vnt. per metus)</t>
  </si>
  <si>
    <t>P-2.5.2.5-2</t>
  </si>
  <si>
    <t>Jaunimo dalyvavimo ir informavimo didinimas, organizuojant tradicinius renginius (renginių skaičius per metus, vnt.)</t>
  </si>
  <si>
    <t>P-2.5.2.5-3</t>
  </si>
  <si>
    <t>Jaunimo lyderystės skatinimo programų (vnt. per metus) ir jų dalyvių skaičius (asm. per metus)</t>
  </si>
  <si>
    <t xml:space="preserve">1/20 (2020) </t>
  </si>
  <si>
    <t>4/150 dalyvių (2030)</t>
  </si>
  <si>
    <t>1/773</t>
  </si>
  <si>
    <t>4/ 750</t>
  </si>
  <si>
    <t>P-2.5.2.5-4</t>
  </si>
  <si>
    <t>Įgyvendintų jaunimo tarptautinių iniciatyvų skaičius (vnt.)</t>
  </si>
  <si>
    <t>2.5.2.6.</t>
  </si>
  <si>
    <t>Lavinti jaunimo darbuotojų kompetencijas ir įgūdžius taikyti naujus metodus darbui su jaunimu</t>
  </si>
  <si>
    <t>P-2.5.2.6-1</t>
  </si>
  <si>
    <t>NVO, dalyvaujančio jaunimo ir su jaunimu dirbančių organizacijų kompetencijų didinimo ir naujų įgūdžių suteikimo programose, skaičius (vnt.)</t>
  </si>
  <si>
    <t>1 programa, 30 vnt. (2020)</t>
  </si>
  <si>
    <t>2 programos, ne mažiau kaip 40 NVO (2030)</t>
  </si>
  <si>
    <t>1 programa/76 NVO</t>
  </si>
  <si>
    <t>1 iniciatyva/ 25 NVO</t>
  </si>
  <si>
    <t>P-2.5.2.6-2</t>
  </si>
  <si>
    <t>Jaunimo ir su jaunimu dirbančių organizacijų kompetencijų didinimo ir naujų įgūdžių suteikimo programų dalyvių skaičius (asm. per metus)</t>
  </si>
  <si>
    <t>ne mažiau kaip 150 (2030)</t>
  </si>
  <si>
    <t>2.6.1.1.</t>
  </si>
  <si>
    <t>Diegti elektronines paslaugas ir pan. įrankius, tobulinant savivaldybės viešąsias paslaugas</t>
  </si>
  <si>
    <t>P-2.6.1.1-1</t>
  </si>
  <si>
    <t>Savivaldybės administracinių paslaugų, teikiamų elektroniniu būdu ne žemesniu kaip 4 brandos lygiu, dalis nuo visų savivaldybės teikiamų administracinių paslaugų (proc.)</t>
  </si>
  <si>
    <t>28 (2020)</t>
  </si>
  <si>
    <t>P-2.6.1.1-2</t>
  </si>
  <si>
    <t>Naujai įdiegtų vidaus administravimo sistemų (ar įrankių) skaičius (vnt.)</t>
  </si>
  <si>
    <t>P-2.6.1.1-3</t>
  </si>
  <si>
    <t>Tobulinamų vidaus administravimo sistemų (ar įrankių) skaičius (vnt. per metus)</t>
  </si>
  <si>
    <t>P-2.6.1.1-4</t>
  </si>
  <si>
    <t>P-2.6.1.1-5</t>
  </si>
  <si>
    <t>2.6.1.2.</t>
  </si>
  <si>
    <t>P-2.6.1.2-1</t>
  </si>
  <si>
    <t>Įsteigtų modernių lokalių gyventojų aptarnavimo centrų (fizinių ar interneto platforma) skaičius</t>
  </si>
  <si>
    <t>P-2.6.1.2-2</t>
  </si>
  <si>
    <t>1. Išvystyti regioninės reikšmės gyventojų aptarnavimo centrą (derinant vietos savivaldos ir centrinės valdžios valdymo institucijas)</t>
  </si>
  <si>
    <t>2.6.1.3.</t>
  </si>
  <si>
    <t>P-2.6.1.3-1</t>
  </si>
  <si>
    <t>1 (2022)/1 (pradedant 2023)</t>
  </si>
  <si>
    <t>P-2.6.1.3-2</t>
  </si>
  <si>
    <t>1 (2022)/ne mažiau kaip 90 (pradedant 2023)</t>
  </si>
  <si>
    <t>P-2.6.1.3-3</t>
  </si>
  <si>
    <t>2.6.1.4.</t>
  </si>
  <si>
    <t>P-2.6.1.4-1</t>
  </si>
  <si>
    <t>Savivaldybės įstaigų (biudžetinių ir viešųjų) darbuotojų, kurie tobulino kvalifikaciją, dalis nuo visų darbuotojų (proc., vidutiniškai per metus)</t>
  </si>
  <si>
    <t>P-2.6.1.4-2</t>
  </si>
  <si>
    <t>Darbuotojų, dalyvavusių gerosios praktikos sklaidos, patirčių apsikeitimo ir pan. renginiuose, dalis nuo visų darbuotojų (proc. per metus)</t>
  </si>
  <si>
    <t>n. d. (2019)</t>
  </si>
  <si>
    <t>10 (2023)</t>
  </si>
  <si>
    <t>P-2.6.1.4-3</t>
  </si>
  <si>
    <t>Sukurta palankios psichosocialinės aplinkos kūrimo ir palaikymo strategija (planas) savivaldybės sistemos (savivaldybės, savivaldybės biudžetinėse ir viešosiose) įstaigose (vnt.) ir priemonių, įgyvendintų pagal parengtą planą, dalis nuo numatytųjų (proc.)</t>
  </si>
  <si>
    <t>1 (2022)/90 (pradedant 2023)</t>
  </si>
  <si>
    <t>0/0</t>
  </si>
  <si>
    <t>P-2.6.1.4-4</t>
  </si>
  <si>
    <t>Periodiškai atliekamų psichosocialinės aplinkos tyrimų savivaldybės sistemos (savivaldybės, savivaldybės biudžetinėse ir viešosiose) įstaigose skaičius (pvz., mikroklimato, komforto darbo vietose tyrimai) (vnt.)</t>
  </si>
  <si>
    <t>30 įstaigų kasmet (2022-2026)</t>
  </si>
  <si>
    <t>2.6.1.5.</t>
  </si>
  <si>
    <t xml:space="preserve">Tobulinti miesto teritorijų planavimo ir bendradarbiavimo su nekilnojamojo turto vystytojais kompetencijas </t>
  </si>
  <si>
    <t>P-2.6.1.5-1</t>
  </si>
  <si>
    <t>Parengtas ir paviešintas Klaipėdos miesto realistinis modelis, ortofotografinis žemėlapis ir programa viešinimui (vnt.)</t>
  </si>
  <si>
    <t>P-2.6.1.5-2</t>
  </si>
  <si>
    <t>Suformuotas teritorijų planavimo ir savivaldybės infrastruktūros plėtros kompetencijų centras (vnt.)</t>
  </si>
  <si>
    <t>P-2.6.1.5-3</t>
  </si>
  <si>
    <t>Investicijoms visiškai parengtų žemės sklypų pasiūla: suformuoti laisvi žemės sklypai (vnt., ha)</t>
  </si>
  <si>
    <t>30/14,5 (2020)</t>
  </si>
  <si>
    <t>70/50 (2030)</t>
  </si>
  <si>
    <t>2.6.2.1.</t>
  </si>
  <si>
    <t>P-2.6.2.1-1</t>
  </si>
  <si>
    <t>Savivaldybės administracijoje įdiegta ir funkcionuoja kokybės vadybos sistema (vnt.)</t>
  </si>
  <si>
    <t>P-2.6.2.1-2</t>
  </si>
  <si>
    <t>Optimizuotos viešojo valdymo funkcijos (atliktų darbo organizavimo, įskaitant struktūrinius, pokyčių skaičius)</t>
  </si>
  <si>
    <t>P-2.6.2.1-3</t>
  </si>
  <si>
    <t>2.6.2.2.</t>
  </si>
  <si>
    <t>P-2.6.2.2-1</t>
  </si>
  <si>
    <t>P-2.6.2.2-2</t>
  </si>
  <si>
    <t xml:space="preserve">Sukurtas bendras interneto svetainėje skelbiamos informacijos standartas (kompl.) </t>
  </si>
  <si>
    <t>P-2.6.2.2-3</t>
  </si>
  <si>
    <t>2.6.2.3.</t>
  </si>
  <si>
    <t>P-2.6.2.3-1</t>
  </si>
  <si>
    <t xml:space="preserve">ne mažiau kaip po 30 objektų kasmet iki 2030 </t>
  </si>
  <si>
    <t>P-2.6.2.3-2</t>
  </si>
  <si>
    <t>Viešojo ir privataus sektoriaus partnerysčių sutarčių skaičius (vnt.)</t>
  </si>
  <si>
    <t>ne mažiau kaip 7 (2030)</t>
  </si>
  <si>
    <t>P-2.6.2.3-3</t>
  </si>
  <si>
    <t>Sričių (švietimas, kultūra, sportas, socialinė, sveikatos, ūkio), kuriose savivaldybės nekilnojamojo turto valdymas vykdomas centralizuotai, skaičius</t>
  </si>
  <si>
    <t>P-2.6.2.3-4</t>
  </si>
  <si>
    <t>Sukurta ir įdiegta centralizuota nekilnojamojo turto valdymo informacinė sistema, leidžianti išsamiai analizuoti duomenis apie nekilnojamąjį turtą</t>
  </si>
  <si>
    <t>P-2.6.2.3-5</t>
  </si>
  <si>
    <t>Savivaldybės nenaudojamų (neeksploatuojamų) patalpų dydis (kv. m)</t>
  </si>
  <si>
    <t>500 (2020)</t>
  </si>
  <si>
    <t>0 (2030)</t>
  </si>
  <si>
    <t>P-2.6.2.3-6</t>
  </si>
  <si>
    <t>Savivaldybės įmonių ir įstaigų skaičius (siekiama mažesnio atsisakant savivaldybei nebūdingų funkcijų vykdymo ir optimizuojant veiklas)</t>
  </si>
  <si>
    <t>2.6.2.4.</t>
  </si>
  <si>
    <t>Tobulinti investicinių projektų valdymą</t>
  </si>
  <si>
    <t>P-2.6.2.4-1</t>
  </si>
  <si>
    <t>Įdiegta ir veikianti skaitmenizuota projektų valdymo sistema (vnt.)</t>
  </si>
  <si>
    <t>P-2.6.2.4-2</t>
  </si>
  <si>
    <t>Įgyvendintų pagal nustatytus terminus projektų dalis (proc.)</t>
  </si>
  <si>
    <t>83 (2020)</t>
  </si>
  <si>
    <t>95 (2030)</t>
  </si>
  <si>
    <t>2.6.3.1.</t>
  </si>
  <si>
    <t>Formuoti ir palaikyti tarptautiško, įtraukiančio, atviro ir draugiško miesto įvaizdį</t>
  </si>
  <si>
    <t>P-2.6.3.1-1</t>
  </si>
  <si>
    <t>Tarptautinių organizacijų, kurių narė yra Klaipėdos miesto savivaldybė, skaičius (vnt.)</t>
  </si>
  <si>
    <t>11 (2030)</t>
  </si>
  <si>
    <t>P-2.6.3.1-2</t>
  </si>
  <si>
    <t>Dalyvauta tarptautinių organizacijų veikloje, tarptautiniuose ir miestų partnerių organizuojamuose renginiuose (vnt. per metus)</t>
  </si>
  <si>
    <t>55 (2019)</t>
  </si>
  <si>
    <t>P-2.6.3.1-3</t>
  </si>
  <si>
    <t>Įgyvendintų medijos projektų skaičius (vnt. per metus)</t>
  </si>
  <si>
    <t>P-2.6.3.1-4</t>
  </si>
  <si>
    <t>Informacijos sklaidos kanalų gausinimas žiniasklaidos priemonėse (taikytų priemonių skaičius, vnt.)</t>
  </si>
  <si>
    <t>P-2.6.3.1-5</t>
  </si>
  <si>
    <t>Sukurtas miesto prekės ženklas, taikomas vienodai viešajame sektoriuje (įsk. turizmą) (vnt.), taikytų prekės ženklą viešinančių priemonių skaičius (vnt.)</t>
  </si>
  <si>
    <t>1/4 (2030)</t>
  </si>
  <si>
    <t>0/2</t>
  </si>
  <si>
    <t>P-2.6.3.1-6</t>
  </si>
  <si>
    <t>Sukurta miesto rinkodaros platforma (vnt.)</t>
  </si>
  <si>
    <t>P-2.6.3.1-7</t>
  </si>
  <si>
    <t>Įgyvendintų miesto rinkodaros kampanijų skaičius (vnt.) pagal tikslines grupes ir tikslines rinkas</t>
  </si>
  <si>
    <t>2.6.3.2.</t>
  </si>
  <si>
    <t>Stiprinti Klaipėdos miesto lyderystę regiono ir šalies mastu</t>
  </si>
  <si>
    <t>P-2.6.3.2-1</t>
  </si>
  <si>
    <t>Inicijuotų ir įgyvendintų bendrų turizmo, patrauklumo, žinomumo didinimo projektų Klaipėdos regiono mastu skaičius (vnt.)</t>
  </si>
  <si>
    <t>P-2.6.3.2-2</t>
  </si>
  <si>
    <t>Inicijuotų ir įgyvendintų bendrų susisiekimo ir susijusios infrastruktūros projektų su Klaipėdos regiono savivaldybėmis, skaičius (vnt.) ir įtrauktų partnerių skaičius (vnt.)</t>
  </si>
  <si>
    <t>2/2 (2020)</t>
  </si>
  <si>
    <t>5/5 (2030)</t>
  </si>
  <si>
    <t>3/3</t>
  </si>
  <si>
    <t>P-2.6.3.2-3</t>
  </si>
  <si>
    <t>Inicijuotų ir kartu su Klaipėdos ar kitų regionų savivaldybėmis įgyvendintų bendrų projektų, siekiant padidinti viešųjų paslaugų teikimo organizavimo efektyvumą, skaičius (vnt.)</t>
  </si>
  <si>
    <t>2.6.4.1.</t>
  </si>
  <si>
    <t>Skatinti bendruomenines ir visuomenines organizacijas teikti miesto gyventojams aktualias paslaugas</t>
  </si>
  <si>
    <t>P-2.6.4.1-1</t>
  </si>
  <si>
    <t xml:space="preserve">Gyventojų, įtrauktų* į bendruomeninių ir visuomeninių organizacijų veiklą, dalis nuo visų klaipėdiečių (proc.). </t>
  </si>
  <si>
    <t>P-2.6.4.1-2</t>
  </si>
  <si>
    <t>Bendruomenių ir visuomeninių organizacijų vykdytų projektų, kuriems suteikta konsultacinė ir finansinė pagalba, skaičius (vnt. per metus)</t>
  </si>
  <si>
    <t>25 (2020)</t>
  </si>
  <si>
    <t>2.6.4.2.</t>
  </si>
  <si>
    <t>P-2.6.4.2-1</t>
  </si>
  <si>
    <t>Seniūnaičių, bendruomeninių ir visuomeninių organizacijų vadovų, dalyvavusių savivaldybės organizuojamuose kompetencijos ir lyderystės stiprinimo renginiuose (mokymuose, konsultacijose ir pan.), skaičius (asm. per metus)</t>
  </si>
  <si>
    <t>ne mažiau kaip 100 (2030)</t>
  </si>
  <si>
    <t>P-2.6.4.2-2</t>
  </si>
  <si>
    <t>Bendruomenių atstovų ir seniūnaičių, pateikusių pasiūlymų, susijusių su miesto tvarkymu bei strateginiu vystymu, skaičius (asm. per metus)</t>
  </si>
  <si>
    <t>P-2.6.4.2-3</t>
  </si>
  <si>
    <t>Seniūnaitijų, turinčių seniūnaičius, dalis (proc.)</t>
  </si>
  <si>
    <t>45,5 (2019)</t>
  </si>
  <si>
    <t>100,0 (2030)</t>
  </si>
  <si>
    <t>2.6.4.3.</t>
  </si>
  <si>
    <t>Įdiegti Dalyvaujamojo biudžeto modelį</t>
  </si>
  <si>
    <t>P-2.6.4.3-1</t>
  </si>
  <si>
    <t>P-2.6.4.3-2</t>
  </si>
  <si>
    <t>2.6.4.4.</t>
  </si>
  <si>
    <t>Taikyti priemones, skatinančias ir padedančias piliečius integruoti į savivaldos procesus</t>
  </si>
  <si>
    <t>P-2.6.4.4-1</t>
  </si>
  <si>
    <t>Sukurta platformų (vnt.), jų naudotojų dalis nuo visų miesto gyventojų (proc.)</t>
  </si>
  <si>
    <t>1/10 (2030)</t>
  </si>
  <si>
    <t>P-2.6.4.4-2</t>
  </si>
  <si>
    <t>KMSA inicijuojamose apklausose dalyvavusių klaipėdiečių skaičius (proc. nuo visų klaipėdiečių)</t>
  </si>
  <si>
    <t>9,9 (2020)</t>
  </si>
  <si>
    <t>2.6.4.5.</t>
  </si>
  <si>
    <t>P-2.6.4.5-1</t>
  </si>
  <si>
    <t>Savanoriškose projektų veiklose dalyvaujančių gyventojų skaičius (asm. per ataskaitinį laikotarpį)</t>
  </si>
  <si>
    <t>440 (2014–2020)</t>
  </si>
  <si>
    <t>500 (2021–2030)</t>
  </si>
  <si>
    <t>III  PRIORITETAS. TVARUS IR DARNUS MIESTO URBANISTINIS VYSTYMAS</t>
  </si>
  <si>
    <t>3.1.1.1.</t>
  </si>
  <si>
    <t>Sukurti individualiam elektriniam transportui pritaikytą infrastruktūrą</t>
  </si>
  <si>
    <t>P-3.1.1.1-1</t>
  </si>
  <si>
    <t>Elektromobilių įkrovimo stotelių skaičius (vnt.)</t>
  </si>
  <si>
    <t>45 (2030)</t>
  </si>
  <si>
    <t>P-3.1.1.1-2</t>
  </si>
  <si>
    <t>Elektromobilių judėjimo prioritetą užtikrinančių eismo juostų įrengimas (km)</t>
  </si>
  <si>
    <t>46 (2030)</t>
  </si>
  <si>
    <t>3.1.1.2.</t>
  </si>
  <si>
    <t>P-3.1.1.2-1</t>
  </si>
  <si>
    <t>42,3 (2020)</t>
  </si>
  <si>
    <t>44,2 (2030)</t>
  </si>
  <si>
    <t>P-3.1.1.2-2</t>
  </si>
  <si>
    <t>Naujai nutiestų ir atnaujintų dviračių takų ilgis (km)</t>
  </si>
  <si>
    <t>5,12 (2019)</t>
  </si>
  <si>
    <t>47,01 (2030)</t>
  </si>
  <si>
    <t>P-3.1.1.2-3</t>
  </si>
  <si>
    <t>2. Įrengti dviračių ir pėsčiųjų taką Danės upės slėnio teritorijoje nuo Klaipėdos g. tilto iki miesto ribos (palei Danės upę nuo Klaipėdos g. iki Klaipėdos miesto teritorijos ribos – Liepojos g.) (bendradarbiaujant su Klaipėdos rajono savivaldybe)</t>
  </si>
  <si>
    <t>2 (2021–2030)</t>
  </si>
  <si>
    <t>7. Įrengti dviračių taką palei Mokyklos g. (įskaitant viaduką) Priestočio g. nuo Tilžės g. iki Šaulių g.</t>
  </si>
  <si>
    <t>10. Suformuoti pėsčiųjų ir dviračių takų jungtį nuo Klaipėdos g. tilto iki naujosios mokyklos šiaurinėje miesto dalyje (Senvagės g.)</t>
  </si>
  <si>
    <t>1 (2022–2026)</t>
  </si>
  <si>
    <t>12. Rekonstruoti magistralinį dviračių taką palei Taikos pr.–Tiltų g.–H. Manto g.–Lietuvininkų a.– Šaulių g.–Kretingos g. nuo Jūrininkų pr. iki Klaipėdos g.)</t>
  </si>
  <si>
    <t>13. Sutvarkyti takus palei Draugystės ir Žardės tvenkinius</t>
  </si>
  <si>
    <t>1 (2023–2027)</t>
  </si>
  <si>
    <t>14. Įrengti (pastatyti) dviračių ir pėsčiųjų tiltą per Danės upę, jungiantį naująją mokyklą šiaurinėje miesto dalyje (Senvagės g.) su Tauralaukio kvartalu</t>
  </si>
  <si>
    <t>1 (2025–2029)</t>
  </si>
  <si>
    <t>15. Įrengti dviračių taką susisiekimui su priemiestinėmis teritorijomis palei Liepų g. (bendradarbiaujant su Klaipėdos rajono savivaldybe)</t>
  </si>
  <si>
    <t>16. Sutvarkyti ir įrengti parkų, dviračių ir pėsčiųjų takus Giruliuose ir Melnragėje</t>
  </si>
  <si>
    <t>3.1.1.3.</t>
  </si>
  <si>
    <t>Taikant vienodą standartą, pagerinti dviračių ir pėsčiųjų takų infrastruktūros kokybę</t>
  </si>
  <si>
    <t>P-3.1.1.3-1</t>
  </si>
  <si>
    <t>Pėsčiųjų ir dviračių takų, atnaujintų laikantis vienodo standarto, dalis nuo visų takų (proc.)</t>
  </si>
  <si>
    <t>P-3.1.1.3-2</t>
  </si>
  <si>
    <t>P-3.1.1.4-1</t>
  </si>
  <si>
    <t>Miesto erdvių, paskelbtų zonomis be transporto, skaičius (kv. m) ir dalis nuo viso miesto teritorijos*</t>
  </si>
  <si>
    <t>P-3.1.1.4-2</t>
  </si>
  <si>
    <t>Prie zonų „be automobilio“ (per ataskaitinį laikotarpį) įrengtų papildomų automobilių stovėjimo aikštelių skaičius (vnt.) ir vietų jose skaičius (vnt.)</t>
  </si>
  <si>
    <t>4/660 (2030)</t>
  </si>
  <si>
    <t>P-3.1.1.4-3</t>
  </si>
  <si>
    <t>1. Įrengti automobilių stovėjimo aikštelę  Muzikinio teatro reikmėms (po Atgimimo aikšte)</t>
  </si>
  <si>
    <t>2. Įrengti daugiaaukštę automobilių stovėjimo aikštelę Bangų g.</t>
  </si>
  <si>
    <t>3. Įrengti automobilių stovėjimo aikštelę teritorijoje prie Pilies g. 2A</t>
  </si>
  <si>
    <t>4. Įrengti daugiaaukštę stovėjimo aikštelę Pilies g. 6A</t>
  </si>
  <si>
    <t>3.1.1.5.</t>
  </si>
  <si>
    <t>Užtikrinti vietinės rinkliavos už automobilių statymą teritorijų ir tarifų nuolatinę peržiūrą, siekiant mažinti kelionių nuosavais automobiliais mieste kiekį</t>
  </si>
  <si>
    <t>P-3.1.1.5-1</t>
  </si>
  <si>
    <t>Priimti sprendimai dėl zonų ribų bei tarifų dydžio pakeitimų (vnt.)</t>
  </si>
  <si>
    <t>3.1.1.6.</t>
  </si>
  <si>
    <t>Išvystyti Kombinuotų kelionių jungčių sistemą („Park&amp;Ride“) mieste ir priemiestyje, bendradarbiaujant su Klaipėdos rajono savivaldybe</t>
  </si>
  <si>
    <t>P-3.1.1.6-1</t>
  </si>
  <si>
    <t>Įrengtų ir veikiančių infrastruktūros objektų skaičius (vnt.)</t>
  </si>
  <si>
    <t>3.1.1.7.</t>
  </si>
  <si>
    <t>Didinti gyventojų sąmoningumą darnaus judumo srityje</t>
  </si>
  <si>
    <t>P-3.1.1.7-1</t>
  </si>
  <si>
    <t>Darnų judumą skatinančių kampanijų skaičius (vnt.)</t>
  </si>
  <si>
    <t>P-3.1.1.7-2</t>
  </si>
  <si>
    <t>Organizuotų renginių ir jų dalyvių skaičius (per metus: vnt./asm.), išskyrus bendrąjį ugdymą</t>
  </si>
  <si>
    <t>17/862 (2020)</t>
  </si>
  <si>
    <t>25/1200 (2030)</t>
  </si>
  <si>
    <t>17/1451</t>
  </si>
  <si>
    <t>3.1.2.1.</t>
  </si>
  <si>
    <t>P-3.1.2.1-1</t>
  </si>
  <si>
    <t>Viešojo transporto maršrutų tinklo plėtra mieste (gatvių su viešuoju transportu ilgis, km)</t>
  </si>
  <si>
    <t>122 (2019)</t>
  </si>
  <si>
    <t>145 (2030)</t>
  </si>
  <si>
    <t>P-3.1.2.1-2</t>
  </si>
  <si>
    <t>Sukurta bendra viešojo transporto valdymo sistema su gretimomis savivaldybėmis</t>
  </si>
  <si>
    <t>3.1.2.2.</t>
  </si>
  <si>
    <t>P-3.1.2.2-1</t>
  </si>
  <si>
    <t>1. Įdiegti naują viešojo transporto rūšį (BRT linijos įrengimas, elektra varomų autobusų įsigijimas)</t>
  </si>
  <si>
    <t>2. Suprojektuoti ir įrengti keleivinio transporto stoteles su įvažomis</t>
  </si>
  <si>
    <t>1 (2021–2028)</t>
  </si>
  <si>
    <t>P-3.1.2.2-2</t>
  </si>
  <si>
    <t>Viešojo transporto priemonių, pritaikytų žmonėms su individualiaisiais poreikiais, dalis nuo visų transporto priemonių (proc.)</t>
  </si>
  <si>
    <t>88,8 (2020)</t>
  </si>
  <si>
    <t>P-3.1.2.2-3</t>
  </si>
  <si>
    <t>3.1.2.3.</t>
  </si>
  <si>
    <t>Diegti inovacijas transporto srityje</t>
  </si>
  <si>
    <t>P-3.1.2.3-1</t>
  </si>
  <si>
    <t>3 (2027)</t>
  </si>
  <si>
    <t>2. Ikiprekybinių pirkimų projekto būdu sukurti ekologišką vidaus vandenų taksi (koncepcija, prototipas, produktas)</t>
  </si>
  <si>
    <t>3. Ikiprekybinių pirkimų projekto būdu parengti iš saulės energijos gaminamo vandenilinio kuro autobusams projektą (koncepcija, prototipas, produktas)</t>
  </si>
  <si>
    <t>P-3.1.2.3-2</t>
  </si>
  <si>
    <t>Į viešojo transporto sistemą integruotų netaršaus vidaus vandenų transporto rūšių (vnt.) ir naudojamų priemonių (vnt.) skaičius</t>
  </si>
  <si>
    <t>1 (2022)/ 
4 (2024)</t>
  </si>
  <si>
    <t>P-3.1.2.3-3</t>
  </si>
  <si>
    <t>1 (2024)/
4 (2027)</t>
  </si>
  <si>
    <t>3.1.3.1.</t>
  </si>
  <si>
    <t>P-3.1.3.1-1</t>
  </si>
  <si>
    <t>1. Rekonstruoti Baltijos pr. etapais:</t>
  </si>
  <si>
    <t>1.1. Baltijos pr. ir Šilutės pl. žiedinės sankryžos rekonstravimas ir Statybininkų pr. ir Lypkių g. Klaipėdoje, įrengiant geležinkelio pervažą, rekonstravimas)</t>
  </si>
  <si>
    <t>(2021–2023)</t>
  </si>
  <si>
    <t>1.2. Rekonstruoti Baltijos pr. (Baltijos pr. ir Taikos pr. rekonstrukcija (2 lygių sankryžos statyba)</t>
  </si>
  <si>
    <t>(2024–2027)</t>
  </si>
  <si>
    <t>1.3. Rekonstruoti Baltijos pr. (Baltijos pr. ir Minijos g. rekonstrukcija (II etapas)</t>
  </si>
  <si>
    <t>(2027–2030)</t>
  </si>
  <si>
    <t>2. Pratęsti Statybininkų pr. per LEZ teritoriją iki 141 kelio (su estakada)</t>
  </si>
  <si>
    <t>Projektai, įgyvendinami ne savivaldybės šaltinių (pvz., LAKD, KVJUD ir kt.) viešosiomis lėšomis:</t>
  </si>
  <si>
    <t>1. Paplatinti 141 kelią, sujungiant su LEZ teritorija (vykdytojas – LAKD)</t>
  </si>
  <si>
    <t>(2023–2026)</t>
  </si>
  <si>
    <t>(2025–2030)</t>
  </si>
  <si>
    <t>3. Rekonstruoti Nemuno g.– Kalnupės g. koridorių</t>
  </si>
  <si>
    <t>(nevertinama)</t>
  </si>
  <si>
    <t>4. Rekonstruoti Senosios Smiltelės g., įrengiant viaduką per geležinkelį</t>
  </si>
  <si>
    <t>5. Įrengti autotransporto aikštelę Klaipėdos miesto prieigose (Klaipėdos uoste esant ekstremaliai situacijai (dėl nepalankių oro sąlygų ar kitų priežasčių) būtų sukaupiami į uostą kelių transportu gabenami kroviniai, taip išvengiant papildomų spūsčių Klaipėdos mieste)</t>
  </si>
  <si>
    <t>6. Užbaigti Jakų žiedinės sankryžos įrengimą</t>
  </si>
  <si>
    <t>3.1.3.2.</t>
  </si>
  <si>
    <t>Atlikti geležinkelio sistemos analizę, siekiant sumažinti geležinkelio krovinių srautus centrinėje Klaipėdos miesto dalyje</t>
  </si>
  <si>
    <t>P-3.1.3.2-1</t>
  </si>
  <si>
    <t>Atlikta alternatyvų atvežti ir išvežti krovinius šiaurinėje uosto dalyje – per šiaurinėje šalies dalyje esančius geležinkelių tinklus (Kužiai–Kretinga– Klaipėda), pietinėje uosto dalyje – per pietinėje šalies dalyje esančius geležinkelių tinklus (Radviliškis–Pagėgiai–Klaipėda), taip pat įvertinti kitas galimas krovinių pristatymo į Klaipėdos uostą (šiaurinę ir pietinę dalis) alternatyvas, mažinant krovininių traukinių judėjimą centrinėje Klaipėdos miesto dalyje, analizė (parengtos analizės išvados ir pasiūlymai, kompl.)</t>
  </si>
  <si>
    <t>P-3.1.3.3-2</t>
  </si>
  <si>
    <t>Parengta krovininių traukinių judėjimo centrinėje Klaipėdos miesto dalyje mažinimo strategija, įskaitant finansavimo mechanizmo apibrėžimą (kompl.)</t>
  </si>
  <si>
    <t>3.1.3.3.</t>
  </si>
  <si>
    <t>Taikyti modernias transporto srautų planavimo, valdymo ir kontrolės priemones</t>
  </si>
  <si>
    <t>P-3.1.3.3-1</t>
  </si>
  <si>
    <t>3.1.3.4.</t>
  </si>
  <si>
    <t>Asfaltuoti gatves su žvyro danga</t>
  </si>
  <si>
    <t>P-3.1.3.4-1</t>
  </si>
  <si>
    <t>Naujai asfaltuotų kelių ilgis (km)</t>
  </si>
  <si>
    <t>23 (2030)</t>
  </si>
  <si>
    <t>P-3.1.3.4-2</t>
  </si>
  <si>
    <t>Mieste esančių žvyruotų kelių ilgis (km)</t>
  </si>
  <si>
    <t>57 (2019)</t>
  </si>
  <si>
    <t>56 (2020)</t>
  </si>
  <si>
    <t>65 (2021)</t>
  </si>
  <si>
    <t>P-3.1.3.4-3</t>
  </si>
  <si>
    <t>1. Rekonstruoti Tauralaukio gyvenvietės gatves</t>
  </si>
  <si>
    <t>1 (2021–2030) </t>
  </si>
  <si>
    <t>3. Atlikti kitų žvyruotų gatvių asfaltavimą</t>
  </si>
  <si>
    <t>1 (2024–2030) </t>
  </si>
  <si>
    <t>3.1.3.5.</t>
  </si>
  <si>
    <t>Užtikrinti tinkamą miesto kelių tinklo darną, saugumą ir kokybę</t>
  </si>
  <si>
    <t>P-3.1.3.5-1</t>
  </si>
  <si>
    <t>1. Atlikti Liepų, Jaunystės ir Arimų gatvių sankryžos (įrengiant šviesoforus ir apšvietimą) kapitalinį remontą</t>
  </si>
  <si>
    <t>2. Atlikti Jaunystės g. ir privažiuojamojo kelio sankryžos, Rūko g. kapitalinį remontą</t>
  </si>
  <si>
    <t>3. Rekonstruoti Danės g.</t>
  </si>
  <si>
    <t>4. Pastatyti (įrengti) Arimų g.</t>
  </si>
  <si>
    <t>5. Rekonstruoti Klemiškės g.</t>
  </si>
  <si>
    <t>6. Įrengti dubliuojančią gatvę nuo Šiltnamių g. iki Klaipėdos g. (su pėsčiųjų ir dviračių taku ir įvažomis į Liepojos g.)</t>
  </si>
  <si>
    <t>7. Atlikti Šilutės pl. senojo ruožo rekonstrukciją</t>
  </si>
  <si>
    <t>8. Atlikti S. Daukanto g. nuo Šaulių g. iki J. Zauerveino g. kapitalinį remontą</t>
  </si>
  <si>
    <t>10. Rekonstruoti Paryžiaus Komunos gatvę (nuo Šilutės pl. iki Taikos pr.)</t>
  </si>
  <si>
    <t>1 (2024–2030)</t>
  </si>
  <si>
    <t>12. Rekonstruoti Puodžių g.</t>
  </si>
  <si>
    <t>13. Nutiesti naują kelią tarp Klemiškės g. ir Tilžės g.</t>
  </si>
  <si>
    <t>14. Rekonstruoti Kūlių Vartų g. ir Bangų g., Tiltų g., Galinio Pylimo g., Taikos pr. sankryžą</t>
  </si>
  <si>
    <t>15. Įrengti naują jungtį per Danės upę</t>
  </si>
  <si>
    <t>P-3.1.3.5-2</t>
  </si>
  <si>
    <t>Saugių išvažiavimų į magistralinius kelius (pvz., įrengiant šviesoforo reguliuojamas sankryžas) skaičius (vnt.)</t>
  </si>
  <si>
    <t>P-3.1.3.5-3</t>
  </si>
  <si>
    <t>Kitų taikytų priemonių, prisidedančių prie kelių darnos užtikrinimo, įgyvendintų projektų skaičius (vnt.)</t>
  </si>
  <si>
    <t>3.1.3.6.</t>
  </si>
  <si>
    <t>Užtikrinti saugų privažiavimą prie viešųjų paslaugų teikimo vietų</t>
  </si>
  <si>
    <t>P-3.1.3.6-1</t>
  </si>
  <si>
    <t>P-3.1.3.6-2</t>
  </si>
  <si>
    <t>3.1.3.7.</t>
  </si>
  <si>
    <t>Diegti eismo saugumo priemones</t>
  </si>
  <si>
    <t>P-3.1.3.7-1</t>
  </si>
  <si>
    <t>Įdiegtų eismo saugumo didinimo priemonių (pvz., perėjų apšvietimas, greičio ribojimo kalneliai ir kt.) skaičius (vnt.)</t>
  </si>
  <si>
    <t>69 (2020)</t>
  </si>
  <si>
    <t>209 (2030)</t>
  </si>
  <si>
    <t>P-3.1.3.7-2</t>
  </si>
  <si>
    <t>Atlikta esamų miesto gyventojams sudarytų saugaus kirtimo per geležinkelį sąlygų analizė (parengtos dokumentacijos skaičius, kompl.)</t>
  </si>
  <si>
    <t>P-3.1.3.7-3</t>
  </si>
  <si>
    <t>Saugaus geležinkelio bėgių kirtimo vietų įrengimas (pagal atliktą analizę) (vnt.)</t>
  </si>
  <si>
    <t>3.2.1.1.</t>
  </si>
  <si>
    <t>P-3.2.1.1-1</t>
  </si>
  <si>
    <t>P-3.2.1.1-2</t>
  </si>
  <si>
    <t>3.2.1.2.</t>
  </si>
  <si>
    <t>Įgalinti AB „Klaipėdos energija“ teritorijos konversiją, sudarant sąlygas vystyti komercines, rekreacines veiklas</t>
  </si>
  <si>
    <t>P-3.2.1.2-1</t>
  </si>
  <si>
    <t>1. Užtikrinti AB „Klaipėdos energija“ teritorijos konversiją, sudarant sąlygas vystyti komercines, rekreacines veiklas</t>
  </si>
  <si>
    <t>P-3.2.1.2-2</t>
  </si>
  <si>
    <t>3.2.1.3.</t>
  </si>
  <si>
    <t>Paskatinti AB „Lietuvos geležinkeliai“ geležinkelio stoties perkėlimą, siekiant teritorijos konversijos ir pritaikymo bendruomenės poreikiams</t>
  </si>
  <si>
    <t>P-3.2.1.3-1</t>
  </si>
  <si>
    <t>Atlikta konversijos alternatyvų analizė ir parengtas veiksmų planas (vnt.)</t>
  </si>
  <si>
    <t>P-3.2.1.3-2</t>
  </si>
  <si>
    <t>Atliktų parengiamųjų veiklų, siekiant perkelti AB „Lietuvos geležinkeliai“ centrinę geležinkelio stotį, skaičius (pvz., specialieji, detalieji planai, techniniai projektai, pasiekti susitarimai ir pan.) (vnt.)</t>
  </si>
  <si>
    <t>3.2.1.4.</t>
  </si>
  <si>
    <t>P-3.2.1.4-1</t>
  </si>
  <si>
    <t>P-3.2.1.4-2</t>
  </si>
  <si>
    <t>Uosto teritorijos centrinėje miesto dalyje, kurios atlaisvintos nuo krovos ir atvertos bendram miestiečių naudojimui (ha)</t>
  </si>
  <si>
    <t>6,8 (2030)</t>
  </si>
  <si>
    <t>P-3.2.1.4-3</t>
  </si>
  <si>
    <t>Miesto teritorijoje esančių metalinių garažų aikštelių plėtros ribojimas, prioritetą teikiant šių teritorijų konversijai ir kitokiam įveiklinimui (metalinių garažų eksploatavimo aikštelių bendrasis plotas, ha)</t>
  </si>
  <si>
    <t>17 (2030)</t>
  </si>
  <si>
    <t>P-3.2.1.4-4</t>
  </si>
  <si>
    <t>Pramonės įmonių, perkėlusių veiklą (ypač taršią) iš miesto centrinės dalies, užtikrinant atlaisvintų teritorijų pertvarkymą į gyvenamosios, laisvalaikio ir komercinės paskirties teritorijas, skaičius (vnt.) ir plotas (ha)</t>
  </si>
  <si>
    <t>2/5 (2030)</t>
  </si>
  <si>
    <t>P-3.2.1.4-5</t>
  </si>
  <si>
    <t>1. Išvystyti 7,4 ha Medelyno gyvenamojo rajono infrastruktūrą (I etapas)</t>
  </si>
  <si>
    <t xml:space="preserve">3.2.2. Uždavinys. Modernizuoti atskiras miesto dalis (teritorijas), siekiant didesnio jų patrauklumo </t>
  </si>
  <si>
    <t>3.2.2.1.</t>
  </si>
  <si>
    <t>Skatinti daugiabučių gyvenamųjų namų kvartalų kompleksinio atnaujinimo projektų įgyvendinimą</t>
  </si>
  <si>
    <t>P-3.2.2.1-1</t>
  </si>
  <si>
    <t>Parengtų techninių projektų skaičius (vnt.)</t>
  </si>
  <si>
    <t>P-3.2.2.1-2</t>
  </si>
  <si>
    <t>Namų valdų, kuriose sutvarkyti želdiniai, skaičius (vnt.)</t>
  </si>
  <si>
    <t>P-3.2.2.1-3</t>
  </si>
  <si>
    <t>Įrengta ir atnaujinta automobilių stovėjimo vietų (vnt. per metus)</t>
  </si>
  <si>
    <t>580 (2019)</t>
  </si>
  <si>
    <t>P-3.2.2.1-4</t>
  </si>
  <si>
    <t>Įrengta apšvietimo infrastruktūros kiemuose (tūkst. m)</t>
  </si>
  <si>
    <t>5,8 (2019)</t>
  </si>
  <si>
    <t>20 (2023)</t>
  </si>
  <si>
    <t>P-3.2.2.1-5</t>
  </si>
  <si>
    <t>1. Skatinti daugiabučių gyvenamųjų namų kiemų atnaujinimą, įgyvendinti Daugiabučių namų kiemų infrastruktūros gerinimo priemonių planą</t>
  </si>
  <si>
    <t>2. Projekto „Kompleksinis tikslinės teritorijos daugiabučių namų kiemų tvarkymas“ įgyvendinimas</t>
  </si>
  <si>
    <t>3.2.2.2.</t>
  </si>
  <si>
    <t>P-3.2.2.2-1</t>
  </si>
  <si>
    <t>Savivaldybės ir privačių asmenų bendrai įgyvendintų projektų skaičius (vnt.)</t>
  </si>
  <si>
    <t>P-3.2.2.2-2</t>
  </si>
  <si>
    <t xml:space="preserve">1. Atnaujinti įvažiuojamąjį kelią į Taikos pr. 109 ir šalia esančio skvero </t>
  </si>
  <si>
    <t>1 
(2021–2024)</t>
  </si>
  <si>
    <t xml:space="preserve">2. Atnaujinti įvažiuojamąjį kelią į Taikos pr. 101 </t>
  </si>
  <si>
    <t>3. Atnaujinti įvažiuojamąjį kelią į Debreceno g. 61</t>
  </si>
  <si>
    <t>3.2.2.3.</t>
  </si>
  <si>
    <t>P-3.2.2.3-1</t>
  </si>
  <si>
    <t>3 (2025)</t>
  </si>
  <si>
    <t xml:space="preserve">2. Rekonstruoti Teatro ir Sukilėlių g. </t>
  </si>
  <si>
    <t>P-3.2.2.3-2</t>
  </si>
  <si>
    <t>Senamiesčio architektūros paveldo objektų, kuriems įrengtas apšvietimas, skaičius (vnt.)</t>
  </si>
  <si>
    <t>2 (2024)</t>
  </si>
  <si>
    <t>P-3.2.2.3-3</t>
  </si>
  <si>
    <t>18 (2019-2020)</t>
  </si>
  <si>
    <t>3.2.2.4.</t>
  </si>
  <si>
    <t>Planuojant teritorijas, skirti prioritetą urbanistikos kokybei, statinių, gamtinio ir urbanistinio kraštovaizdžio dermei</t>
  </si>
  <si>
    <t>P-3.2.2.4-1</t>
  </si>
  <si>
    <t>iki 5 (2030)</t>
  </si>
  <si>
    <t>3.2.2.5.</t>
  </si>
  <si>
    <t>P-3.2.2.5-1</t>
  </si>
  <si>
    <t>Miesto viešųjų erdvių, kuriose įrengtos gyventojų iškyloms pritaikytos erdvės (laužavietės, iškyloms skirtos vietos ir pan.) skaičius (vnt.)</t>
  </si>
  <si>
    <t>P-3.2.2.5-2</t>
  </si>
  <si>
    <t>ne mažiau kaip 53 (2030)</t>
  </si>
  <si>
    <t>P-3.2.2.5-3</t>
  </si>
  <si>
    <t>P-3.2.2.5-4</t>
  </si>
  <si>
    <t>1. Sutvarkyti Malūno parko teritoriją (Malūno parko teritorijos sutvarkymas, gerinant gamtinę aplinką ir skatinant lankytojų srautus (I etapas)</t>
  </si>
  <si>
    <t>2. Sutvarkyti Muzikinio teatro pastato (Danės g. 19) aplinką už sklypo ribos</t>
  </si>
  <si>
    <t>3. Įrengti Sakurų parką teritorijoje tarp Žvejų rūmų, Taikos pr., Naikupės g. ir įvažiuojamąjį kelią į Žvejų rūmus (projektas pradėtas įgyvendinti)</t>
  </si>
  <si>
    <t>4. Sutvarkyti Skulptūrų parką</t>
  </si>
  <si>
    <t>5. Atnaujinti Vingio mikrorajono aikštę su prieigomis</t>
  </si>
  <si>
    <t>6. Atnaujinti krantinę prie „Meridiano“ burlaivio (kartu su fontano „Laivelis“ skveru)</t>
  </si>
  <si>
    <t>7. Sutvarkyti K. Donelaičio aikštę su želdiniais</t>
  </si>
  <si>
    <t>8. Sutvarkyti skverą ties prekybos centru „Maxima“ (Šilutės pl. 40A) ir atnaujinti pėsčiųjų ir dviračių taką nuo Šilutės pl. iki Taikos pr.</t>
  </si>
  <si>
    <t>9. Atnaujinti Melnragės parko teritoriją (Melnragės parko sutvarkymo II etapo įgyvendinimas)</t>
  </si>
  <si>
    <t>10. Išplėsti Malūno parko teritorijos tvarkymo darbus (Malūno parko sutvarkymo II etapo įgyvendinimas)</t>
  </si>
  <si>
    <t>13. Sutvarkyti ir apželdinti Sodžiaus skverą</t>
  </si>
  <si>
    <t>14. Sutvarkyti ir apželdinti skverą prie Naikupės g.</t>
  </si>
  <si>
    <t>16. Sutvarkyti aikštę prie Santuokų rūmų</t>
  </si>
  <si>
    <t>18. Sutvarkyti ir įveiklinti Paupių parką, kurio dalis priskiriama nekilnojamojo kultūros paveldo objektui Paupių dvaro sodybos ir ligoninės pastato kompleksui, vad. Bachmano dvaru (kodas 244)</t>
  </si>
  <si>
    <t>1 (2029–2030)</t>
  </si>
  <si>
    <t>3.2.2.6.</t>
  </si>
  <si>
    <t>Išplėtoti Miesto kapinių infrastruktūrą (bendradarbiaujant su regiono savivaldybėmis)</t>
  </si>
  <si>
    <t>P-3.2.2.6-1</t>
  </si>
  <si>
    <t>Esamų kapinių nenaudojamų plotų inventorizacija ir pritaikymas kapinių paskirčiai (įrengtų papildomų laidojimo vietų skaičius, vnt.)</t>
  </si>
  <si>
    <t>500 (2023)</t>
  </si>
  <si>
    <t>P-3.2.2.6-2</t>
  </si>
  <si>
    <t>1/40 (2030)</t>
  </si>
  <si>
    <t>P-3.2.2.6-3</t>
  </si>
  <si>
    <t>1. Išplėsti Klaipėdos miesto kapines</t>
  </si>
  <si>
    <t>2. Sutvarkyti Klaipėdos miesto viešųjų Joniškės, Lėbartų kapinių infrastruktūrą</t>
  </si>
  <si>
    <t>3. Įrengti želdynus Lėbartų kapinėse</t>
  </si>
  <si>
    <t>3.2.2.7.</t>
  </si>
  <si>
    <t>P-3.2.2.7-1</t>
  </si>
  <si>
    <t>Sodų bendrijų mieste skaičius (vnt.)</t>
  </si>
  <si>
    <t>P-3.2.2.7-2</t>
  </si>
  <si>
    <t>Namų ūkių, esančių sodų bendrijų teritorijoje, prisijungusių prie centralizuotų geriamojo vandens tiekimo ir nuotekų šalinimo tinklų, dalis (proc.), (tušti, neužstatyti sklypai į skaičių neįtraukiami)</t>
  </si>
  <si>
    <t>81,7 (2020)</t>
  </si>
  <si>
    <t>90,0 (2030)</t>
  </si>
  <si>
    <t>3.2.3.1.</t>
  </si>
  <si>
    <t>P-3.2.3.1-1</t>
  </si>
  <si>
    <t>2. Sutvarkyti Purmalių piliakalnį</t>
  </si>
  <si>
    <t>3.2.3.2.</t>
  </si>
  <si>
    <t>Atkurti Šv. Jono bažnyčią</t>
  </si>
  <si>
    <t>P-3.2.3.2-1</t>
  </si>
  <si>
    <t>Atkurtas objektas (vnt.)</t>
  </si>
  <si>
    <t>P-3.2.3.2-2</t>
  </si>
  <si>
    <t>1. Atkurti Šv. Jono bažnyčią</t>
  </si>
  <si>
    <t>3.2.3.3.</t>
  </si>
  <si>
    <t>Restauruoti ir atgaivinti Klaipėdos pilies ir bastionų kompleksą</t>
  </si>
  <si>
    <t>P-3.2.3.3-1</t>
  </si>
  <si>
    <t>3 (2028)</t>
  </si>
  <si>
    <t>1 (2021–2026)</t>
  </si>
  <si>
    <t>2. Sutvarkyti istorines krantines</t>
  </si>
  <si>
    <t>1 (2023–2028)</t>
  </si>
  <si>
    <t>P-3.2.3.3-2</t>
  </si>
  <si>
    <t>3.2.3.4.</t>
  </si>
  <si>
    <t>Įveiklinti karinio paveldo objektus, pritaikant juos lankymui</t>
  </si>
  <si>
    <t>P-3.2.3.4-1</t>
  </si>
  <si>
    <t>1. Pritaikyti lankymui „Memel Sud“ priešlėktuvinę bateriją Smiltynėje</t>
  </si>
  <si>
    <t>3.2.3.5.</t>
  </si>
  <si>
    <t>Skatinti ne savivaldybės pavaldumo kultūros paveldo objektų tvarkymą, atnaujinimą ir įveiklinimą</t>
  </si>
  <si>
    <t>P-3.2.3.5-1</t>
  </si>
  <si>
    <t>Atnaujintų kultūros paveldo objektų skaičius (vnt.)</t>
  </si>
  <si>
    <t>59 (2030)</t>
  </si>
  <si>
    <t>P-3.2.3.5-2</t>
  </si>
  <si>
    <t>3.2.3.6.</t>
  </si>
  <si>
    <t>Įprasminti senąsias (istorines) kapines</t>
  </si>
  <si>
    <t>P-3.2.3.6-1</t>
  </si>
  <si>
    <t>Pažymėtų, prižiūrimų ir kitaip įamžintų senųjų (istorinių) kapinių dalis nuo visų senųjų (istorinių) kapinių (proc.)</t>
  </si>
  <si>
    <t>P-3.2.3.6-2</t>
  </si>
  <si>
    <t>1. Sutvarkyti Klaipėdos Smeltės istorines kapines</t>
  </si>
  <si>
    <t>2022–2026</t>
  </si>
  <si>
    <t>2024–2030</t>
  </si>
  <si>
    <t>3. Sutvarkyti istorines buvusių kaimų, dvarų kapinaites</t>
  </si>
  <si>
    <t>2025–2030</t>
  </si>
  <si>
    <t>3.3.1.1.</t>
  </si>
  <si>
    <t>Parengti Klaipėdos miesto želdynų tvarkymo schemą</t>
  </si>
  <si>
    <t>P-3.3.1.1-1</t>
  </si>
  <si>
    <t>Parengta schema (vnt.)</t>
  </si>
  <si>
    <t>3.3.1.2.</t>
  </si>
  <si>
    <t>Išplėtoti apsaugines funkcijas atliekančius želdynus ir jų sistemas</t>
  </si>
  <si>
    <t>P-3.3.1.2-1</t>
  </si>
  <si>
    <t>Apsauginę funkciją atliekančių želdynų plotas (ha)</t>
  </si>
  <si>
    <t>432,65 (2020)</t>
  </si>
  <si>
    <t>501,40 (2030)</t>
  </si>
  <si>
    <t>P-3.3.1.2-2</t>
  </si>
  <si>
    <t>1. Įrengti parką palei Šilutės pl. nuo Smiltelės g. iki Jūrininkų pr. (rajoninis atskirasis rekreacinės paskirties želdynas; 2.11 Bandužių II)</t>
  </si>
  <si>
    <t>2. Įrengti želdyną teritorijoje tarp geležinkelio ir žemės sklypų Upelio g. 25 ir Nendrių g. 36</t>
  </si>
  <si>
    <t>3. Įrengti apsauginės paskirties želdyną prie Švyturio g.</t>
  </si>
  <si>
    <t>4. Įrengti želdyną palei geležinkelį Klevų g. 6H</t>
  </si>
  <si>
    <t>5. Įrengti želdyną teritorijoje nuo Veliuonos g. iki KVJUD ribos (rajoninis atskirasis rekreacinės paskirties želdynas; 2.1 Smeltės I)</t>
  </si>
  <si>
    <t>6. Įrengti želdyną Tauralaukyje prie Danės upės (centrinis atskirasis rekreacinės paskirties želdynas; 9.5 Luizės ąžuolo II)</t>
  </si>
  <si>
    <t>7. Įrengti žaliąsias jungtis 2.5 Laukininkų I ir 2.6 Laukininkų II kvartaluose</t>
  </si>
  <si>
    <t>8. Įrengti želdyną Tauralaukio šiaurinėje dalyje (centrinis atskirasis rekreacinės paskirties želdynas; 9.10. Dvaro slėnio I)</t>
  </si>
  <si>
    <t>3.3.1.3.</t>
  </si>
  <si>
    <t>Išsaugoti biologinę įvairovę</t>
  </si>
  <si>
    <t>P-3.3.1.3-1</t>
  </si>
  <si>
    <t>Taikytų priemonių skaičius (vnt.) (priemonių pavyzdžiai; sąrašas negalutinis):</t>
  </si>
  <si>
    <t>- Gatvėse prie gamtinių teritorijų (miškų, neužstatytų teritorijų, želdynų) migracinių koridorių gyvūnams įrengimas bei barjerų, kliudančių laukiniams gyvūnams išbėgti į kelius, formavimas</t>
  </si>
  <si>
    <t>- Natūralių pievų įveisimas (nešienaujami plotai) želdynuose vabzdžių, ypač bičių, buveinių sukūrimui, vabzdžių namelių įveisinimas</t>
  </si>
  <si>
    <t>- Lietaus sodų įrengimas</t>
  </si>
  <si>
    <t>- Dirbtinės plūduriuojančios salos, naudojamos vandens kokybei pagerinti bei natūralių upės pakrančių buveinėms sukurti</t>
  </si>
  <si>
    <t>- Bendruomenių sodų įrengimas su galimybe pasisodinti vaismedžių, vaiskrūmių, daržovių ir kt.</t>
  </si>
  <si>
    <t>3.3.1.4.</t>
  </si>
  <si>
    <t>Gerinti vandens telkinių vandens kokybę, įskaitant potvynių riziką mažinančias priemones</t>
  </si>
  <si>
    <t>P-3.3.1.4-1</t>
  </si>
  <si>
    <t>- Danės upės vagos išvalymas ir gilinimas, siekiant palaikyti vandens kelio parametrus bei išsaugoti natūralias ekosistemas</t>
  </si>
  <si>
    <t>- Lietaus nuotekų kaupyklų ir valymo įrenginių prie išleistuvų į atvirus vandens telkinius įrengimas</t>
  </si>
  <si>
    <t>- Potvynių riziką mažinančių priemonių diegimas</t>
  </si>
  <si>
    <t>P-3.3.1.4-2</t>
  </si>
  <si>
    <t>1. Išvalyti Smeltalės upę</t>
  </si>
  <si>
    <t>3.3.2.1.</t>
  </si>
  <si>
    <t>P-3.3.2.1-1</t>
  </si>
  <si>
    <t>201 (2020)</t>
  </si>
  <si>
    <t>3.3.2.2.</t>
  </si>
  <si>
    <t>P-3.3.2.2-1</t>
  </si>
  <si>
    <t>Modernizuotų pastatų dalis nuo visų viešųjų pastatų (priklausančių KMSA) (proc.)</t>
  </si>
  <si>
    <t>P-3.3.2.2-2</t>
  </si>
  <si>
    <t>110 (2020)</t>
  </si>
  <si>
    <t>3.3.2.3.</t>
  </si>
  <si>
    <t>Išnaudoti ir stiprinti Klaipėdos miesto gamtos išteklių energinį potencialą</t>
  </si>
  <si>
    <t>P-3.3.2.3-1</t>
  </si>
  <si>
    <t>Alternatyvių energijos (vėjo, saulės ir kt.) šaltinių instaliuotoji galia (MW)</t>
  </si>
  <si>
    <t>700 (2030)</t>
  </si>
  <si>
    <t>P-3.3.2.3-2</t>
  </si>
  <si>
    <t>Savivaldybės įstaigų ir įmonių pastatų, kuriuose įrengtos alternatyvios energijos gamybos priemonės, skaičius (vnt.)</t>
  </si>
  <si>
    <t>P-3.3.2.3-3</t>
  </si>
  <si>
    <t>1. Atsinaujinančios energijos išteklių saulės fotovoltinės elektrinės įrengimas ant rekultivuoto Glaudėnų sąvartyno Klaipėdos rajone</t>
  </si>
  <si>
    <t>2. Atsinaujinančių energijos išteklių  panaudojimas savivaldybės biudžetinių įstaigų pastatuose</t>
  </si>
  <si>
    <t>3.3.2.4.</t>
  </si>
  <si>
    <t>P-3.3.2.4-1</t>
  </si>
  <si>
    <t>Apšvietimo tinklų, kuriuose įdiegtos energiją taupančios priemonės, dalis nuo visų tinklų sistemos (proc.)</t>
  </si>
  <si>
    <t>P-3.3.2.4-2</t>
  </si>
  <si>
    <t>Elektros suvartojimas miesto apšvietimo poreikiams tenkinti (MW/m.)</t>
  </si>
  <si>
    <t>9,4 (2019)</t>
  </si>
  <si>
    <t>9,2 (2030)</t>
  </si>
  <si>
    <t>P-3.3.2.4-3</t>
  </si>
  <si>
    <t>1. Išplėsti (modernizuojant, įrengiant ir pan.) viešųjų erdvių, gatvių ir kiemų apšvietimo tinklus</t>
  </si>
  <si>
    <t>2. Užtikrinti gatvių ir viešųjų erdvių apšvietimo organizavimo funkcijos įgyvendinimą, modernizuojant šviestuvus bei įrengiant saulės elektrines</t>
  </si>
  <si>
    <t>3.3.2.5.</t>
  </si>
  <si>
    <t>Kurti ir diegti bioenergetikos sprendinius Klaipėdos regiono pramonėje, siekiant sumažinti energijos bei išteklių sąnaudas ir optimizuoti generuojamos energijos srautus, leisiančius užtikrinti tvarią bioekonomikos ekosistemą</t>
  </si>
  <si>
    <t> </t>
  </si>
  <si>
    <t>P-3.3.2.5-1</t>
  </si>
  <si>
    <t>Parengta alternatyvių energijos šaltinių paieškos, jų pritaikymo galimybių sprendimų analizė ir analizės pagrindu suformuoti pasiūlymai verslui (kompl.)</t>
  </si>
  <si>
    <t>0 (2010)</t>
  </si>
  <si>
    <t>P-3.3.2.5-2</t>
  </si>
  <si>
    <t>Sukurti papildomi produktai iš alternatyviosios energijos pertekliaus (vnt.)</t>
  </si>
  <si>
    <t>3.3.2.6.</t>
  </si>
  <si>
    <t>Paskatinti namų ūkius atsisakyti kietojo kuro šildymo poreikiams tenkinti</t>
  </si>
  <si>
    <t>P-3.3.2.6-1</t>
  </si>
  <si>
    <t>Vykdytų informacinių priemonių skaičius (vnt. per metus)</t>
  </si>
  <si>
    <t>3.3.3. Uždavinys. Modernizuoti miesto inžinerinę infrastruktūrą laikantis inovatyvumo ir ekologiškumo principų</t>
  </si>
  <si>
    <t>3.3.3.1.</t>
  </si>
  <si>
    <t>Plėtoti ir tobulinti šilumos energijos tiekimo infrastruktūrą</t>
  </si>
  <si>
    <t>P-3.3.3.1-1</t>
  </si>
  <si>
    <t>Peržiūrėtas ir pagal poreikį atnaujintas arba parengtas naujas šilumos ūkio specialusis planas (vnt.)</t>
  </si>
  <si>
    <t>P-3.3.3.1-2</t>
  </si>
  <si>
    <t>1. Rekonstruoti ir kitaip atnaujinti AB „Klaipėdos energija“ šilumos tiekimo trasas ir kitą ilgalaikį turtą, įdiegti alternatyvius atsinaujinančius energijos šaltinius</t>
  </si>
  <si>
    <t>2021–2030</t>
  </si>
  <si>
    <t>P-3.3.3.1-3</t>
  </si>
  <si>
    <t>Naujai (per 2021–2030 m. ataskaitinį laikotarpį) įrengtų šilumos tinklų ilgis (km)</t>
  </si>
  <si>
    <t>P-3.3.3.1-4</t>
  </si>
  <si>
    <t>Rekonstruotų, modernizuotų ar kitaip atnaujintų (per 2021–2030 m. ataskaitinį laikotarpį) šilumos sistemos tinklų ilgis (km)</t>
  </si>
  <si>
    <t>3.3.3.2.</t>
  </si>
  <si>
    <t>Modernizuoti geriamojo vandens tiekimo ir nuotekų šalinimo ir valymo sistemą</t>
  </si>
  <si>
    <t>P-3.3.3.2-1</t>
  </si>
  <si>
    <t>Tinklų ir įrenginių, sudarančių inžinerinę sistemą, kuriems neatlikta teisinė registracija, apimtis (km)</t>
  </si>
  <si>
    <t>228,5 (2020)</t>
  </si>
  <si>
    <t>P-3.3.3.2-2</t>
  </si>
  <si>
    <t>Parengtas naujas Klaipėdos miesto vandens tiekimo ir nuotekų tvarkymo infrastruktūros plėtros specialusis planas (vnt.)</t>
  </si>
  <si>
    <t>P-3.3.3.2-3</t>
  </si>
  <si>
    <t>Įgyvendintų pažangos projektų skaičius (vnt.) (per 2021–2030 m. ataskaitinį laikotarpį):</t>
  </si>
  <si>
    <t>1. Rekonstruoti geriamojo vandens tiekimo ir nuotekų tvarkymo tinklus*</t>
  </si>
  <si>
    <t>2. Atlikti AB „Klaipėdos vanduo“ Klaipėdos miesto vandenviečių atnaujinimą ir remontą</t>
  </si>
  <si>
    <t>P-3.3.3.2-4</t>
  </si>
  <si>
    <t>Rekonstruotų, modernizuotų ar kitaip atnaujintų (per 2021–2030 m. ataskaitinį laikotarpį) vandens tiekimo tinklų ilgis (km)</t>
  </si>
  <si>
    <t>P-3.3.3.2-5</t>
  </si>
  <si>
    <t>Rekonstruotų, modernizuotų ar kitaip atnaujintų (per 2021–2030 m. ataskaitinį laikotarpį) nuotekų šalinimo tinklų ilgis (km)</t>
  </si>
  <si>
    <t>P-3.3.3.2-6</t>
  </si>
  <si>
    <t>P-3.3.3.2-7</t>
  </si>
  <si>
    <t>Išleista nuotekų, kurių nereikia valyti, ir išvalytų iki normos nuotekų dalis (proc.)</t>
  </si>
  <si>
    <t>99,8 (2018)</t>
  </si>
  <si>
    <t>99,95 (2020)</t>
  </si>
  <si>
    <t>99,89 (2021)</t>
  </si>
  <si>
    <t>3.3.3.3.</t>
  </si>
  <si>
    <t>Pakeisti aukštosios įtampos oro linijos atšaką (nuo Stadiono g. iki magistralinio kelio A13) kabelių linija</t>
  </si>
  <si>
    <t>P-3.3.3.3-1</t>
  </si>
  <si>
    <t>Nutiesta kabelių linija (km)</t>
  </si>
  <si>
    <t>0,5 (2030)</t>
  </si>
  <si>
    <t>3.3.3.4.</t>
  </si>
  <si>
    <t>Išplėtoti ir modernizuoti paviršinių nuotekų surinkimo ir valymo sistemą (tinklus, įrenginius)</t>
  </si>
  <si>
    <t>P-3.3.3.4-1</t>
  </si>
  <si>
    <t>Atlikta tinklų ir įrenginių, sudarančių inžinerinę sistemą, inventorizacija (vnt.)</t>
  </si>
  <si>
    <t>500 (2030)</t>
  </si>
  <si>
    <t>344 (2020)</t>
  </si>
  <si>
    <t>P-3.3.3.4-2</t>
  </si>
  <si>
    <t>Parengtas Klaipėdos miesto lietaus nuotekų tvarkymo infrastruktūros plėtros specialusis planas (kompl.)</t>
  </si>
  <si>
    <t>P-3.3.3.4-3</t>
  </si>
  <si>
    <t>Priimtas sprendimas dėl paviršinių nuotekų tinklų perdavimo AB „Klaipėdos vanduo“ (vnt.)</t>
  </si>
  <si>
    <t>P-3.3.3.4-4</t>
  </si>
  <si>
    <t>P-3.3.3.4-5</t>
  </si>
  <si>
    <t>Naujai įrengtų, rekonstruotų, modernizuotų ar kitaip atnaujintų (per 2021–2030 m. ataskaitinį laikotarpį) paviršinių nuotekų tinklų ilgis (km)</t>
  </si>
  <si>
    <t>P-3.3.3.4-6</t>
  </si>
  <si>
    <t>1. Statyti ir atnaujinti (rekonstruoti) paviršinių nuotekų infrastruktūrą (tinklus, paviršinių nuotekų valyklas)*</t>
  </si>
  <si>
    <t>3.3.4.1.</t>
  </si>
  <si>
    <t>Išplėtoti komunalinių atliekų surinkimo ir tvarkymo infrastruktūrą</t>
  </si>
  <si>
    <t>P-3.3.4.1-1</t>
  </si>
  <si>
    <t>Požeminių, pusiau požeminių atliekų aikštelių dalis nuo visų atliekų surinkimo aikštelių (proc.)</t>
  </si>
  <si>
    <t>P-3.3.4.1-2</t>
  </si>
  <si>
    <t>Įdiegtų naujų atliekų surinkimo ir tvarkymo metodų ir technologijų skaičius (vnt.)</t>
  </si>
  <si>
    <t>P-3.3.4.1-3</t>
  </si>
  <si>
    <t>1. Įrengti požeminių, pusiau požeminių ir kt. konteinerių aikšteles visame mieste</t>
  </si>
  <si>
    <t>2. Įrengti Klaipėdos regioninio sąvartyno III sekciją</t>
  </si>
  <si>
    <t>4. Užtikrinti inertinės frakcijos hidrorūšiavimą</t>
  </si>
  <si>
    <r>
      <t>5. Vykdyti projektą „Žiedinis išteklių valdymas, maisto atliekų surinkimui ir perdirbimui naudojant maišelius, pagamintus iš biologinių atliekų“</t>
    </r>
    <r>
      <rPr>
        <sz val="10"/>
        <color rgb="FF000000"/>
        <rFont val="Times New Roman"/>
        <family val="1"/>
      </rPr>
      <t>:</t>
    </r>
  </si>
  <si>
    <t>3.3.4.2.</t>
  </si>
  <si>
    <t>Didinti gyventojų ir verslo organizacijų supratimą apie žiedinę ekonomiką ir skatinti sąmoningumą, siekiant gyventi ekologiškai tvariau</t>
  </si>
  <si>
    <t>P-3.3.4.2-1</t>
  </si>
  <si>
    <t>Sąmoningumą skatinančių kampanijų skaičius (vnt. per metus)</t>
  </si>
  <si>
    <t>P-3.3.4.2-2</t>
  </si>
  <si>
    <t>2/6000 (2019)</t>
  </si>
  <si>
    <t>ne mažiau kaip 2/6000 (2030)</t>
  </si>
  <si>
    <t>2/12000</t>
  </si>
  <si>
    <t>P-3.3.4.2-3</t>
  </si>
  <si>
    <t>2. Įrengti Edukacinį centrą Glaudėnų (buv. sąvartyno) aikštelėje</t>
  </si>
  <si>
    <t>3.3.4.3.</t>
  </si>
  <si>
    <t>P-3.3.4.3-1</t>
  </si>
  <si>
    <t>Renginių, kuriuose draudžiamos vienkartinės pakuotės (pardavimo taškuose), dalis nuo visų renginių</t>
  </si>
  <si>
    <t>&lt;10 (2020)</t>
  </si>
  <si>
    <t>3.3.5.1.</t>
  </si>
  <si>
    <t>Įdiegti taršos matavimo, mažinimo ir prevencijos priemones</t>
  </si>
  <si>
    <t>P-3.3.5.1-1</t>
  </si>
  <si>
    <t>Gyventojų informuotumo aplinkos kokybės klausimais didinimas (viešumo kampanijos taršos matavimo, mažinimo, prevencijos klausimais vykdymas, vnt.)</t>
  </si>
  <si>
    <t>P-3.3.5.1-2</t>
  </si>
  <si>
    <t>Vandens telkinių monitoringo užtikrinimas (užtikrinant vandens kokybės monitoringą), (vnt. per metus)</t>
  </si>
  <si>
    <t>9 (2018)</t>
  </si>
  <si>
    <t>P-3.3.5.1-3</t>
  </si>
  <si>
    <t>Triukšmo prevencijos Klaipėdos miesto savivaldybės viešosiose vietose taisyklių įgyvendinimo, dažninant kontrolės reidus, stiprinimas (reidų skaičius, vnt. per metus)</t>
  </si>
  <si>
    <t>P-3.3.5.1-4</t>
  </si>
  <si>
    <t>5 (2023)</t>
  </si>
  <si>
    <t>P-3.3.5.1-5</t>
  </si>
  <si>
    <t>Reikalavimų ūkio subjektams diegti oro taršos monitoringo sistemas inicijavimas: įmonių, kuriose buvo įrengta oro taršos monitoringo sistema, skaičius (vnt.)</t>
  </si>
  <si>
    <t>P-3.3.5.1-6</t>
  </si>
  <si>
    <t>Reikalavimų ūkio subjektams diegti kvapų taršos monitoringo sistemas inicijavimas: įmonių, kuriose buvo įrengta kvapų taršos monitoringo sistema, skaičius (vnt.)</t>
  </si>
  <si>
    <t>P-3.3.5.1-7</t>
  </si>
  <si>
    <t>Reikalavimų ūkio subjektams diegti vizualinio dulkėtumo monitoringo sistemas inicijavimas: įmonių, kuriose buvo įrengta vizualinio dulkėtumo monitoringo sistema, skaičius (vnt.)</t>
  </si>
  <si>
    <t>P-3.3.5.1-8</t>
  </si>
  <si>
    <t>3 (2022)</t>
  </si>
  <si>
    <t>1. Įrengti oro kokybės matavimo stacionarią įrangą</t>
  </si>
  <si>
    <t>2. Įrengti mobiliąsias oro taršos matavimo stoteles ant miesto maršrutais važiuojančių autobusų, užtikrinti atvirų duomenų perdavimą</t>
  </si>
  <si>
    <t>3. Įrengti sąšlavų, susidarančių gatvių valymo veikloje, laikino saugojimo aikštelę</t>
  </si>
  <si>
    <t>3.3.5.2.</t>
  </si>
  <si>
    <t>P-3.3.5.2-1</t>
  </si>
  <si>
    <t>Integralaus įrankio, sujungiančio esamas duomenų bazes ir taršos matavimo stotelių stebėjimo duomenis, ir susijusio IT įrankio sukūrimas (vnt.)</t>
  </si>
  <si>
    <t>P-3.3.5.2-2</t>
  </si>
  <si>
    <t>IT įrankiu besinaudojančių gyventojų dalis (proc.)</t>
  </si>
  <si>
    <t>ne mažiau kaip 10 (2027)</t>
  </si>
  <si>
    <t>3.3.5.3.</t>
  </si>
  <si>
    <t>Įdiegti (įrengti) geležinkelio sukeliamo triukšmo ir vibracijos mažinimo priemones</t>
  </si>
  <si>
    <t>P-3.3.5.3-1</t>
  </si>
  <si>
    <t>Įdiegtų taršą mažinančių priemonių skaičius (negalutinis sąrašas, vnt.)</t>
  </si>
  <si>
    <t>3.3.5.4.</t>
  </si>
  <si>
    <t>Rinkti, kaupti, analizuoti ir sisteminti su triukšmo tarša susijusius duomenis bei informaciją</t>
  </si>
  <si>
    <t>P-3.3.5.4-1</t>
  </si>
  <si>
    <t>Tyrimų vietų skaičius (vnt. per metus)</t>
  </si>
  <si>
    <t>44  (2020)</t>
  </si>
  <si>
    <t>ne mažiau kaip 44 (2030)</t>
  </si>
  <si>
    <t>P-3.3.5.4-2</t>
  </si>
  <si>
    <t>Atnaujintas triukšmo kartografavimo strateginis žemėlapis (vnt.)</t>
  </si>
  <si>
    <t>20 (2019)</t>
  </si>
  <si>
    <t>3.3.5.5.</t>
  </si>
  <si>
    <t>Išvalyti užterštas teritorijas</t>
  </si>
  <si>
    <t>P-3.3.5.5-1</t>
  </si>
  <si>
    <t>Atliktų užterštų teritorijų ekogeologinių tyrimų skaičius (vnt.)</t>
  </si>
  <si>
    <t>11 (2022)</t>
  </si>
  <si>
    <t>P-3.3.5.5-2</t>
  </si>
  <si>
    <t>Parengtų užterštų teritorijų tvarkymo planų skaičius (vnt.)</t>
  </si>
  <si>
    <t>P-3.3.5.5-3</t>
  </si>
  <si>
    <t>Išvalytų užterštų teritorijų skaičius (vnt.)</t>
  </si>
  <si>
    <t>11* (2030)</t>
  </si>
  <si>
    <t>P-3.3.5.5-4</t>
  </si>
  <si>
    <t>Įgyvendintų užterštumo (taršos) mažinimo priemonių skaičius (vnt. per metus):</t>
  </si>
  <si>
    <t>- Geležinkelio transporto priemonių uosto teritorijoje elektrifikavimas, šilumvežių uosto teritorijoje keitimas elektriniais patraukimo robotais</t>
  </si>
  <si>
    <t>- Uosto įrangai elektrifikuoti reikalingos infrastruktūros įrengimas</t>
  </si>
  <si>
    <t>- Uosto centralizuotos energijos tiekimo iš atsinaujinančių šaltinių sistemos diegimas</t>
  </si>
  <si>
    <t>- Triukšmo ir dulkių izoliacinių sienučių įrengimas, akustinių ekranų naudojimas padidėjusio triukšmo plotuose</t>
  </si>
  <si>
    <t>- Kryptingas želdynų uosto prieigose gausinimas</t>
  </si>
  <si>
    <t>- Dulkių sklaidos sulaikymo priemonių įrengimas, dulkių sklaidos slopinimo įrangos įsigijimas ir plėtra birių krovinių tvarkymo vietose</t>
  </si>
  <si>
    <r>
      <t>- Naujos technikos su žema ar nuline CO</t>
    </r>
    <r>
      <rPr>
        <i/>
        <vertAlign val="subscript"/>
        <sz val="10"/>
        <color rgb="FF000000"/>
        <rFont val="Times New Roman"/>
        <family val="1"/>
      </rPr>
      <t>2</t>
    </r>
    <r>
      <rPr>
        <i/>
        <sz val="10"/>
        <color rgb="FF000000"/>
        <rFont val="Times New Roman"/>
        <family val="1"/>
      </rPr>
      <t xml:space="preserve"> emisija įsigijimas, elektros energijos įkrovimo infrastruktūros įrengimas – Uosto ir terminalų valdymo sistemų plėtra ir skaitmenizavimas</t>
    </r>
  </si>
  <si>
    <t>* Iš jų 5 tvarkomos savivaldybės biudžeto lėšomis</t>
  </si>
  <si>
    <t>3. PRIORITETŲ ĮGYVENDINIMAS</t>
  </si>
  <si>
    <t>IŠ VISO (VISI PRIORITETAI)</t>
  </si>
  <si>
    <t>Vnt.</t>
  </si>
  <si>
    <t>%</t>
  </si>
  <si>
    <t>Įgyvendinta priemonių</t>
  </si>
  <si>
    <t>Vykdoma priemonių</t>
  </si>
  <si>
    <t>1 prioritetas. PAŽANGI, KONKURENCINGA IR SUBALANSUOTA MIESTO EKONOMINĖ PLĖTRA</t>
  </si>
  <si>
    <t>2 prioritetas. SOCIALINĖS ĮTRAUKTIES DIDINIMAS, ĮGALINANT BENDRUOMENIŠKUMĄ IR STIPRINANT VIETOS SAVIVALDĄ</t>
  </si>
  <si>
    <t>3 prioritetas. TVARUS IR DARNUS MIESTO URBANISTINIS VYSTYMAS</t>
  </si>
  <si>
    <t>36,6 (ikimokykl.)/ 33,3 (bendrojo)</t>
  </si>
  <si>
    <t>71,4 (ikimokykl./ 50 (bendrojo ugdymo mokyklų)</t>
  </si>
  <si>
    <t>Išplėtoti bibliotekų-bendruomenės centrų tinklą</t>
  </si>
  <si>
    <t>D (2020)</t>
  </si>
  <si>
    <t>Savivaldybių darnios energetikos  plėtros indeksas</t>
  </si>
  <si>
    <t>Parengta studija / veiksmų planas (vnt.)</t>
  </si>
  <si>
    <t>1. Renovuoti VšĮ Klaipėdos universitetinės ligoninės pastatus Liepojos g. 41, 49 ir 39</t>
  </si>
  <si>
    <t>62,49 (2021)</t>
  </si>
  <si>
    <t>0/0 (2019)</t>
  </si>
  <si>
    <t>Klaipėdos miesto savivaldybės valdomose sporto bazėse suteiktų sporto paslaugų organizacijoms skaičius per metus (tūkst. val. per metus)</t>
  </si>
  <si>
    <t>7767/36,65</t>
  </si>
  <si>
    <t>1/n. d.</t>
  </si>
  <si>
    <t xml:space="preserve">7/6,2 </t>
  </si>
  <si>
    <t xml:space="preserve">4/4,87 </t>
  </si>
  <si>
    <t>19/1600</t>
  </si>
  <si>
    <t>2,1 km,                                         4 lietaus valymo įrenginiai</t>
  </si>
  <si>
    <t>1,7 km,
5 išleistuvai su 6 valymo įrenginiais</t>
  </si>
  <si>
    <t>vandens keleiviniu transportu (prioritetas – pritraukti papildomų tikslinių kelto linijų (prioritetinės kryptys – Gdanskas (Lenkija) ir Stokholmas (Švedija)</t>
  </si>
  <si>
    <t>oro transportu (keleivių, skrendančių į Palangos oro uostą ir iš jo, skaičius, tūkst. asm. per metus)</t>
  </si>
  <si>
    <t>sausumos keliais vasaros metu (reguliaraus susisiekimo viešuoju kelių transportu) (vnt.)</t>
  </si>
  <si>
    <t xml:space="preserve">14,7 (2021); –2 proc. p. </t>
  </si>
  <si>
    <t xml:space="preserve">14,5 (2021);
–1,9 proc. p. </t>
  </si>
  <si>
    <t>VšĮ Lietuvos energetikos agentūra neatnaujino 2022 m. duomenų</t>
  </si>
  <si>
    <t xml:space="preserve">Interesantų Klaipėdos turizmo informacijos centre dalis sezono metu (gegužės–rugpjūčio mėn.), palyginti su bendruoju metiniu interesantų skaičiumi </t>
  </si>
  <si>
    <t>- Mokinių mokymui skirtų kompiuterių skaičius, tenkantis     100-ui mokinių</t>
  </si>
  <si>
    <t>*Numatomi sutvarkyti pastatai (pagal prioritetinių projektų sąrašą): 1. Bendruomenės centras-biblioteka (Molo g. 60), 2. Bendruomenės centras-biblioteka pietinėje miesto dalyje; 3. Žvejų rūmai; 4. Koncertų salės pastatas. Numatomos sutvarkyti viešosios erdvės (pagal prioritetinius projektus); 5. Vasaros koncertų estrada.</t>
  </si>
  <si>
    <t>Organizuotai sportuojančių gyventojų dalis, palyginti su bendru Klaipėdos savivaldybės gyventojų skaičiumi, iš jų 14–29 metų amžiaus</t>
  </si>
  <si>
    <t>*Savivaldybės lygiu pradėjus skaičiuoti rodiklį „Sveiko gyvenimo prognozuojama trukmė (metais)“, rekomenduojama pakeisti nurodytąjį rodiklį.</t>
  </si>
  <si>
    <t>75,5 (2020–2021); 0,5 proc. (2020–2021)</t>
  </si>
  <si>
    <t>Užregistruotų nusikalstamų veikų, tenkančių 100000-ių gyventojų, skaičius (vnt.)</t>
  </si>
  <si>
    <t>Eur/proc.</t>
  </si>
  <si>
    <t>Materialinės investicijos, tenkančios     1-am gyventojui, ir rodiklio santykis su šalies vidurkiu</t>
  </si>
  <si>
    <t>Pritrauktomis investicijomis Klaipėdos mieste įkurtų reikšmingų ekonominių objektų (pvz., gamyklų, inovacijų ir (ar) verslo aptarnavimo centrų, laboratorijų ir pan. objektų, reikšmingai prisidedančių prie miesto ir (ar) regiono ekonominio vystymo), skaičius (vnt.)</t>
  </si>
  <si>
    <t>Tikslinių tinklų ir (ar) asociacijų, kurių narė yra Klaipėdos miesto savivaldybė, skaičius (vnt.)</t>
  </si>
  <si>
    <t>Įrengtų ir (ar) plėtojamų pramonės, logistikos, transporto aptarnavimo centrų skaičius (vnt.)</t>
  </si>
  <si>
    <t>Siekti, kad miestas būtų patrauklus tiek verslo, tiek valstybinio sektoriaus paslaugų teikėjams (esamiems ir potencialiems)</t>
  </si>
  <si>
    <t>*Priemonių plano vykdytojų sąraše, nurodant „LEZ“ ir „Klaipėdos LEZ“, vertintina tiek UAB Klaipėdos laisvosios ekonominės zonos valdymo bendrovė, tiek Klaipėdos LEZ teritorijoje veikiančios bendrovės.</t>
  </si>
  <si>
    <t>Suorganizuota kvalifikacijos kėlimo ir (ar) tobulinimo renginių (iki 6 val.), (vnt. per metus)</t>
  </si>
  <si>
    <t>Savivaldybės paremtų ir (ar) bendradarbiavimo su verslo atstovais įgyvendintų gyventojų verslumą skatinamųjų priemonių skaičius (vnt. per metus)</t>
  </si>
  <si>
    <t>2. Atnaujinti UAB „Senasis turgus“ pastatus  Turgaus a. 5, 18 ir lauko paviljonus</t>
  </si>
  <si>
    <t>Remti verslo ir bendruomenės aktyvinimo iniciatyvas, įgyvendinamas senamiestyje</t>
  </si>
  <si>
    <t>Projektų, kuriuose KMSA taikė nefinansines pagalbos priemones (pvz., padėjo atlikti procedūrinius veiksmus), skaičius (vnt. per metus)</t>
  </si>
  <si>
    <t>Kultūros paveldo objektų ir (ar) elementų panaudojimo (įamžinimo, atkūrimo, įveiklinimo) tikslingumo nustatymas (tyrimų skaičius, vnt.)</t>
  </si>
  <si>
    <t>*Priemonė derinama su fizinį aktyvumą ir sportą skatinančių aikštelių įrengimu, kaip tai numatyta 2.2.1.3 priemonės aprašyme.</t>
  </si>
  <si>
    <t>Efektyviai veikiantis turistams aktualios informacijos teikimo tinklas (KTIC, informacinės dėžės, informaciniai stendai, www.klaipedatravel.lt ir pan.) (kompleksą sudarančių suderintų elementų skaičius, vnt.)</t>
  </si>
  <si>
    <t>Renginių, kuriuos organizuoja savivaldybė ir savivaldybės pavaldumo organizacijos, pasiskirstymas vasaros ir ne vasaros metus (proc./proc.)</t>
  </si>
  <si>
    <t>Megarenginių (pvz., konferencijų, pritraukiančių daugiau kaip 500 dalyvių) skaičius (vnt.)</t>
  </si>
  <si>
    <t>Parengta tyrimų, analizių ir pan. dokumentacijos*, nagrinėjant Pietinio multimodalinio pocentrio įrengimo galimybes (vnt. ir (arba) kompl.)</t>
  </si>
  <si>
    <t>Tarptautinių ir regioninių skrydžių krypčių iš Palangos oro uosto ir į jį skaičius, vnt.</t>
  </si>
  <si>
    <t>Traukinių maršrutų Klaipėdos regione, vadovaujantis AB „Lietuvos geležinkeliai“ ir Lietuvos Respublikos susisiekimo ministerijos viešųjų paslaugų teikimo sutartimi, skaičius (vnt.)</t>
  </si>
  <si>
    <t>Pagerinti ugdymo(si) aplinką, užtikrinant kokybiškas infrastruktūros sąlygas</t>
  </si>
  <si>
    <t>Optimizuoti savivaldybės švietimo įstaigų tinklą</t>
  </si>
  <si>
    <t>Specialiųjų ugdymo(si) poreikių turinčių vaikų, išskyrus gabiuosius, dalyvaujančių neformaliajame vaikų švietime, dalis (proc.)</t>
  </si>
  <si>
    <t>Sudaryti tinkamas mokymo(si) sąlygas mokiniams, besimokantiems bendrojo ugdymo įstaigose, teikiančiose paslaugas pagal netradicinio ugdymo elementus</t>
  </si>
  <si>
    <t>Paskatinti vaikų ir jaunuolių pilietinį sąmoningumą ir įtrauktį (savivaldybės finansuojamo dalyvaujamojo biudžeto modelio taikymo ir panašių iniciatyvų plėtra bendrojo ugdymo mokyklose)</t>
  </si>
  <si>
    <t>Mokinių, dalyvaujančių lyderystės, orientuotos į patirtinį mokymąsi bendradarbiaujant, projekte, dalis nuo visų mokinių (proc.)</t>
  </si>
  <si>
    <t>Sukurti rinkoje paklausių darbuotojų (išskyrus savivaldybės ir savivaldybės įstaigų tinklo) poreikio nustatymo pritraukimo, perkvalifikavimo ir palaikymo sistemą</t>
  </si>
  <si>
    <t>Asmenų, kurie pasinaudojo sukurta ar atnaujinta infrastruktūra, metinis skaičius (tūkst. asm.) ir dalis nuo visų miesto gyventojų (proc.)</t>
  </si>
  <si>
    <t>Naujai sukurtos ir (ar) pritaikytos (pvz., keičiant esamo objekto naudojimo būdą) inovatyvios ir patrauklios kultūros erdvės (kv. m)</t>
  </si>
  <si>
    <t>1. Modernizuoti kultūros centro Žvejų rūmų pastatą ir jo aplinką, pasiūlant veiklų aktualizavimo (ir naujų funkcijų) koncepciją</t>
  </si>
  <si>
    <t>2. Atlikti Klaipėdos miesto savivaldybės koncertinės įstaigos Klaipėdos koncertų salės pastato kapitalinį remontą</t>
  </si>
  <si>
    <t>1. Modernizuoti (rekonstruoti, iš esmės transformuoti ir (ar) kitaip įveiklinti) Vasaros koncertų estradą</t>
  </si>
  <si>
    <t>Sustiprinti Klaipėdos, kaip Mažosios Lietuvos kultūros regioninės lyderės, pozicijas</t>
  </si>
  <si>
    <t>Tikslinių kultūros tinklų ir (ar) asociacijų, kurių narė yra Klaipėdos miesto savivaldybė, skaičius (vnt.)</t>
  </si>
  <si>
    <t>Mažinti pietinės miesto dalies gyventojų socialinę-kultūrinę atskirtį, naudojant kūrybinių partnerysčių metodiką</t>
  </si>
  <si>
    <t>Atnaujintų ir (ar) naujų kultūros paslaugų skaičius miestui pavaldžiose kultūros įstaigose, įtraukiant miesto bendruomenę (vnt. per metus)</t>
  </si>
  <si>
    <t>Baltijos jūros gyvūnų reabilitacijos centro įkūrimas (aplinkosauga, Baltijos jūros pažinimas, tyrimai ir edukacija) (vnt.)</t>
  </si>
  <si>
    <t>Aloyzo Každailio jūrinio pažinimo centro įkūrimas (vnt.)</t>
  </si>
  <si>
    <t>Jūros mokslų, technologijų ir inovacijų centro įkūrimas (interakcijų, technologijų pažinimas) (vnt.)</t>
  </si>
  <si>
    <t>1. Modernizuoti ir (ar) kitaip atnaujinti sporto aikštynus prie švietimo įstaigų</t>
  </si>
  <si>
    <t>4. Pastatyti naują sporto salę šiaurinėje miesto dalyje (Kretingos g. / Šviesos g.)</t>
  </si>
  <si>
    <t>Įgyvendintų pažangos projektų skaičius (vnt.) (projektai įgyvendintini tik pritraukus privačius investuotojus ir (ar) valstybės lėšas)</t>
  </si>
  <si>
    <t>Parengti Klaipėdos mieste sportiško gyvenimo būdo diegimo programą (bendradarbiaujant Sveikatos apsaugos, Švietimo ir Sporto skyriams), atsižvelgiant į įvairias amžiaus bei socialines grupes ir skatinti gyventojus joje dalyvauti</t>
  </si>
  <si>
    <t>Sudarytos sąlygos gyventojams gauti nuolaidas sporto paslaugoms per Klaipėdiečio kortelę (ar analogišką IT įrankį)*</t>
  </si>
  <si>
    <t>Vykdomų programų, skirtų atskirų socialinių grupių asmenų fizinio aktyvumo didinimui, skaičius (vnt.) ir jų dalyvių skaičius (asm.)</t>
  </si>
  <si>
    <t>Skleisti informaciją apie fizinio aktyvumo naudą ir galimybes mieste</t>
  </si>
  <si>
    <t>*Derinant veiksmus su P-2.6.1.1-4</t>
  </si>
  <si>
    <t>Sporto šakų, kuriose sportinis ugdymas vystomas piramidės principu, skaičius (vnt.)</t>
  </si>
  <si>
    <t>Savivaldybės biudžeto lėšomis finansuotų sportinio ugdymo programų ir projektų skaičius (vnt.)</t>
  </si>
  <si>
    <t>Suorganizuotų bendrų sporto renginių su užsienio miestais parneriais skaičius (vnt.) ir juose dalyvavusių asmenų skaičius (tūkst. asm.)</t>
  </si>
  <si>
    <t>Komandų, dalyvaujančių aukščiausiojoje lygoje, skaičius (vnt.)</t>
  </si>
  <si>
    <t>Atnaujintų, modernizuotų ir (ar) naujai įrengtų objektų skaičius (vnt.)</t>
  </si>
  <si>
    <t>5. Atlikti VšĮ Klaipėdos vaikų ligoninės Priėmimo skyriaus patalpų       (K. Donelaičio g. 5, 7, 9) išplėtimą ir I a. sienų remontą</t>
  </si>
  <si>
    <t>6. Atlikti VšĮ Klaipėdos vaikų ligoninės pastato (K. Donelaičio g. 7) šlaitinio stogo konstrukcijų kapitalinį remontą</t>
  </si>
  <si>
    <t>7. Atlikti VšĮ Klaipėdos vaikų ligoninės pastato (K. Donelaičio g. 9) vamzdynų kapitalinį remontą</t>
  </si>
  <si>
    <t>8. Atnaujinti ir modernizuoti VšĮ Klaipėdos medicininės slaugos ligoninės pastatą (K. Donelaičio g. 15)</t>
  </si>
  <si>
    <t>9. Atlikti VšĮ Klaipėdos psichikos sveikatos centro gydymo paskirties pastato (Galinio Pylimo g. 3) kapitalinį remontą ir sutvarkyti infrastruktūrą apie pastatą</t>
  </si>
  <si>
    <t>1. Įkurti bendruomeninius vaikų globos namus (projekto „Bendruomeninių vaikų globos namų steigimas Klaipėdos mieste“ įgyvendinimas)</t>
  </si>
  <si>
    <t>Suremontuotų savivaldybės butų skaičius (vnt. per metus)</t>
  </si>
  <si>
    <t>1. Pastatyti Savivaldybės socialinio būsto fondo gyvenamuosius namus žemės sklype (Akmenų g. 1B)</t>
  </si>
  <si>
    <t>2. Įsigyti ir (ar) socialinio būsto paskirčiai pritaikyti būstus</t>
  </si>
  <si>
    <t>***Numatoma įgyvendinti pažangos projektai gali būti įgyvendinami etapais, todėl galutinis pažangos projektų skaičius gali būti didesnis</t>
  </si>
  <si>
    <t>*2008 m. vykusiame pirmame Vilties bėgime dalyvavo apie 600 dalyvių, o 2019 m. jau daugiau kaip 10 000 dalyvių. Solidarumo akcija išaugo į trisdešimt aštuonių renginių ciklą: „Vilties tenisas“, „Vilties šeimų šventės“, „Žvaigždučių vilties bėgimas“, „Vilties gimnastika“, „Vilties baidarių maratonas“, „Vilties plaukimas“, „1000 Vilties kilometrų“, „Vilties laipiojimas“ ir kt.</t>
  </si>
  <si>
    <t>**Nuo 2011 m. įgyvendinta daugiau kaip 10 skirtingos apimties investicinių projektų, tačiau dabartinė reikšmė prilyginama „0“, akcentuojant atliktinus veiksmus iki 2030 m. (pokytį, palyginti su esama situacija)</t>
  </si>
  <si>
    <t>Savivaldybės ir jos pavaldumo įstaigų viešųjų pastatų (kai jame priimami ir aptarnaujami gyventojai), kuriuose įrengtas mamos ir vaiko kambarys ir (ar) erdvė, skaičius (vnt.)</t>
  </si>
  <si>
    <t>Įrengti, atnaujinti ir (ar) pritaikyti infrastruktūrą, skirtą kokybiškoms socialinėms paslaugoms teikti</t>
  </si>
  <si>
    <t>Laikotarpis, per kurį patenkinamas prašymas pritaikyti būstą neįgaliam asmeniui (šeimai) (mėn.)</t>
  </si>
  <si>
    <t>Kompleksinių paslaugų tokiems vaikams teikimas – paslaugų skaičius (vnt.) ir jomis pasinaudojusių šeimų skaičius (vnt. per metus)</t>
  </si>
  <si>
    <t>Edukacijos vaikams, ugdant jų socialinius įgūdžius ir skatinant užimtumą bei didinant motyvaciją – renginių bei veiklų skaičius (vnt. per metus) ir dalyvių skaičius (asm. per metus)</t>
  </si>
  <si>
    <t>Pagal „Saugios kaimynystės“ priemonę vykdytų projektų skaičius (vnt. per metus)</t>
  </si>
  <si>
    <t xml:space="preserve"> *Siekiama reikšmė turėtų būti nustatyta, priėmus sprendimą, kurios savivaldybės viešosios administracinės paslaugos turėtų būti teikiamos užsienio kalbomis</t>
  </si>
  <si>
    <t>Gerosios patirties ir pan. praktikos perėmimas, dalyvaujant tarptautiniuose ir nacionaliniuose renginiuose su jaunimu ir (ar) jaunimo organizacijomis:</t>
  </si>
  <si>
    <t>IT įrankio (sistemos, programos ir (ar) kt.), sujungiančio viešąsias savivaldybės paslaugas ir Klaipėdiečio kortelės koncepciją, sukūrimas, išbandymas ir diegimas</t>
  </si>
  <si>
    <t>1. Sukurti IT įrankį (sistemą, programą ir (ar) kt.), sujungiantį viešąsias savivaldybės paslaugas ir Klaipėdiečio kortelės koncepciją</t>
  </si>
  <si>
    <t>Gerinti savivaldybės (ir susijusių savivaldos, viešojo valdymo institucijų) teikiamų viešųjų paslaugų prieinamumą ir kokybę</t>
  </si>
  <si>
    <t>Užtikrinti žmogiškųjų išteklių balansą savivaldybėje ir savivaldybės įstaigose (biudžetinėse ir viešosiose)</t>
  </si>
  <si>
    <t>Atliktas ilgalaikis savivaldybės ir savivaldybės įstaigų (biudžetinių ir viešųjų) personalo užimtumo ir poreikio tyrimas (vnt.) bei vėliau periodiškai atliekami ar atnaujinami personalo ir jo kompetencijų poreikio tyrimai (vnt. per metus)</t>
  </si>
  <si>
    <t>Parengtas savivaldybės ir savivaldybės įstaigų (biudžetinių ir viešųjų) trūkstamų darbuotojų pritraukimo planas (vnt.) ir šiame plane įgyvendintų priemonių apimtis (proc. nuo numatytųjų)</t>
  </si>
  <si>
    <t>Darbuotojų, pasinaudojusių savivaldybės ir savivaldybės įstaigų (biudžetinių ir viešųjų) trūkstamų darbuotojų pritraukimo plane numatytomis paskatomis, skaičius (asm. per metus)</t>
  </si>
  <si>
    <t>Skatinti savivaldybės ir savivaldybės įstaigų (biudžetinių ir viešųjų) darbuotojų motyvaciją, užtikrinant palankesnes sąlygas darbui ir profesiniam tobulėjimui</t>
  </si>
  <si>
    <t>Taikyti gerąsias valdymo praktikas savivaldybės įstaigų sistemoje</t>
  </si>
  <si>
    <t>Įstaigų, savo veikloje įdiegusių sukurtą bendrą savivaldybės ir savivaldybės įstaigų (biudžetinių ir viešųjų) personalo valdymo sistemą, dalis (proc.) nuo visų savivaldybės ir savivaldybės įstaigų (biudžetinių ir viešųjų)*</t>
  </si>
  <si>
    <t>Sukurti ir palaikyti bendrą Savivaldybės administracijos, savivaldybės įstaigų ir įmonių organizacijų skelbiamos viešosios informacijos sistemą (įsk. esamų šaltinių tobulinimą, siekiant sistemos vienodo standarto)</t>
  </si>
  <si>
    <t>Atnaujinta savivaldybės interneto svetainė (puslapio rekonstrukcija, peržiūrint funkcionalumą, prieigas ir kt.) (vnt.)</t>
  </si>
  <si>
    <t>Savivaldybės pavaldumo įstaigų, skelbiančių informaciją pagal bendrą standartą, dalis nuo visų savivaldybės pavaldumo įstaigų (proc.)</t>
  </si>
  <si>
    <t>Padidinti savivaldybės ir savivaldybės pavaldumo įstaigų valdomo turto naudojimo efektyvumą</t>
  </si>
  <si>
    <t>Įregistruota savivaldybės nuosavybėn priskirtų nekilnojamojo turto objektų skaičius (vnt. per metus)</t>
  </si>
  <si>
    <t xml:space="preserve">*Minėta sistema apima:
- personalo paiešką ir pritraukimą (įskaitant perkvalifikavimą);
- personalo atranką (įsk. konkursus);
- personalo motyvacijos didinimą ir palaikymą;
- tikslingą ilgalaikį personalo kvalifikacijos ir kompetencijų didinimą;
- palankaus psichosocialinio klimato sukūrimą ir palaikymą.
</t>
  </si>
  <si>
    <t>Stiprinti seniūnaičių ir bendruomenių lyderystę, užtikrinant būtinas kompetencijas</t>
  </si>
  <si>
    <t>Įgyvendinta projektų pagal Dalyvaujamojo biudžeto metodiką (vnt. per metus)</t>
  </si>
  <si>
    <t>Projektų, finansuotų pagal Dalyvaujamojo biudžeto modelį, finansinė apimtis, palyginti su bendrąja savivaldybės atitinkamo laikotarpio biudžeto savarankiškų lėšų, skirtų miesto tvarkymui, apimtimi (proc.)</t>
  </si>
  <si>
    <t xml:space="preserve">Didinti gyventojų sąmoningumą ir skatinti savanorišką veiklą (išskyrus, kai savanoriškos veiklos organizatoriumi yra politinė partija ar veikiama politinės partijos naudai) </t>
  </si>
  <si>
    <t>*Įtrauktais laikomi asmenys, gaunantys paslaugas iš šio sektoriaus organizacijų, dalyvaujantys projektinėse veiklose ir pan.</t>
  </si>
  <si>
    <t>Išplėtoti trūkstamas dviračių takų sistemos jungtis, kuriomis galėtų būti užtikrinamas gyventojų judėjimas dviračiais kasdieniais susisiekimo ar rekreaciniais tikslais</t>
  </si>
  <si>
    <t>Miesto dalis, kurią galima be sustojimų ir kliūčių įveikti žaliakeliu, ilgis (km)</t>
  </si>
  <si>
    <t>1. Įrengti pėsčiųjų ir dviračių takus Minijos g. nuo Baltijos pr., Pilies g., Naujojoje Uosto g., kartu užtikrinant jungtis su Smiltynės Naująja perkėla</t>
  </si>
  <si>
    <t>3. Išplėtoti trūkstamas dviračių takų jungtis miesto teritorijoje (tarp Tilžės g. ir Malūno parko, palei Prano Lideikio g. nuo Liepojos g. iki Molo g.)</t>
  </si>
  <si>
    <t>4. Įrengti ar atnaujinti dviračių taką palei Smiltelės g. nuo Šilutės pl. iki Minijos g.</t>
  </si>
  <si>
    <t>5. Įrengti ar atnaujinti dviračių taką palei Šilutės pl. nuo Smiltelės g. iki Baltijos pr.</t>
  </si>
  <si>
    <t>8. Įrengti dviračių juostą Tiltų g. ruože nuo Turgaus g. iki Taikos pr., Turgaus g. nuo Jono kalnelio iki Teatro aikštės ir pačioje Teatro aikštėje</t>
  </si>
  <si>
    <t>9. Įrengti dviračių taką palei Liepojos g.–Prano Lideikio g. (nuo miesto ligoninių pastatų komplekso palei Liepojos g., įrengti jungtį su Miško kvartalu)</t>
  </si>
  <si>
    <t>6. Įrengti dviračių taką palei Šilutės pl.–Tilžės g. nuo Paryžiaus Komunos g. iki sankryžos su Sausio 15-osios g., toliau palei Sausio     15-osios g. nuo sankryžos su Tilžės g. iki Pilies g.</t>
  </si>
  <si>
    <t>11. Įrengti trūkstamas žaliakelio jungtis (tarp Jūrininkų pr. ir Sąjūdžio parko; tarp Sąjūdžio parko ir Smiltelės g. (palei Varpų g.); tarp Baltijos pr. ir Dubysos g.;  nuo „DEPO“ parduotuvės iki geležinkelio pervažos prie AB „Klaipėdos energija“, tarp Dubysos g. ir Kauno g.)</t>
  </si>
  <si>
    <t>Dviračių takų kokybės ir rišlumo priežiūros funkcijų užtikrinimo priskyrimas vienai institucijai (perduotų, įtvirtintų funkcijų apimtis, vnt.)</t>
  </si>
  <si>
    <t>Įgalinti zonas „be automobilio“, skatinant judėjimą mažiau taršiomis transporto priemonėmis ir (ar) pėsčiomis</t>
  </si>
  <si>
    <t>*1. Senamiesčio centrinė dalis – bevarikliam transportui (I etapas 2020–2022 m. bandomieji projektai – gatvių uždarymas automobilių eismui savaitgaliais, senamiesčio grindinio atnaujinimas ir universalaus dizaino pritaikymas, automobilių stovėjimo vietų įrengimas aplink senamiestį; II etapas 2025–2028 m. zona be CO2 – eismo ribojimo infrastruktūros aplink senamiestį įrengimas (ženklinimas, kelio užtvaros, stebėjimo kameros ir pan.);</t>
  </si>
  <si>
    <t>2. Naujamiesčio centrinės dalies pritaikymas bevarikliam transportui. Eismo perorganizavimas į vienpusį ir sąlygų keliauti pėsčiomis ar važiuoti dviračiu sudarymas, t. y. įrengiant daugiau vienpusio eismo gatvių, paliekant siauresnes važiuojamąsias dalis bei mažiau eismo juostų, įvedant aiškesnę automobilių statymo sistemą, praplatinat šaligatvius ir įrengiant atskiras dviračių juostas;</t>
  </si>
  <si>
    <t>3. Bevariklio transporto skatinimas lokaliuose centruose. Pėsčiųjų takų atnaujinimas ir įrengimas (tarp viešųjų erdvių (skverų, aikščių), visuomeninių, komercinių įstaigų, traukos objektų prieigos, pagrindiniai takai, vedantys į mokyklas, darželius, viešojo transporto stoteles, jungtys tarp mikrorajonų ir pan.), dviračių takų atnaujinimas ir plėtra (prijungiant prie bendro miesto dviračių takų tinklo), eismo saugos priemonių įrengimas (pvz., greičio ribojimo priemonės – kalneliai, gatvių susiaurėjimai, saugos salelės; saugios perėjos – iškili perėjos danga, kryptinis apšvietimas). Prioritetas – lokalūs centrai (miesto rajonų centrai) didelio tankumo pietiniuose mikrorajonuose.</t>
  </si>
  <si>
    <t>Padidinti viešojo transporto prieinamumą miesto gyventojams</t>
  </si>
  <si>
    <t>Didinti kelionių viešuoju transportu komfortą ir patogumą (pritaikant susisiekimo sistemą žmonėms su individualiaisiais poreikiais, didinant netaršių ir mažai taršių transporto rūšių ir (ar) priemonių viešajame transporte dalį)</t>
  </si>
  <si>
    <t>Elektrinių keleivinių riedmenų dalis geležinkelio susisiekimui ruože Vilnius–Klaipėda (proc.)</t>
  </si>
  <si>
    <t>1. Parengti savaeigio viešojo transporto ruože Smiltynės keltas–Jūrų muziejus projektą bei jį įgyvendinti, pasinaudojant MITA finansavimo instrumentu</t>
  </si>
  <si>
    <t>Į viešojo transporto sistemą integruotų bandomojo savaeigio transporto rūšių (vnt.) ir naudojamų priemonių (vnt.) skaičius</t>
  </si>
  <si>
    <t>Atnaujinti ir (ar) transformuoti pagrindines jungtis su uostu ir uosto teritorijoje</t>
  </si>
  <si>
    <t>3. Rekonstruoti šiaurinį įvažiavimą į uostą (įskaitant sankryžas)</t>
  </si>
  <si>
    <t>2. Įrengti pietinį aplinkkelį</t>
  </si>
  <si>
    <t>1. Įdiegti transporto (eismo) valdymo sistemą (Minijos g.–Pilies g.–Naujoji Uosto g., Taikos pr.–Tiltų g.–H. Manto g.–Liepojos g., Priestočio g.– Mokyklos g.– Šilutės pl. koridoriuose)</t>
  </si>
  <si>
    <t>2. Atlikti sodininkų bendrijose esančių žvyruotų gatvių asfaltavimą</t>
  </si>
  <si>
    <t>9. Rekonstruoti Savanorių g. ir nutiesti Erdmono Simonaičio g.</t>
  </si>
  <si>
    <t>11. Įrengti trūkstamą kelio ruožą (jungtį) nuo Tauralaukio iki miesto ribos ties Aukštkiemių kaimu (su dviračių taku) (bendradarbiaujant su Klaipėdos rajono savivaldybe). Įrengiant trūkstamą ruožą, užtikrinti dviračio tako jungtį palei Vėjo g. iki Pajūrio g. dviračio tako</t>
  </si>
  <si>
    <t>Viešųjų ir biudžetinių įstaigų pastatų, prie kurių įrengti ir (ar) iš esmės atnaujinti (pvz., paplatinti, įrengti trumpalaikio automobilių stovėjimo vietas) privažiuojamieji keliai, skaičius (vnt. per metus)</t>
  </si>
  <si>
    <t>1. Įrengti privažiuojamąjį kelią prie pastato Debreceno g. 48 ir sutvarkyti pastato aplinką</t>
  </si>
  <si>
    <t>Išvystyti buvusios „Laivitės“ teritoriją (vad. „Memelio miesto“)</t>
  </si>
  <si>
    <t>1. Sutvarkyti „Memelio miesto“ teritorijos prieigas (įrengti Danės skverą, inžinerines komunikacijas, privažiuojamuosius kelius) Šiauriniame rage</t>
  </si>
  <si>
    <t>Verslo, kultūros ir kitų sričių organizacijų, įsikūrusių ir (ar) veiklą vykdančių modernizuotoje aplinkoje, skaičius (vnt.)</t>
  </si>
  <si>
    <t>Paskatinti kitų stambesnių nenaudojamų, nepakankamai naudojamų ir (ar) netinkamai naudojamų objektų ir teritorijų tikslingą panaudojimą (įsk. konversiją)</t>
  </si>
  <si>
    <t>Susitarimų dėl uosto teritorijos centrinės miesto dalies prie vandens konversijos skaičius (vnt.)</t>
  </si>
  <si>
    <t>Paskatinti bendrų projektų su privačiais asmenimis, asfaltuojant ir rekonstruojant gatves, įvažas, tvarkant daugiabučių kiemus ir kitą infrastruktūrą, vykdymą</t>
  </si>
  <si>
    <t>Modernizuoti senamiesčio infrastruktūrą, siekiant didesnio aktyvumo ir įveiklinimo</t>
  </si>
  <si>
    <t>1. Pritaikyti universalaus dizaino principus, atnaujinant senamiesčio grindinį (įgyvendinti projektą „Senamiesčio grindinio atnaujinimas ir universalaus dizaino pritaikymas“)</t>
  </si>
  <si>
    <t>3. Sutvarkyti Turgaus aikštę (įskaitant pastatus ir prieigas), pritaikant verslo, turizmo, bendruomenės poreikiams (Turgaus aikštės su prieigomis sutvarkymas, pritaikant verslo, bendruomenės poreikiams (I, II ir III etapai)</t>
  </si>
  <si>
    <t>Savivaldybės iš dalies finansuojamų ar paremtų iniciatyvų skaičius (vnt.)</t>
  </si>
  <si>
    <t>Surengtų architektūrinių konkursų skaičius, Lietuvos Respublikos architektų rūmų regioninėse tarybose svarstytų objektų skaičius (vnt. per metus)</t>
  </si>
  <si>
    <t xml:space="preserve">Įrengti, modernizuoti ir (ar) pritaikyti daugiafunkces viešąsias erdves poilsio, rekreacijos poreikiams  </t>
  </si>
  <si>
    <t>Įrengtų ir (ar) atnaujintų vaikų žaidimų aikštelių skaičius (vnt.)</t>
  </si>
  <si>
    <t>Įrengtų ar pritaikytų specialiųjų poreikių turintiems žvejams vietų prie Danės upės ir Kuršių krantinių skaičius (vnt.)</t>
  </si>
  <si>
    <t>11. Įrengti parką prie Smeltalės upės</t>
  </si>
  <si>
    <t>12. Įrengti Miesto sodą (prie Pievų Tako g.)</t>
  </si>
  <si>
    <t>15. Sutvarkyti želdyną už pastato Taikos pr. 107</t>
  </si>
  <si>
    <t>17. Išplėsti Sąjūdžio parko sutvarkymo darbus (įgyvendinti Sąjūdžio parko teritorijos įrengimo ir plėtros III etapą)</t>
  </si>
  <si>
    <t>Įrengtų ir (ar) atnaujintų naujų kapinių teritorijų apimtis (vnt. ir ha)</t>
  </si>
  <si>
    <t>Skatinti sodų bendrijų integraciją į miestą</t>
  </si>
  <si>
    <t>Sutvarkyti piliakalnius ir juos pritaikyti lankymui ir (ar) kitoms viešosioms funkcijoms</t>
  </si>
  <si>
    <t>1. Sutvarkyti Žardės-Kuncų piliakalnį ir išvalyti bei sutvarkyti teritorijoje esantį vandens telkinį</t>
  </si>
  <si>
    <t>1. Atkurti pilies didįjį bokštą</t>
  </si>
  <si>
    <t>3. Atkurti vakarinę kurtiną ir įveiklinti esamą nenaudojamą pastatą (sutvarkyti pastatą (buv. istorinis irklavimo klubas „Neptun“), įkuriant jame jūrinės tematikos centrą)</t>
  </si>
  <si>
    <t>Klaipėdos pilies istorinės, kartografinės ir ikonografinės medžiagos paieškos užsienio archyvuose (parengtos medžiagos, ataskaitos apimtis, kompl.)</t>
  </si>
  <si>
    <t>Savivaldybės taikytos priemonės, siekiant išsaugoti ir pritaikyti šiuolaikinėms reikmėms centrinio pašto pastatų ir buvusio policijos komisariato pastatų kompleksus (vnt.)</t>
  </si>
  <si>
    <t>2. Sutvarkyti Vitės istorines kapines</t>
  </si>
  <si>
    <t>Atnaujinti (modernizuoti) daugiabučius gyvenamuosius namus, didinant energinį efektyvumą</t>
  </si>
  <si>
    <t>Atnaujintų (modernizuotų) daugiabučių namų, kuriuose įdiegtos energinį efektyvumą didinančios priemonės, skaičius (vnt.)</t>
  </si>
  <si>
    <t>Modernizuoti savivaldybės viešuosius pastatus, taikant energijos išteklių panaudojimo efektyvumo didinimo priemones</t>
  </si>
  <si>
    <t>Šilumos energijos metinis suvartojimas savivaldybės ir savivaldybės pavaldumo įstaigose (kWh/1 kv. m/per metus)*</t>
  </si>
  <si>
    <t>Didinti miesto apšvietimo efektyvumą ir kokybę</t>
  </si>
  <si>
    <t xml:space="preserve">*Šilumos energijos suvartojimas (kWh), tenkantis vienam kvadratiniam metrui ploto savivaldybės ir savivaldybės pavaldumo įstaigų pastatuose, per metus.					</t>
  </si>
  <si>
    <t>2. Išplėtoti miesto centralizuoto šilumos tiekimo tinklus</t>
  </si>
  <si>
    <t>3. Šiaurinėje miesto dalyje pastatyti naują šilumos šaltinį (teritorijos, esančios Danės g. 8, pilnos konversijos atveju)</t>
  </si>
  <si>
    <t>3. Atlikti AB „Klaipėdos vanduo“ Klaipėdos miesto nuotekų valyklos atnaujinimą ir (ar) remontą</t>
  </si>
  <si>
    <t>Bešeimininkių vandentiekio tinklų teisinė registracija ir perdavimas AB „Klaipėdos vanduo“ (perimtų tinklų dalis, nuo pripažintų bešeimininkiais, proc.)</t>
  </si>
  <si>
    <t>Bešeimininkių paviršinių nuotekų tinklų teisinė registracija ir perdavimas AB „Klaipėdos vanduo“ (perimtų tinklų ilgis, nuo pripažintų bešeimininkiais, proc.)</t>
  </si>
  <si>
    <t xml:space="preserve">*Pažangos projektas gali būti įgyvendintas per vieną investicinį projektą ar kelis suplanuotus investicinius projektus ir (ar) tęstinius rekonstrukcijos ar kito esminio atnaujinimo projektus </t>
  </si>
  <si>
    <t xml:space="preserve">3. Vykdyti projektą „Rūšiuojamuoju būdu iš gyventojų surenkamų maisto / virtuvės atliekų apdorojimo infrastruktūros sukūrimas ir (ar) esamos komunalinių atliekų tvarkymo infrastruktūros pritaikymas maisto / virtuvės atliekų apdorojimui bei gyventojų informavimas maisto / virtuvės atliekų prevencijos ir tvarkymo klausimais“ </t>
  </si>
  <si>
    <t>Organizuotų renginių ir jų dalyvių skaičius (vnt./asm. per metus)</t>
  </si>
  <si>
    <t>1. Įrengti daiktų mainų punktus Klaipėdos miesto aikštelėse</t>
  </si>
  <si>
    <t>Mažinti vienkartinių pakuočių apimtį</t>
  </si>
  <si>
    <t>Išplėtoti oro kokybės matavimo automatinių stotelių tinklą (savivaldybės įsigytų oro taršos matavimo prietaisų skaičius (vnt.)</t>
  </si>
  <si>
    <t>Sudaryti taršių įmonių sąrašą, sukuriant ir palaikant teršalų išmetimo apimties duomenų bazę bei užtikrinant duomenų analizę ir viešinimą</t>
  </si>
  <si>
    <t>- triukšmo mažinimo priemonių projektų įgyvendinimas (Triukšmą slopinančių sienelių Girulių geležinkelio stotyje statybos projektas, Triukšmą slopinančių sienelių Klaipėdos geležinkelio stotyje statybos projektas)</t>
  </si>
  <si>
    <t>- geležinkelio kelių elektrifikavimas, įgyvendinant projektą „Ruožo Kaišiadorys–Klaipėda (Draugystės st.) elektrifikavimas</t>
  </si>
  <si>
    <t>- Laivų elektros prijungimo stotelių bei reikalingos infrastruktūros įrengimas uosto teritorijoje</t>
  </si>
  <si>
    <t>______________________</t>
  </si>
  <si>
    <t>PRITARTA
Klaipėdos miesto savivaldybės tarybos
2023 m. rugsėjo 28 d. sprendimu Nr. T2-222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</si>
</sst>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2" x14ac:knownFonts="1">
    <font>
      <sz val="10"/>
      <name val="Arial"/>
      <charset val="186"/>
    </font>
    <font>
      <sz val="10"/>
      <name val="Times New Roman"/>
      <family val="1"/>
    </font>
    <font>
      <b/>
      <sz val="10"/>
      <name val="Times New Roman"/>
      <family val="1"/>
    </font>
    <font>
      <b/>
      <u/>
      <sz val="12"/>
      <name val="Times New Roman"/>
      <family val="1"/>
    </font>
    <font>
      <sz val="10"/>
      <color indexed="8"/>
      <name val="Times New Roman"/>
      <family val="1"/>
    </font>
    <font>
      <sz val="10"/>
      <name val="Arial"/>
      <family val="2"/>
      <charset val="186"/>
    </font>
    <font>
      <i/>
      <sz val="10"/>
      <color indexed="8"/>
      <name val="Times New Roman"/>
      <family val="1"/>
    </font>
    <font>
      <i/>
      <sz val="10"/>
      <name val="Arial"/>
      <family val="2"/>
      <charset val="186"/>
    </font>
    <font>
      <sz val="10"/>
      <name val="Times New Roman"/>
      <family val="1"/>
      <charset val="186"/>
    </font>
    <font>
      <i/>
      <sz val="10"/>
      <name val="Times New Roman"/>
      <family val="1"/>
      <charset val="186"/>
    </font>
    <font>
      <b/>
      <sz val="10"/>
      <name val="Times New Roman"/>
      <family val="1"/>
      <charset val="186"/>
    </font>
    <font>
      <sz val="10"/>
      <color indexed="8"/>
      <name val="Times New Roman"/>
      <family val="1"/>
      <charset val="186"/>
    </font>
    <font>
      <b/>
      <u/>
      <sz val="10"/>
      <name val="Times New Roman"/>
      <family val="1"/>
    </font>
    <font>
      <i/>
      <sz val="10"/>
      <name val="Times New Roman"/>
      <family val="1"/>
    </font>
    <font>
      <i/>
      <sz val="10"/>
      <color indexed="8"/>
      <name val="Times New Roman"/>
      <family val="1"/>
      <charset val="186"/>
    </font>
    <font>
      <sz val="10"/>
      <color rgb="FFFF0000"/>
      <name val="Times New Roman"/>
      <family val="1"/>
      <charset val="186"/>
    </font>
    <font>
      <sz val="10"/>
      <color rgb="FF000000"/>
      <name val="Times New Roman"/>
      <family val="1"/>
    </font>
    <font>
      <i/>
      <sz val="10"/>
      <color rgb="FF000000"/>
      <name val="Times New Roman"/>
      <family val="1"/>
    </font>
    <font>
      <b/>
      <i/>
      <sz val="10"/>
      <color rgb="FF000000"/>
      <name val="Times New Roman"/>
      <family val="1"/>
    </font>
    <font>
      <sz val="10"/>
      <color rgb="FF000000"/>
      <name val="Times New Roman"/>
      <family val="1"/>
      <charset val="186"/>
    </font>
    <font>
      <i/>
      <sz val="10"/>
      <color rgb="FF000000"/>
      <name val="Times New Roman"/>
      <family val="1"/>
      <charset val="186"/>
    </font>
    <font>
      <sz val="10"/>
      <color rgb="FF000000"/>
      <name val="Times New Roman"/>
      <family val="1"/>
      <charset val="1"/>
    </font>
    <font>
      <i/>
      <sz val="10"/>
      <color rgb="FF000000"/>
      <name val="Times New Roman"/>
      <family val="1"/>
      <charset val="1"/>
    </font>
    <font>
      <b/>
      <u/>
      <sz val="12"/>
      <color rgb="FF000000"/>
      <name val="Times New Roman"/>
      <family val="1"/>
    </font>
    <font>
      <sz val="10"/>
      <name val="Times New Roman"/>
      <family val="1"/>
      <charset val="1"/>
    </font>
    <font>
      <sz val="11"/>
      <color theme="1"/>
      <name val="Calibri"/>
      <family val="2"/>
      <scheme val="minor"/>
    </font>
    <font>
      <sz val="10"/>
      <color rgb="FFFF0000"/>
      <name val="Arial"/>
      <family val="2"/>
      <charset val="186"/>
    </font>
    <font>
      <sz val="8"/>
      <color rgb="FF000000"/>
      <name val="Arial"/>
      <family val="2"/>
      <charset val="186"/>
    </font>
    <font>
      <sz val="10"/>
      <color rgb="FFFFFFFF"/>
      <name val="Arial"/>
      <family val="2"/>
      <charset val="186"/>
    </font>
    <font>
      <u/>
      <sz val="10"/>
      <color theme="10"/>
      <name val="Arial"/>
      <family val="2"/>
      <charset val="186"/>
    </font>
    <font>
      <b/>
      <sz val="10"/>
      <color rgb="FF000000"/>
      <name val="Times New Roman"/>
      <family val="1"/>
      <charset val="186"/>
    </font>
    <font>
      <sz val="9"/>
      <color indexed="81"/>
      <name val="Tahoma"/>
      <family val="2"/>
      <charset val="186"/>
    </font>
    <font>
      <b/>
      <sz val="10"/>
      <color indexed="8"/>
      <name val="Times New Roman"/>
      <family val="1"/>
      <charset val="186"/>
    </font>
    <font>
      <sz val="12"/>
      <name val="Times New Roman"/>
      <family val="1"/>
      <charset val="186"/>
    </font>
    <font>
      <b/>
      <sz val="14"/>
      <name val="Times New Roman"/>
      <family val="1"/>
      <charset val="186"/>
    </font>
    <font>
      <sz val="12"/>
      <name val="Times New Roman"/>
      <family val="1"/>
    </font>
    <font>
      <sz val="11"/>
      <name val="Times New Roman"/>
      <family val="1"/>
    </font>
    <font>
      <sz val="12"/>
      <color rgb="FF92D050"/>
      <name val="Times New Roman"/>
      <family val="1"/>
    </font>
    <font>
      <sz val="14"/>
      <name val="Times New Roman"/>
      <family val="1"/>
    </font>
    <font>
      <b/>
      <sz val="12"/>
      <name val="Times New Roman"/>
      <family val="1"/>
    </font>
    <font>
      <b/>
      <sz val="9"/>
      <name val="Times New Roman"/>
      <family val="1"/>
    </font>
    <font>
      <sz val="8"/>
      <name val="Times New Roman"/>
      <family val="1"/>
    </font>
    <font>
      <sz val="8"/>
      <color indexed="8"/>
      <name val="Times New Roman"/>
      <family val="1"/>
      <charset val="186"/>
    </font>
    <font>
      <sz val="8"/>
      <name val="Times New Roman"/>
      <family val="1"/>
      <charset val="186"/>
    </font>
    <font>
      <sz val="8"/>
      <name val="Arial"/>
      <family val="2"/>
      <charset val="186"/>
    </font>
    <font>
      <sz val="8"/>
      <color rgb="FF000000"/>
      <name val="Times New Roman"/>
      <family val="1"/>
      <charset val="186"/>
    </font>
    <font>
      <i/>
      <sz val="8"/>
      <color indexed="8"/>
      <name val="Times New Roman"/>
      <family val="1"/>
      <charset val="186"/>
    </font>
    <font>
      <sz val="11"/>
      <name val="Times New Roman"/>
      <family val="1"/>
      <charset val="186"/>
    </font>
    <font>
      <i/>
      <sz val="10"/>
      <color rgb="FF000000"/>
      <name val="Times New Roman"/>
    </font>
    <font>
      <sz val="10"/>
      <color rgb="FF000000"/>
      <name val="Times New Roman"/>
    </font>
    <font>
      <sz val="10"/>
      <name val="Times New Roman"/>
    </font>
    <font>
      <sz val="10"/>
      <color rgb="FF000000"/>
      <name val="Arial"/>
      <charset val="186"/>
    </font>
    <font>
      <b/>
      <sz val="10"/>
      <color rgb="FF000000"/>
      <name val="Times New Roman"/>
      <family val="1"/>
    </font>
    <font>
      <i/>
      <sz val="10"/>
      <name val="Arial"/>
      <charset val="186"/>
    </font>
    <font>
      <sz val="10"/>
      <color rgb="FFFF0000"/>
      <name val="Times New Roman"/>
      <family val="1"/>
    </font>
    <font>
      <sz val="10"/>
      <color rgb="FFFF0000"/>
      <name val="Arial"/>
      <charset val="186"/>
    </font>
    <font>
      <i/>
      <vertAlign val="subscript"/>
      <sz val="10"/>
      <color rgb="FF000000"/>
      <name val="Times New Roman"/>
      <family val="1"/>
    </font>
    <font>
      <b/>
      <u/>
      <sz val="10"/>
      <color rgb="FF000000"/>
      <name val="Times New Roman"/>
      <family val="1"/>
    </font>
    <font>
      <sz val="10"/>
      <color rgb="FF000000"/>
      <name val="Arial"/>
      <family val="2"/>
      <charset val="186"/>
    </font>
    <font>
      <i/>
      <sz val="10"/>
      <color rgb="FF000000"/>
      <name val="Arial"/>
      <family val="2"/>
      <charset val="186"/>
    </font>
    <font>
      <i/>
      <sz val="10"/>
      <color rgb="FF000000"/>
      <name val="Arial"/>
      <charset val="186"/>
    </font>
    <font>
      <sz val="9"/>
      <name val="Arial"/>
      <family val="2"/>
      <charset val="186"/>
    </font>
  </fonts>
  <fills count="10">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bgColor rgb="FF000000"/>
      </patternFill>
    </fill>
    <fill>
      <patternFill patternType="solid">
        <fgColor indexed="45"/>
        <bgColor indexed="64"/>
      </patternFill>
    </fill>
    <fill>
      <patternFill patternType="solid">
        <fgColor indexed="9"/>
        <bgColor indexed="64"/>
      </patternFill>
    </fill>
    <fill>
      <patternFill patternType="solid">
        <fgColor rgb="FF99FF99"/>
        <bgColor indexed="64"/>
      </patternFill>
    </fill>
    <fill>
      <patternFill patternType="solid">
        <fgColor rgb="FFFFFFFF"/>
        <bgColor rgb="FF000000"/>
      </patternFill>
    </fill>
    <fill>
      <patternFill patternType="solid">
        <fgColor rgb="FFFAA7EE"/>
        <bgColor indexed="64"/>
      </patternFill>
    </fill>
  </fills>
  <borders count="25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rgb="FF000000"/>
      </right>
      <top/>
      <bottom/>
      <diagonal/>
    </border>
    <border>
      <left/>
      <right/>
      <top/>
      <bottom style="thin">
        <color rgb="FF000000"/>
      </bottom>
      <diagonal/>
    </border>
    <border>
      <left/>
      <right/>
      <top/>
      <bottom style="medium">
        <color rgb="FF000000"/>
      </bottom>
      <diagonal/>
    </border>
    <border>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medium">
        <color indexed="64"/>
      </top>
      <bottom style="medium">
        <color rgb="FF000000"/>
      </bottom>
      <diagonal/>
    </border>
    <border>
      <left/>
      <right style="thin">
        <color indexed="64"/>
      </right>
      <top/>
      <bottom style="medium">
        <color rgb="FF000000"/>
      </bottom>
      <diagonal/>
    </border>
    <border>
      <left/>
      <right style="medium">
        <color rgb="FF000000"/>
      </right>
      <top/>
      <bottom style="thin">
        <color indexed="64"/>
      </bottom>
      <diagonal/>
    </border>
    <border>
      <left style="thin">
        <color indexed="64"/>
      </left>
      <right style="thin">
        <color indexed="64"/>
      </right>
      <top style="medium">
        <color indexed="64"/>
      </top>
      <bottom style="thin">
        <color rgb="FF000000"/>
      </bottom>
      <diagonal/>
    </border>
    <border>
      <left style="thin">
        <color indexed="64"/>
      </left>
      <right style="medium">
        <color indexed="64"/>
      </right>
      <top/>
      <bottom style="thin">
        <color rgb="FF000000"/>
      </bottom>
      <diagonal/>
    </border>
    <border>
      <left style="thin">
        <color indexed="64"/>
      </left>
      <right style="thin">
        <color indexed="64"/>
      </right>
      <top/>
      <bottom style="medium">
        <color rgb="FF000000"/>
      </bottom>
      <diagonal/>
    </border>
    <border>
      <left/>
      <right style="medium">
        <color rgb="FF000000"/>
      </right>
      <top/>
      <bottom style="dotted">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bottom style="medium">
        <color rgb="FF000000"/>
      </bottom>
      <diagonal/>
    </border>
    <border>
      <left style="thin">
        <color indexed="64"/>
      </left>
      <right style="thin">
        <color indexed="64"/>
      </right>
      <top/>
      <bottom style="dotted">
        <color rgb="FF000000"/>
      </bottom>
      <diagonal/>
    </border>
    <border>
      <left style="thin">
        <color indexed="64"/>
      </left>
      <right style="medium">
        <color indexed="64"/>
      </right>
      <top/>
      <bottom style="dotted">
        <color rgb="FF000000"/>
      </bottom>
      <diagonal/>
    </border>
    <border>
      <left style="thin">
        <color indexed="64"/>
      </left>
      <right style="medium">
        <color indexed="64"/>
      </right>
      <top style="thin">
        <color indexed="64"/>
      </top>
      <bottom style="dotted">
        <color rgb="FF000000"/>
      </bottom>
      <diagonal/>
    </border>
    <border>
      <left style="medium">
        <color rgb="FF000000"/>
      </left>
      <right style="thin">
        <color indexed="64"/>
      </right>
      <top/>
      <bottom/>
      <diagonal/>
    </border>
    <border>
      <left style="thin">
        <color indexed="64"/>
      </left>
      <right style="medium">
        <color rgb="FF000000"/>
      </right>
      <top/>
      <bottom style="thin">
        <color rgb="FF000000"/>
      </bottom>
      <diagonal/>
    </border>
    <border>
      <left style="medium">
        <color rgb="FF000000"/>
      </left>
      <right style="thin">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diagonal/>
    </border>
    <border>
      <left style="thin">
        <color indexed="64"/>
      </left>
      <right style="medium">
        <color rgb="FF000000"/>
      </right>
      <top style="medium">
        <color rgb="FF000000"/>
      </top>
      <bottom/>
      <diagonal/>
    </border>
    <border>
      <left style="thin">
        <color indexed="64"/>
      </left>
      <right style="thin">
        <color indexed="64"/>
      </right>
      <top/>
      <bottom style="thin">
        <color rgb="FF000000"/>
      </bottom>
      <diagonal/>
    </border>
    <border>
      <left style="thin">
        <color indexed="64"/>
      </left>
      <right style="medium">
        <color indexed="64"/>
      </right>
      <top/>
      <bottom style="medium">
        <color rgb="FF000000"/>
      </bottom>
      <diagonal/>
    </border>
    <border>
      <left style="thin">
        <color indexed="64"/>
      </left>
      <right style="thin">
        <color indexed="64"/>
      </right>
      <top style="medium">
        <color indexed="64"/>
      </top>
      <bottom style="medium">
        <color rgb="FF000000"/>
      </bottom>
      <diagonal/>
    </border>
    <border>
      <left style="thin">
        <color rgb="FF000000"/>
      </left>
      <right style="thin">
        <color rgb="FF000000"/>
      </right>
      <top/>
      <bottom style="thin">
        <color rgb="FF000000"/>
      </bottom>
      <diagonal/>
    </border>
    <border>
      <left/>
      <right style="medium">
        <color rgb="FF000000"/>
      </right>
      <top/>
      <bottom style="thin">
        <color rgb="FF000000"/>
      </bottom>
      <diagonal/>
    </border>
    <border>
      <left style="thin">
        <color indexed="64"/>
      </left>
      <right style="medium">
        <color rgb="FF000000"/>
      </right>
      <top/>
      <bottom style="thin">
        <color indexed="64"/>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style="thin">
        <color indexed="64"/>
      </top>
      <bottom style="thin">
        <color indexed="64"/>
      </bottom>
      <diagonal/>
    </border>
    <border>
      <left/>
      <right style="thin">
        <color indexed="64"/>
      </right>
      <top/>
      <bottom style="thin">
        <color rgb="FF000000"/>
      </bottom>
      <diagonal/>
    </border>
    <border>
      <left style="thin">
        <color indexed="64"/>
      </left>
      <right style="medium">
        <color indexed="64"/>
      </right>
      <top style="medium">
        <color indexed="64"/>
      </top>
      <bottom style="thin">
        <color rgb="FF000000"/>
      </bottom>
      <diagonal/>
    </border>
    <border>
      <left style="thin">
        <color indexed="64"/>
      </left>
      <right/>
      <top style="thin">
        <color indexed="64"/>
      </top>
      <bottom/>
      <diagonal/>
    </border>
    <border>
      <left style="medium">
        <color rgb="FF000000"/>
      </left>
      <right style="thin">
        <color indexed="64"/>
      </right>
      <top style="thin">
        <color indexed="64"/>
      </top>
      <bottom/>
      <diagonal/>
    </border>
    <border>
      <left style="thin">
        <color indexed="64"/>
      </left>
      <right/>
      <top/>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n">
        <color indexed="64"/>
      </left>
      <right style="thin">
        <color indexed="64"/>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indexed="64"/>
      </right>
      <top style="thin">
        <color indexed="64"/>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medium">
        <color rgb="FF000000"/>
      </bottom>
      <diagonal/>
    </border>
    <border>
      <left style="medium">
        <color rgb="FF000000"/>
      </left>
      <right style="thin">
        <color indexed="64"/>
      </right>
      <top/>
      <bottom style="medium">
        <color indexed="64"/>
      </bottom>
      <diagonal/>
    </border>
    <border>
      <left style="thin">
        <color rgb="FF000000"/>
      </left>
      <right style="thin">
        <color indexed="64"/>
      </right>
      <top style="thin">
        <color indexed="64"/>
      </top>
      <bottom/>
      <diagonal/>
    </border>
    <border>
      <left style="thin">
        <color rgb="FF000000"/>
      </left>
      <right/>
      <top style="medium">
        <color rgb="FF000000"/>
      </top>
      <bottom/>
      <diagonal/>
    </border>
    <border>
      <left style="thin">
        <color rgb="FF000000"/>
      </left>
      <right style="thin">
        <color rgb="FF000000"/>
      </right>
      <top style="thin">
        <color rgb="FF000000"/>
      </top>
      <bottom/>
      <diagonal/>
    </border>
    <border>
      <left style="medium">
        <color indexed="64"/>
      </left>
      <right style="thin">
        <color indexed="64"/>
      </right>
      <top/>
      <bottom style="medium">
        <color rgb="FF000000"/>
      </bottom>
      <diagonal/>
    </border>
    <border>
      <left style="thin">
        <color indexed="64"/>
      </left>
      <right style="thin">
        <color rgb="FF000000"/>
      </right>
      <top/>
      <bottom/>
      <diagonal/>
    </border>
    <border>
      <left style="thin">
        <color rgb="FF000000"/>
      </left>
      <right style="thin">
        <color indexed="64"/>
      </right>
      <top/>
      <bottom style="thin">
        <color indexed="64"/>
      </bottom>
      <diagonal/>
    </border>
    <border>
      <left style="medium">
        <color rgb="FF000000"/>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rgb="FF000000"/>
      </bottom>
      <diagonal/>
    </border>
    <border>
      <left style="medium">
        <color indexed="64"/>
      </left>
      <right/>
      <top/>
      <bottom/>
      <diagonal/>
    </border>
    <border>
      <left style="thin">
        <color rgb="FF000000"/>
      </left>
      <right style="thin">
        <color indexed="64"/>
      </right>
      <top style="thin">
        <color rgb="FF000000"/>
      </top>
      <bottom/>
      <diagonal/>
    </border>
    <border>
      <left style="medium">
        <color rgb="FF000000"/>
      </left>
      <right style="thin">
        <color rgb="FF000000"/>
      </right>
      <top style="thin">
        <color rgb="FF000000"/>
      </top>
      <bottom/>
      <diagonal/>
    </border>
    <border>
      <left style="thin">
        <color indexed="64"/>
      </left>
      <right style="medium">
        <color indexed="64"/>
      </right>
      <top style="medium">
        <color rgb="FF000000"/>
      </top>
      <bottom/>
      <diagonal/>
    </border>
    <border>
      <left style="medium">
        <color rgb="FF000000"/>
      </left>
      <right style="thin">
        <color rgb="FF000000"/>
      </right>
      <top style="thin">
        <color rgb="FF000000"/>
      </top>
      <bottom style="medium">
        <color rgb="FF000000"/>
      </bottom>
      <diagonal/>
    </border>
    <border>
      <left style="thin">
        <color indexed="64"/>
      </left>
      <right style="thin">
        <color rgb="FF000000"/>
      </right>
      <top/>
      <bottom style="thin">
        <color rgb="FF000000"/>
      </bottom>
      <diagonal/>
    </border>
    <border>
      <left style="medium">
        <color indexed="64"/>
      </left>
      <right style="thin">
        <color indexed="64"/>
      </right>
      <top/>
      <bottom style="thin">
        <color rgb="FF000000"/>
      </bottom>
      <diagonal/>
    </border>
    <border>
      <left style="medium">
        <color rgb="FF000000"/>
      </left>
      <right style="thin">
        <color indexed="64"/>
      </right>
      <top style="medium">
        <color indexed="64"/>
      </top>
      <bottom/>
      <diagonal/>
    </border>
    <border>
      <left style="medium">
        <color rgb="FF000000"/>
      </left>
      <right style="thin">
        <color indexed="64"/>
      </right>
      <top style="medium">
        <color indexed="64"/>
      </top>
      <bottom style="medium">
        <color rgb="FF000000"/>
      </bottom>
      <diagonal/>
    </border>
    <border>
      <left style="thin">
        <color rgb="FF000000"/>
      </left>
      <right/>
      <top/>
      <bottom style="thin">
        <color indexed="64"/>
      </bottom>
      <diagonal/>
    </border>
    <border>
      <left/>
      <right style="thin">
        <color rgb="FF000000"/>
      </right>
      <top/>
      <bottom/>
      <diagonal/>
    </border>
    <border>
      <left/>
      <right/>
      <top/>
      <bottom style="dotted">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bottom style="dotted">
        <color rgb="FF000000"/>
      </bottom>
      <diagonal/>
    </border>
    <border>
      <left style="medium">
        <color indexed="64"/>
      </left>
      <right/>
      <top/>
      <bottom style="thin">
        <color indexed="64"/>
      </bottom>
      <diagonal/>
    </border>
    <border>
      <left style="thin">
        <color indexed="64"/>
      </left>
      <right style="medium">
        <color rgb="FF000000"/>
      </right>
      <top style="medium">
        <color indexed="64"/>
      </top>
      <bottom style="thin">
        <color rgb="FF000000"/>
      </bottom>
      <diagonal/>
    </border>
    <border>
      <left style="thin">
        <color indexed="64"/>
      </left>
      <right style="medium">
        <color rgb="FF000000"/>
      </right>
      <top style="medium">
        <color indexed="64"/>
      </top>
      <bottom style="thin">
        <color indexed="64"/>
      </bottom>
      <diagonal/>
    </border>
    <border>
      <left style="thin">
        <color indexed="64"/>
      </left>
      <right style="medium">
        <color rgb="FF000000"/>
      </right>
      <top style="medium">
        <color rgb="FF000000"/>
      </top>
      <bottom style="medium">
        <color indexed="64"/>
      </bottom>
      <diagonal/>
    </border>
    <border>
      <left style="thin">
        <color indexed="64"/>
      </left>
      <right style="medium">
        <color indexed="64"/>
      </right>
      <top style="thin">
        <color rgb="FF000000"/>
      </top>
      <bottom/>
      <diagonal/>
    </border>
    <border>
      <left style="thin">
        <color indexed="64"/>
      </left>
      <right style="thin">
        <color indexed="64"/>
      </right>
      <top style="dotted">
        <color rgb="FF000000"/>
      </top>
      <bottom/>
      <diagonal/>
    </border>
    <border>
      <left style="thin">
        <color indexed="64"/>
      </left>
      <right style="medium">
        <color indexed="64"/>
      </right>
      <top style="dotted">
        <color rgb="FF000000"/>
      </top>
      <bottom/>
      <diagonal/>
    </border>
    <border>
      <left style="thin">
        <color indexed="64"/>
      </left>
      <right style="thin">
        <color rgb="FF000000"/>
      </right>
      <top style="thin">
        <color rgb="FF000000"/>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rgb="FF000000"/>
      </top>
      <bottom/>
      <diagonal/>
    </border>
    <border>
      <left style="medium">
        <color rgb="FF000000"/>
      </left>
      <right style="thin">
        <color rgb="FF000000"/>
      </right>
      <top/>
      <bottom style="thin">
        <color rgb="FF000000"/>
      </bottom>
      <diagonal/>
    </border>
    <border>
      <left style="medium">
        <color indexed="64"/>
      </left>
      <right style="thin">
        <color rgb="FF000000"/>
      </right>
      <top style="thin">
        <color indexed="64"/>
      </top>
      <bottom/>
      <diagonal/>
    </border>
    <border>
      <left style="medium">
        <color indexed="64"/>
      </left>
      <right style="thin">
        <color rgb="FF000000"/>
      </right>
      <top/>
      <bottom style="thin">
        <color rgb="FF000000"/>
      </bottom>
      <diagonal/>
    </border>
    <border>
      <left/>
      <right style="medium">
        <color indexed="64"/>
      </right>
      <top style="medium">
        <color indexed="64"/>
      </top>
      <bottom/>
      <diagonal/>
    </border>
    <border>
      <left/>
      <right/>
      <top style="thin">
        <color indexed="64"/>
      </top>
      <bottom/>
      <diagonal/>
    </border>
    <border>
      <left style="medium">
        <color indexed="64"/>
      </left>
      <right style="thin">
        <color indexed="64"/>
      </right>
      <top style="medium">
        <color rgb="FF000000"/>
      </top>
      <bottom/>
      <diagonal/>
    </border>
    <border>
      <left style="thin">
        <color indexed="64"/>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rgb="FF000000"/>
      </right>
      <top style="medium">
        <color rgb="FF000000"/>
      </top>
      <bottom style="medium">
        <color indexed="64"/>
      </bottom>
      <diagonal/>
    </border>
    <border>
      <left/>
      <right style="medium">
        <color rgb="FF000000"/>
      </right>
      <top style="medium">
        <color indexed="64"/>
      </top>
      <bottom style="thin">
        <color rgb="FF000000"/>
      </bottom>
      <diagonal/>
    </border>
    <border>
      <left style="medium">
        <color rgb="FF000000"/>
      </left>
      <right style="medium">
        <color indexed="64"/>
      </right>
      <top style="medium">
        <color rgb="FF000000"/>
      </top>
      <bottom style="medium">
        <color indexed="64"/>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style="medium">
        <color rgb="FF000000"/>
      </left>
      <right style="medium">
        <color indexed="64"/>
      </right>
      <top style="thin">
        <color indexed="64"/>
      </top>
      <bottom style="medium">
        <color rgb="FF000000"/>
      </bottom>
      <diagonal/>
    </border>
    <border>
      <left/>
      <right style="medium">
        <color indexed="64"/>
      </right>
      <top style="medium">
        <color indexed="64"/>
      </top>
      <bottom style="medium">
        <color indexed="64"/>
      </bottom>
      <diagonal/>
    </border>
    <border>
      <left style="medium">
        <color rgb="FF000000"/>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rgb="FF000000"/>
      </bottom>
      <diagonal/>
    </border>
    <border>
      <left style="medium">
        <color rgb="FF000000"/>
      </left>
      <right style="medium">
        <color indexed="64"/>
      </right>
      <top style="medium">
        <color rgb="FF000000"/>
      </top>
      <bottom/>
      <diagonal/>
    </border>
    <border>
      <left/>
      <right style="medium">
        <color rgb="FF000000"/>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rgb="FF000000"/>
      </bottom>
      <diagonal/>
    </border>
    <border>
      <left/>
      <right style="medium">
        <color indexed="64"/>
      </right>
      <top style="medium">
        <color indexed="64"/>
      </top>
      <bottom style="thin">
        <color rgb="FF000000"/>
      </bottom>
      <diagonal/>
    </border>
    <border>
      <left/>
      <right style="medium">
        <color indexed="64"/>
      </right>
      <top/>
      <bottom style="thin">
        <color rgb="FF000000"/>
      </bottom>
      <diagonal/>
    </border>
    <border>
      <left/>
      <right style="medium">
        <color indexed="64"/>
      </right>
      <top/>
      <bottom style="medium">
        <color rgb="FF000000"/>
      </bottom>
      <diagonal/>
    </border>
    <border>
      <left style="thin">
        <color indexed="64"/>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medium">
        <color indexed="64"/>
      </left>
      <right style="thin">
        <color rgb="FF000000"/>
      </right>
      <top/>
      <bottom style="medium">
        <color rgb="FF000000"/>
      </bottom>
      <diagonal/>
    </border>
    <border>
      <left style="thin">
        <color rgb="FF000000"/>
      </left>
      <right style="thin">
        <color indexed="64"/>
      </right>
      <top/>
      <bottom style="medium">
        <color rgb="FF000000"/>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thin">
        <color rgb="FF000000"/>
      </top>
      <bottom/>
      <diagonal/>
    </border>
    <border>
      <left style="thin">
        <color indexed="64"/>
      </left>
      <right/>
      <top style="thin">
        <color indexed="64"/>
      </top>
      <bottom style="medium">
        <color rgb="FF000000"/>
      </bottom>
      <diagonal/>
    </border>
    <border>
      <left style="medium">
        <color rgb="FF000000"/>
      </left>
      <right style="thin">
        <color indexed="64"/>
      </right>
      <top/>
      <bottom style="thin">
        <color rgb="FF000000"/>
      </bottom>
      <diagonal/>
    </border>
    <border>
      <left style="medium">
        <color indexed="64"/>
      </left>
      <right style="thin">
        <color indexed="64"/>
      </right>
      <top style="thin">
        <color rgb="FF000000"/>
      </top>
      <bottom/>
      <diagonal/>
    </border>
    <border>
      <left/>
      <right/>
      <top style="medium">
        <color rgb="FF000000"/>
      </top>
      <bottom/>
      <diagonal/>
    </border>
    <border>
      <left style="thin">
        <color rgb="FF000000"/>
      </left>
      <right style="medium">
        <color indexed="64"/>
      </right>
      <top style="medium">
        <color indexed="64"/>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medium">
        <color indexed="64"/>
      </left>
      <right style="medium">
        <color indexed="64"/>
      </right>
      <top style="medium">
        <color rgb="FF000000"/>
      </top>
      <bottom style="thin">
        <color indexed="64"/>
      </bottom>
      <diagonal/>
    </border>
    <border>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style="medium">
        <color indexed="64"/>
      </bottom>
      <diagonal/>
    </border>
    <border>
      <left style="medium">
        <color rgb="FF000000"/>
      </left>
      <right style="medium">
        <color indexed="64"/>
      </right>
      <top style="medium">
        <color rgb="FF000000"/>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rgb="FF000000"/>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rgb="FF000000"/>
      </left>
      <right style="thin">
        <color indexed="64"/>
      </right>
      <top style="medium">
        <color rgb="FF000000"/>
      </top>
      <bottom/>
      <diagonal/>
    </border>
    <border>
      <left style="thin">
        <color rgb="FF000000"/>
      </left>
      <right style="thin">
        <color indexed="64"/>
      </right>
      <top/>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rgb="FF000000"/>
      </top>
      <bottom/>
      <diagonal/>
    </border>
    <border>
      <left/>
      <right style="medium">
        <color rgb="FF000000"/>
      </right>
      <top style="dotted">
        <color rgb="FF000000"/>
      </top>
      <bottom style="thin">
        <color rgb="FF000000"/>
      </bottom>
      <diagonal/>
    </border>
    <border>
      <left style="medium">
        <color rgb="FF000000"/>
      </left>
      <right/>
      <top/>
      <bottom/>
      <diagonal/>
    </border>
    <border>
      <left style="thin">
        <color rgb="FF000000"/>
      </left>
      <right/>
      <top style="thin">
        <color indexed="64"/>
      </top>
      <bottom/>
      <diagonal/>
    </border>
    <border>
      <left style="thin">
        <color rgb="FF000000"/>
      </left>
      <right style="thin">
        <color rgb="FF000000"/>
      </right>
      <top/>
      <bottom style="thin">
        <color indexed="64"/>
      </bottom>
      <diagonal/>
    </border>
    <border>
      <left style="thin">
        <color indexed="64"/>
      </left>
      <right/>
      <top style="thin">
        <color indexed="64"/>
      </top>
      <bottom style="medium">
        <color indexed="64"/>
      </bottom>
      <diagonal/>
    </border>
    <border>
      <left style="thin">
        <color rgb="FF000000"/>
      </left>
      <right/>
      <top/>
      <bottom style="medium">
        <color rgb="FF000000"/>
      </bottom>
      <diagonal/>
    </border>
    <border>
      <left style="thin">
        <color rgb="FF000000"/>
      </left>
      <right style="thin">
        <color indexed="64"/>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medium">
        <color indexed="64"/>
      </left>
      <right style="thin">
        <color indexed="64"/>
      </right>
      <top style="medium">
        <color indexed="64"/>
      </top>
      <bottom style="medium">
        <color rgb="FF000000"/>
      </bottom>
      <diagonal/>
    </border>
    <border>
      <left style="thin">
        <color indexed="64"/>
      </left>
      <right/>
      <top style="medium">
        <color rgb="FF000000"/>
      </top>
      <bottom style="medium">
        <color rgb="FF000000"/>
      </bottom>
      <diagonal/>
    </border>
    <border>
      <left/>
      <right/>
      <top/>
      <bottom style="thin">
        <color indexed="64"/>
      </bottom>
      <diagonal/>
    </border>
    <border>
      <left/>
      <right style="thin">
        <color indexed="64"/>
      </right>
      <top style="medium">
        <color indexed="64"/>
      </top>
      <bottom style="medium">
        <color indexed="64"/>
      </bottom>
      <diagonal/>
    </border>
    <border>
      <left/>
      <right style="double">
        <color rgb="FFB64926"/>
      </right>
      <top/>
      <bottom/>
      <diagonal/>
    </border>
    <border>
      <left style="double">
        <color rgb="FFB64926"/>
      </left>
      <right/>
      <top/>
      <bottom/>
      <diagonal/>
    </border>
    <border>
      <left/>
      <right style="thin">
        <color indexed="64"/>
      </right>
      <top style="medium">
        <color rgb="FF000000"/>
      </top>
      <bottom/>
      <diagonal/>
    </border>
    <border>
      <left/>
      <right style="medium">
        <color rgb="FF000000"/>
      </right>
      <top style="medium">
        <color rgb="FF000000"/>
      </top>
      <bottom style="thin">
        <color indexed="64"/>
      </bottom>
      <diagonal/>
    </border>
    <border>
      <left style="thin">
        <color indexed="64"/>
      </left>
      <right style="medium">
        <color indexed="64"/>
      </right>
      <top style="medium">
        <color rgb="FF000000"/>
      </top>
      <bottom style="thin">
        <color indexed="64"/>
      </bottom>
      <diagonal/>
    </border>
    <border>
      <left style="thin">
        <color rgb="FF000000"/>
      </left>
      <right style="medium">
        <color indexed="64"/>
      </right>
      <top style="thin">
        <color indexed="64"/>
      </top>
      <bottom/>
      <diagonal/>
    </border>
    <border>
      <left style="thin">
        <color rgb="FF000000"/>
      </left>
      <right style="medium">
        <color indexed="64"/>
      </right>
      <top/>
      <bottom style="thin">
        <color indexed="64"/>
      </bottom>
      <diagonal/>
    </border>
    <border>
      <left/>
      <right style="medium">
        <color rgb="FF000000"/>
      </right>
      <top style="thin">
        <color rgb="FF000000"/>
      </top>
      <bottom style="dotted">
        <color rgb="FF000000"/>
      </bottom>
      <diagonal/>
    </border>
    <border>
      <left style="thin">
        <color rgb="FF000000"/>
      </left>
      <right style="thin">
        <color indexed="64"/>
      </right>
      <top/>
      <bottom style="dotted">
        <color rgb="FF000000"/>
      </bottom>
      <diagonal/>
    </border>
    <border>
      <left style="medium">
        <color rgb="FF000000"/>
      </left>
      <right/>
      <top/>
      <bottom style="thin">
        <color rgb="FF000000"/>
      </bottom>
      <diagonal/>
    </border>
    <border>
      <left style="thin">
        <color rgb="FF000000"/>
      </left>
      <right style="thin">
        <color indexed="64"/>
      </right>
      <top style="medium">
        <color indexed="64"/>
      </top>
      <bottom/>
      <diagonal/>
    </border>
    <border>
      <left style="thin">
        <color rgb="FF000000"/>
      </left>
      <right style="thin">
        <color indexed="64"/>
      </right>
      <top/>
      <bottom style="medium">
        <color indexed="64"/>
      </bottom>
      <diagonal/>
    </border>
    <border>
      <left style="dotted">
        <color rgb="FF000000"/>
      </left>
      <right style="dotted">
        <color rgb="FF000000"/>
      </right>
      <top style="dotted">
        <color rgb="FF000000"/>
      </top>
      <bottom style="dotted">
        <color rgb="FF000000"/>
      </bottom>
      <diagonal/>
    </border>
    <border>
      <left style="thin">
        <color indexed="64"/>
      </left>
      <right style="thin">
        <color indexed="64"/>
      </right>
      <top style="medium">
        <color rgb="FF000000"/>
      </top>
      <bottom style="thin">
        <color rgb="FF000000"/>
      </bottom>
      <diagonal/>
    </border>
    <border>
      <left style="thin">
        <color indexed="64"/>
      </left>
      <right style="thin">
        <color rgb="FF000000"/>
      </right>
      <top style="medium">
        <color rgb="FF000000"/>
      </top>
      <bottom/>
      <diagonal/>
    </border>
    <border>
      <left/>
      <right style="medium">
        <color indexed="64"/>
      </right>
      <top style="thin">
        <color rgb="FF000000"/>
      </top>
      <bottom/>
      <diagonal/>
    </border>
    <border>
      <left style="thin">
        <color indexed="64"/>
      </left>
      <right style="medium">
        <color indexed="64"/>
      </right>
      <top style="thin">
        <color indexed="64"/>
      </top>
      <bottom style="thin">
        <color rgb="FF000000"/>
      </bottom>
      <diagonal/>
    </border>
    <border>
      <left style="thin">
        <color indexed="64"/>
      </left>
      <right style="medium">
        <color indexed="64"/>
      </right>
      <top style="medium">
        <color rgb="FF000000"/>
      </top>
      <bottom style="medium">
        <color rgb="FF000000"/>
      </bottom>
      <diagonal/>
    </border>
    <border>
      <left style="thin">
        <color rgb="FF000000"/>
      </left>
      <right style="medium">
        <color indexed="64"/>
      </right>
      <top/>
      <bottom style="medium">
        <color rgb="FF000000"/>
      </bottom>
      <diagonal/>
    </border>
    <border>
      <left style="thin">
        <color rgb="FF000000"/>
      </left>
      <right style="medium">
        <color indexed="64"/>
      </right>
      <top style="thin">
        <color rgb="FF000000"/>
      </top>
      <bottom style="medium">
        <color rgb="FF000000"/>
      </bottom>
      <diagonal/>
    </border>
    <border>
      <left style="thin">
        <color indexed="64"/>
      </left>
      <right style="medium">
        <color indexed="64"/>
      </right>
      <top style="dotted">
        <color rgb="FF000000"/>
      </top>
      <bottom style="thin">
        <color indexed="64"/>
      </bottom>
      <diagonal/>
    </border>
    <border>
      <left/>
      <right style="medium">
        <color indexed="64"/>
      </right>
      <top style="thin">
        <color indexed="64"/>
      </top>
      <bottom style="medium">
        <color rgb="FF000000"/>
      </bottom>
      <diagonal/>
    </border>
    <border>
      <left/>
      <right style="medium">
        <color rgb="FF000000"/>
      </right>
      <top style="medium">
        <color rgb="FF000000"/>
      </top>
      <bottom style="dotted">
        <color rgb="FF000000"/>
      </bottom>
      <diagonal/>
    </border>
    <border>
      <left/>
      <right style="medium">
        <color indexed="64"/>
      </right>
      <top/>
      <bottom style="dotted">
        <color rgb="FF000000"/>
      </bottom>
      <diagonal/>
    </border>
    <border>
      <left style="thin">
        <color indexed="64"/>
      </left>
      <right style="medium">
        <color indexed="64"/>
      </right>
      <top style="medium">
        <color rgb="FF000000"/>
      </top>
      <bottom style="thin">
        <color rgb="FF000000"/>
      </bottom>
      <diagonal/>
    </border>
    <border>
      <left/>
      <right style="medium">
        <color rgb="FF000000"/>
      </right>
      <top style="thin">
        <color indexed="64"/>
      </top>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rgb="FF000000"/>
      </top>
      <bottom style="medium">
        <color indexed="64"/>
      </bottom>
      <diagonal/>
    </border>
    <border>
      <left/>
      <right style="medium">
        <color rgb="FF000000"/>
      </right>
      <top style="dotted">
        <color rgb="FF000000"/>
      </top>
      <bottom style="dotted">
        <color rgb="FF000000"/>
      </bottom>
      <diagonal/>
    </border>
    <border>
      <left/>
      <right style="medium">
        <color rgb="FF000000"/>
      </right>
      <top style="thin">
        <color rgb="FF000000"/>
      </top>
      <bottom style="medium">
        <color rgb="FF000000"/>
      </bottom>
      <diagonal/>
    </border>
    <border>
      <left/>
      <right style="medium">
        <color rgb="FF000000"/>
      </right>
      <top/>
      <bottom style="medium">
        <color indexed="64"/>
      </bottom>
      <diagonal/>
    </border>
    <border>
      <left/>
      <right style="medium">
        <color rgb="FF000000"/>
      </right>
      <top style="dotted">
        <color rgb="FF000000"/>
      </top>
      <bottom style="thin">
        <color indexed="64"/>
      </bottom>
      <diagonal/>
    </border>
    <border>
      <left/>
      <right style="medium">
        <color rgb="FF000000"/>
      </right>
      <top style="medium">
        <color indexed="64"/>
      </top>
      <bottom style="dotted">
        <color rgb="FF000000"/>
      </bottom>
      <diagonal/>
    </border>
    <border>
      <left/>
      <right style="medium">
        <color rgb="FF000000"/>
      </right>
      <top style="dotted">
        <color rgb="FF000000"/>
      </top>
      <bottom style="medium">
        <color rgb="FF000000"/>
      </bottom>
      <diagonal/>
    </border>
    <border>
      <left/>
      <right style="medium">
        <color rgb="FF000000"/>
      </right>
      <top style="medium">
        <color indexed="64"/>
      </top>
      <bottom style="medium">
        <color rgb="FF000000"/>
      </bottom>
      <diagonal/>
    </border>
    <border>
      <left style="thin">
        <color indexed="64"/>
      </left>
      <right style="medium">
        <color indexed="64"/>
      </right>
      <top style="thin">
        <color rgb="FF000000"/>
      </top>
      <bottom style="medium">
        <color rgb="FF000000"/>
      </bottom>
      <diagonal/>
    </border>
    <border>
      <left/>
      <right style="medium">
        <color indexed="64"/>
      </right>
      <top style="medium">
        <color rgb="FF000000"/>
      </top>
      <bottom style="thin">
        <color indexed="64"/>
      </bottom>
      <diagonal/>
    </border>
    <border>
      <left style="thin">
        <color indexed="64"/>
      </left>
      <right style="thin">
        <color indexed="64"/>
      </right>
      <top style="medium">
        <color rgb="FF000000"/>
      </top>
      <bottom style="medium">
        <color indexed="64"/>
      </bottom>
      <diagonal/>
    </border>
    <border>
      <left style="thin">
        <color indexed="64"/>
      </left>
      <right style="medium">
        <color indexed="64"/>
      </right>
      <top style="thin">
        <color rgb="FF000000"/>
      </top>
      <bottom style="medium">
        <color indexed="64"/>
      </bottom>
      <diagonal/>
    </border>
  </borders>
  <cellStyleXfs count="3">
    <xf numFmtId="0" fontId="0" fillId="0" borderId="0"/>
    <xf numFmtId="0" fontId="25" fillId="0" borderId="0"/>
    <xf numFmtId="0" fontId="29" fillId="0" borderId="0" applyNumberFormat="0" applyFill="0" applyBorder="0" applyAlignment="0" applyProtection="0"/>
  </cellStyleXfs>
  <cellXfs count="2222">
    <xf numFmtId="0" fontId="0" fillId="0" borderId="0" xfId="0"/>
    <xf numFmtId="0" fontId="1" fillId="0" borderId="0" xfId="0" applyFont="1"/>
    <xf numFmtId="0" fontId="1" fillId="0" borderId="0" xfId="0" applyFont="1" applyAlignment="1">
      <alignment horizontal="left" vertical="top" wrapText="1"/>
    </xf>
    <xf numFmtId="0" fontId="5" fillId="0" borderId="0" xfId="0" applyFont="1"/>
    <xf numFmtId="0" fontId="0" fillId="0" borderId="0" xfId="0" applyAlignment="1">
      <alignment wrapText="1"/>
    </xf>
    <xf numFmtId="0" fontId="7" fillId="0" borderId="0" xfId="0" applyFont="1"/>
    <xf numFmtId="0" fontId="1" fillId="0" borderId="7" xfId="0" applyFont="1" applyBorder="1" applyAlignment="1">
      <alignment vertical="center" wrapText="1"/>
    </xf>
    <xf numFmtId="0" fontId="0" fillId="0" borderId="0" xfId="0" applyAlignment="1">
      <alignment horizontal="center"/>
    </xf>
    <xf numFmtId="0" fontId="1" fillId="0" borderId="7" xfId="0" applyFont="1" applyBorder="1" applyAlignment="1">
      <alignment horizontal="center" vertical="center" wrapText="1"/>
    </xf>
    <xf numFmtId="0" fontId="2" fillId="0" borderId="0" xfId="0" applyFont="1" applyAlignment="1">
      <alignment horizontal="left" vertical="center" wrapText="1"/>
    </xf>
    <xf numFmtId="0" fontId="2" fillId="0" borderId="22" xfId="0" applyFont="1" applyBorder="1" applyAlignment="1">
      <alignment horizontal="left" vertical="center" wrapText="1"/>
    </xf>
    <xf numFmtId="0" fontId="8"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7" xfId="0" applyFont="1" applyBorder="1" applyAlignment="1">
      <alignment horizontal="center" vertical="center" wrapText="1"/>
    </xf>
    <xf numFmtId="0" fontId="7" fillId="0" borderId="0" xfId="0" applyFont="1" applyAlignment="1">
      <alignment horizontal="center"/>
    </xf>
    <xf numFmtId="0" fontId="5" fillId="0" borderId="0" xfId="0" applyFont="1" applyAlignment="1">
      <alignment horizontal="center"/>
    </xf>
    <xf numFmtId="0" fontId="8" fillId="0" borderId="0" xfId="0" applyFont="1" applyAlignment="1">
      <alignment horizontal="center" vertical="center" wrapText="1"/>
    </xf>
    <xf numFmtId="0" fontId="1" fillId="0" borderId="25" xfId="0" applyFont="1" applyBorder="1" applyAlignment="1">
      <alignment horizontal="center" vertical="center" wrapText="1"/>
    </xf>
    <xf numFmtId="0" fontId="5" fillId="0" borderId="26" xfId="0" applyFont="1" applyBorder="1" applyAlignment="1">
      <alignment horizontal="center"/>
    </xf>
    <xf numFmtId="0" fontId="1" fillId="0" borderId="0" xfId="0" applyFont="1" applyAlignment="1">
      <alignment horizontal="left" vertical="center" wrapText="1"/>
    </xf>
    <xf numFmtId="0" fontId="8" fillId="3" borderId="7"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xf>
    <xf numFmtId="0" fontId="12" fillId="0" borderId="0" xfId="0" applyFont="1" applyAlignment="1">
      <alignment horizontal="left" vertical="center" wrapText="1"/>
    </xf>
    <xf numFmtId="0" fontId="1" fillId="0" borderId="0" xfId="0" applyFont="1" applyAlignment="1">
      <alignment vertical="center" wrapText="1"/>
    </xf>
    <xf numFmtId="0" fontId="2" fillId="3" borderId="8"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16" fillId="3" borderId="8" xfId="0" applyFont="1" applyFill="1" applyBorder="1" applyAlignment="1">
      <alignment horizontal="right" vertical="center" wrapText="1"/>
    </xf>
    <xf numFmtId="0" fontId="4" fillId="3" borderId="7" xfId="0" applyFont="1" applyFill="1" applyBorder="1" applyAlignment="1">
      <alignment vertical="center" wrapText="1"/>
    </xf>
    <xf numFmtId="0" fontId="16" fillId="3" borderId="2" xfId="0" applyFont="1" applyFill="1" applyBorder="1" applyAlignment="1">
      <alignment horizontal="justify" vertical="center" wrapText="1"/>
    </xf>
    <xf numFmtId="0" fontId="16" fillId="3" borderId="7" xfId="0" applyFont="1" applyFill="1" applyBorder="1" applyAlignment="1">
      <alignment vertical="center" wrapText="1"/>
    </xf>
    <xf numFmtId="0" fontId="1" fillId="3" borderId="7" xfId="0" applyFont="1" applyFill="1" applyBorder="1" applyAlignment="1">
      <alignment vertical="center" wrapText="1"/>
    </xf>
    <xf numFmtId="0" fontId="16" fillId="3" borderId="7" xfId="0" applyFont="1" applyFill="1" applyBorder="1" applyAlignment="1">
      <alignment horizontal="justify" vertical="center" wrapText="1"/>
    </xf>
    <xf numFmtId="0" fontId="13" fillId="0" borderId="0" xfId="0" applyFont="1" applyAlignment="1">
      <alignment vertical="center" wrapText="1"/>
    </xf>
    <xf numFmtId="0" fontId="2" fillId="0" borderId="24" xfId="0" applyFont="1" applyBorder="1" applyAlignment="1">
      <alignment horizontal="center" vertical="center" wrapText="1"/>
    </xf>
    <xf numFmtId="0" fontId="1" fillId="0" borderId="8" xfId="0" applyFont="1" applyBorder="1" applyAlignment="1">
      <alignment horizontal="right"/>
    </xf>
    <xf numFmtId="0" fontId="16" fillId="0" borderId="7" xfId="0" applyFont="1" applyBorder="1" applyAlignment="1">
      <alignment vertical="center" wrapText="1"/>
    </xf>
    <xf numFmtId="0" fontId="16" fillId="2" borderId="2" xfId="0" applyFont="1" applyFill="1" applyBorder="1" applyAlignment="1">
      <alignment horizontal="justify" vertical="center" wrapText="1"/>
    </xf>
    <xf numFmtId="0" fontId="16" fillId="2" borderId="8" xfId="0" applyFont="1" applyFill="1" applyBorder="1" applyAlignment="1">
      <alignment horizontal="right" vertical="center" wrapText="1"/>
    </xf>
    <xf numFmtId="0" fontId="17" fillId="2" borderId="2" xfId="0" applyFont="1" applyFill="1" applyBorder="1" applyAlignment="1">
      <alignment horizontal="justify" vertical="center" wrapText="1"/>
    </xf>
    <xf numFmtId="0" fontId="16" fillId="2" borderId="1" xfId="0" applyFont="1" applyFill="1" applyBorder="1" applyAlignment="1">
      <alignment horizontal="justify" vertical="center" wrapText="1"/>
    </xf>
    <xf numFmtId="0" fontId="16" fillId="2" borderId="23" xfId="0" applyFont="1" applyFill="1" applyBorder="1" applyAlignment="1">
      <alignment horizontal="justify" vertical="center" wrapText="1"/>
    </xf>
    <xf numFmtId="0" fontId="1" fillId="0" borderId="8" xfId="0" applyFont="1" applyBorder="1" applyAlignment="1">
      <alignment horizontal="right" vertical="center"/>
    </xf>
    <xf numFmtId="0" fontId="17" fillId="2" borderId="1" xfId="0" applyFont="1" applyFill="1" applyBorder="1" applyAlignment="1">
      <alignment horizontal="justify" vertical="center" wrapText="1"/>
    </xf>
    <xf numFmtId="0" fontId="16" fillId="2" borderId="0" xfId="0" applyFont="1" applyFill="1" applyAlignment="1">
      <alignment horizontal="justify" vertical="center" wrapText="1"/>
    </xf>
    <xf numFmtId="0" fontId="17" fillId="2" borderId="0" xfId="0" applyFont="1" applyFill="1" applyAlignment="1">
      <alignment horizontal="justify" vertical="center" wrapText="1"/>
    </xf>
    <xf numFmtId="0" fontId="18" fillId="2" borderId="2" xfId="0" applyFont="1" applyFill="1" applyBorder="1" applyAlignment="1">
      <alignment horizontal="justify" vertical="center" wrapText="1"/>
    </xf>
    <xf numFmtId="0" fontId="16" fillId="2" borderId="2" xfId="0" applyFont="1" applyFill="1" applyBorder="1" applyAlignment="1">
      <alignment vertical="center" wrapText="1"/>
    </xf>
    <xf numFmtId="0" fontId="16" fillId="0" borderId="2" xfId="0" applyFont="1" applyBorder="1" applyAlignment="1">
      <alignment vertical="center" wrapText="1"/>
    </xf>
    <xf numFmtId="0" fontId="1" fillId="0" borderId="2" xfId="0" applyFont="1" applyBorder="1" applyAlignment="1">
      <alignment vertical="center" wrapText="1"/>
    </xf>
    <xf numFmtId="0" fontId="13" fillId="2" borderId="2" xfId="0" applyFont="1" applyFill="1" applyBorder="1" applyAlignment="1">
      <alignment horizontal="justify" vertical="center" wrapText="1"/>
    </xf>
    <xf numFmtId="0" fontId="16" fillId="0" borderId="2" xfId="0" applyFont="1" applyBorder="1" applyAlignment="1">
      <alignment horizontal="justify" vertical="center" wrapText="1"/>
    </xf>
    <xf numFmtId="0" fontId="16" fillId="0" borderId="0" xfId="0" applyFont="1" applyAlignment="1">
      <alignment vertical="center" wrapText="1"/>
    </xf>
    <xf numFmtId="0" fontId="12" fillId="0" borderId="0" xfId="0" applyFont="1" applyAlignment="1">
      <alignment horizontal="left"/>
    </xf>
    <xf numFmtId="0" fontId="11" fillId="3" borderId="7" xfId="0" applyFont="1" applyFill="1" applyBorder="1" applyAlignment="1">
      <alignment vertical="top" wrapText="1"/>
    </xf>
    <xf numFmtId="0" fontId="19" fillId="3" borderId="4"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1" fillId="0" borderId="7" xfId="0" applyFont="1" applyBorder="1" applyAlignment="1">
      <alignment vertical="top" wrapText="1"/>
    </xf>
    <xf numFmtId="0" fontId="14" fillId="0" borderId="2" xfId="0" applyFont="1" applyBorder="1" applyAlignment="1">
      <alignment vertical="top" wrapText="1"/>
    </xf>
    <xf numFmtId="0" fontId="14" fillId="0" borderId="7" xfId="0" applyFont="1" applyBorder="1" applyAlignment="1">
      <alignment vertical="top" wrapText="1"/>
    </xf>
    <xf numFmtId="0" fontId="11" fillId="0" borderId="19" xfId="0" applyFont="1" applyBorder="1" applyAlignment="1">
      <alignment vertical="top" wrapText="1"/>
    </xf>
    <xf numFmtId="0" fontId="11" fillId="0" borderId="4" xfId="0" applyFont="1" applyBorder="1" applyAlignment="1">
      <alignment vertical="top" wrapText="1"/>
    </xf>
    <xf numFmtId="0" fontId="8" fillId="3" borderId="7" xfId="0" applyFont="1" applyFill="1" applyBorder="1" applyAlignment="1">
      <alignment vertical="top" wrapText="1"/>
    </xf>
    <xf numFmtId="0" fontId="11" fillId="0" borderId="2" xfId="0" applyFont="1" applyBorder="1" applyAlignment="1">
      <alignment vertical="top" wrapText="1"/>
    </xf>
    <xf numFmtId="0" fontId="9" fillId="0" borderId="2" xfId="0" applyFont="1" applyBorder="1" applyAlignment="1">
      <alignment vertical="top" wrapText="1"/>
    </xf>
    <xf numFmtId="0" fontId="9" fillId="0" borderId="7" xfId="0" applyFont="1" applyBorder="1" applyAlignment="1">
      <alignment vertical="top" wrapText="1"/>
    </xf>
    <xf numFmtId="0" fontId="11" fillId="0" borderId="9" xfId="0" applyFont="1" applyBorder="1" applyAlignment="1">
      <alignment vertical="top" wrapText="1"/>
    </xf>
    <xf numFmtId="0" fontId="19" fillId="2" borderId="2" xfId="0" applyFont="1" applyFill="1" applyBorder="1" applyAlignment="1">
      <alignment vertical="center" wrapText="1"/>
    </xf>
    <xf numFmtId="0" fontId="8" fillId="0" borderId="7" xfId="0" applyFont="1" applyBorder="1" applyAlignment="1">
      <alignment horizontal="justify" vertical="center" wrapText="1"/>
    </xf>
    <xf numFmtId="0" fontId="13" fillId="0" borderId="0" xfId="0" applyFont="1" applyAlignment="1">
      <alignment vertical="top" wrapText="1"/>
    </xf>
    <xf numFmtId="0" fontId="6" fillId="0" borderId="0" xfId="0" applyFont="1" applyAlignment="1">
      <alignment vertical="top" wrapText="1"/>
    </xf>
    <xf numFmtId="0" fontId="19" fillId="2" borderId="4" xfId="0" applyFont="1" applyFill="1" applyBorder="1" applyAlignment="1">
      <alignment vertical="center" wrapText="1"/>
    </xf>
    <xf numFmtId="0" fontId="14" fillId="0" borderId="0" xfId="0" applyFont="1" applyAlignment="1">
      <alignment vertical="top" wrapText="1"/>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1" xfId="0" applyFont="1" applyBorder="1" applyAlignment="1">
      <alignment horizontal="center" vertical="center"/>
    </xf>
    <xf numFmtId="0" fontId="11" fillId="3" borderId="7"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0" borderId="7"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 xfId="0" applyFont="1" applyBorder="1" applyAlignment="1">
      <alignment horizontal="center" vertical="center" wrapText="1"/>
    </xf>
    <xf numFmtId="0" fontId="21" fillId="2" borderId="12" xfId="0" applyFont="1" applyFill="1" applyBorder="1" applyAlignment="1">
      <alignment horizontal="center" vertical="center" wrapText="1"/>
    </xf>
    <xf numFmtId="0" fontId="11" fillId="0" borderId="7" xfId="0" applyFont="1" applyBorder="1" applyAlignment="1">
      <alignment horizontal="center" vertical="top" wrapText="1"/>
    </xf>
    <xf numFmtId="0" fontId="21" fillId="2" borderId="1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6" fillId="3" borderId="7" xfId="0" applyFont="1" applyFill="1" applyBorder="1" applyAlignment="1">
      <alignment horizontal="center" vertical="center" wrapText="1"/>
    </xf>
    <xf numFmtId="0" fontId="14" fillId="0" borderId="2" xfId="0" applyFont="1" applyBorder="1" applyAlignment="1">
      <alignment horizontal="center" vertical="center" wrapText="1"/>
    </xf>
    <xf numFmtId="0" fontId="1" fillId="0" borderId="70" xfId="0" applyFont="1" applyBorder="1" applyAlignment="1">
      <alignment horizontal="right" vertical="center"/>
    </xf>
    <xf numFmtId="0" fontId="16" fillId="0" borderId="71" xfId="0" applyFont="1" applyBorder="1" applyAlignment="1">
      <alignment vertical="center" wrapText="1"/>
    </xf>
    <xf numFmtId="0" fontId="11" fillId="0" borderId="71" xfId="0" applyFont="1" applyBorder="1" applyAlignment="1">
      <alignment vertical="top" wrapText="1"/>
    </xf>
    <xf numFmtId="0" fontId="8" fillId="0" borderId="71" xfId="0" applyFont="1" applyBorder="1" applyAlignment="1">
      <alignment horizontal="center" vertical="center" wrapText="1"/>
    </xf>
    <xf numFmtId="0" fontId="16" fillId="0" borderId="24" xfId="0" applyFont="1" applyBorder="1" applyAlignment="1">
      <alignment vertical="center" wrapText="1"/>
    </xf>
    <xf numFmtId="0" fontId="14" fillId="0" borderId="24" xfId="0" applyFont="1" applyBorder="1" applyAlignment="1">
      <alignment vertical="top" wrapText="1"/>
    </xf>
    <xf numFmtId="0" fontId="20" fillId="2" borderId="2" xfId="0" applyFont="1" applyFill="1" applyBorder="1" applyAlignment="1">
      <alignment horizontal="center" vertical="center" wrapText="1"/>
    </xf>
    <xf numFmtId="0" fontId="11" fillId="0" borderId="39" xfId="0" applyFont="1" applyBorder="1" applyAlignment="1">
      <alignment vertical="top" wrapText="1"/>
    </xf>
    <xf numFmtId="0" fontId="9"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8" fillId="2"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17" fillId="2" borderId="39" xfId="0" applyFont="1" applyFill="1" applyBorder="1" applyAlignment="1">
      <alignment horizontal="justify" vertical="center" wrapText="1"/>
    </xf>
    <xf numFmtId="0" fontId="8" fillId="0" borderId="39" xfId="0" applyFont="1" applyBorder="1" applyAlignment="1">
      <alignment horizontal="center" vertical="center" wrapText="1"/>
    </xf>
    <xf numFmtId="0" fontId="1" fillId="0" borderId="10" xfId="0" applyFont="1" applyBorder="1" applyAlignment="1">
      <alignment horizontal="right" vertical="center"/>
    </xf>
    <xf numFmtId="0" fontId="1" fillId="0" borderId="9" xfId="0" applyFont="1" applyBorder="1" applyAlignment="1">
      <alignment vertical="center" wrapText="1"/>
    </xf>
    <xf numFmtId="0" fontId="1" fillId="0" borderId="88" xfId="0" applyFont="1" applyBorder="1" applyAlignment="1">
      <alignment horizontal="right" vertical="center"/>
    </xf>
    <xf numFmtId="0" fontId="11" fillId="0" borderId="34" xfId="0" applyFont="1" applyBorder="1" applyAlignment="1">
      <alignment horizontal="center" vertical="center" wrapText="1"/>
    </xf>
    <xf numFmtId="0" fontId="1" fillId="0" borderId="61" xfId="0" applyFont="1" applyBorder="1" applyAlignment="1">
      <alignment horizontal="right" vertical="center"/>
    </xf>
    <xf numFmtId="0" fontId="1" fillId="0" borderId="62" xfId="0" applyFont="1" applyBorder="1" applyAlignment="1">
      <alignment vertical="center" wrapText="1"/>
    </xf>
    <xf numFmtId="0" fontId="11" fillId="0" borderId="62" xfId="0" applyFont="1" applyBorder="1" applyAlignment="1">
      <alignment vertical="top" wrapText="1"/>
    </xf>
    <xf numFmtId="0" fontId="11" fillId="0" borderId="2" xfId="0" applyFont="1" applyBorder="1" applyAlignment="1">
      <alignment horizontal="left" vertical="center" wrapText="1" indent="1"/>
    </xf>
    <xf numFmtId="0" fontId="11" fillId="2" borderId="2" xfId="0" applyFont="1" applyFill="1" applyBorder="1" applyAlignment="1">
      <alignment horizontal="center" vertical="center" wrapText="1"/>
    </xf>
    <xf numFmtId="0" fontId="16" fillId="2" borderId="52" xfId="0" applyFont="1" applyFill="1" applyBorder="1" applyAlignment="1">
      <alignment horizontal="justify" vertical="center" wrapText="1"/>
    </xf>
    <xf numFmtId="0" fontId="11" fillId="0" borderId="52" xfId="0" applyFont="1" applyBorder="1" applyAlignment="1">
      <alignment horizontal="center" vertical="center" wrapText="1"/>
    </xf>
    <xf numFmtId="0" fontId="8" fillId="0" borderId="52" xfId="0" applyFont="1" applyBorder="1" applyAlignment="1">
      <alignment horizontal="center" vertical="center" wrapText="1"/>
    </xf>
    <xf numFmtId="0" fontId="16" fillId="2" borderId="39" xfId="0" applyFont="1" applyFill="1" applyBorder="1" applyAlignment="1">
      <alignment horizontal="justify" vertical="center" wrapText="1"/>
    </xf>
    <xf numFmtId="0" fontId="11" fillId="0" borderId="39" xfId="0" applyFont="1" applyBorder="1" applyAlignment="1">
      <alignment horizontal="center" vertical="center" wrapText="1"/>
    </xf>
    <xf numFmtId="0" fontId="8" fillId="0" borderId="62" xfId="0" applyFont="1" applyBorder="1" applyAlignment="1">
      <alignment horizontal="justify" vertical="center" wrapText="1"/>
    </xf>
    <xf numFmtId="0" fontId="16" fillId="0" borderId="62" xfId="0" applyFont="1" applyBorder="1" applyAlignment="1">
      <alignment vertical="center" wrapText="1"/>
    </xf>
    <xf numFmtId="0" fontId="16" fillId="0" borderId="9" xfId="0" applyFont="1" applyBorder="1" applyAlignment="1">
      <alignment vertical="center" wrapText="1"/>
    </xf>
    <xf numFmtId="0" fontId="1" fillId="3" borderId="2" xfId="0" applyFont="1" applyFill="1" applyBorder="1" applyAlignment="1">
      <alignment horizontal="center" vertical="center" wrapText="1"/>
    </xf>
    <xf numFmtId="0" fontId="4" fillId="0" borderId="71" xfId="0" applyFont="1" applyBorder="1" applyAlignment="1">
      <alignment horizontal="center" vertical="center" wrapText="1"/>
    </xf>
    <xf numFmtId="0" fontId="1" fillId="0" borderId="95" xfId="0" applyFont="1" applyBorder="1" applyAlignment="1">
      <alignment horizontal="right" vertical="center"/>
    </xf>
    <xf numFmtId="0" fontId="1" fillId="0" borderId="3" xfId="0" applyFont="1" applyBorder="1" applyAlignment="1">
      <alignment horizontal="right" vertical="center"/>
    </xf>
    <xf numFmtId="0" fontId="1" fillId="0" borderId="24" xfId="0" applyFont="1" applyBorder="1" applyAlignment="1">
      <alignment vertical="center" wrapText="1"/>
    </xf>
    <xf numFmtId="0" fontId="11" fillId="0" borderId="0" xfId="0" applyFont="1" applyAlignment="1">
      <alignment horizontal="center" vertical="center" wrapText="1"/>
    </xf>
    <xf numFmtId="0" fontId="16" fillId="2" borderId="96" xfId="0" applyFont="1" applyFill="1" applyBorder="1" applyAlignment="1">
      <alignment horizontal="right" vertical="center" wrapText="1"/>
    </xf>
    <xf numFmtId="0" fontId="11" fillId="0" borderId="4" xfId="0" applyFont="1" applyBorder="1" applyAlignment="1">
      <alignment horizontal="center" vertical="center" wrapText="1" indent="1"/>
    </xf>
    <xf numFmtId="0" fontId="15" fillId="0" borderId="2" xfId="0" applyFont="1" applyBorder="1" applyAlignment="1">
      <alignment vertical="top" wrapText="1"/>
    </xf>
    <xf numFmtId="0" fontId="16" fillId="2" borderId="10" xfId="0" applyFont="1" applyFill="1" applyBorder="1" applyAlignment="1">
      <alignment horizontal="right" vertical="center" wrapText="1"/>
    </xf>
    <xf numFmtId="0" fontId="1" fillId="0" borderId="66" xfId="0" applyFont="1" applyBorder="1" applyAlignment="1">
      <alignment vertical="center" wrapText="1"/>
    </xf>
    <xf numFmtId="0" fontId="9" fillId="0" borderId="66" xfId="0" applyFont="1" applyBorder="1" applyAlignment="1">
      <alignment vertical="top" wrapText="1"/>
    </xf>
    <xf numFmtId="0" fontId="8" fillId="0" borderId="66" xfId="0" applyFont="1" applyBorder="1" applyAlignment="1">
      <alignment horizontal="center" vertical="center" wrapText="1"/>
    </xf>
    <xf numFmtId="0" fontId="16" fillId="2" borderId="3" xfId="0" applyFont="1" applyFill="1" applyBorder="1" applyAlignment="1">
      <alignment horizontal="justify" vertical="center" wrapText="1"/>
    </xf>
    <xf numFmtId="0" fontId="16" fillId="2" borderId="24" xfId="0" applyFont="1" applyFill="1" applyBorder="1" applyAlignment="1">
      <alignment horizontal="justify" vertical="center" wrapText="1"/>
    </xf>
    <xf numFmtId="0" fontId="16" fillId="2" borderId="60" xfId="0" applyFont="1" applyFill="1" applyBorder="1" applyAlignment="1">
      <alignment horizontal="justify" vertical="center" wrapText="1"/>
    </xf>
    <xf numFmtId="0" fontId="8" fillId="0" borderId="71" xfId="0" applyFont="1" applyBorder="1" applyAlignment="1">
      <alignment horizontal="left" vertical="top" wrapText="1"/>
    </xf>
    <xf numFmtId="0" fontId="16" fillId="2" borderId="7" xfId="0" applyFont="1" applyFill="1" applyBorder="1" applyAlignment="1">
      <alignment vertical="center" wrapText="1"/>
    </xf>
    <xf numFmtId="0" fontId="16" fillId="2" borderId="101" xfId="0" applyFont="1" applyFill="1" applyBorder="1" applyAlignment="1">
      <alignment horizontal="justify" vertical="center" wrapText="1"/>
    </xf>
    <xf numFmtId="0" fontId="9" fillId="0" borderId="71" xfId="0" applyFont="1" applyBorder="1"/>
    <xf numFmtId="0" fontId="11" fillId="0" borderId="24" xfId="0" applyFont="1" applyBorder="1" applyAlignment="1">
      <alignment vertical="top" wrapText="1"/>
    </xf>
    <xf numFmtId="0" fontId="8" fillId="0" borderId="39" xfId="0" applyFont="1" applyBorder="1" applyAlignment="1">
      <alignment horizontal="center" vertical="top" wrapText="1"/>
    </xf>
    <xf numFmtId="0" fontId="8" fillId="0" borderId="24" xfId="0" applyFont="1" applyBorder="1" applyAlignment="1">
      <alignment horizontal="justify" vertical="center" wrapText="1"/>
    </xf>
    <xf numFmtId="0" fontId="9" fillId="0" borderId="24" xfId="0" applyFont="1" applyBorder="1" applyAlignment="1">
      <alignment vertical="top" wrapText="1"/>
    </xf>
    <xf numFmtId="0" fontId="11" fillId="0" borderId="71" xfId="0" applyFont="1" applyBorder="1" applyAlignment="1">
      <alignment horizontal="center" vertical="center" wrapText="1"/>
    </xf>
    <xf numFmtId="0" fontId="1" fillId="0" borderId="60" xfId="0" applyFont="1" applyBorder="1" applyAlignment="1">
      <alignment horizontal="right" vertical="center"/>
    </xf>
    <xf numFmtId="0" fontId="1" fillId="0" borderId="49" xfId="0" applyFont="1" applyBorder="1" applyAlignment="1">
      <alignment vertical="center" wrapText="1"/>
    </xf>
    <xf numFmtId="0" fontId="1" fillId="0" borderId="105" xfId="0" applyFont="1" applyBorder="1" applyAlignment="1">
      <alignment horizontal="right" vertical="center"/>
    </xf>
    <xf numFmtId="0" fontId="11" fillId="0" borderId="66" xfId="0" applyFont="1" applyBorder="1" applyAlignment="1">
      <alignment horizontal="center" vertical="center" wrapText="1"/>
    </xf>
    <xf numFmtId="0" fontId="16" fillId="0" borderId="18" xfId="0" applyFont="1" applyBorder="1" applyAlignment="1">
      <alignment horizontal="left" vertical="center"/>
    </xf>
    <xf numFmtId="0" fontId="8" fillId="2" borderId="16"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14"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 fillId="0" borderId="70" xfId="0" applyFont="1" applyBorder="1" applyAlignment="1">
      <alignment horizontal="right"/>
    </xf>
    <xf numFmtId="0" fontId="2" fillId="3" borderId="3" xfId="0" applyFont="1" applyFill="1" applyBorder="1" applyAlignment="1">
      <alignment horizontal="center" vertical="center" wrapText="1"/>
    </xf>
    <xf numFmtId="3" fontId="8" fillId="0" borderId="2" xfId="0" applyNumberFormat="1" applyFont="1" applyBorder="1" applyAlignment="1">
      <alignment horizontal="center" vertical="center" wrapText="1"/>
    </xf>
    <xf numFmtId="0" fontId="20" fillId="2" borderId="13" xfId="0" applyFont="1" applyFill="1" applyBorder="1" applyAlignment="1">
      <alignment horizontal="center" vertical="center" wrapText="1"/>
    </xf>
    <xf numFmtId="0" fontId="26" fillId="0" borderId="0" xfId="0" applyFont="1"/>
    <xf numFmtId="0" fontId="20"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vertical="top" wrapText="1"/>
    </xf>
    <xf numFmtId="0" fontId="20" fillId="0" borderId="39" xfId="0" applyFont="1" applyBorder="1" applyAlignment="1">
      <alignment horizontal="center" vertical="center" wrapText="1"/>
    </xf>
    <xf numFmtId="0" fontId="0" fillId="2" borderId="0" xfId="0" applyFill="1"/>
    <xf numFmtId="0" fontId="9" fillId="0" borderId="34" xfId="0" applyFont="1" applyBorder="1" applyAlignment="1">
      <alignment horizontal="center" vertical="center" wrapText="1"/>
    </xf>
    <xf numFmtId="0" fontId="9" fillId="0" borderId="34" xfId="0" applyFont="1" applyBorder="1" applyAlignment="1">
      <alignment horizontal="center" vertical="center"/>
    </xf>
    <xf numFmtId="0" fontId="9" fillId="0" borderId="76" xfId="0" applyFont="1" applyBorder="1" applyAlignment="1">
      <alignment horizontal="center" vertical="center"/>
    </xf>
    <xf numFmtId="0" fontId="9" fillId="2" borderId="2" xfId="0" applyFont="1" applyFill="1" applyBorder="1" applyAlignment="1">
      <alignment horizontal="center" vertical="center" wrapText="1"/>
    </xf>
    <xf numFmtId="0" fontId="20" fillId="0" borderId="2" xfId="0" applyFont="1" applyBorder="1" applyAlignment="1">
      <alignment horizontal="center" vertical="center"/>
    </xf>
    <xf numFmtId="0" fontId="11" fillId="2" borderId="52" xfId="0" applyFont="1" applyFill="1" applyBorder="1" applyAlignment="1">
      <alignment horizontal="center" vertical="center" wrapText="1"/>
    </xf>
    <xf numFmtId="0" fontId="19" fillId="2" borderId="52" xfId="0" applyFont="1" applyFill="1" applyBorder="1" applyAlignment="1">
      <alignment horizontal="center" vertical="center" wrapText="1"/>
    </xf>
    <xf numFmtId="0" fontId="20" fillId="2" borderId="57" xfId="0" applyFont="1" applyFill="1" applyBorder="1" applyAlignment="1">
      <alignment horizontal="center" vertical="center" wrapText="1"/>
    </xf>
    <xf numFmtId="0" fontId="0" fillId="2" borderId="0" xfId="0" applyFill="1" applyAlignment="1">
      <alignment vertical="center"/>
    </xf>
    <xf numFmtId="0" fontId="26" fillId="0" borderId="0" xfId="0" applyFont="1" applyAlignment="1">
      <alignment horizontal="left" vertical="center" wrapText="1"/>
    </xf>
    <xf numFmtId="0" fontId="26" fillId="0" borderId="0" xfId="0" applyFont="1" applyAlignment="1">
      <alignment vertical="top" wrapText="1"/>
    </xf>
    <xf numFmtId="0" fontId="0" fillId="0" borderId="0" xfId="0" applyAlignment="1">
      <alignment vertical="center"/>
    </xf>
    <xf numFmtId="0" fontId="26" fillId="0" borderId="0" xfId="0" applyFont="1" applyAlignment="1">
      <alignment vertical="center"/>
    </xf>
    <xf numFmtId="0" fontId="26" fillId="2" borderId="0" xfId="0" applyFont="1" applyFill="1" applyAlignment="1">
      <alignment vertical="center" wrapText="1"/>
    </xf>
    <xf numFmtId="0" fontId="27" fillId="0" borderId="0" xfId="0" applyFont="1" applyAlignment="1">
      <alignment wrapText="1"/>
    </xf>
    <xf numFmtId="0" fontId="1" fillId="0" borderId="116" xfId="0" applyFont="1" applyBorder="1" applyAlignment="1">
      <alignment horizontal="center" vertical="center"/>
    </xf>
    <xf numFmtId="0" fontId="1" fillId="0" borderId="69" xfId="0" applyFont="1" applyBorder="1" applyAlignment="1">
      <alignment horizontal="center" vertical="center"/>
    </xf>
    <xf numFmtId="0" fontId="1" fillId="0" borderId="59" xfId="0" applyFont="1" applyBorder="1" applyAlignment="1">
      <alignment horizontal="center" vertical="center"/>
    </xf>
    <xf numFmtId="0" fontId="1" fillId="0" borderId="54" xfId="0" applyFont="1" applyBorder="1" applyAlignment="1">
      <alignment horizontal="center" vertical="center"/>
    </xf>
    <xf numFmtId="0" fontId="20" fillId="2" borderId="2" xfId="0" applyFont="1" applyFill="1" applyBorder="1" applyAlignment="1">
      <alignment horizontal="center" vertical="center"/>
    </xf>
    <xf numFmtId="0" fontId="1" fillId="0" borderId="29" xfId="0" applyFont="1" applyBorder="1" applyAlignment="1">
      <alignment horizontal="left" vertical="top" wrapText="1"/>
    </xf>
    <xf numFmtId="0" fontId="1" fillId="0" borderId="117" xfId="0" applyFont="1" applyBorder="1" applyAlignment="1">
      <alignment horizontal="center" vertical="center"/>
    </xf>
    <xf numFmtId="0" fontId="1" fillId="0" borderId="73" xfId="0" applyFont="1" applyBorder="1" applyAlignment="1">
      <alignment horizontal="center" vertical="center"/>
    </xf>
    <xf numFmtId="0" fontId="1" fillId="0" borderId="87" xfId="0" applyFont="1" applyBorder="1" applyAlignment="1">
      <alignment horizontal="center" vertical="center"/>
    </xf>
    <xf numFmtId="0" fontId="28" fillId="0" borderId="0" xfId="0" applyFont="1"/>
    <xf numFmtId="0" fontId="1" fillId="0" borderId="71" xfId="0" applyFont="1" applyBorder="1" applyAlignment="1">
      <alignment horizontal="center" vertical="center" wrapText="1"/>
    </xf>
    <xf numFmtId="0" fontId="4" fillId="2" borderId="7"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0" fillId="2" borderId="0" xfId="0" applyFill="1" applyAlignment="1">
      <alignment vertical="center" wrapText="1"/>
    </xf>
    <xf numFmtId="0" fontId="11" fillId="2" borderId="7" xfId="0" applyFont="1" applyFill="1" applyBorder="1" applyAlignment="1">
      <alignment vertical="top" wrapText="1"/>
    </xf>
    <xf numFmtId="0" fontId="11" fillId="2" borderId="7" xfId="0" applyFont="1" applyFill="1" applyBorder="1" applyAlignment="1">
      <alignment horizontal="center" vertical="center" wrapText="1"/>
    </xf>
    <xf numFmtId="0" fontId="1" fillId="2" borderId="7" xfId="0" applyFont="1" applyFill="1" applyBorder="1" applyAlignment="1">
      <alignment vertical="center" wrapText="1"/>
    </xf>
    <xf numFmtId="0" fontId="20" fillId="2" borderId="7" xfId="0" applyFont="1" applyFill="1" applyBorder="1" applyAlignment="1">
      <alignment horizontal="center" vertical="center" wrapText="1"/>
    </xf>
    <xf numFmtId="0" fontId="14" fillId="2" borderId="7" xfId="0" applyFont="1" applyFill="1" applyBorder="1" applyAlignment="1">
      <alignment vertical="top" wrapText="1"/>
    </xf>
    <xf numFmtId="0" fontId="4" fillId="2" borderId="55"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0" fillId="2" borderId="0" xfId="0" applyFill="1" applyAlignment="1">
      <alignment horizontal="left" vertical="center" wrapText="1"/>
    </xf>
    <xf numFmtId="0" fontId="1" fillId="2" borderId="19" xfId="0" applyFont="1" applyFill="1" applyBorder="1" applyAlignment="1">
      <alignment vertical="center" wrapText="1"/>
    </xf>
    <xf numFmtId="0" fontId="17" fillId="2" borderId="19" xfId="0" applyFont="1" applyFill="1" applyBorder="1" applyAlignment="1">
      <alignment horizontal="justify" vertical="center" wrapText="1"/>
    </xf>
    <xf numFmtId="0" fontId="16" fillId="2" borderId="4" xfId="0" applyFont="1" applyFill="1" applyBorder="1" applyAlignment="1">
      <alignment horizontal="justify" vertical="center" wrapText="1"/>
    </xf>
    <xf numFmtId="0" fontId="16" fillId="2" borderId="19" xfId="0" applyFont="1" applyFill="1" applyBorder="1" applyAlignment="1">
      <alignment horizontal="justify" vertical="center" wrapText="1"/>
    </xf>
    <xf numFmtId="0" fontId="16" fillId="2" borderId="51" xfId="0" applyFont="1" applyFill="1" applyBorder="1" applyAlignment="1">
      <alignment horizontal="justify" vertical="center" wrapText="1"/>
    </xf>
    <xf numFmtId="0" fontId="10" fillId="0" borderId="7" xfId="0" applyFont="1" applyBorder="1" applyAlignment="1">
      <alignment horizontal="center" vertical="center" wrapText="1"/>
    </xf>
    <xf numFmtId="0" fontId="30" fillId="0" borderId="7" xfId="0" applyFont="1" applyBorder="1" applyAlignment="1">
      <alignment horizontal="center" vertical="center" wrapText="1"/>
    </xf>
    <xf numFmtId="0" fontId="10" fillId="0" borderId="1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24" xfId="0" applyFont="1" applyBorder="1" applyAlignment="1">
      <alignment horizontal="center" vertical="center" wrapText="1"/>
    </xf>
    <xf numFmtId="0" fontId="8" fillId="2" borderId="31"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 fillId="0" borderId="129" xfId="0" applyFont="1" applyBorder="1" applyAlignment="1">
      <alignment horizontal="center" vertical="center" wrapText="1"/>
    </xf>
    <xf numFmtId="0" fontId="1" fillId="0" borderId="135" xfId="0" applyFont="1" applyBorder="1" applyAlignment="1">
      <alignment horizontal="center" vertical="center"/>
    </xf>
    <xf numFmtId="0" fontId="1" fillId="0" borderId="136" xfId="0" applyFont="1" applyBorder="1" applyAlignment="1">
      <alignment horizontal="center" vertical="center"/>
    </xf>
    <xf numFmtId="0" fontId="1" fillId="0" borderId="137" xfId="0" applyFont="1" applyBorder="1" applyAlignment="1">
      <alignment horizontal="center" vertical="center"/>
    </xf>
    <xf numFmtId="0" fontId="2" fillId="0" borderId="139" xfId="0" applyFont="1" applyBorder="1" applyAlignment="1">
      <alignment horizontal="left" vertical="center" wrapText="1"/>
    </xf>
    <xf numFmtId="0" fontId="1" fillId="0" borderId="140" xfId="0" applyFont="1" applyBorder="1" applyAlignment="1">
      <alignment horizontal="left" vertical="center" wrapText="1"/>
    </xf>
    <xf numFmtId="0" fontId="1" fillId="0" borderId="141" xfId="0" applyFont="1" applyBorder="1" applyAlignment="1">
      <alignment horizontal="left" vertical="center" wrapText="1"/>
    </xf>
    <xf numFmtId="0" fontId="1" fillId="0" borderId="142" xfId="0" applyFont="1" applyBorder="1" applyAlignment="1">
      <alignment horizontal="left" vertical="center" wrapText="1"/>
    </xf>
    <xf numFmtId="0" fontId="10" fillId="0" borderId="143" xfId="0" applyFont="1" applyBorder="1" applyAlignment="1">
      <alignment horizontal="center" vertical="center" wrapText="1"/>
    </xf>
    <xf numFmtId="0" fontId="1" fillId="0" borderId="144" xfId="0" applyFont="1" applyBorder="1" applyAlignment="1">
      <alignment horizontal="center" vertical="center"/>
    </xf>
    <xf numFmtId="0" fontId="1" fillId="0" borderId="68" xfId="0" applyFont="1" applyBorder="1" applyAlignment="1">
      <alignment horizontal="center" vertical="center"/>
    </xf>
    <xf numFmtId="0" fontId="1" fillId="0" borderId="42" xfId="0" applyFont="1" applyBorder="1" applyAlignment="1">
      <alignment horizontal="center" vertical="center"/>
    </xf>
    <xf numFmtId="0" fontId="2" fillId="0" borderId="145" xfId="0" applyFont="1" applyBorder="1" applyAlignment="1">
      <alignment horizontal="left" vertical="center" wrapText="1"/>
    </xf>
    <xf numFmtId="0" fontId="1" fillId="0" borderId="146" xfId="0" applyFont="1" applyBorder="1" applyAlignment="1">
      <alignment horizontal="left" vertical="center" wrapText="1"/>
    </xf>
    <xf numFmtId="0" fontId="1" fillId="0" borderId="147" xfId="0" applyFont="1" applyBorder="1" applyAlignment="1">
      <alignment horizontal="left" vertical="center" wrapText="1"/>
    </xf>
    <xf numFmtId="0" fontId="1" fillId="0" borderId="148" xfId="0" applyFont="1" applyBorder="1" applyAlignment="1">
      <alignment horizontal="left" vertical="center" wrapText="1"/>
    </xf>
    <xf numFmtId="0" fontId="10" fillId="0" borderId="149" xfId="0" applyFont="1" applyBorder="1" applyAlignment="1">
      <alignment horizontal="center" vertical="center" wrapText="1"/>
    </xf>
    <xf numFmtId="0" fontId="1" fillId="0" borderId="46" xfId="0" applyFont="1" applyBorder="1" applyAlignment="1">
      <alignment horizontal="center" vertical="center"/>
    </xf>
    <xf numFmtId="0" fontId="1" fillId="0" borderId="150" xfId="0" applyFont="1" applyBorder="1" applyAlignment="1">
      <alignment horizontal="left" vertical="center" wrapText="1"/>
    </xf>
    <xf numFmtId="0" fontId="1" fillId="0" borderId="151" xfId="0" applyFont="1" applyBorder="1" applyAlignment="1">
      <alignment horizontal="left" vertical="center" wrapText="1"/>
    </xf>
    <xf numFmtId="0" fontId="1" fillId="0" borderId="112" xfId="0" applyFont="1" applyBorder="1" applyAlignment="1">
      <alignment horizontal="left" vertical="center" wrapText="1"/>
    </xf>
    <xf numFmtId="0" fontId="1" fillId="0" borderId="152" xfId="0" applyFont="1" applyBorder="1" applyAlignment="1">
      <alignment horizontal="left" vertical="center" wrapText="1"/>
    </xf>
    <xf numFmtId="0" fontId="10" fillId="0" borderId="138" xfId="0" applyFont="1" applyBorder="1" applyAlignment="1">
      <alignment horizontal="center" vertical="center" wrapText="1"/>
    </xf>
    <xf numFmtId="0" fontId="1" fillId="0" borderId="140" xfId="0" applyFont="1" applyBorder="1" applyAlignment="1">
      <alignment horizontal="center" vertical="center"/>
    </xf>
    <xf numFmtId="0" fontId="1" fillId="0" borderId="141" xfId="0" applyFont="1" applyBorder="1" applyAlignment="1">
      <alignment horizontal="center" vertical="center"/>
    </xf>
    <xf numFmtId="0" fontId="1" fillId="0" borderId="142" xfId="0" applyFont="1" applyBorder="1" applyAlignment="1">
      <alignment horizontal="center" vertical="center"/>
    </xf>
    <xf numFmtId="0" fontId="16" fillId="2" borderId="2" xfId="0" applyFont="1" applyFill="1" applyBorder="1" applyAlignment="1">
      <alignment horizontal="left" vertical="center" wrapText="1"/>
    </xf>
    <xf numFmtId="0" fontId="10" fillId="0" borderId="25"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133" xfId="0" applyFont="1" applyBorder="1" applyAlignment="1">
      <alignment horizontal="center" vertical="center" wrapText="1"/>
    </xf>
    <xf numFmtId="0" fontId="2" fillId="0" borderId="154" xfId="0" applyFont="1" applyBorder="1" applyAlignment="1">
      <alignment horizontal="left" vertical="center" wrapText="1"/>
    </xf>
    <xf numFmtId="0" fontId="1" fillId="0" borderId="155" xfId="0" applyFont="1" applyBorder="1" applyAlignment="1">
      <alignment horizontal="center" vertical="center"/>
    </xf>
    <xf numFmtId="0" fontId="1" fillId="0" borderId="40" xfId="0" applyFont="1" applyBorder="1" applyAlignment="1">
      <alignment horizontal="center" vertical="center"/>
    </xf>
    <xf numFmtId="0" fontId="1" fillId="0" borderId="41" xfId="0" applyFont="1" applyBorder="1" applyAlignment="1">
      <alignment horizontal="center" vertical="center"/>
    </xf>
    <xf numFmtId="0" fontId="2" fillId="0" borderId="138" xfId="0" applyFont="1" applyBorder="1" applyAlignment="1">
      <alignment horizontal="left" vertical="center" wrapText="1"/>
    </xf>
    <xf numFmtId="0" fontId="21" fillId="0" borderId="12" xfId="0" applyFont="1" applyBorder="1" applyAlignment="1">
      <alignment horizontal="center" vertical="center" wrapText="1"/>
    </xf>
    <xf numFmtId="0" fontId="21" fillId="2" borderId="2"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21" fillId="2" borderId="38" xfId="0" applyFont="1" applyFill="1" applyBorder="1" applyAlignment="1">
      <alignment horizontal="center" vertical="center" wrapText="1"/>
    </xf>
    <xf numFmtId="0" fontId="21" fillId="2" borderId="111" xfId="0" applyFont="1" applyFill="1" applyBorder="1" applyAlignment="1">
      <alignment horizontal="center" vertical="center" wrapText="1"/>
    </xf>
    <xf numFmtId="0" fontId="22" fillId="0" borderId="36" xfId="0" applyFont="1" applyBorder="1" applyAlignment="1">
      <alignment horizontal="center" vertical="center" wrapText="1"/>
    </xf>
    <xf numFmtId="0" fontId="22" fillId="0" borderId="37" xfId="0" applyFont="1" applyBorder="1" applyAlignment="1">
      <alignment horizontal="center" vertical="center" wrapText="1"/>
    </xf>
    <xf numFmtId="0" fontId="21" fillId="2" borderId="74" xfId="0" applyFont="1" applyFill="1" applyBorder="1" applyAlignment="1">
      <alignment horizontal="center" vertical="center" wrapText="1"/>
    </xf>
    <xf numFmtId="0" fontId="21" fillId="2" borderId="4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21" fillId="2" borderId="49" xfId="0" applyFont="1" applyFill="1" applyBorder="1" applyAlignment="1">
      <alignment wrapText="1"/>
    </xf>
    <xf numFmtId="0" fontId="20" fillId="0" borderId="4" xfId="0" applyFont="1" applyBorder="1" applyAlignment="1">
      <alignment vertical="top" wrapText="1"/>
    </xf>
    <xf numFmtId="0" fontId="16" fillId="2" borderId="111" xfId="0" applyFont="1" applyFill="1" applyBorder="1" applyAlignment="1">
      <alignment horizontal="justify" vertical="center" wrapText="1"/>
    </xf>
    <xf numFmtId="0" fontId="21" fillId="2" borderId="124" xfId="0" applyFont="1" applyFill="1" applyBorder="1" applyAlignment="1">
      <alignment horizontal="center" vertical="center" wrapText="1"/>
    </xf>
    <xf numFmtId="0" fontId="8" fillId="0" borderId="49" xfId="0" applyFont="1" applyBorder="1" applyAlignment="1">
      <alignment horizontal="center" vertical="center" wrapText="1"/>
    </xf>
    <xf numFmtId="0" fontId="9" fillId="2" borderId="20"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3" borderId="62" xfId="0" applyFont="1" applyFill="1" applyBorder="1" applyAlignment="1">
      <alignment horizontal="center" vertical="center" wrapText="1"/>
    </xf>
    <xf numFmtId="0" fontId="10" fillId="0" borderId="170" xfId="0" applyFont="1" applyBorder="1" applyAlignment="1">
      <alignment horizontal="center" vertical="center" wrapText="1"/>
    </xf>
    <xf numFmtId="0" fontId="8" fillId="0" borderId="170" xfId="0" applyFont="1" applyBorder="1" applyAlignment="1">
      <alignment horizontal="center" vertical="center" wrapText="1"/>
    </xf>
    <xf numFmtId="0" fontId="8" fillId="0" borderId="34" xfId="0" applyFont="1" applyBorder="1" applyAlignment="1">
      <alignment horizontal="center" vertical="center" wrapText="1"/>
    </xf>
    <xf numFmtId="0" fontId="16" fillId="2" borderId="30" xfId="0" applyFont="1" applyFill="1" applyBorder="1" applyAlignment="1">
      <alignment vertical="center" wrapText="1"/>
    </xf>
    <xf numFmtId="0" fontId="17" fillId="2" borderId="2" xfId="0" applyFont="1" applyFill="1" applyBorder="1" applyAlignment="1">
      <alignment horizontal="left" vertical="center" wrapText="1"/>
    </xf>
    <xf numFmtId="0" fontId="14" fillId="0" borderId="62" xfId="0" applyFont="1" applyBorder="1" applyAlignment="1">
      <alignment vertical="top" wrapText="1"/>
    </xf>
    <xf numFmtId="0" fontId="8" fillId="0" borderId="124" xfId="0" applyFont="1" applyBorder="1" applyAlignment="1">
      <alignment horizontal="center" vertical="center" wrapText="1"/>
    </xf>
    <xf numFmtId="0" fontId="1" fillId="2" borderId="61" xfId="0" applyFont="1" applyFill="1" applyBorder="1" applyAlignment="1">
      <alignment horizontal="right" vertical="center"/>
    </xf>
    <xf numFmtId="0" fontId="1" fillId="2" borderId="62" xfId="0" applyFont="1" applyFill="1" applyBorder="1" applyAlignment="1">
      <alignment vertical="center" wrapText="1"/>
    </xf>
    <xf numFmtId="0" fontId="16" fillId="2" borderId="10" xfId="0" applyFont="1" applyFill="1" applyBorder="1" applyAlignment="1">
      <alignment vertical="center" wrapText="1"/>
    </xf>
    <xf numFmtId="0" fontId="16" fillId="2" borderId="9" xfId="0" applyFont="1" applyFill="1" applyBorder="1" applyAlignment="1">
      <alignment vertical="center" wrapText="1"/>
    </xf>
    <xf numFmtId="0" fontId="1" fillId="0" borderId="182" xfId="0" applyFont="1" applyBorder="1" applyAlignment="1">
      <alignment horizontal="left" vertical="center" wrapText="1"/>
    </xf>
    <xf numFmtId="0" fontId="1" fillId="0" borderId="183" xfId="0" applyFont="1" applyBorder="1" applyAlignment="1">
      <alignment horizontal="center" vertical="center"/>
    </xf>
    <xf numFmtId="0" fontId="1" fillId="0" borderId="159" xfId="0" applyFont="1" applyBorder="1" applyAlignment="1">
      <alignment horizontal="center" vertical="center"/>
    </xf>
    <xf numFmtId="0" fontId="1" fillId="0" borderId="169" xfId="0" applyFont="1" applyBorder="1" applyAlignment="1">
      <alignment horizontal="center" vertical="center"/>
    </xf>
    <xf numFmtId="0" fontId="10" fillId="0" borderId="139" xfId="0" applyFont="1" applyBorder="1" applyAlignment="1">
      <alignment horizontal="center" vertical="center" wrapText="1"/>
    </xf>
    <xf numFmtId="0" fontId="1" fillId="0" borderId="184" xfId="0" applyFont="1" applyBorder="1" applyAlignment="1">
      <alignment horizontal="center" vertical="center"/>
    </xf>
    <xf numFmtId="0" fontId="1" fillId="0" borderId="185" xfId="0" applyFont="1" applyBorder="1" applyAlignment="1">
      <alignment horizontal="center" vertical="center"/>
    </xf>
    <xf numFmtId="0" fontId="1" fillId="0" borderId="186" xfId="0" applyFont="1" applyBorder="1" applyAlignment="1">
      <alignment horizontal="center" vertical="center"/>
    </xf>
    <xf numFmtId="0" fontId="1" fillId="2" borderId="140" xfId="0" applyFont="1" applyFill="1" applyBorder="1" applyAlignment="1">
      <alignment horizontal="center" vertical="center"/>
    </xf>
    <xf numFmtId="0" fontId="1" fillId="2" borderId="141" xfId="0" applyFont="1" applyFill="1" applyBorder="1" applyAlignment="1">
      <alignment horizontal="center" vertical="center"/>
    </xf>
    <xf numFmtId="0" fontId="1" fillId="2" borderId="142" xfId="0" applyFont="1" applyFill="1" applyBorder="1" applyAlignment="1">
      <alignment horizontal="center" vertical="center"/>
    </xf>
    <xf numFmtId="0" fontId="1" fillId="0" borderId="158" xfId="0" applyFont="1" applyBorder="1" applyAlignment="1">
      <alignment horizontal="center" vertical="center"/>
    </xf>
    <xf numFmtId="0" fontId="1" fillId="0" borderId="187" xfId="0" applyFont="1" applyBorder="1" applyAlignment="1">
      <alignment horizontal="left" vertical="center" wrapText="1"/>
    </xf>
    <xf numFmtId="0" fontId="1" fillId="0" borderId="188" xfId="0" applyFont="1" applyBorder="1" applyAlignment="1">
      <alignment horizontal="center" vertical="center"/>
    </xf>
    <xf numFmtId="0" fontId="1" fillId="0" borderId="160" xfId="0" applyFont="1" applyBorder="1" applyAlignment="1">
      <alignment horizontal="center" vertical="center"/>
    </xf>
    <xf numFmtId="0" fontId="8" fillId="3" borderId="13" xfId="0" applyFont="1" applyFill="1" applyBorder="1" applyAlignment="1">
      <alignment horizontal="center" vertical="center" wrapText="1"/>
    </xf>
    <xf numFmtId="0" fontId="1" fillId="2" borderId="135" xfId="0" applyFont="1" applyFill="1" applyBorder="1" applyAlignment="1">
      <alignment horizontal="center" vertical="center"/>
    </xf>
    <xf numFmtId="0" fontId="1" fillId="2" borderId="136" xfId="0" applyFont="1" applyFill="1" applyBorder="1" applyAlignment="1">
      <alignment horizontal="center" vertical="center"/>
    </xf>
    <xf numFmtId="0" fontId="1" fillId="2" borderId="137" xfId="0" applyFont="1" applyFill="1" applyBorder="1" applyAlignment="1">
      <alignment horizontal="center" vertical="center"/>
    </xf>
    <xf numFmtId="0" fontId="16" fillId="2" borderId="0" xfId="0" applyFont="1" applyFill="1" applyAlignment="1">
      <alignment vertical="center" wrapText="1"/>
    </xf>
    <xf numFmtId="0" fontId="10" fillId="0" borderId="189" xfId="0" applyFont="1" applyBorder="1" applyAlignment="1">
      <alignment horizontal="center" vertical="center" wrapText="1"/>
    </xf>
    <xf numFmtId="0" fontId="1" fillId="0" borderId="182" xfId="0" applyFont="1" applyBorder="1" applyAlignment="1">
      <alignment horizontal="center" vertical="center"/>
    </xf>
    <xf numFmtId="0" fontId="1" fillId="0" borderId="190" xfId="0" applyFont="1" applyBorder="1" applyAlignment="1">
      <alignment horizontal="center" vertical="center"/>
    </xf>
    <xf numFmtId="0" fontId="1" fillId="2" borderId="184" xfId="0" applyFont="1" applyFill="1" applyBorder="1" applyAlignment="1">
      <alignment horizontal="center" vertical="center"/>
    </xf>
    <xf numFmtId="0" fontId="1" fillId="2" borderId="185" xfId="0" applyFont="1" applyFill="1" applyBorder="1" applyAlignment="1">
      <alignment horizontal="center" vertical="center"/>
    </xf>
    <xf numFmtId="0" fontId="1" fillId="2" borderId="188" xfId="0" applyFont="1" applyFill="1" applyBorder="1" applyAlignment="1">
      <alignment horizontal="center" vertical="center"/>
    </xf>
    <xf numFmtId="0" fontId="16" fillId="2" borderId="124" xfId="0" applyFont="1" applyFill="1" applyBorder="1" applyAlignment="1">
      <alignment horizontal="left" vertical="center" wrapText="1"/>
    </xf>
    <xf numFmtId="0" fontId="16" fillId="2" borderId="27" xfId="0" applyFont="1" applyFill="1" applyBorder="1" applyAlignment="1">
      <alignment horizontal="left" vertical="center" wrapText="1"/>
    </xf>
    <xf numFmtId="0" fontId="8" fillId="3" borderId="0" xfId="0" applyFont="1" applyFill="1"/>
    <xf numFmtId="0" fontId="8" fillId="3" borderId="0" xfId="0" applyFont="1" applyFill="1" applyAlignment="1">
      <alignment horizontal="center" vertical="center" wrapText="1"/>
    </xf>
    <xf numFmtId="0" fontId="8" fillId="3" borderId="0" xfId="0" applyFont="1" applyFill="1" applyAlignment="1">
      <alignment vertical="center" wrapText="1"/>
    </xf>
    <xf numFmtId="0" fontId="8" fillId="3" borderId="0" xfId="0" applyFont="1" applyFill="1" applyAlignment="1">
      <alignment wrapText="1"/>
    </xf>
    <xf numFmtId="0" fontId="10" fillId="3" borderId="0" xfId="0" applyFont="1" applyFill="1" applyAlignment="1">
      <alignment horizontal="center" vertical="center"/>
    </xf>
    <xf numFmtId="0" fontId="10" fillId="3" borderId="0" xfId="0" applyFont="1" applyFill="1" applyAlignment="1">
      <alignment horizontal="center" vertical="center" wrapText="1"/>
    </xf>
    <xf numFmtId="0" fontId="10" fillId="3" borderId="7"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7" xfId="0" applyFont="1" applyFill="1" applyBorder="1" applyAlignment="1">
      <alignment horizontal="center" vertical="center" wrapText="1"/>
    </xf>
    <xf numFmtId="0" fontId="19" fillId="3" borderId="4"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0" xfId="0" applyFont="1" applyFill="1" applyAlignment="1">
      <alignment vertical="top" wrapText="1"/>
    </xf>
    <xf numFmtId="0" fontId="19" fillId="3" borderId="36"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3" borderId="37" xfId="0" applyFont="1" applyFill="1" applyBorder="1" applyAlignment="1">
      <alignment horizontal="center" vertical="center"/>
    </xf>
    <xf numFmtId="0" fontId="8" fillId="3" borderId="66"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4" xfId="0" applyFont="1" applyFill="1" applyBorder="1" applyAlignment="1">
      <alignment horizontal="left" vertical="center" wrapText="1"/>
    </xf>
    <xf numFmtId="0" fontId="8" fillId="3" borderId="33"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19" fillId="3" borderId="0" xfId="0" applyFont="1" applyFill="1" applyAlignment="1">
      <alignment horizontal="justify" vertical="center" wrapText="1"/>
    </xf>
    <xf numFmtId="0" fontId="20" fillId="3" borderId="0" xfId="0" applyFont="1" applyFill="1" applyAlignment="1">
      <alignment horizontal="center" vertical="center" wrapText="1"/>
    </xf>
    <xf numFmtId="0" fontId="20" fillId="3" borderId="0" xfId="0" applyFont="1" applyFill="1" applyAlignment="1">
      <alignment horizontal="justify" vertical="center" wrapText="1"/>
    </xf>
    <xf numFmtId="0" fontId="8" fillId="3" borderId="0" xfId="0" applyFont="1" applyFill="1" applyAlignment="1">
      <alignment horizontal="left" vertical="top" wrapText="1"/>
    </xf>
    <xf numFmtId="0" fontId="19" fillId="3" borderId="0" xfId="0" applyFont="1" applyFill="1" applyAlignment="1">
      <alignment horizontal="center" vertical="center"/>
    </xf>
    <xf numFmtId="0" fontId="19" fillId="3" borderId="2"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8" fillId="3" borderId="191" xfId="0" applyFont="1" applyFill="1" applyBorder="1" applyAlignment="1">
      <alignment horizontal="center" vertical="center" wrapText="1"/>
    </xf>
    <xf numFmtId="49" fontId="8" fillId="3" borderId="0" xfId="0" applyNumberFormat="1" applyFont="1" applyFill="1" applyAlignment="1">
      <alignment horizontal="center" vertical="center" wrapText="1"/>
    </xf>
    <xf numFmtId="0" fontId="19" fillId="3" borderId="1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8" fillId="3" borderId="0" xfId="0" applyFont="1" applyFill="1" applyAlignment="1">
      <alignment horizontal="right" vertical="center" wrapText="1"/>
    </xf>
    <xf numFmtId="0" fontId="8" fillId="3" borderId="9" xfId="0" applyFont="1" applyFill="1" applyBorder="1" applyAlignment="1">
      <alignment vertical="center" wrapText="1"/>
    </xf>
    <xf numFmtId="0" fontId="10" fillId="3" borderId="0" xfId="0" applyFont="1" applyFill="1" applyAlignment="1">
      <alignment horizontal="center" wrapText="1"/>
    </xf>
    <xf numFmtId="0" fontId="8" fillId="3" borderId="0" xfId="0" applyFont="1" applyFill="1" applyAlignment="1">
      <alignment horizontal="left" vertical="center" wrapText="1"/>
    </xf>
    <xf numFmtId="0" fontId="20" fillId="3" borderId="2" xfId="0" applyFont="1" applyFill="1" applyBorder="1" applyAlignment="1">
      <alignment horizontal="left" vertical="center" wrapText="1"/>
    </xf>
    <xf numFmtId="0" fontId="8" fillId="3" borderId="4" xfId="0" quotePrefix="1" applyFont="1" applyFill="1" applyBorder="1" applyAlignment="1">
      <alignment horizontal="left" vertical="center" wrapText="1"/>
    </xf>
    <xf numFmtId="0" fontId="8" fillId="3" borderId="1" xfId="0" quotePrefix="1" applyFont="1" applyFill="1" applyBorder="1" applyAlignment="1">
      <alignment horizontal="left" vertical="center" wrapText="1"/>
    </xf>
    <xf numFmtId="0" fontId="8" fillId="3" borderId="0" xfId="0" quotePrefix="1" applyFont="1" applyFill="1" applyAlignment="1">
      <alignment vertical="center" wrapText="1"/>
    </xf>
    <xf numFmtId="0" fontId="19" fillId="3" borderId="0" xfId="0" applyFont="1" applyFill="1" applyAlignment="1">
      <alignment horizontal="left"/>
    </xf>
    <xf numFmtId="0" fontId="9" fillId="3" borderId="2"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 xfId="0" quotePrefix="1" applyFont="1" applyFill="1" applyBorder="1" applyAlignment="1">
      <alignment horizontal="justify" vertical="center" wrapText="1"/>
    </xf>
    <xf numFmtId="0" fontId="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30" fillId="3" borderId="0" xfId="0" applyFont="1" applyFill="1" applyAlignment="1">
      <alignment horizontal="center" vertical="top" wrapText="1"/>
    </xf>
    <xf numFmtId="0" fontId="10" fillId="3" borderId="0" xfId="0" applyFont="1" applyFill="1" applyAlignment="1">
      <alignment vertical="center" wrapText="1"/>
    </xf>
    <xf numFmtId="0" fontId="10" fillId="3" borderId="0" xfId="0" applyFont="1" applyFill="1" applyAlignment="1">
      <alignment vertical="top" wrapText="1"/>
    </xf>
    <xf numFmtId="0" fontId="19" fillId="3" borderId="0" xfId="0" applyFont="1" applyFill="1" applyAlignment="1">
      <alignment horizontal="left" vertical="center" wrapText="1"/>
    </xf>
    <xf numFmtId="0" fontId="19" fillId="3" borderId="9" xfId="0" applyFont="1" applyFill="1" applyBorder="1" applyAlignment="1">
      <alignment horizontal="justify" vertical="center" wrapText="1"/>
    </xf>
    <xf numFmtId="0" fontId="19" fillId="3" borderId="51" xfId="0" applyFont="1" applyFill="1" applyBorder="1" applyAlignment="1">
      <alignment horizontal="center" vertical="center" wrapText="1"/>
    </xf>
    <xf numFmtId="0" fontId="19" fillId="3" borderId="52" xfId="0" applyFont="1" applyFill="1" applyBorder="1" applyAlignment="1">
      <alignment horizontal="left" vertical="center" wrapText="1"/>
    </xf>
    <xf numFmtId="0" fontId="8" fillId="3" borderId="52" xfId="0" applyFont="1" applyFill="1" applyBorder="1" applyAlignment="1">
      <alignment horizontal="center" vertical="center" wrapText="1"/>
    </xf>
    <xf numFmtId="0" fontId="19" fillId="3" borderId="52" xfId="0" applyFont="1" applyFill="1" applyBorder="1" applyAlignment="1">
      <alignment horizontal="center" vertical="center" wrapText="1"/>
    </xf>
    <xf numFmtId="0" fontId="19" fillId="3" borderId="86"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19" fillId="3" borderId="39" xfId="0" applyFont="1" applyFill="1" applyBorder="1" applyAlignment="1">
      <alignment horizontal="left" vertical="center" wrapText="1"/>
    </xf>
    <xf numFmtId="0" fontId="8" fillId="3" borderId="39" xfId="0" applyFont="1" applyFill="1" applyBorder="1" applyAlignment="1">
      <alignment horizontal="center" vertical="center" wrapText="1"/>
    </xf>
    <xf numFmtId="0" fontId="19" fillId="3" borderId="39" xfId="0" applyFont="1" applyFill="1" applyBorder="1" applyAlignment="1">
      <alignment horizontal="center" vertical="center" wrapText="1"/>
    </xf>
    <xf numFmtId="0" fontId="8" fillId="3" borderId="9" xfId="0" applyFont="1" applyFill="1" applyBorder="1" applyAlignment="1">
      <alignment horizontal="left" vertical="center" wrapText="1"/>
    </xf>
    <xf numFmtId="0" fontId="8" fillId="3" borderId="52" xfId="0" applyFont="1" applyFill="1" applyBorder="1" applyAlignment="1">
      <alignment vertical="center" wrapText="1"/>
    </xf>
    <xf numFmtId="0" fontId="20" fillId="3" borderId="2" xfId="0" quotePrefix="1" applyFont="1" applyFill="1" applyBorder="1" applyAlignment="1">
      <alignment horizontal="justify" vertical="center" wrapText="1"/>
    </xf>
    <xf numFmtId="0" fontId="9" fillId="4" borderId="34" xfId="0" applyFont="1" applyFill="1" applyBorder="1" applyAlignment="1">
      <alignment horizontal="center" vertical="center" wrapText="1"/>
    </xf>
    <xf numFmtId="0" fontId="20" fillId="3" borderId="39" xfId="0" quotePrefix="1" applyFont="1" applyFill="1" applyBorder="1" applyAlignment="1">
      <alignment horizontal="justify" vertical="center" wrapText="1"/>
    </xf>
    <xf numFmtId="0" fontId="9" fillId="3" borderId="39" xfId="0" applyFont="1" applyFill="1" applyBorder="1" applyAlignment="1">
      <alignment horizontal="center" vertical="center" wrapText="1"/>
    </xf>
    <xf numFmtId="0" fontId="20" fillId="3" borderId="39" xfId="0" applyFont="1" applyFill="1" applyBorder="1" applyAlignment="1">
      <alignment horizontal="center" vertical="center" wrapText="1"/>
    </xf>
    <xf numFmtId="0" fontId="20" fillId="3" borderId="0" xfId="0" quotePrefix="1" applyFont="1" applyFill="1" applyAlignment="1">
      <alignment horizontal="justify" vertical="center" wrapText="1"/>
    </xf>
    <xf numFmtId="0" fontId="9" fillId="3" borderId="0" xfId="0" applyFont="1" applyFill="1" applyAlignment="1">
      <alignment horizontal="center" vertical="center" wrapText="1"/>
    </xf>
    <xf numFmtId="0" fontId="10" fillId="3" borderId="61"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9" fillId="3" borderId="70" xfId="0" applyFont="1" applyFill="1" applyBorder="1" applyAlignment="1">
      <alignment horizontal="center" vertical="center" wrapText="1"/>
    </xf>
    <xf numFmtId="0" fontId="19" fillId="3" borderId="71" xfId="0" applyFont="1" applyFill="1" applyBorder="1" applyAlignment="1">
      <alignment horizontal="left" vertical="center" wrapText="1"/>
    </xf>
    <xf numFmtId="0" fontId="8" fillId="3" borderId="71" xfId="0" applyFont="1" applyFill="1" applyBorder="1" applyAlignment="1">
      <alignment horizontal="center" vertical="center" wrapText="1"/>
    </xf>
    <xf numFmtId="0" fontId="19" fillId="3" borderId="71" xfId="0" applyFont="1" applyFill="1" applyBorder="1" applyAlignment="1">
      <alignment horizontal="center" vertical="center" wrapText="1"/>
    </xf>
    <xf numFmtId="0" fontId="8" fillId="3" borderId="49" xfId="0"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3" borderId="1" xfId="0" applyFont="1" applyFill="1" applyBorder="1" applyAlignment="1">
      <alignment horizontal="justify" vertical="center" wrapText="1"/>
    </xf>
    <xf numFmtId="0" fontId="19" fillId="3" borderId="61"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19" fillId="3" borderId="62" xfId="0" applyFont="1" applyFill="1" applyBorder="1" applyAlignment="1">
      <alignment horizontal="center" vertical="center" wrapText="1"/>
    </xf>
    <xf numFmtId="0" fontId="19" fillId="3" borderId="132"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49" xfId="0" applyFont="1" applyFill="1" applyBorder="1" applyAlignment="1">
      <alignment horizontal="left" vertical="center" wrapText="1"/>
    </xf>
    <xf numFmtId="0" fontId="19" fillId="3" borderId="49" xfId="0" applyFont="1" applyFill="1" applyBorder="1" applyAlignment="1">
      <alignment horizontal="center" vertical="center" wrapText="1"/>
    </xf>
    <xf numFmtId="0" fontId="19" fillId="3" borderId="157" xfId="0" applyFont="1" applyFill="1" applyBorder="1" applyAlignment="1">
      <alignment horizontal="center" vertical="center" wrapText="1"/>
    </xf>
    <xf numFmtId="0" fontId="19" fillId="3" borderId="0" xfId="0" applyFont="1" applyFill="1" applyAlignment="1">
      <alignment horizontal="left" vertical="top" wrapText="1"/>
    </xf>
    <xf numFmtId="0" fontId="20" fillId="3" borderId="2" xfId="0" quotePrefix="1" applyFont="1" applyFill="1" applyBorder="1" applyAlignment="1">
      <alignment vertical="center" wrapText="1"/>
    </xf>
    <xf numFmtId="0" fontId="8" fillId="3" borderId="0" xfId="0" applyFont="1" applyFill="1" applyAlignment="1">
      <alignment horizontal="left"/>
    </xf>
    <xf numFmtId="0" fontId="30" fillId="3" borderId="0" xfId="0" applyFont="1" applyFill="1" applyAlignment="1">
      <alignment horizontal="center" vertical="center" wrapText="1"/>
    </xf>
    <xf numFmtId="0" fontId="20" fillId="3" borderId="2" xfId="0" applyFont="1" applyFill="1" applyBorder="1" applyAlignment="1">
      <alignment horizontal="justify" vertical="center" wrapText="1"/>
    </xf>
    <xf numFmtId="0" fontId="19" fillId="3" borderId="12" xfId="0" applyFont="1" applyFill="1" applyBorder="1" applyAlignment="1">
      <alignment horizontal="center"/>
    </xf>
    <xf numFmtId="0" fontId="19" fillId="3" borderId="12" xfId="0" applyFont="1" applyFill="1" applyBorder="1" applyAlignment="1">
      <alignment horizontal="center" vertical="center"/>
    </xf>
    <xf numFmtId="0" fontId="20" fillId="3" borderId="0" xfId="0" applyFont="1" applyFill="1" applyAlignment="1">
      <alignment horizontal="center" vertical="center"/>
    </xf>
    <xf numFmtId="0" fontId="20" fillId="3" borderId="1" xfId="0" applyFont="1" applyFill="1" applyBorder="1" applyAlignment="1">
      <alignment horizontal="justify" vertical="center" wrapText="1"/>
    </xf>
    <xf numFmtId="0" fontId="19" fillId="3" borderId="38" xfId="0" applyFont="1" applyFill="1" applyBorder="1" applyAlignment="1">
      <alignment horizontal="center"/>
    </xf>
    <xf numFmtId="0" fontId="19" fillId="3" borderId="38" xfId="0" applyFont="1" applyFill="1" applyBorder="1" applyAlignment="1">
      <alignment horizontal="center" vertical="center"/>
    </xf>
    <xf numFmtId="0" fontId="19" fillId="3" borderId="4" xfId="0" applyFont="1" applyFill="1" applyBorder="1" applyAlignment="1">
      <alignment horizontal="justify" vertical="center" wrapText="1"/>
    </xf>
    <xf numFmtId="0" fontId="21" fillId="3" borderId="12" xfId="0" applyFont="1" applyFill="1" applyBorder="1" applyAlignment="1">
      <alignment horizontal="center" vertical="center"/>
    </xf>
    <xf numFmtId="0" fontId="21" fillId="3" borderId="0" xfId="0" applyFont="1" applyFill="1" applyAlignment="1">
      <alignment horizontal="center" vertical="center" wrapText="1"/>
    </xf>
    <xf numFmtId="0" fontId="21" fillId="3" borderId="38" xfId="0" applyFont="1" applyFill="1" applyBorder="1" applyAlignment="1">
      <alignment horizontal="center" vertical="center"/>
    </xf>
    <xf numFmtId="0" fontId="21" fillId="3" borderId="0" xfId="0" applyFont="1" applyFill="1" applyAlignment="1">
      <alignment horizontal="center" vertical="center"/>
    </xf>
    <xf numFmtId="0" fontId="21" fillId="3" borderId="4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8" fillId="3" borderId="203" xfId="0" applyFont="1" applyFill="1" applyBorder="1" applyAlignment="1">
      <alignment horizontal="center" vertical="center" wrapText="1"/>
    </xf>
    <xf numFmtId="0" fontId="21" fillId="3" borderId="204" xfId="0" applyFont="1" applyFill="1" applyBorder="1" applyAlignment="1">
      <alignment horizontal="center" vertical="center" wrapText="1"/>
    </xf>
    <xf numFmtId="0" fontId="21" fillId="3" borderId="205"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21" fillId="3" borderId="24" xfId="0" applyFont="1" applyFill="1" applyBorder="1" applyAlignment="1">
      <alignment horizontal="center" vertical="center"/>
    </xf>
    <xf numFmtId="0" fontId="8" fillId="3" borderId="64" xfId="0" applyFont="1" applyFill="1" applyBorder="1" applyAlignment="1">
      <alignment horizontal="center" vertical="center" wrapText="1"/>
    </xf>
    <xf numFmtId="0" fontId="21" fillId="3" borderId="46" xfId="0" applyFont="1" applyFill="1" applyBorder="1" applyAlignment="1">
      <alignment horizontal="center" vertical="center" wrapText="1"/>
    </xf>
    <xf numFmtId="0" fontId="21" fillId="3" borderId="11" xfId="0" applyFont="1" applyFill="1" applyBorder="1" applyAlignment="1">
      <alignment horizontal="center" vertical="center"/>
    </xf>
    <xf numFmtId="0" fontId="19" fillId="3" borderId="206" xfId="0" applyFont="1" applyFill="1" applyBorder="1" applyAlignment="1">
      <alignment horizontal="center" vertical="center" wrapText="1"/>
    </xf>
    <xf numFmtId="0" fontId="21" fillId="3" borderId="39" xfId="0" applyFont="1" applyFill="1" applyBorder="1" applyAlignment="1">
      <alignment horizontal="center" vertical="center"/>
    </xf>
    <xf numFmtId="0" fontId="21" fillId="3" borderId="38"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45" xfId="0" applyFont="1" applyFill="1" applyBorder="1" applyAlignment="1">
      <alignment horizontal="center" vertical="center" wrapText="1"/>
    </xf>
    <xf numFmtId="0" fontId="9" fillId="3" borderId="0" xfId="0" applyFont="1" applyFill="1" applyAlignment="1">
      <alignment horizontal="left" vertical="top" wrapText="1"/>
    </xf>
    <xf numFmtId="0" fontId="9" fillId="3" borderId="0" xfId="0" applyFont="1" applyFill="1"/>
    <xf numFmtId="0" fontId="9" fillId="3" borderId="0" xfId="0" quotePrefix="1" applyFont="1" applyFill="1" applyAlignment="1">
      <alignment horizontal="left" vertical="top" wrapText="1"/>
    </xf>
    <xf numFmtId="0" fontId="9" fillId="3" borderId="2" xfId="0" applyFont="1" applyFill="1" applyBorder="1" applyAlignment="1">
      <alignment horizontal="justify" vertical="center" wrapText="1"/>
    </xf>
    <xf numFmtId="0" fontId="22" fillId="3" borderId="11" xfId="0" applyFont="1" applyFill="1" applyBorder="1" applyAlignment="1">
      <alignment horizontal="center" vertical="center"/>
    </xf>
    <xf numFmtId="0" fontId="22" fillId="3" borderId="11"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45" xfId="0" applyFont="1" applyFill="1" applyBorder="1" applyAlignment="1">
      <alignment horizontal="center" vertical="center"/>
    </xf>
    <xf numFmtId="0" fontId="22" fillId="3" borderId="45" xfId="0" applyFont="1" applyFill="1" applyBorder="1" applyAlignment="1">
      <alignment horizontal="center" vertical="center" wrapText="1"/>
    </xf>
    <xf numFmtId="0" fontId="8" fillId="3" borderId="207" xfId="0" applyFont="1" applyFill="1" applyBorder="1" applyAlignment="1">
      <alignment horizontal="center" vertical="center" wrapText="1"/>
    </xf>
    <xf numFmtId="0" fontId="8" fillId="3" borderId="66" xfId="0" applyFont="1" applyFill="1" applyBorder="1" applyAlignment="1">
      <alignment horizontal="left" vertical="center" wrapText="1"/>
    </xf>
    <xf numFmtId="0" fontId="21" fillId="3" borderId="66" xfId="0" applyFont="1" applyFill="1" applyBorder="1" applyAlignment="1">
      <alignment horizontal="center" vertical="center"/>
    </xf>
    <xf numFmtId="0" fontId="21" fillId="3" borderId="66" xfId="0" applyFont="1" applyFill="1" applyBorder="1" applyAlignment="1">
      <alignment horizontal="center" vertical="center" wrapText="1"/>
    </xf>
    <xf numFmtId="0" fontId="21" fillId="3" borderId="97" xfId="0" applyFont="1" applyFill="1" applyBorder="1" applyAlignment="1">
      <alignment horizontal="center" vertical="center"/>
    </xf>
    <xf numFmtId="0" fontId="21" fillId="3" borderId="45" xfId="0" applyFont="1" applyFill="1" applyBorder="1" applyAlignment="1">
      <alignment horizontal="center" vertical="center"/>
    </xf>
    <xf numFmtId="0" fontId="8" fillId="3" borderId="97"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8" fillId="3" borderId="124" xfId="0" applyFont="1" applyFill="1" applyBorder="1" applyAlignment="1">
      <alignment horizontal="center" vertical="center" wrapText="1"/>
    </xf>
    <xf numFmtId="0" fontId="8" fillId="3" borderId="29" xfId="0" applyFont="1" applyFill="1" applyBorder="1" applyAlignment="1">
      <alignment vertical="center" wrapText="1"/>
    </xf>
    <xf numFmtId="0" fontId="9" fillId="4" borderId="2"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8" fillId="0" borderId="0" xfId="0" applyFont="1"/>
    <xf numFmtId="0" fontId="34" fillId="0" borderId="0" xfId="0" applyFont="1"/>
    <xf numFmtId="0" fontId="35" fillId="5" borderId="2" xfId="0" applyFont="1" applyFill="1" applyBorder="1" applyAlignment="1">
      <alignment horizontal="center"/>
    </xf>
    <xf numFmtId="0" fontId="35" fillId="6" borderId="0" xfId="0" applyFont="1" applyFill="1" applyAlignment="1">
      <alignment horizontal="center"/>
    </xf>
    <xf numFmtId="0" fontId="36" fillId="0" borderId="0" xfId="0" applyFont="1" applyAlignment="1">
      <alignment horizontal="center" vertical="center" wrapText="1"/>
    </xf>
    <xf numFmtId="0" fontId="35" fillId="0" borderId="0" xfId="0" applyFont="1"/>
    <xf numFmtId="0" fontId="35" fillId="6" borderId="0" xfId="0" applyFont="1" applyFill="1"/>
    <xf numFmtId="0" fontId="35" fillId="0" borderId="2" xfId="0" applyFont="1" applyBorder="1" applyAlignment="1">
      <alignment horizontal="center" vertical="center"/>
    </xf>
    <xf numFmtId="0" fontId="37" fillId="7" borderId="2" xfId="0" applyFont="1" applyFill="1" applyBorder="1" applyAlignment="1">
      <alignment horizontal="center"/>
    </xf>
    <xf numFmtId="0" fontId="35" fillId="0" borderId="0" xfId="0" applyFont="1" applyAlignment="1">
      <alignment horizontal="center"/>
    </xf>
    <xf numFmtId="0" fontId="38" fillId="0" borderId="0" xfId="0" applyFont="1" applyAlignment="1">
      <alignment horizontal="center"/>
    </xf>
    <xf numFmtId="0" fontId="39" fillId="0" borderId="0" xfId="0" applyFont="1" applyAlignment="1">
      <alignment horizontal="center"/>
    </xf>
    <xf numFmtId="0" fontId="1" fillId="0" borderId="0" xfId="0" applyFont="1" applyAlignment="1">
      <alignment vertical="top" wrapText="1"/>
    </xf>
    <xf numFmtId="0" fontId="1" fillId="0" borderId="0" xfId="0" applyFont="1" applyAlignment="1">
      <alignment horizontal="left"/>
    </xf>
    <xf numFmtId="0" fontId="40"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8" xfId="0" applyFont="1" applyFill="1" applyBorder="1" applyAlignment="1">
      <alignment horizontal="right" vertical="center"/>
    </xf>
    <xf numFmtId="0" fontId="42" fillId="7" borderId="7" xfId="0" applyFont="1" applyFill="1" applyBorder="1" applyAlignment="1">
      <alignment vertical="center" wrapText="1"/>
    </xf>
    <xf numFmtId="0" fontId="43" fillId="7" borderId="7" xfId="0" applyFont="1" applyFill="1" applyBorder="1" applyAlignment="1">
      <alignment horizontal="center" vertical="center"/>
    </xf>
    <xf numFmtId="0" fontId="43" fillId="0" borderId="7" xfId="0" applyFont="1" applyBorder="1" applyAlignment="1">
      <alignment horizontal="center" vertical="center"/>
    </xf>
    <xf numFmtId="0" fontId="44" fillId="0" borderId="7" xfId="0" applyFont="1" applyBorder="1"/>
    <xf numFmtId="0" fontId="44" fillId="0" borderId="16" xfId="0" applyFont="1" applyBorder="1"/>
    <xf numFmtId="0" fontId="8" fillId="0" borderId="17" xfId="0" applyFont="1" applyBorder="1" applyAlignment="1">
      <alignment horizontal="left" vertical="center"/>
    </xf>
    <xf numFmtId="0" fontId="45" fillId="2" borderId="4" xfId="0" applyFont="1" applyFill="1" applyBorder="1" applyAlignment="1">
      <alignment horizontal="center" vertical="center" wrapText="1"/>
    </xf>
    <xf numFmtId="0" fontId="43" fillId="0" borderId="11" xfId="0" applyFont="1" applyBorder="1" applyAlignment="1">
      <alignment horizontal="center" vertical="center"/>
    </xf>
    <xf numFmtId="0" fontId="43" fillId="0" borderId="4" xfId="0" applyFont="1" applyBorder="1" applyAlignment="1">
      <alignment horizontal="center" vertical="center"/>
    </xf>
    <xf numFmtId="0" fontId="44" fillId="0" borderId="4" xfId="0" applyFont="1" applyBorder="1"/>
    <xf numFmtId="0" fontId="43" fillId="0" borderId="15" xfId="0" applyFont="1" applyBorder="1" applyAlignment="1">
      <alignment horizontal="center" vertical="center"/>
    </xf>
    <xf numFmtId="0" fontId="8" fillId="0" borderId="18" xfId="0" applyFont="1" applyBorder="1" applyAlignment="1">
      <alignment horizontal="left" vertical="center"/>
    </xf>
    <xf numFmtId="1" fontId="43" fillId="0" borderId="19" xfId="0" applyNumberFormat="1" applyFont="1" applyBorder="1" applyAlignment="1">
      <alignment horizontal="center" vertical="center"/>
    </xf>
    <xf numFmtId="0" fontId="43" fillId="0" borderId="19" xfId="0" applyFont="1" applyBorder="1" applyAlignment="1">
      <alignment horizontal="center" vertical="center"/>
    </xf>
    <xf numFmtId="0" fontId="44" fillId="0" borderId="19" xfId="0" applyFont="1" applyBorder="1"/>
    <xf numFmtId="0" fontId="43" fillId="0" borderId="20" xfId="0" applyFont="1" applyBorder="1" applyAlignment="1">
      <alignment horizontal="center" vertical="center"/>
    </xf>
    <xf numFmtId="0" fontId="8" fillId="0" borderId="8" xfId="0" applyFont="1" applyBorder="1" applyAlignment="1">
      <alignment horizontal="right" vertical="center"/>
    </xf>
    <xf numFmtId="0" fontId="42" fillId="5" borderId="7" xfId="0" applyFont="1" applyFill="1" applyBorder="1" applyAlignment="1">
      <alignment vertical="top" wrapText="1"/>
    </xf>
    <xf numFmtId="0" fontId="43" fillId="5" borderId="7" xfId="0" applyFont="1" applyFill="1" applyBorder="1" applyAlignment="1">
      <alignment horizontal="center" vertical="center"/>
    </xf>
    <xf numFmtId="0" fontId="8" fillId="0" borderId="10" xfId="0" applyFont="1" applyBorder="1" applyAlignment="1">
      <alignment horizontal="left" vertical="center"/>
    </xf>
    <xf numFmtId="0" fontId="46" fillId="5" borderId="9" xfId="0" applyFont="1" applyFill="1" applyBorder="1" applyAlignment="1">
      <alignment vertical="top" wrapText="1"/>
    </xf>
    <xf numFmtId="0" fontId="43" fillId="5" borderId="9" xfId="0" applyFont="1" applyFill="1" applyBorder="1" applyAlignment="1">
      <alignment horizontal="center" vertical="center"/>
    </xf>
    <xf numFmtId="0" fontId="43" fillId="0" borderId="9" xfId="0" applyFont="1" applyBorder="1" applyAlignment="1">
      <alignment horizontal="center" vertical="center"/>
    </xf>
    <xf numFmtId="0" fontId="44" fillId="0" borderId="9" xfId="0" applyFont="1" applyBorder="1"/>
    <xf numFmtId="0" fontId="44" fillId="0" borderId="21" xfId="0" applyFont="1" applyBorder="1"/>
    <xf numFmtId="0" fontId="1" fillId="0" borderId="0" xfId="0" applyFont="1" applyAlignment="1">
      <alignment horizontal="center" vertical="top" wrapText="1"/>
    </xf>
    <xf numFmtId="0" fontId="1" fillId="0" borderId="0" xfId="0" applyFont="1" applyAlignment="1">
      <alignment horizontal="center" wrapText="1"/>
    </xf>
    <xf numFmtId="0" fontId="47" fillId="0" borderId="211" xfId="0" applyFont="1" applyBorder="1" applyAlignment="1">
      <alignment horizontal="right" vertical="center" wrapText="1"/>
    </xf>
    <xf numFmtId="0" fontId="39" fillId="0" borderId="209" xfId="0" applyFont="1" applyBorder="1" applyAlignment="1">
      <alignment vertical="top"/>
    </xf>
    <xf numFmtId="0" fontId="35" fillId="0" borderId="0" xfId="0" applyFont="1" applyAlignment="1">
      <alignment horizontal="center" vertical="top" wrapText="1"/>
    </xf>
    <xf numFmtId="0" fontId="10" fillId="0" borderId="61" xfId="0" applyFont="1" applyBorder="1" applyAlignment="1">
      <alignment horizontal="center" vertical="center" wrapText="1"/>
    </xf>
    <xf numFmtId="0" fontId="8" fillId="0" borderId="86" xfId="0" applyFont="1" applyBorder="1" applyAlignment="1">
      <alignment horizontal="center" vertical="center"/>
    </xf>
    <xf numFmtId="0" fontId="19" fillId="2" borderId="43" xfId="0" applyFont="1" applyFill="1" applyBorder="1" applyAlignment="1">
      <alignment horizontal="center" vertical="center" wrapText="1"/>
    </xf>
    <xf numFmtId="0" fontId="8" fillId="0" borderId="53" xfId="0" applyFont="1" applyBorder="1" applyAlignment="1">
      <alignment horizontal="center" vertical="center"/>
    </xf>
    <xf numFmtId="0" fontId="10" fillId="0" borderId="62" xfId="0" applyFont="1" applyBorder="1" applyAlignment="1">
      <alignment horizontal="center" vertical="center" wrapText="1"/>
    </xf>
    <xf numFmtId="0" fontId="19" fillId="2" borderId="40" xfId="0" applyFont="1" applyFill="1" applyBorder="1" applyAlignment="1">
      <alignment horizontal="center" vertical="center" wrapText="1"/>
    </xf>
    <xf numFmtId="0" fontId="8" fillId="0" borderId="68" xfId="0" applyFont="1" applyBorder="1" applyAlignment="1">
      <alignment horizontal="center" vertical="center" wrapText="1"/>
    </xf>
    <xf numFmtId="0" fontId="8" fillId="0" borderId="42" xfId="0" applyFont="1" applyBorder="1" applyAlignment="1">
      <alignment horizontal="center" vertical="center" wrapText="1"/>
    </xf>
    <xf numFmtId="0" fontId="10" fillId="0" borderId="100" xfId="0" applyFont="1" applyBorder="1" applyAlignment="1">
      <alignment horizontal="center" vertical="center" wrapText="1"/>
    </xf>
    <xf numFmtId="0" fontId="8" fillId="0" borderId="15" xfId="0" applyFont="1" applyBorder="1" applyAlignment="1">
      <alignment horizontal="center" vertical="center"/>
    </xf>
    <xf numFmtId="0" fontId="8" fillId="2" borderId="65" xfId="0" applyFont="1" applyFill="1" applyBorder="1" applyAlignment="1">
      <alignment horizontal="center" vertical="center"/>
    </xf>
    <xf numFmtId="0" fontId="1" fillId="3" borderId="8" xfId="0" applyFont="1" applyFill="1" applyBorder="1" applyAlignment="1">
      <alignment horizontal="right" vertical="center"/>
    </xf>
    <xf numFmtId="0" fontId="8" fillId="3" borderId="16" xfId="0" applyFont="1" applyFill="1" applyBorder="1" applyAlignment="1">
      <alignment horizontal="center" vertical="center" wrapText="1"/>
    </xf>
    <xf numFmtId="0" fontId="16" fillId="3" borderId="3" xfId="0" applyFont="1" applyFill="1" applyBorder="1" applyAlignment="1">
      <alignment horizontal="justify" vertical="center" wrapText="1"/>
    </xf>
    <xf numFmtId="0" fontId="16" fillId="3" borderId="24" xfId="0" applyFont="1" applyFill="1" applyBorder="1" applyAlignment="1">
      <alignment horizontal="justify" vertical="center" wrapText="1"/>
    </xf>
    <xf numFmtId="0" fontId="4" fillId="3" borderId="24" xfId="0" applyFont="1" applyFill="1" applyBorder="1" applyAlignment="1">
      <alignment horizontal="center" vertical="center" wrapText="1"/>
    </xf>
    <xf numFmtId="0" fontId="11" fillId="3" borderId="55" xfId="0" applyFont="1" applyFill="1" applyBorder="1" applyAlignment="1">
      <alignment horizontal="center" vertical="center" wrapText="1"/>
    </xf>
    <xf numFmtId="0" fontId="21" fillId="3" borderId="42" xfId="0" applyFont="1" applyFill="1" applyBorder="1" applyAlignment="1">
      <alignment horizontal="center" vertical="center" wrapText="1"/>
    </xf>
    <xf numFmtId="0" fontId="19" fillId="2" borderId="50" xfId="0" applyFont="1" applyFill="1" applyBorder="1" applyAlignment="1">
      <alignment horizontal="center" vertical="center" wrapText="1"/>
    </xf>
    <xf numFmtId="0" fontId="16" fillId="2" borderId="96" xfId="0" applyFont="1" applyFill="1" applyBorder="1" applyAlignment="1">
      <alignment horizontal="left" vertical="center" wrapText="1"/>
    </xf>
    <xf numFmtId="0" fontId="16" fillId="2" borderId="47" xfId="0" applyFont="1" applyFill="1" applyBorder="1" applyAlignment="1">
      <alignment horizontal="left" vertical="center" wrapText="1"/>
    </xf>
    <xf numFmtId="0" fontId="21" fillId="2" borderId="47" xfId="0" applyFont="1" applyFill="1" applyBorder="1" applyAlignment="1">
      <alignment horizontal="center" vertical="center" wrapText="1"/>
    </xf>
    <xf numFmtId="0" fontId="32" fillId="3" borderId="7" xfId="0" applyFont="1" applyFill="1" applyBorder="1" applyAlignment="1">
      <alignment vertical="top" wrapText="1"/>
    </xf>
    <xf numFmtId="0" fontId="8" fillId="0" borderId="43" xfId="0" applyFont="1" applyBorder="1" applyAlignment="1">
      <alignment horizontal="center" vertical="center" wrapText="1"/>
    </xf>
    <xf numFmtId="0" fontId="20" fillId="0" borderId="37" xfId="0" applyFont="1" applyBorder="1" applyAlignment="1">
      <alignment horizontal="center"/>
    </xf>
    <xf numFmtId="0" fontId="9" fillId="0" borderId="39" xfId="0" applyFont="1" applyBorder="1" applyAlignment="1">
      <alignment horizontal="center" vertical="center" wrapText="1"/>
    </xf>
    <xf numFmtId="0" fontId="14" fillId="0" borderId="39" xfId="0" applyFont="1" applyBorder="1" applyAlignment="1">
      <alignment horizontal="center" vertical="center" wrapText="1"/>
    </xf>
    <xf numFmtId="0" fontId="19" fillId="0" borderId="37" xfId="0" applyFont="1" applyBorder="1" applyAlignment="1">
      <alignment horizontal="center"/>
    </xf>
    <xf numFmtId="0" fontId="9" fillId="0" borderId="9" xfId="0" applyFont="1" applyBorder="1" applyAlignment="1">
      <alignment vertical="top" wrapText="1"/>
    </xf>
    <xf numFmtId="0" fontId="19" fillId="3" borderId="13" xfId="0" applyFont="1" applyFill="1" applyBorder="1" applyAlignment="1">
      <alignment horizontal="center" vertical="center" wrapText="1"/>
    </xf>
    <xf numFmtId="0" fontId="19" fillId="3" borderId="199" xfId="0" applyFont="1" applyFill="1" applyBorder="1" applyAlignment="1">
      <alignment horizontal="center" vertical="center" wrapText="1"/>
    </xf>
    <xf numFmtId="0" fontId="21" fillId="3" borderId="41" xfId="0" applyFont="1" applyFill="1" applyBorder="1" applyAlignment="1">
      <alignment horizontal="center" vertical="center"/>
    </xf>
    <xf numFmtId="0" fontId="19" fillId="3" borderId="68" xfId="0" applyFont="1" applyFill="1" applyBorder="1" applyAlignment="1">
      <alignment horizontal="center" vertical="center" wrapText="1"/>
    </xf>
    <xf numFmtId="0" fontId="19" fillId="2" borderId="133"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9" fillId="8" borderId="9" xfId="0" applyFont="1" applyFill="1" applyBorder="1" applyAlignment="1">
      <alignment horizontal="center" vertical="center" wrapText="1"/>
    </xf>
    <xf numFmtId="0" fontId="16" fillId="2" borderId="49" xfId="0" applyFont="1" applyFill="1" applyBorder="1" applyAlignment="1">
      <alignment horizontal="justify" vertical="center" wrapText="1"/>
    </xf>
    <xf numFmtId="0" fontId="4" fillId="0" borderId="7" xfId="0" applyFont="1" applyBorder="1" applyAlignment="1">
      <alignment vertical="top" wrapText="1"/>
    </xf>
    <xf numFmtId="0" fontId="19" fillId="2" borderId="57" xfId="0" applyFont="1" applyFill="1" applyBorder="1" applyAlignment="1">
      <alignment horizontal="center" vertical="center" wrapText="1"/>
    </xf>
    <xf numFmtId="0" fontId="16" fillId="2" borderId="89" xfId="0" applyFont="1" applyFill="1" applyBorder="1" applyAlignment="1">
      <alignment vertical="center" wrapText="1"/>
    </xf>
    <xf numFmtId="0" fontId="1" fillId="0" borderId="71" xfId="0" applyFont="1" applyBorder="1" applyAlignment="1">
      <alignment vertical="center" wrapText="1"/>
    </xf>
    <xf numFmtId="0" fontId="55" fillId="0" borderId="0" xfId="0" applyFont="1"/>
    <xf numFmtId="0" fontId="55" fillId="2" borderId="0" xfId="0" applyFont="1" applyFill="1" applyAlignment="1">
      <alignment vertical="center" wrapText="1"/>
    </xf>
    <xf numFmtId="2" fontId="8" fillId="3" borderId="9" xfId="0" applyNumberFormat="1" applyFont="1" applyFill="1" applyBorder="1" applyAlignment="1">
      <alignment horizontal="center" vertical="center" wrapText="1"/>
    </xf>
    <xf numFmtId="0" fontId="19" fillId="0" borderId="19" xfId="0" applyFont="1" applyBorder="1" applyAlignment="1">
      <alignment horizontal="left" vertical="top" wrapText="1"/>
    </xf>
    <xf numFmtId="0" fontId="20" fillId="0" borderId="0" xfId="0" applyFont="1" applyAlignment="1">
      <alignment vertical="top" wrapText="1"/>
    </xf>
    <xf numFmtId="0" fontId="19" fillId="0" borderId="0" xfId="0" applyFont="1" applyAlignment="1">
      <alignment horizontal="center" vertical="center" wrapText="1"/>
    </xf>
    <xf numFmtId="0" fontId="51" fillId="0" borderId="0" xfId="0" applyFont="1"/>
    <xf numFmtId="0" fontId="16" fillId="0" borderId="0" xfId="0" applyFont="1"/>
    <xf numFmtId="0" fontId="57" fillId="0" borderId="0" xfId="0" applyFont="1" applyAlignment="1">
      <alignment horizontal="left" vertical="center" wrapText="1"/>
    </xf>
    <xf numFmtId="0" fontId="57" fillId="0" borderId="0" xfId="0" applyFont="1" applyAlignment="1">
      <alignment horizontal="left" wrapText="1"/>
    </xf>
    <xf numFmtId="0" fontId="52" fillId="0" borderId="22" xfId="0" applyFont="1" applyBorder="1" applyAlignment="1">
      <alignment horizontal="left" vertical="center" wrapText="1"/>
    </xf>
    <xf numFmtId="0" fontId="30" fillId="0" borderId="138" xfId="0" applyFont="1" applyBorder="1" applyAlignment="1">
      <alignment horizontal="center" vertical="center" wrapText="1"/>
    </xf>
    <xf numFmtId="0" fontId="30" fillId="0" borderId="25" xfId="0" applyFont="1" applyBorder="1" applyAlignment="1">
      <alignment horizontal="center" vertical="center" wrapText="1"/>
    </xf>
    <xf numFmtId="0" fontId="51" fillId="0" borderId="0" xfId="0" applyFont="1" applyAlignment="1">
      <alignment vertical="top"/>
    </xf>
    <xf numFmtId="0" fontId="16" fillId="0" borderId="140" xfId="0" applyFont="1" applyBorder="1" applyAlignment="1">
      <alignment horizontal="left" vertical="center" wrapText="1"/>
    </xf>
    <xf numFmtId="0" fontId="16" fillId="0" borderId="158" xfId="0" applyFont="1" applyBorder="1" applyAlignment="1">
      <alignment horizontal="center" vertical="center" wrapText="1"/>
    </xf>
    <xf numFmtId="0" fontId="16" fillId="0" borderId="75" xfId="0" applyFont="1" applyBorder="1" applyAlignment="1">
      <alignment horizontal="center" vertical="center" wrapText="1"/>
    </xf>
    <xf numFmtId="0" fontId="16" fillId="0" borderId="141" xfId="0" applyFont="1" applyBorder="1" applyAlignment="1">
      <alignment horizontal="left" vertical="center" wrapText="1"/>
    </xf>
    <xf numFmtId="0" fontId="16" fillId="0" borderId="159" xfId="0" applyFont="1" applyBorder="1" applyAlignment="1">
      <alignment horizontal="center" vertical="center" wrapText="1"/>
    </xf>
    <xf numFmtId="0" fontId="16" fillId="0" borderId="48" xfId="0" applyFont="1" applyBorder="1" applyAlignment="1">
      <alignment horizontal="center" vertical="center" wrapText="1"/>
    </xf>
    <xf numFmtId="0" fontId="16" fillId="0" borderId="142" xfId="0" applyFont="1" applyBorder="1" applyAlignment="1">
      <alignment horizontal="left" vertical="center" wrapText="1"/>
    </xf>
    <xf numFmtId="0" fontId="16" fillId="0" borderId="160" xfId="0" applyFont="1" applyBorder="1" applyAlignment="1">
      <alignment horizontal="center" vertical="center" wrapText="1"/>
    </xf>
    <xf numFmtId="0" fontId="16" fillId="0" borderId="65" xfId="0" applyFont="1" applyBorder="1" applyAlignment="1">
      <alignment horizontal="center" vertical="center" wrapText="1"/>
    </xf>
    <xf numFmtId="0" fontId="58" fillId="0" borderId="0" xfId="0" applyFont="1" applyAlignment="1">
      <alignment horizontal="center" wrapText="1"/>
    </xf>
    <xf numFmtId="0" fontId="52" fillId="0" borderId="139" xfId="0" applyFont="1" applyBorder="1" applyAlignment="1">
      <alignment horizontal="left" vertical="center" wrapText="1"/>
    </xf>
    <xf numFmtId="0" fontId="30" fillId="0" borderId="129" xfId="0" applyFont="1" applyBorder="1" applyAlignment="1">
      <alignment horizontal="center" vertical="center" wrapText="1"/>
    </xf>
    <xf numFmtId="0" fontId="16" fillId="0" borderId="135" xfId="0" applyFont="1" applyBorder="1" applyAlignment="1">
      <alignment horizontal="center" vertical="center" wrapText="1"/>
    </xf>
    <xf numFmtId="0" fontId="16" fillId="0" borderId="31" xfId="0" applyFont="1" applyBorder="1" applyAlignment="1">
      <alignment horizontal="center" vertical="center" wrapText="1"/>
    </xf>
    <xf numFmtId="0" fontId="16" fillId="0" borderId="136"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37"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top" wrapText="1"/>
    </xf>
    <xf numFmtId="0" fontId="52" fillId="3" borderId="8" xfId="0" applyFont="1" applyFill="1" applyBorder="1" applyAlignment="1">
      <alignment horizontal="center" vertical="center" wrapText="1"/>
    </xf>
    <xf numFmtId="0" fontId="52" fillId="0" borderId="24" xfId="0" applyFont="1" applyBorder="1" applyAlignment="1">
      <alignment horizontal="center" vertical="center" wrapText="1"/>
    </xf>
    <xf numFmtId="0" fontId="30" fillId="0" borderId="24" xfId="0" applyFont="1" applyBorder="1" applyAlignment="1">
      <alignment horizontal="center" vertical="center" wrapText="1"/>
    </xf>
    <xf numFmtId="0" fontId="16" fillId="0" borderId="8" xfId="0" applyFont="1" applyBorder="1" applyAlignment="1">
      <alignment horizontal="right" vertical="center"/>
    </xf>
    <xf numFmtId="0" fontId="19" fillId="0" borderId="7" xfId="0" applyFont="1" applyBorder="1" applyAlignment="1">
      <alignment vertical="top" wrapText="1"/>
    </xf>
    <xf numFmtId="0" fontId="19" fillId="0" borderId="7" xfId="0" applyFont="1" applyBorder="1" applyAlignment="1">
      <alignment horizontal="center" vertical="center" wrapText="1"/>
    </xf>
    <xf numFmtId="0" fontId="19" fillId="2" borderId="16" xfId="0" applyFont="1" applyFill="1" applyBorder="1" applyAlignment="1">
      <alignment horizontal="center" vertical="center" wrapText="1"/>
    </xf>
    <xf numFmtId="0" fontId="51" fillId="2" borderId="0" xfId="0" applyFont="1" applyFill="1"/>
    <xf numFmtId="0" fontId="19" fillId="0" borderId="2" xfId="0" applyFont="1" applyBorder="1" applyAlignment="1">
      <alignment horizontal="center" vertical="center" wrapText="1"/>
    </xf>
    <xf numFmtId="0" fontId="19" fillId="0" borderId="2" xfId="0" applyFont="1" applyBorder="1" applyAlignment="1">
      <alignment vertical="top" wrapText="1"/>
    </xf>
    <xf numFmtId="0" fontId="20" fillId="0" borderId="2" xfId="0" applyFont="1" applyBorder="1" applyAlignment="1">
      <alignment wrapText="1"/>
    </xf>
    <xf numFmtId="0" fontId="30" fillId="0" borderId="2" xfId="0" applyFont="1" applyBorder="1" applyAlignment="1">
      <alignment horizontal="left" vertical="top" wrapText="1"/>
    </xf>
    <xf numFmtId="0" fontId="19" fillId="0" borderId="7" xfId="0" applyFont="1" applyBorder="1" applyAlignment="1">
      <alignment horizontal="left" vertical="top" wrapText="1"/>
    </xf>
    <xf numFmtId="0" fontId="19" fillId="0" borderId="7" xfId="0" applyFont="1" applyBorder="1" applyAlignment="1">
      <alignment horizontal="center" vertical="center"/>
    </xf>
    <xf numFmtId="0" fontId="19" fillId="2" borderId="16" xfId="0" applyFont="1" applyFill="1" applyBorder="1" applyAlignment="1">
      <alignment horizontal="center" vertical="center"/>
    </xf>
    <xf numFmtId="0" fontId="19" fillId="2" borderId="7" xfId="0" applyFont="1" applyFill="1" applyBorder="1" applyAlignment="1">
      <alignment horizontal="left" vertical="top" wrapText="1"/>
    </xf>
    <xf numFmtId="0" fontId="19" fillId="2" borderId="7"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 xfId="0" applyFont="1" applyFill="1" applyBorder="1" applyAlignment="1">
      <alignment horizontal="left" vertical="top" wrapText="1"/>
    </xf>
    <xf numFmtId="0" fontId="19" fillId="2" borderId="19" xfId="0" applyFont="1" applyFill="1" applyBorder="1" applyAlignment="1">
      <alignment horizontal="left" vertical="top" wrapText="1"/>
    </xf>
    <xf numFmtId="0" fontId="19" fillId="0" borderId="0" xfId="0" applyFont="1"/>
    <xf numFmtId="0" fontId="16" fillId="0" borderId="0" xfId="0" applyFont="1" applyAlignment="1">
      <alignment horizontal="center" vertical="center"/>
    </xf>
    <xf numFmtId="0" fontId="52" fillId="0" borderId="154" xfId="0" applyFont="1" applyBorder="1" applyAlignment="1">
      <alignment horizontal="left" vertical="center" wrapText="1"/>
    </xf>
    <xf numFmtId="0" fontId="30" fillId="0" borderId="133" xfId="0" applyFont="1" applyBorder="1" applyAlignment="1">
      <alignment horizontal="center" vertical="center" wrapText="1"/>
    </xf>
    <xf numFmtId="0" fontId="30" fillId="0" borderId="63" xfId="0" applyFont="1" applyBorder="1" applyAlignment="1">
      <alignment horizontal="center" vertical="center" wrapText="1"/>
    </xf>
    <xf numFmtId="0" fontId="16" fillId="0" borderId="146" xfId="0" applyFont="1" applyBorder="1" applyAlignment="1">
      <alignment horizontal="left" vertical="center" wrapText="1"/>
    </xf>
    <xf numFmtId="0" fontId="16" fillId="0" borderId="155" xfId="0" applyFont="1" applyBorder="1" applyAlignment="1">
      <alignment horizontal="center" vertical="center" wrapText="1"/>
    </xf>
    <xf numFmtId="0" fontId="16" fillId="0" borderId="117" xfId="0" applyFont="1" applyBorder="1" applyAlignment="1">
      <alignment horizontal="center" vertical="center" wrapText="1"/>
    </xf>
    <xf numFmtId="0" fontId="16" fillId="0" borderId="147" xfId="0" applyFont="1" applyBorder="1" applyAlignment="1">
      <alignment horizontal="left" vertical="center" wrapText="1"/>
    </xf>
    <xf numFmtId="0" fontId="16" fillId="0" borderId="40" xfId="0" applyFont="1" applyBorder="1" applyAlignment="1">
      <alignment horizontal="center" vertical="center" wrapText="1"/>
    </xf>
    <xf numFmtId="0" fontId="16" fillId="0" borderId="73" xfId="0" applyFont="1" applyBorder="1" applyAlignment="1">
      <alignment horizontal="center" vertical="center" wrapText="1"/>
    </xf>
    <xf numFmtId="0" fontId="16" fillId="0" borderId="148"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87" xfId="0" applyFont="1" applyBorder="1" applyAlignment="1">
      <alignment horizontal="center" vertical="center" wrapText="1"/>
    </xf>
    <xf numFmtId="0" fontId="20" fillId="0" borderId="7" xfId="0" applyFont="1" applyBorder="1" applyAlignment="1">
      <alignment vertical="top" wrapText="1"/>
    </xf>
    <xf numFmtId="0" fontId="19" fillId="2" borderId="7" xfId="0" applyFont="1" applyFill="1" applyBorder="1" applyAlignment="1">
      <alignment horizontal="center" vertical="center" wrapText="1"/>
    </xf>
    <xf numFmtId="0" fontId="19" fillId="2" borderId="124" xfId="0" applyFont="1" applyFill="1" applyBorder="1" applyAlignment="1">
      <alignment horizontal="center" vertical="center" wrapText="1"/>
    </xf>
    <xf numFmtId="0" fontId="17" fillId="0" borderId="0" xfId="0" applyFont="1" applyAlignment="1">
      <alignment vertical="center" wrapText="1"/>
    </xf>
    <xf numFmtId="0" fontId="59" fillId="0" borderId="0" xfId="0" applyFont="1" applyAlignment="1">
      <alignment wrapText="1"/>
    </xf>
    <xf numFmtId="0" fontId="58" fillId="0" borderId="0" xfId="0" applyFont="1" applyAlignment="1">
      <alignment horizontal="center"/>
    </xf>
    <xf numFmtId="0" fontId="19" fillId="2" borderId="13" xfId="0" applyFont="1" applyFill="1" applyBorder="1" applyAlignment="1">
      <alignment horizontal="center" vertical="center" wrapText="1"/>
    </xf>
    <xf numFmtId="0" fontId="16" fillId="0" borderId="2" xfId="0" applyFont="1" applyBorder="1" applyAlignment="1">
      <alignment vertical="top" wrapText="1"/>
    </xf>
    <xf numFmtId="0" fontId="19" fillId="0" borderId="39" xfId="0" applyFont="1" applyBorder="1" applyAlignment="1">
      <alignment vertical="top" wrapText="1"/>
    </xf>
    <xf numFmtId="0" fontId="19" fillId="0" borderId="4" xfId="0" applyFont="1" applyBorder="1" applyAlignment="1">
      <alignment vertical="top" wrapText="1"/>
    </xf>
    <xf numFmtId="0" fontId="20" fillId="0" borderId="19" xfId="0" applyFont="1" applyBorder="1" applyAlignment="1">
      <alignment vertical="top" wrapText="1"/>
    </xf>
    <xf numFmtId="0" fontId="20" fillId="2" borderId="7" xfId="0" applyFont="1" applyFill="1" applyBorder="1" applyAlignment="1">
      <alignment vertical="top" wrapText="1"/>
    </xf>
    <xf numFmtId="0" fontId="19" fillId="2" borderId="1" xfId="0" applyFont="1" applyFill="1" applyBorder="1" applyAlignment="1">
      <alignment horizontal="center" vertical="center" wrapText="1"/>
    </xf>
    <xf numFmtId="0" fontId="58" fillId="0" borderId="37" xfId="0" applyFont="1" applyBorder="1" applyAlignment="1">
      <alignment horizontal="center" wrapText="1"/>
    </xf>
    <xf numFmtId="0" fontId="30" fillId="0" borderId="167"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135" xfId="0" applyFont="1" applyBorder="1" applyAlignment="1">
      <alignment horizontal="center" vertical="center" wrapText="1"/>
    </xf>
    <xf numFmtId="0" fontId="30" fillId="0" borderId="31" xfId="0" applyFont="1" applyBorder="1" applyAlignment="1">
      <alignment horizontal="center" vertical="center" wrapText="1"/>
    </xf>
    <xf numFmtId="0" fontId="16" fillId="0" borderId="16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52" xfId="0" applyFont="1" applyBorder="1" applyAlignment="1">
      <alignment horizontal="left" vertical="center" wrapText="1"/>
    </xf>
    <xf numFmtId="0" fontId="16" fillId="0" borderId="142" xfId="0" applyFont="1" applyBorder="1" applyAlignment="1">
      <alignment horizontal="center" vertical="center" wrapText="1"/>
    </xf>
    <xf numFmtId="0" fontId="19" fillId="0" borderId="19" xfId="0" applyFont="1" applyBorder="1" applyAlignment="1">
      <alignment vertical="top" wrapText="1"/>
    </xf>
    <xf numFmtId="0" fontId="17" fillId="0" borderId="0" xfId="0" applyFont="1" applyAlignment="1">
      <alignment vertical="top" wrapText="1"/>
    </xf>
    <xf numFmtId="0" fontId="19" fillId="2" borderId="7" xfId="0" applyFont="1" applyFill="1" applyBorder="1" applyAlignment="1">
      <alignment vertical="top" wrapText="1"/>
    </xf>
    <xf numFmtId="0" fontId="20" fillId="2" borderId="4" xfId="0" applyFont="1" applyFill="1" applyBorder="1" applyAlignment="1">
      <alignment vertical="top" wrapText="1"/>
    </xf>
    <xf numFmtId="0" fontId="16" fillId="0" borderId="10" xfId="0" applyFont="1" applyBorder="1" applyAlignment="1">
      <alignment horizontal="right" vertical="center"/>
    </xf>
    <xf numFmtId="0" fontId="52" fillId="0" borderId="7" xfId="0" applyFont="1" applyBorder="1" applyAlignment="1">
      <alignment horizontal="center" vertical="center" wrapText="1"/>
    </xf>
    <xf numFmtId="0" fontId="20" fillId="0" borderId="7" xfId="0" applyFont="1" applyBorder="1" applyAlignment="1">
      <alignment horizontal="left" vertical="top" wrapText="1"/>
    </xf>
    <xf numFmtId="0" fontId="30" fillId="0" borderId="22" xfId="0" applyFont="1" applyBorder="1" applyAlignment="1">
      <alignment horizontal="left" vertical="center" wrapText="1"/>
    </xf>
    <xf numFmtId="0" fontId="16" fillId="0" borderId="27"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1" fillId="2" borderId="1" xfId="0" applyFont="1" applyFill="1" applyBorder="1" applyAlignment="1">
      <alignment horizontal="center" vertical="center" wrapText="1"/>
    </xf>
    <xf numFmtId="0" fontId="20" fillId="0" borderId="111" xfId="0" applyFont="1" applyBorder="1" applyAlignment="1">
      <alignment vertical="top" wrapText="1"/>
    </xf>
    <xf numFmtId="0" fontId="16" fillId="0" borderId="0" xfId="0" applyFont="1" applyAlignment="1">
      <alignment horizontal="right" vertical="center"/>
    </xf>
    <xf numFmtId="0" fontId="16" fillId="0" borderId="0" xfId="0" applyFont="1" applyAlignment="1">
      <alignment vertical="top" wrapText="1"/>
    </xf>
    <xf numFmtId="0" fontId="16" fillId="2" borderId="7" xfId="0" applyFont="1" applyFill="1" applyBorder="1" applyAlignment="1">
      <alignment horizontal="justify" vertical="center" wrapText="1"/>
    </xf>
    <xf numFmtId="0" fontId="16" fillId="2" borderId="40" xfId="0" applyFont="1" applyFill="1" applyBorder="1" applyAlignment="1">
      <alignment horizontal="center" vertical="center" wrapText="1"/>
    </xf>
    <xf numFmtId="0" fontId="9" fillId="0" borderId="52" xfId="0" quotePrefix="1" applyFont="1" applyBorder="1" applyAlignment="1">
      <alignment vertical="center" wrapText="1"/>
    </xf>
    <xf numFmtId="0" fontId="8" fillId="0" borderId="52" xfId="0" applyFont="1" applyBorder="1" applyAlignment="1">
      <alignment horizontal="center" vertical="center"/>
    </xf>
    <xf numFmtId="0" fontId="8" fillId="0" borderId="215" xfId="0" applyFont="1" applyBorder="1" applyAlignment="1">
      <alignment horizontal="center" vertical="center"/>
    </xf>
    <xf numFmtId="0" fontId="8" fillId="0" borderId="214" xfId="0" applyFont="1" applyBorder="1" applyAlignment="1">
      <alignment horizontal="center" vertical="center"/>
    </xf>
    <xf numFmtId="0" fontId="9" fillId="0" borderId="2" xfId="0" quotePrefix="1" applyFont="1" applyBorder="1" applyAlignment="1">
      <alignment vertical="center" wrapText="1"/>
    </xf>
    <xf numFmtId="0" fontId="16" fillId="9" borderId="8" xfId="0" applyFont="1" applyFill="1" applyBorder="1" applyAlignment="1">
      <alignment horizontal="right" vertical="center" wrapText="1"/>
    </xf>
    <xf numFmtId="0" fontId="1" fillId="9" borderId="7" xfId="0" applyFont="1" applyFill="1" applyBorder="1" applyAlignment="1">
      <alignment vertical="center" wrapText="1"/>
    </xf>
    <xf numFmtId="0" fontId="20" fillId="9" borderId="7"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16"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2" borderId="8" xfId="0" applyFont="1" applyFill="1" applyBorder="1" applyAlignment="1">
      <alignment horizontal="right" vertical="center"/>
    </xf>
    <xf numFmtId="0" fontId="1" fillId="0" borderId="174" xfId="0" applyFont="1" applyBorder="1" applyAlignment="1">
      <alignment horizontal="right" vertical="center"/>
    </xf>
    <xf numFmtId="0" fontId="16" fillId="0" borderId="64" xfId="0" applyFont="1" applyBorder="1" applyAlignment="1">
      <alignment vertical="center" wrapText="1"/>
    </xf>
    <xf numFmtId="0" fontId="11" fillId="0" borderId="64" xfId="0" applyFont="1" applyBorder="1" applyAlignment="1">
      <alignment vertical="top" wrapText="1"/>
    </xf>
    <xf numFmtId="0" fontId="0" fillId="0" borderId="223" xfId="0" applyBorder="1"/>
    <xf numFmtId="0" fontId="1" fillId="0" borderId="0" xfId="0" applyFont="1" applyAlignment="1">
      <alignment horizontal="center" vertical="top" wrapText="1"/>
    </xf>
    <xf numFmtId="0" fontId="17" fillId="9" borderId="2" xfId="0" applyFont="1" applyFill="1" applyBorder="1" applyAlignment="1">
      <alignment horizontal="justify" vertical="center" wrapText="1"/>
    </xf>
    <xf numFmtId="0" fontId="20" fillId="9" borderId="2" xfId="0" applyFont="1" applyFill="1" applyBorder="1" applyAlignment="1">
      <alignment vertical="top" wrapText="1"/>
    </xf>
    <xf numFmtId="0" fontId="22" fillId="9" borderId="2" xfId="0" applyFont="1" applyFill="1" applyBorder="1" applyAlignment="1">
      <alignment horizontal="center" vertical="center" wrapText="1"/>
    </xf>
    <xf numFmtId="0" fontId="20" fillId="9" borderId="2" xfId="0" applyFont="1" applyFill="1" applyBorder="1" applyAlignment="1">
      <alignment horizontal="center" vertical="center" wrapText="1"/>
    </xf>
    <xf numFmtId="0" fontId="20" fillId="9" borderId="13" xfId="0" applyFont="1" applyFill="1" applyBorder="1" applyAlignment="1">
      <alignment horizontal="center" vertical="center" wrapText="1"/>
    </xf>
    <xf numFmtId="0" fontId="16" fillId="9" borderId="2" xfId="0" applyFont="1" applyFill="1" applyBorder="1" applyAlignment="1">
      <alignment horizontal="justify" vertical="center" wrapText="1"/>
    </xf>
    <xf numFmtId="0" fontId="19" fillId="2" borderId="31" xfId="0" applyFont="1" applyFill="1" applyBorder="1" applyAlignment="1">
      <alignment horizontal="center" vertical="center" wrapText="1"/>
    </xf>
    <xf numFmtId="0" fontId="17" fillId="3" borderId="2" xfId="0" applyFont="1" applyFill="1" applyBorder="1" applyAlignment="1">
      <alignment horizontal="justify" vertical="center" wrapText="1"/>
    </xf>
    <xf numFmtId="0" fontId="16" fillId="3" borderId="2" xfId="0" applyFont="1" applyFill="1" applyBorder="1" applyAlignment="1">
      <alignment vertical="top" wrapText="1"/>
    </xf>
    <xf numFmtId="0" fontId="17" fillId="3" borderId="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39" fillId="0" borderId="36" xfId="0" applyFont="1" applyBorder="1" applyAlignment="1">
      <alignment vertical="top"/>
    </xf>
    <xf numFmtId="0" fontId="1" fillId="0" borderId="36" xfId="0" applyFont="1" applyBorder="1"/>
    <xf numFmtId="0" fontId="2" fillId="0" borderId="0" xfId="0" applyFont="1" applyAlignment="1">
      <alignment vertical="top" wrapText="1"/>
    </xf>
    <xf numFmtId="0" fontId="1" fillId="0" borderId="0" xfId="0" applyFont="1" applyAlignment="1">
      <alignment horizontal="center"/>
    </xf>
    <xf numFmtId="0" fontId="2" fillId="0" borderId="19" xfId="0" applyFont="1" applyBorder="1" applyAlignment="1">
      <alignment horizontal="center"/>
    </xf>
    <xf numFmtId="0" fontId="2" fillId="0" borderId="19" xfId="0" applyFont="1" applyBorder="1" applyAlignment="1">
      <alignment horizontal="center" vertical="center"/>
    </xf>
    <xf numFmtId="0" fontId="1" fillId="0" borderId="51" xfId="0" applyFont="1" applyBorder="1" applyAlignment="1">
      <alignment vertical="top" wrapText="1"/>
    </xf>
    <xf numFmtId="0" fontId="1" fillId="0" borderId="52" xfId="0" applyFont="1" applyBorder="1" applyAlignment="1">
      <alignment horizontal="center" vertical="center"/>
    </xf>
    <xf numFmtId="0" fontId="1" fillId="0" borderId="224" xfId="0" applyFont="1" applyBorder="1" applyAlignment="1">
      <alignment horizontal="center" vertical="center"/>
    </xf>
    <xf numFmtId="0" fontId="1" fillId="0" borderId="86" xfId="0" applyFont="1" applyBorder="1" applyAlignment="1">
      <alignment vertical="top" wrapText="1"/>
    </xf>
    <xf numFmtId="0" fontId="1" fillId="0" borderId="4" xfId="0" applyFont="1" applyBorder="1" applyAlignment="1">
      <alignment horizontal="center" vertical="center"/>
    </xf>
    <xf numFmtId="2" fontId="1" fillId="0" borderId="2" xfId="0" applyNumberFormat="1" applyFont="1" applyBorder="1" applyAlignment="1">
      <alignment horizontal="center" vertical="center"/>
    </xf>
    <xf numFmtId="0" fontId="1" fillId="0" borderId="64" xfId="0" applyFont="1" applyBorder="1" applyAlignment="1">
      <alignment horizontal="center" vertical="center"/>
    </xf>
    <xf numFmtId="0" fontId="1" fillId="0" borderId="53" xfId="0" applyFont="1" applyBorder="1" applyAlignment="1">
      <alignment vertical="top" wrapText="1"/>
    </xf>
    <xf numFmtId="0" fontId="1" fillId="0" borderId="49" xfId="0" applyFont="1" applyBorder="1" applyAlignment="1">
      <alignment horizontal="center" vertical="center"/>
    </xf>
    <xf numFmtId="1" fontId="1" fillId="0" borderId="39" xfId="0" applyNumberFormat="1" applyFont="1" applyBorder="1" applyAlignment="1">
      <alignment horizontal="center" vertical="center"/>
    </xf>
    <xf numFmtId="0" fontId="35" fillId="0" borderId="0" xfId="0" applyFont="1" applyAlignment="1">
      <alignment horizontal="center" vertical="center"/>
    </xf>
    <xf numFmtId="1" fontId="1" fillId="0" borderId="64" xfId="0" applyNumberFormat="1" applyFont="1" applyBorder="1" applyAlignment="1">
      <alignment horizontal="center" vertical="center"/>
    </xf>
    <xf numFmtId="1" fontId="1" fillId="0" borderId="49" xfId="0" applyNumberFormat="1" applyFont="1" applyBorder="1" applyAlignment="1">
      <alignment horizontal="center" vertical="center"/>
    </xf>
    <xf numFmtId="0" fontId="1" fillId="0" borderId="2" xfId="0" applyFont="1" applyBorder="1" applyAlignment="1">
      <alignment horizontal="center" vertical="center"/>
    </xf>
    <xf numFmtId="1" fontId="1" fillId="0" borderId="2" xfId="0" applyNumberFormat="1" applyFont="1" applyBorder="1" applyAlignment="1">
      <alignment horizontal="center" vertical="center"/>
    </xf>
    <xf numFmtId="0" fontId="1" fillId="0" borderId="0" xfId="0" applyFont="1" applyAlignment="1">
      <alignment vertical="top"/>
    </xf>
    <xf numFmtId="0" fontId="2" fillId="0" borderId="0" xfId="0" applyFont="1" applyAlignment="1">
      <alignment vertical="top"/>
    </xf>
    <xf numFmtId="0" fontId="1" fillId="0" borderId="0" xfId="0" applyFont="1" applyAlignment="1">
      <alignment wrapText="1"/>
    </xf>
    <xf numFmtId="0" fontId="40" fillId="0" borderId="0" xfId="0" applyFont="1" applyAlignment="1">
      <alignment vertical="top" wrapText="1"/>
    </xf>
    <xf numFmtId="1" fontId="1" fillId="0" borderId="0" xfId="0" applyNumberFormat="1" applyFont="1" applyAlignment="1">
      <alignment horizontal="center"/>
    </xf>
    <xf numFmtId="1" fontId="1" fillId="0" borderId="0" xfId="0" applyNumberFormat="1" applyFont="1"/>
    <xf numFmtId="0" fontId="2" fillId="0" borderId="0" xfId="0" applyFont="1" applyAlignment="1">
      <alignment horizontal="center" vertical="center"/>
    </xf>
    <xf numFmtId="1" fontId="2" fillId="0" borderId="0" xfId="0" applyNumberFormat="1" applyFont="1" applyAlignment="1">
      <alignment horizontal="right"/>
    </xf>
    <xf numFmtId="1" fontId="1" fillId="0" borderId="0" xfId="0" applyNumberFormat="1" applyFont="1" applyAlignment="1">
      <alignment horizontal="right"/>
    </xf>
    <xf numFmtId="0" fontId="1" fillId="0" borderId="0" xfId="0" applyFont="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horizontal="left" vertical="top" wrapText="1"/>
    </xf>
    <xf numFmtId="2" fontId="1" fillId="0" borderId="0" xfId="0" applyNumberFormat="1" applyFont="1" applyAlignment="1">
      <alignment vertical="top" wrapText="1"/>
    </xf>
    <xf numFmtId="2" fontId="2" fillId="0" borderId="0" xfId="0" applyNumberFormat="1" applyFont="1" applyAlignment="1">
      <alignment vertical="top" wrapText="1"/>
    </xf>
    <xf numFmtId="0" fontId="1" fillId="0" borderId="0" xfId="0" applyFont="1" applyBorder="1"/>
    <xf numFmtId="0" fontId="1" fillId="0" borderId="62" xfId="0" applyFont="1" applyBorder="1" applyAlignment="1">
      <alignment horizontal="center" vertical="center"/>
    </xf>
    <xf numFmtId="0" fontId="1" fillId="0" borderId="19" xfId="0" applyFont="1" applyBorder="1" applyAlignment="1">
      <alignment horizontal="center" vertical="center"/>
    </xf>
    <xf numFmtId="1" fontId="1" fillId="0" borderId="19" xfId="0" applyNumberFormat="1" applyFont="1" applyBorder="1" applyAlignment="1">
      <alignment horizontal="center" vertical="center"/>
    </xf>
    <xf numFmtId="0" fontId="14" fillId="3" borderId="7" xfId="0" applyFont="1" applyFill="1" applyBorder="1" applyAlignment="1">
      <alignment vertical="top" wrapText="1"/>
    </xf>
    <xf numFmtId="0" fontId="16" fillId="3" borderId="30" xfId="0" applyFont="1" applyFill="1" applyBorder="1" applyAlignment="1">
      <alignment horizontal="justify" vertical="center" wrapText="1"/>
    </xf>
    <xf numFmtId="0" fontId="16" fillId="3" borderId="23" xfId="0" applyFont="1" applyFill="1" applyBorder="1" applyAlignment="1">
      <alignment horizontal="justify" vertical="center" wrapText="1"/>
    </xf>
    <xf numFmtId="0" fontId="11" fillId="3" borderId="23" xfId="0" applyFont="1" applyFill="1" applyBorder="1" applyAlignment="1">
      <alignment horizontal="center" vertical="center" wrapText="1"/>
    </xf>
    <xf numFmtId="0" fontId="1" fillId="7" borderId="8" xfId="0" applyFont="1" applyFill="1" applyBorder="1" applyAlignment="1">
      <alignment horizontal="right" vertical="center"/>
    </xf>
    <xf numFmtId="0" fontId="16" fillId="7" borderId="7" xfId="0" applyFont="1" applyFill="1" applyBorder="1" applyAlignment="1">
      <alignment vertical="center" wrapText="1"/>
    </xf>
    <xf numFmtId="0" fontId="8" fillId="7" borderId="7" xfId="0" applyFont="1" applyFill="1" applyBorder="1" applyAlignment="1">
      <alignment horizontal="center" vertical="center" wrapText="1"/>
    </xf>
    <xf numFmtId="0" fontId="8" fillId="7" borderId="16" xfId="0" applyFont="1" applyFill="1" applyBorder="1" applyAlignment="1">
      <alignment horizontal="center" vertical="center" wrapText="1"/>
    </xf>
    <xf numFmtId="0" fontId="17" fillId="7" borderId="2" xfId="0" applyFont="1" applyFill="1" applyBorder="1" applyAlignment="1">
      <alignment horizontal="justify" vertical="center" wrapText="1"/>
    </xf>
    <xf numFmtId="0" fontId="14" fillId="7" borderId="2" xfId="0" applyFont="1" applyFill="1" applyBorder="1" applyAlignment="1">
      <alignment vertical="top" wrapText="1"/>
    </xf>
    <xf numFmtId="0" fontId="20" fillId="7" borderId="2"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16" fillId="7" borderId="4" xfId="0" applyFont="1" applyFill="1" applyBorder="1" applyAlignment="1">
      <alignment horizontal="justify" vertical="center" wrapText="1"/>
    </xf>
    <xf numFmtId="0" fontId="8" fillId="7" borderId="15" xfId="0" applyFont="1" applyFill="1" applyBorder="1" applyAlignment="1">
      <alignment horizontal="center" vertical="center" wrapText="1"/>
    </xf>
    <xf numFmtId="0" fontId="17" fillId="7" borderId="19" xfId="0" applyFont="1" applyFill="1" applyBorder="1" applyAlignment="1">
      <alignment horizontal="justify" vertical="center" wrapText="1"/>
    </xf>
    <xf numFmtId="0" fontId="11" fillId="7" borderId="7" xfId="0" applyFont="1" applyFill="1" applyBorder="1" applyAlignment="1">
      <alignment horizontal="center" vertical="center" wrapText="1"/>
    </xf>
    <xf numFmtId="0" fontId="1" fillId="3" borderId="135" xfId="0" applyFont="1" applyFill="1" applyBorder="1" applyAlignment="1">
      <alignment horizontal="center" vertical="center"/>
    </xf>
    <xf numFmtId="0" fontId="1" fillId="3" borderId="136" xfId="0" applyFont="1" applyFill="1" applyBorder="1" applyAlignment="1">
      <alignment horizontal="center" vertical="center"/>
    </xf>
    <xf numFmtId="0" fontId="1" fillId="3" borderId="137" xfId="0" applyFont="1" applyFill="1" applyBorder="1" applyAlignment="1">
      <alignment horizontal="center" vertical="center"/>
    </xf>
    <xf numFmtId="0" fontId="11" fillId="9" borderId="2" xfId="0" applyFont="1" applyFill="1" applyBorder="1" applyAlignment="1">
      <alignment horizontal="center" vertical="center" wrapText="1"/>
    </xf>
    <xf numFmtId="0" fontId="8" fillId="9" borderId="2" xfId="0" applyFont="1" applyFill="1" applyBorder="1" applyAlignment="1">
      <alignment horizontal="center" vertical="center" wrapText="1"/>
    </xf>
    <xf numFmtId="0" fontId="8" fillId="9" borderId="13" xfId="0" applyFont="1" applyFill="1" applyBorder="1" applyAlignment="1">
      <alignment horizontal="center" vertical="center" wrapText="1"/>
    </xf>
    <xf numFmtId="0" fontId="21" fillId="3" borderId="68" xfId="0" applyFont="1" applyFill="1" applyBorder="1" applyAlignment="1">
      <alignment horizontal="center" vertical="center" wrapText="1"/>
    </xf>
    <xf numFmtId="0" fontId="16" fillId="3" borderId="17" xfId="0" applyFont="1" applyFill="1" applyBorder="1" applyAlignment="1">
      <alignment horizontal="justify" vertical="center" wrapText="1"/>
    </xf>
    <xf numFmtId="0" fontId="16" fillId="3" borderId="4" xfId="0" applyFont="1" applyFill="1" applyBorder="1" applyAlignment="1">
      <alignment horizontal="justify" vertical="center" wrapText="1"/>
    </xf>
    <xf numFmtId="0" fontId="21" fillId="3" borderId="74" xfId="0" applyFont="1" applyFill="1" applyBorder="1" applyAlignment="1">
      <alignment horizontal="center" vertical="center" wrapText="1"/>
    </xf>
    <xf numFmtId="0" fontId="19" fillId="3" borderId="47" xfId="0" applyFont="1" applyFill="1" applyBorder="1" applyAlignment="1">
      <alignment horizontal="center" vertical="center" wrapText="1"/>
    </xf>
    <xf numFmtId="0" fontId="8" fillId="0" borderId="197" xfId="0" applyFont="1" applyBorder="1" applyAlignment="1">
      <alignment horizontal="center" vertical="center"/>
    </xf>
    <xf numFmtId="0" fontId="8" fillId="0" borderId="40" xfId="0" applyFont="1" applyBorder="1" applyAlignment="1">
      <alignment horizontal="center" vertical="center"/>
    </xf>
    <xf numFmtId="0" fontId="8" fillId="0" borderId="73" xfId="0" applyFont="1" applyBorder="1" applyAlignment="1">
      <alignment horizontal="center" vertical="center"/>
    </xf>
    <xf numFmtId="0" fontId="8" fillId="0" borderId="54" xfId="0" applyFont="1" applyBorder="1" applyAlignment="1">
      <alignment horizontal="center" vertical="center" wrapText="1"/>
    </xf>
    <xf numFmtId="0" fontId="1" fillId="0" borderId="8" xfId="0" applyFont="1" applyBorder="1" applyAlignment="1">
      <alignment horizontal="left" vertical="center"/>
    </xf>
    <xf numFmtId="0" fontId="1" fillId="0" borderId="0" xfId="0" applyFont="1" applyAlignment="1">
      <alignment horizontal="center"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62" xfId="0" applyFont="1" applyFill="1" applyBorder="1" applyAlignment="1">
      <alignment horizontal="center" vertical="center" wrapText="1"/>
    </xf>
    <xf numFmtId="0" fontId="11" fillId="2" borderId="81"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64" xfId="0" applyFont="1" applyFill="1" applyBorder="1" applyAlignment="1">
      <alignment horizontal="center" vertical="center" wrapText="1"/>
    </xf>
    <xf numFmtId="0" fontId="19"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9" fillId="2" borderId="4" xfId="0" applyFont="1" applyFill="1" applyBorder="1" applyAlignment="1">
      <alignment horizontal="center" vertical="center" wrapText="1"/>
    </xf>
    <xf numFmtId="0" fontId="4" fillId="0" borderId="19" xfId="0" applyFont="1" applyBorder="1" applyAlignment="1">
      <alignment horizontal="center" vertical="center" wrapText="1"/>
    </xf>
    <xf numFmtId="0" fontId="11" fillId="3" borderId="4" xfId="0" applyFont="1" applyFill="1" applyBorder="1" applyAlignment="1">
      <alignment horizontal="center" vertical="center" wrapText="1"/>
    </xf>
    <xf numFmtId="0" fontId="16" fillId="3" borderId="5" xfId="0" applyFont="1" applyFill="1" applyBorder="1" applyAlignment="1">
      <alignment horizontal="justify" vertical="center" wrapText="1"/>
    </xf>
    <xf numFmtId="0" fontId="0" fillId="0" borderId="0" xfId="0" applyAlignment="1">
      <alignment horizontal="left" wrapText="1"/>
    </xf>
    <xf numFmtId="0" fontId="16" fillId="2" borderId="5" xfId="0" applyFont="1" applyFill="1" applyBorder="1" applyAlignment="1">
      <alignment horizontal="justify" vertical="center" wrapText="1"/>
    </xf>
    <xf numFmtId="0" fontId="16" fillId="2" borderId="18" xfId="0" applyFont="1" applyFill="1" applyBorder="1" applyAlignment="1">
      <alignment horizontal="justify" vertical="center" wrapText="1"/>
    </xf>
    <xf numFmtId="0" fontId="16" fillId="2" borderId="6" xfId="0" applyFont="1" applyFill="1" applyBorder="1" applyAlignment="1">
      <alignment horizontal="justify" vertical="center" wrapText="1"/>
    </xf>
    <xf numFmtId="0" fontId="16" fillId="2" borderId="17" xfId="0" applyFont="1" applyFill="1" applyBorder="1" applyAlignment="1">
      <alignment horizontal="justify"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1"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11" fillId="0" borderId="55" xfId="0" applyFont="1" applyBorder="1" applyAlignment="1">
      <alignment horizontal="center" vertical="center" wrapText="1"/>
    </xf>
    <xf numFmtId="0" fontId="19" fillId="0" borderId="19" xfId="0" applyFont="1" applyBorder="1" applyAlignment="1">
      <alignment horizontal="center" vertical="center" wrapText="1"/>
    </xf>
    <xf numFmtId="0" fontId="8" fillId="0" borderId="19" xfId="0" applyFont="1" applyBorder="1" applyAlignment="1">
      <alignment horizontal="center" vertical="center" wrapText="1"/>
    </xf>
    <xf numFmtId="0" fontId="4" fillId="2" borderId="19" xfId="0" applyFont="1" applyFill="1" applyBorder="1" applyAlignment="1">
      <alignment horizontal="center" vertical="center" wrapText="1"/>
    </xf>
    <xf numFmtId="0" fontId="8" fillId="0" borderId="49"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64" xfId="0" applyFont="1" applyBorder="1" applyAlignment="1">
      <alignment horizontal="center" vertical="center" wrapText="1"/>
    </xf>
    <xf numFmtId="0" fontId="8" fillId="2" borderId="62" xfId="0" applyFont="1" applyFill="1" applyBorder="1" applyAlignment="1">
      <alignment horizontal="center" vertical="center" wrapText="1"/>
    </xf>
    <xf numFmtId="0" fontId="16" fillId="0" borderId="4" xfId="0" applyFont="1" applyBorder="1" applyAlignment="1">
      <alignment horizontal="center" vertical="center" wrapText="1"/>
    </xf>
    <xf numFmtId="0" fontId="17" fillId="2" borderId="19" xfId="0" applyFont="1" applyFill="1" applyBorder="1" applyAlignment="1">
      <alignment horizontal="left"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1" fillId="0" borderId="4" xfId="0" applyFont="1" applyBorder="1" applyAlignment="1">
      <alignment horizontal="center" vertical="center" wrapText="1"/>
    </xf>
    <xf numFmtId="0" fontId="20" fillId="0" borderId="19" xfId="0" applyFont="1" applyBorder="1" applyAlignment="1">
      <alignment horizontal="center" vertical="center" wrapText="1"/>
    </xf>
    <xf numFmtId="0" fontId="11" fillId="0" borderId="23" xfId="0" applyFont="1" applyBorder="1" applyAlignment="1">
      <alignment horizontal="center" vertical="center" wrapText="1"/>
    </xf>
    <xf numFmtId="0" fontId="20" fillId="2" borderId="19" xfId="0" applyFont="1" applyFill="1" applyBorder="1" applyAlignment="1">
      <alignment horizontal="center" vertical="center" wrapText="1"/>
    </xf>
    <xf numFmtId="0" fontId="8" fillId="0" borderId="62" xfId="0" applyFont="1" applyBorder="1" applyAlignment="1">
      <alignment horizontal="center" vertical="center" wrapText="1"/>
    </xf>
    <xf numFmtId="0" fontId="11" fillId="0" borderId="49" xfId="0" applyFont="1" applyBorder="1" applyAlignment="1">
      <alignment horizontal="center" vertical="center" wrapText="1"/>
    </xf>
    <xf numFmtId="0" fontId="16" fillId="2" borderId="30" xfId="0" applyFont="1" applyFill="1" applyBorder="1" applyAlignment="1">
      <alignment horizontal="justify" vertical="center" wrapText="1"/>
    </xf>
    <xf numFmtId="0" fontId="9" fillId="7" borderId="19"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19" fillId="2" borderId="19" xfId="0" applyFont="1" applyFill="1" applyBorder="1" applyAlignment="1">
      <alignment horizontal="center" vertical="center"/>
    </xf>
    <xf numFmtId="0" fontId="8" fillId="0" borderId="23" xfId="0" applyFont="1" applyBorder="1" applyAlignment="1">
      <alignment horizontal="center" vertical="center" wrapText="1"/>
    </xf>
    <xf numFmtId="0" fontId="19" fillId="0" borderId="64" xfId="0" applyFont="1" applyBorder="1" applyAlignment="1">
      <alignment horizontal="center" vertical="center" wrapText="1"/>
    </xf>
    <xf numFmtId="0" fontId="11" fillId="0" borderId="62" xfId="0" applyFont="1" applyBorder="1" applyAlignment="1">
      <alignment horizontal="center" vertical="center" wrapText="1"/>
    </xf>
    <xf numFmtId="0" fontId="19" fillId="0" borderId="9" xfId="0" applyFont="1" applyBorder="1" applyAlignment="1">
      <alignment horizontal="center" vertical="center" wrapText="1"/>
    </xf>
    <xf numFmtId="0" fontId="16" fillId="2" borderId="86" xfId="0" applyFont="1" applyFill="1" applyBorder="1" applyAlignment="1">
      <alignment horizontal="justify" vertical="center" wrapText="1"/>
    </xf>
    <xf numFmtId="0" fontId="16" fillId="2" borderId="53" xfId="0" applyFont="1" applyFill="1" applyBorder="1" applyAlignment="1">
      <alignment horizontal="justify" vertical="center" wrapText="1"/>
    </xf>
    <xf numFmtId="0" fontId="16" fillId="2" borderId="4" xfId="0" applyFont="1" applyFill="1" applyBorder="1" applyAlignment="1">
      <alignment vertical="center" wrapText="1"/>
    </xf>
    <xf numFmtId="0" fontId="4" fillId="0" borderId="64" xfId="0" applyFont="1" applyBorder="1" applyAlignment="1">
      <alignment horizontal="center" vertical="center" wrapText="1"/>
    </xf>
    <xf numFmtId="0" fontId="16" fillId="2" borderId="18" xfId="0" applyFont="1" applyFill="1" applyBorder="1" applyAlignment="1">
      <alignment vertical="center" wrapText="1"/>
    </xf>
    <xf numFmtId="0" fontId="16" fillId="2" borderId="77" xfId="0" applyFont="1" applyFill="1" applyBorder="1" applyAlignment="1">
      <alignment horizontal="justify" vertical="center" wrapText="1"/>
    </xf>
    <xf numFmtId="0" fontId="9" fillId="2" borderId="1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8" fillId="2" borderId="49" xfId="0"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0" xfId="0" applyFont="1" applyFill="1" applyAlignment="1">
      <alignment horizontal="left" vertical="center" wrapText="1"/>
    </xf>
    <xf numFmtId="0" fontId="1" fillId="0" borderId="55" xfId="0" applyFont="1" applyBorder="1" applyAlignment="1">
      <alignment horizontal="center" vertical="center" wrapText="1"/>
    </xf>
    <xf numFmtId="0" fontId="19" fillId="2" borderId="23" xfId="0" applyFont="1" applyFill="1" applyBorder="1" applyAlignment="1">
      <alignment horizontal="center" vertical="center" wrapText="1"/>
    </xf>
    <xf numFmtId="0" fontId="17" fillId="0" borderId="9" xfId="0" applyFont="1" applyBorder="1" applyAlignment="1">
      <alignment horizontal="center" vertical="center" wrapText="1"/>
    </xf>
    <xf numFmtId="0" fontId="21" fillId="2" borderId="64"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19" fillId="0" borderId="55" xfId="0" applyFont="1" applyBorder="1" applyAlignment="1">
      <alignment horizontal="center" vertical="center" wrapText="1"/>
    </xf>
    <xf numFmtId="0" fontId="20" fillId="0" borderId="19" xfId="0" applyFont="1" applyBorder="1" applyAlignment="1">
      <alignment horizontal="center" vertical="center"/>
    </xf>
    <xf numFmtId="0" fontId="51" fillId="0" borderId="0" xfId="0" applyFont="1" applyAlignment="1">
      <alignment wrapText="1"/>
    </xf>
    <xf numFmtId="0" fontId="11" fillId="0" borderId="19" xfId="0" applyFont="1" applyBorder="1" applyAlignment="1">
      <alignment vertical="center" wrapText="1"/>
    </xf>
    <xf numFmtId="0" fontId="19" fillId="3" borderId="20"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20" fillId="0" borderId="1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6" xfId="0" applyFont="1" applyBorder="1" applyAlignment="1">
      <alignment horizontal="center" vertical="center" wrapText="1"/>
    </xf>
    <xf numFmtId="0" fontId="19" fillId="2" borderId="20"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2" borderId="1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2" borderId="19" xfId="0" applyFont="1" applyFill="1" applyBorder="1" applyAlignment="1">
      <alignment horizontal="center" vertical="center" wrapText="1"/>
    </xf>
    <xf numFmtId="0" fontId="19" fillId="2" borderId="55" xfId="0" applyFont="1" applyFill="1" applyBorder="1" applyAlignment="1">
      <alignment horizontal="center" vertical="center" wrapText="1"/>
    </xf>
    <xf numFmtId="0" fontId="21" fillId="2" borderId="24" xfId="0" applyFont="1" applyFill="1" applyBorder="1" applyAlignment="1">
      <alignment horizontal="center" vertical="center" wrapText="1"/>
    </xf>
    <xf numFmtId="0" fontId="22" fillId="2" borderId="19" xfId="0" applyFont="1" applyFill="1" applyBorder="1" applyAlignment="1">
      <alignment horizontal="center" vertical="center" wrapText="1"/>
    </xf>
    <xf numFmtId="0" fontId="21" fillId="2" borderId="81"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2" borderId="20" xfId="0" applyFont="1" applyFill="1" applyBorder="1" applyAlignment="1">
      <alignment horizontal="center" vertical="center" wrapText="1"/>
    </xf>
    <xf numFmtId="0" fontId="21" fillId="2" borderId="83" xfId="0" applyFont="1" applyFill="1" applyBorder="1" applyAlignment="1">
      <alignment horizontal="center" vertical="center" wrapText="1"/>
    </xf>
    <xf numFmtId="0" fontId="16" fillId="2" borderId="19"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9" fillId="3" borderId="15" xfId="0" applyFont="1" applyFill="1" applyBorder="1" applyAlignment="1">
      <alignment horizontal="center" vertical="center" wrapText="1"/>
    </xf>
    <xf numFmtId="0" fontId="19" fillId="3" borderId="156" xfId="0" applyFont="1" applyFill="1" applyBorder="1" applyAlignment="1">
      <alignment horizontal="center" vertical="center" wrapText="1"/>
    </xf>
    <xf numFmtId="0" fontId="19" fillId="2" borderId="56" xfId="0" applyFont="1" applyFill="1" applyBorder="1" applyAlignment="1">
      <alignment horizontal="center" vertical="center" wrapText="1"/>
    </xf>
    <xf numFmtId="0" fontId="16" fillId="0" borderId="81" xfId="0" applyFont="1" applyBorder="1" applyAlignment="1">
      <alignment horizontal="center" vertical="center" wrapText="1"/>
    </xf>
    <xf numFmtId="0" fontId="21" fillId="2" borderId="76" xfId="0" applyFont="1" applyFill="1" applyBorder="1" applyAlignment="1">
      <alignment horizontal="center" vertical="center" wrapText="1"/>
    </xf>
    <xf numFmtId="0" fontId="19" fillId="2" borderId="19" xfId="0" applyFont="1" applyFill="1" applyBorder="1" applyAlignment="1">
      <alignment horizontal="center" vertical="center"/>
    </xf>
    <xf numFmtId="0" fontId="19" fillId="2" borderId="20" xfId="0" applyFont="1" applyFill="1" applyBorder="1" applyAlignment="1">
      <alignment horizontal="center" vertical="center"/>
    </xf>
    <xf numFmtId="0" fontId="19" fillId="2" borderId="81" xfId="0" applyFont="1" applyFill="1" applyBorder="1" applyAlignment="1">
      <alignment horizontal="center" vertical="center"/>
    </xf>
    <xf numFmtId="0" fontId="8" fillId="0" borderId="62" xfId="0" applyFont="1" applyBorder="1" applyAlignment="1">
      <alignment horizontal="center" vertical="center" wrapText="1"/>
    </xf>
    <xf numFmtId="0" fontId="8" fillId="0" borderId="120" xfId="0" applyFont="1" applyBorder="1" applyAlignment="1">
      <alignment horizontal="center" vertical="center" wrapText="1"/>
    </xf>
    <xf numFmtId="0" fontId="4" fillId="0" borderId="24" xfId="0" applyFont="1" applyBorder="1" applyAlignment="1">
      <alignment horizontal="center" vertical="center" wrapText="1"/>
    </xf>
    <xf numFmtId="0" fontId="8"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32" xfId="0" applyFont="1" applyFill="1" applyBorder="1" applyAlignment="1">
      <alignment horizontal="center" vertical="center" wrapText="1"/>
    </xf>
    <xf numFmtId="0" fontId="4" fillId="0" borderId="19" xfId="0" applyFont="1" applyBorder="1" applyAlignment="1">
      <alignment horizontal="center" vertical="center" wrapText="1"/>
    </xf>
    <xf numFmtId="0" fontId="8" fillId="2" borderId="15"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24" xfId="0" applyFont="1" applyBorder="1" applyAlignment="1">
      <alignment horizontal="center" vertical="center" wrapText="1"/>
    </xf>
    <xf numFmtId="0" fontId="8" fillId="2" borderId="21"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4" fillId="0" borderId="62" xfId="0" applyFont="1" applyBorder="1" applyAlignment="1">
      <alignment horizontal="center" vertical="center" wrapText="1"/>
    </xf>
    <xf numFmtId="0" fontId="11" fillId="0" borderId="33"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3" xfId="0" applyFont="1" applyBorder="1" applyAlignment="1">
      <alignment horizontal="center" vertical="center" wrapText="1"/>
    </xf>
    <xf numFmtId="0" fontId="16" fillId="2" borderId="23" xfId="0" applyFont="1" applyFill="1" applyBorder="1" applyAlignment="1">
      <alignment vertical="center" wrapText="1"/>
    </xf>
    <xf numFmtId="0" fontId="8" fillId="2" borderId="121" xfId="0" applyFont="1" applyFill="1" applyBorder="1" applyAlignment="1">
      <alignment horizontal="center" vertical="center" wrapText="1"/>
    </xf>
    <xf numFmtId="0" fontId="1" fillId="0" borderId="76" xfId="0" applyFont="1" applyBorder="1" applyAlignment="1">
      <alignment horizontal="center" vertical="center" wrapText="1"/>
    </xf>
    <xf numFmtId="0" fontId="1" fillId="0" borderId="24" xfId="0" applyFont="1" applyBorder="1" applyAlignment="1">
      <alignment horizontal="center" vertical="center" wrapText="1"/>
    </xf>
    <xf numFmtId="0" fontId="16" fillId="2" borderId="18" xfId="0" applyFont="1" applyFill="1" applyBorder="1" applyAlignment="1">
      <alignment vertical="center" wrapText="1"/>
    </xf>
    <xf numFmtId="0" fontId="16" fillId="2" borderId="19" xfId="0" applyFont="1" applyFill="1" applyBorder="1" applyAlignment="1">
      <alignment vertical="center" wrapText="1"/>
    </xf>
    <xf numFmtId="0" fontId="16" fillId="2" borderId="17" xfId="0" applyFont="1" applyFill="1" applyBorder="1" applyAlignment="1">
      <alignment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11" fillId="2" borderId="24"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8" fillId="2" borderId="81" xfId="0" applyFont="1" applyFill="1" applyBorder="1" applyAlignment="1">
      <alignment horizontal="center" vertical="center" wrapText="1"/>
    </xf>
    <xf numFmtId="0" fontId="17" fillId="2" borderId="19" xfId="0" applyFont="1" applyFill="1" applyBorder="1" applyAlignment="1">
      <alignment vertical="center" wrapText="1"/>
    </xf>
    <xf numFmtId="0" fontId="16" fillId="2" borderId="62" xfId="0" applyFont="1" applyFill="1" applyBorder="1" applyAlignment="1">
      <alignment vertical="center" wrapText="1"/>
    </xf>
    <xf numFmtId="0" fontId="16" fillId="2" borderId="61" xfId="0" applyFont="1" applyFill="1" applyBorder="1" applyAlignment="1">
      <alignment vertical="center" wrapText="1"/>
    </xf>
    <xf numFmtId="0" fontId="16" fillId="2" borderId="77" xfId="0" applyFont="1" applyFill="1" applyBorder="1" applyAlignment="1">
      <alignment vertical="center" wrapText="1"/>
    </xf>
    <xf numFmtId="0" fontId="16" fillId="2" borderId="104" xfId="0" applyFont="1" applyFill="1" applyBorder="1" applyAlignment="1">
      <alignment vertical="center" wrapText="1"/>
    </xf>
    <xf numFmtId="0" fontId="21" fillId="2" borderId="19" xfId="0" applyFont="1" applyFill="1" applyBorder="1" applyAlignment="1">
      <alignment vertical="center" wrapText="1"/>
    </xf>
    <xf numFmtId="0" fontId="21" fillId="0" borderId="19" xfId="0" applyFont="1" applyBorder="1" applyAlignment="1">
      <alignment vertical="center" wrapText="1"/>
    </xf>
    <xf numFmtId="0" fontId="51" fillId="0" borderId="30" xfId="0" applyFont="1" applyBorder="1" applyAlignment="1">
      <alignment vertical="center" wrapText="1"/>
    </xf>
    <xf numFmtId="0" fontId="20" fillId="0" borderId="19" xfId="0" applyFont="1" applyBorder="1" applyAlignment="1">
      <alignment vertical="center" wrapText="1"/>
    </xf>
    <xf numFmtId="0" fontId="17" fillId="2" borderId="76" xfId="0" applyFont="1" applyFill="1" applyBorder="1" applyAlignment="1">
      <alignment vertical="center" wrapText="1"/>
    </xf>
    <xf numFmtId="0" fontId="51" fillId="0" borderId="23" xfId="0" applyFont="1" applyBorder="1" applyAlignment="1">
      <alignment vertical="center" wrapText="1"/>
    </xf>
    <xf numFmtId="0" fontId="16" fillId="3" borderId="24" xfId="0" applyFont="1" applyFill="1" applyBorder="1" applyAlignment="1">
      <alignment vertical="center" wrapText="1"/>
    </xf>
    <xf numFmtId="0" fontId="16" fillId="3" borderId="3" xfId="0" applyFont="1" applyFill="1" applyBorder="1" applyAlignment="1">
      <alignment vertical="center" wrapText="1"/>
    </xf>
    <xf numFmtId="0" fontId="21" fillId="3" borderId="124" xfId="0" applyFont="1" applyFill="1" applyBorder="1" applyAlignment="1">
      <alignment horizontal="center" vertical="center" wrapText="1"/>
    </xf>
    <xf numFmtId="0" fontId="19" fillId="3" borderId="124" xfId="0" applyFont="1" applyFill="1" applyBorder="1" applyAlignment="1">
      <alignment horizontal="center" vertical="center" wrapText="1"/>
    </xf>
    <xf numFmtId="0" fontId="21" fillId="2" borderId="84" xfId="0" applyFont="1" applyFill="1" applyBorder="1" applyAlignment="1">
      <alignment horizontal="center" vertical="center" wrapText="1"/>
    </xf>
    <xf numFmtId="0" fontId="17" fillId="2" borderId="1" xfId="0" applyFont="1" applyFill="1" applyBorder="1" applyAlignment="1">
      <alignment vertical="center" wrapText="1"/>
    </xf>
    <xf numFmtId="0" fontId="21" fillId="2" borderId="1" xfId="0" applyFont="1" applyFill="1" applyBorder="1" applyAlignment="1">
      <alignment vertical="center" wrapText="1"/>
    </xf>
    <xf numFmtId="0" fontId="22" fillId="2" borderId="1" xfId="0" applyFont="1" applyFill="1" applyBorder="1" applyAlignment="1">
      <alignment vertical="center" wrapText="1"/>
    </xf>
    <xf numFmtId="0" fontId="0" fillId="0" borderId="0" xfId="0" applyBorder="1"/>
    <xf numFmtId="0" fontId="30" fillId="0" borderId="16" xfId="0" applyFont="1" applyBorder="1" applyAlignment="1">
      <alignment horizontal="center" vertical="center" wrapText="1"/>
    </xf>
    <xf numFmtId="0" fontId="11" fillId="3" borderId="1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54" fillId="0" borderId="108" xfId="0" applyFont="1" applyBorder="1" applyAlignment="1">
      <alignment horizontal="left" vertical="center" wrapText="1"/>
    </xf>
    <xf numFmtId="0" fontId="4" fillId="2" borderId="16" xfId="0" applyFont="1" applyFill="1" applyBorder="1" applyAlignment="1">
      <alignment horizontal="center" vertical="center" wrapText="1"/>
    </xf>
    <xf numFmtId="0" fontId="4" fillId="2" borderId="15" xfId="0" applyFont="1" applyFill="1" applyBorder="1" applyAlignment="1">
      <alignment vertical="center" wrapText="1"/>
    </xf>
    <xf numFmtId="0" fontId="8" fillId="0" borderId="25" xfId="0" applyFont="1" applyBorder="1" applyAlignment="1">
      <alignment horizontal="center" vertical="center" wrapText="1"/>
    </xf>
    <xf numFmtId="0" fontId="1" fillId="0" borderId="56" xfId="0" applyFont="1" applyBorder="1" applyAlignment="1">
      <alignment horizontal="center" vertical="center" wrapText="1"/>
    </xf>
    <xf numFmtId="0" fontId="8" fillId="0" borderId="227" xfId="0" applyFont="1" applyBorder="1" applyAlignment="1">
      <alignment horizontal="center" vertical="center" wrapText="1"/>
    </xf>
    <xf numFmtId="0" fontId="8" fillId="0" borderId="16"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5" xfId="0" applyFont="1" applyBorder="1" applyAlignment="1">
      <alignment horizontal="center" vertical="center" wrapText="1"/>
    </xf>
    <xf numFmtId="0" fontId="11" fillId="2" borderId="119" xfId="0" applyFont="1" applyFill="1" applyBorder="1" applyAlignment="1">
      <alignment horizontal="center" vertical="center" wrapText="1"/>
    </xf>
    <xf numFmtId="0" fontId="10" fillId="0" borderId="156" xfId="0" applyFont="1" applyBorder="1" applyAlignment="1">
      <alignment horizontal="center" vertical="center" wrapText="1"/>
    </xf>
    <xf numFmtId="0" fontId="11" fillId="0" borderId="208" xfId="0" applyFont="1" applyBorder="1" applyAlignment="1">
      <alignment horizontal="center" vertical="center" wrapText="1"/>
    </xf>
    <xf numFmtId="0" fontId="20" fillId="0" borderId="34" xfId="0" applyFont="1" applyBorder="1" applyAlignment="1">
      <alignment horizontal="center" vertical="center" wrapText="1"/>
    </xf>
    <xf numFmtId="0" fontId="8" fillId="2" borderId="170" xfId="0" applyFont="1" applyFill="1" applyBorder="1" applyAlignment="1">
      <alignment horizontal="center" vertical="center" wrapText="1"/>
    </xf>
    <xf numFmtId="0" fontId="11" fillId="0" borderId="82" xfId="0" applyFont="1" applyBorder="1" applyAlignment="1">
      <alignment horizontal="center" vertical="center" wrapText="1"/>
    </xf>
    <xf numFmtId="0" fontId="11" fillId="0" borderId="170" xfId="0" applyFont="1" applyBorder="1" applyAlignment="1">
      <alignment horizontal="center" vertical="center" wrapText="1"/>
    </xf>
    <xf numFmtId="0" fontId="11" fillId="0" borderId="228"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0" xfId="0" applyFont="1" applyBorder="1" applyAlignment="1">
      <alignment horizontal="center" vertical="center" wrapText="1"/>
    </xf>
    <xf numFmtId="0" fontId="20" fillId="0" borderId="1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3" xfId="0" applyFont="1" applyBorder="1" applyAlignment="1">
      <alignment horizontal="center" vertical="center" wrapText="1"/>
    </xf>
    <xf numFmtId="3" fontId="8" fillId="0" borderId="13" xfId="0" applyNumberFormat="1" applyFont="1" applyBorder="1" applyAlignment="1">
      <alignment horizontal="center" vertical="center" wrapText="1"/>
    </xf>
    <xf numFmtId="0" fontId="8" fillId="0" borderId="44" xfId="0" applyFont="1" applyBorder="1" applyAlignment="1">
      <alignment horizontal="center" vertical="center" wrapText="1"/>
    </xf>
    <xf numFmtId="0" fontId="8" fillId="0" borderId="100" xfId="0" applyFont="1" applyBorder="1" applyAlignment="1">
      <alignment horizontal="center" vertical="center" wrapText="1"/>
    </xf>
    <xf numFmtId="0" fontId="11" fillId="2" borderId="48" xfId="0" applyFont="1" applyFill="1" applyBorder="1" applyAlignment="1">
      <alignment horizontal="center" vertical="center" wrapText="1"/>
    </xf>
    <xf numFmtId="0" fontId="4" fillId="2" borderId="56" xfId="0" applyFont="1" applyFill="1" applyBorder="1" applyAlignment="1">
      <alignment horizontal="center" vertical="center" wrapText="1"/>
    </xf>
    <xf numFmtId="0" fontId="11" fillId="3" borderId="56" xfId="0" applyFont="1" applyFill="1" applyBorder="1" applyAlignment="1">
      <alignment horizontal="center" vertical="center" wrapText="1"/>
    </xf>
    <xf numFmtId="0" fontId="8" fillId="3" borderId="170" xfId="0" applyFont="1" applyFill="1" applyBorder="1" applyAlignment="1">
      <alignment horizontal="center" vertical="center" wrapText="1"/>
    </xf>
    <xf numFmtId="0" fontId="8" fillId="3" borderId="156"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4" fillId="0" borderId="34" xfId="0" applyFont="1" applyBorder="1" applyAlignment="1">
      <alignment horizontal="center" vertical="center" wrapText="1"/>
    </xf>
    <xf numFmtId="0" fontId="9" fillId="0" borderId="34" xfId="0" applyFont="1" applyBorder="1" applyAlignment="1">
      <alignment horizontal="center"/>
    </xf>
    <xf numFmtId="0" fontId="8" fillId="0" borderId="208"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1" fillId="0" borderId="20" xfId="0" applyFont="1" applyBorder="1" applyAlignment="1">
      <alignment horizontal="center" vertical="center" wrapText="1"/>
    </xf>
    <xf numFmtId="0" fontId="8" fillId="0" borderId="13" xfId="0" applyFont="1" applyBorder="1" applyAlignment="1">
      <alignment horizontal="center" vertical="center" wrapText="1"/>
    </xf>
    <xf numFmtId="0" fontId="9" fillId="0" borderId="13" xfId="0" applyFont="1" applyBorder="1" applyAlignment="1">
      <alignment horizontal="center" vertical="center" wrapText="1"/>
    </xf>
    <xf numFmtId="0" fontId="9"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9" fillId="0" borderId="13" xfId="0" applyFont="1" applyBorder="1" applyAlignment="1">
      <alignment horizontal="center" vertical="center"/>
    </xf>
    <xf numFmtId="0" fontId="9" fillId="0" borderId="20" xfId="0" applyFont="1" applyBorder="1" applyAlignment="1">
      <alignment horizontal="center" vertical="center"/>
    </xf>
    <xf numFmtId="0" fontId="8" fillId="0" borderId="228" xfId="0" applyFont="1" applyBorder="1" applyAlignment="1">
      <alignment horizontal="center" vertical="center"/>
    </xf>
    <xf numFmtId="0" fontId="8" fillId="0" borderId="13" xfId="0" applyFont="1" applyBorder="1" applyAlignment="1">
      <alignment horizontal="center" vertical="center"/>
    </xf>
    <xf numFmtId="0" fontId="14" fillId="0" borderId="191"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5" xfId="0" applyFont="1" applyBorder="1" applyAlignment="1">
      <alignment horizontal="center" vertical="center" wrapText="1"/>
    </xf>
    <xf numFmtId="0" fontId="11" fillId="0" borderId="191" xfId="0" applyFont="1" applyBorder="1" applyAlignment="1">
      <alignment horizontal="center" vertical="center" wrapText="1"/>
    </xf>
    <xf numFmtId="0" fontId="8" fillId="0" borderId="228" xfId="0" applyFont="1" applyBorder="1" applyAlignment="1">
      <alignment horizontal="center" vertical="center" wrapText="1"/>
    </xf>
    <xf numFmtId="0" fontId="8" fillId="0" borderId="191" xfId="0" applyFont="1" applyBorder="1" applyAlignment="1">
      <alignment horizontal="center" vertical="center" wrapText="1"/>
    </xf>
    <xf numFmtId="0" fontId="8" fillId="0" borderId="21" xfId="0" applyFont="1" applyBorder="1" applyAlignment="1">
      <alignment horizontal="center" vertical="center" wrapText="1"/>
    </xf>
    <xf numFmtId="0" fontId="1" fillId="0" borderId="228" xfId="0" applyFont="1" applyBorder="1" applyAlignment="1">
      <alignment horizontal="center" vertical="center" wrapText="1"/>
    </xf>
    <xf numFmtId="0" fontId="16" fillId="2" borderId="15" xfId="0" applyFont="1" applyFill="1" applyBorder="1" applyAlignment="1">
      <alignment horizontal="center" vertical="center" wrapText="1"/>
    </xf>
    <xf numFmtId="0" fontId="8" fillId="0" borderId="48" xfId="0" applyFont="1" applyBorder="1" applyAlignment="1">
      <alignment horizontal="center" vertical="center" wrapText="1"/>
    </xf>
    <xf numFmtId="0" fontId="9" fillId="2" borderId="15"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8" fillId="0" borderId="32" xfId="0" applyFont="1" applyBorder="1" applyAlignment="1">
      <alignment horizontal="center" vertical="center" wrapText="1"/>
    </xf>
    <xf numFmtId="0" fontId="9" fillId="7" borderId="20" xfId="0" applyFont="1" applyFill="1" applyBorder="1" applyAlignment="1">
      <alignment horizontal="center" vertical="center" wrapText="1"/>
    </xf>
    <xf numFmtId="0" fontId="49"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65" xfId="0" applyFont="1" applyBorder="1" applyAlignment="1">
      <alignment horizontal="center" vertical="center" wrapText="1"/>
    </xf>
    <xf numFmtId="0" fontId="19" fillId="2" borderId="215" xfId="0" applyFont="1" applyFill="1" applyBorder="1" applyAlignment="1">
      <alignment horizontal="center" vertical="center" wrapText="1"/>
    </xf>
    <xf numFmtId="0" fontId="16" fillId="0" borderId="119"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56" xfId="0" applyFont="1" applyBorder="1" applyAlignment="1">
      <alignment horizontal="center" vertical="center" wrapText="1"/>
    </xf>
    <xf numFmtId="0" fontId="19" fillId="0" borderId="13" xfId="0" applyFont="1" applyBorder="1" applyAlignment="1">
      <alignment horizontal="center" vertical="center" wrapText="1"/>
    </xf>
    <xf numFmtId="0" fontId="20" fillId="0" borderId="13" xfId="0" applyFont="1" applyBorder="1" applyAlignment="1">
      <alignment horizontal="center" vertical="center"/>
    </xf>
    <xf numFmtId="0" fontId="20" fillId="0" borderId="20" xfId="0" applyFont="1" applyBorder="1" applyAlignment="1">
      <alignment horizontal="center" vertical="center"/>
    </xf>
    <xf numFmtId="0" fontId="19" fillId="0" borderId="44" xfId="0" applyFont="1" applyBorder="1" applyAlignment="1">
      <alignment horizontal="center" vertical="center"/>
    </xf>
    <xf numFmtId="0" fontId="19" fillId="2" borderId="119" xfId="0" applyFont="1" applyFill="1" applyBorder="1" applyAlignment="1">
      <alignment horizontal="center" vertical="center"/>
    </xf>
    <xf numFmtId="0" fontId="19" fillId="2" borderId="13" xfId="0" applyFont="1" applyFill="1" applyBorder="1" applyAlignment="1">
      <alignment horizontal="center" vertical="center"/>
    </xf>
    <xf numFmtId="0" fontId="20" fillId="2" borderId="13" xfId="0" applyFont="1" applyFill="1" applyBorder="1" applyAlignment="1">
      <alignment horizontal="center" vertical="center"/>
    </xf>
    <xf numFmtId="0" fontId="19" fillId="0" borderId="16" xfId="0" applyFont="1" applyBorder="1" applyAlignment="1">
      <alignment horizontal="center" vertical="center"/>
    </xf>
    <xf numFmtId="0" fontId="19" fillId="0" borderId="48" xfId="0" applyFont="1" applyBorder="1" applyAlignment="1">
      <alignment horizontal="center" vertical="center" wrapText="1"/>
    </xf>
    <xf numFmtId="0" fontId="20" fillId="0" borderId="20" xfId="0" applyFont="1" applyBorder="1" applyAlignment="1">
      <alignment horizontal="center" vertical="center" wrapText="1"/>
    </xf>
    <xf numFmtId="0" fontId="19" fillId="2" borderId="32" xfId="0" applyFont="1" applyFill="1" applyBorder="1" applyAlignment="1">
      <alignment horizontal="center" vertical="center" wrapText="1"/>
    </xf>
    <xf numFmtId="0" fontId="19" fillId="0" borderId="32" xfId="0" applyFont="1" applyBorder="1" applyAlignment="1">
      <alignment horizontal="center" vertical="center" wrapText="1"/>
    </xf>
    <xf numFmtId="0" fontId="19" fillId="2" borderId="14"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3" borderId="75" xfId="0" applyFont="1" applyFill="1" applyBorder="1" applyAlignment="1">
      <alignment horizontal="center" vertical="center" wrapText="1"/>
    </xf>
    <xf numFmtId="0" fontId="52" fillId="0" borderId="16" xfId="0" applyFont="1" applyBorder="1" applyAlignment="1">
      <alignment horizontal="center" vertical="center" wrapText="1"/>
    </xf>
    <xf numFmtId="0" fontId="20" fillId="0" borderId="14" xfId="0" applyFont="1" applyBorder="1" applyAlignment="1">
      <alignment horizontal="center" vertical="center" wrapText="1"/>
    </xf>
    <xf numFmtId="0" fontId="16" fillId="2" borderId="177" xfId="0" applyFont="1" applyFill="1" applyBorder="1" applyAlignment="1">
      <alignment horizontal="center" vertical="center" wrapText="1"/>
    </xf>
    <xf numFmtId="0" fontId="19" fillId="0" borderId="21" xfId="0" applyFont="1" applyBorder="1" applyAlignment="1">
      <alignment horizontal="center" vertical="center" wrapText="1"/>
    </xf>
    <xf numFmtId="0" fontId="19" fillId="3" borderId="231" xfId="0" applyFont="1" applyFill="1" applyBorder="1" applyAlignment="1">
      <alignment horizontal="center" vertical="center" wrapText="1"/>
    </xf>
    <xf numFmtId="0" fontId="20" fillId="3" borderId="21"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21" xfId="0" applyFont="1" applyBorder="1" applyAlignment="1">
      <alignment horizontal="center" vertical="center" wrapText="1"/>
    </xf>
    <xf numFmtId="1" fontId="1" fillId="0" borderId="23" xfId="0" applyNumberFormat="1" applyFont="1" applyBorder="1" applyAlignment="1">
      <alignment horizontal="center" vertical="center"/>
    </xf>
    <xf numFmtId="0" fontId="19" fillId="3" borderId="23" xfId="0" applyFont="1" applyFill="1" applyBorder="1" applyAlignment="1">
      <alignment horizontal="left"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136" xfId="0" applyFont="1" applyFill="1" applyBorder="1" applyAlignment="1">
      <alignment vertical="top" wrapText="1"/>
    </xf>
    <xf numFmtId="0" fontId="8" fillId="3" borderId="32" xfId="0" applyFont="1" applyFill="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0" borderId="56" xfId="0" applyFont="1" applyBorder="1" applyAlignment="1">
      <alignment horizontal="center" vertical="center" wrapText="1"/>
    </xf>
    <xf numFmtId="0" fontId="8" fillId="0" borderId="15" xfId="0" applyFont="1" applyBorder="1" applyAlignment="1">
      <alignment horizontal="center" vertical="center" wrapText="1"/>
    </xf>
    <xf numFmtId="0" fontId="8" fillId="3" borderId="6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8" fillId="2" borderId="6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2" borderId="32" xfId="0" applyFont="1" applyFill="1" applyBorder="1" applyAlignment="1">
      <alignment horizontal="center" vertical="center" wrapText="1"/>
    </xf>
    <xf numFmtId="2" fontId="1" fillId="0" borderId="0" xfId="0" applyNumberFormat="1" applyFont="1"/>
    <xf numFmtId="1" fontId="1" fillId="0" borderId="62" xfId="0" applyNumberFormat="1" applyFont="1" applyBorder="1" applyAlignment="1">
      <alignment horizontal="center" vertical="center"/>
    </xf>
    <xf numFmtId="1" fontId="1" fillId="0" borderId="224" xfId="0" applyNumberFormat="1" applyFont="1" applyBorder="1" applyAlignment="1">
      <alignment horizontal="center" vertical="center"/>
    </xf>
    <xf numFmtId="0" fontId="30" fillId="3" borderId="149" xfId="0" applyFont="1" applyFill="1" applyBorder="1" applyAlignment="1">
      <alignment horizontal="center" vertical="center" wrapText="1"/>
    </xf>
    <xf numFmtId="0" fontId="8" fillId="3" borderId="137" xfId="0" applyFont="1" applyFill="1" applyBorder="1" applyAlignment="1">
      <alignment horizontal="center" vertical="center" wrapText="1"/>
    </xf>
    <xf numFmtId="0" fontId="10" fillId="3" borderId="149" xfId="0" applyFont="1" applyFill="1" applyBorder="1" applyAlignment="1">
      <alignment horizontal="center" vertical="center" wrapText="1"/>
    </xf>
    <xf numFmtId="0" fontId="8" fillId="3" borderId="160" xfId="0" applyFont="1" applyFill="1" applyBorder="1" applyAlignment="1">
      <alignment horizontal="center" vertical="center" wrapText="1"/>
    </xf>
    <xf numFmtId="0" fontId="8" fillId="3" borderId="227" xfId="0" applyFont="1" applyFill="1" applyBorder="1" applyAlignment="1">
      <alignment horizontal="center" vertical="center" wrapText="1"/>
    </xf>
    <xf numFmtId="0" fontId="10" fillId="3" borderId="170"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8" fillId="3" borderId="144" xfId="0" applyFont="1" applyFill="1" applyBorder="1" applyAlignment="1">
      <alignment horizontal="center" vertical="center" wrapText="1"/>
    </xf>
    <xf numFmtId="0" fontId="8" fillId="3" borderId="136" xfId="0" applyFont="1" applyFill="1" applyBorder="1" applyAlignment="1">
      <alignment horizontal="center" vertical="center" wrapText="1"/>
    </xf>
    <xf numFmtId="0" fontId="8" fillId="3" borderId="232" xfId="0" applyFont="1" applyFill="1" applyBorder="1" applyAlignment="1">
      <alignment horizontal="center" vertical="center" wrapText="1"/>
    </xf>
    <xf numFmtId="0" fontId="19" fillId="3" borderId="169" xfId="0" applyFont="1" applyFill="1" applyBorder="1" applyAlignment="1">
      <alignment horizontal="center" vertical="center" wrapText="1"/>
    </xf>
    <xf numFmtId="0" fontId="10" fillId="3" borderId="129"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20" fillId="3" borderId="4" xfId="0" quotePrefix="1" applyFont="1" applyFill="1" applyBorder="1" applyAlignment="1">
      <alignment horizontal="left" vertical="center" wrapText="1"/>
    </xf>
    <xf numFmtId="0" fontId="1" fillId="3" borderId="233" xfId="0" applyFont="1" applyFill="1" applyBorder="1" applyAlignment="1">
      <alignment horizontal="center" vertical="center" wrapText="1"/>
    </xf>
    <xf numFmtId="0" fontId="19" fillId="3" borderId="50"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9" fillId="2" borderId="234" xfId="0" applyFont="1" applyFill="1" applyBorder="1" applyAlignment="1">
      <alignment horizontal="center" vertical="center" wrapText="1"/>
    </xf>
    <xf numFmtId="0" fontId="19" fillId="2" borderId="169" xfId="0" applyFont="1" applyFill="1" applyBorder="1" applyAlignment="1">
      <alignment horizontal="center" vertical="center" wrapText="1"/>
    </xf>
    <xf numFmtId="164" fontId="8" fillId="3" borderId="21" xfId="0" applyNumberFormat="1" applyFont="1" applyFill="1" applyBorder="1" applyAlignment="1">
      <alignment horizontal="center" vertical="center" wrapText="1"/>
    </xf>
    <xf numFmtId="0" fontId="8" fillId="3" borderId="133"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8" fillId="3" borderId="41" xfId="0" applyFont="1" applyFill="1" applyBorder="1" applyAlignment="1">
      <alignment horizontal="center" vertical="center" wrapText="1"/>
    </xf>
    <xf numFmtId="0" fontId="8" fillId="3" borderId="235" xfId="0" applyFont="1" applyFill="1" applyBorder="1" applyAlignment="1">
      <alignment horizontal="center" vertical="center" wrapText="1"/>
    </xf>
    <xf numFmtId="0" fontId="50" fillId="8" borderId="21" xfId="0" applyFont="1" applyFill="1" applyBorder="1" applyAlignment="1">
      <alignment horizontal="center" vertical="center" wrapText="1"/>
    </xf>
    <xf numFmtId="0" fontId="8" fillId="3" borderId="214" xfId="0" applyFont="1" applyFill="1" applyBorder="1" applyAlignment="1">
      <alignment horizontal="center" vertical="center" wrapText="1"/>
    </xf>
    <xf numFmtId="0" fontId="8" fillId="3" borderId="215" xfId="0" applyFont="1" applyFill="1" applyBorder="1" applyAlignment="1">
      <alignment vertical="center" wrapText="1"/>
    </xf>
    <xf numFmtId="0" fontId="9" fillId="4" borderId="20"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9" fillId="3" borderId="137" xfId="0" applyFont="1" applyFill="1" applyBorder="1" applyAlignment="1">
      <alignment horizontal="center" vertical="center" wrapText="1"/>
    </xf>
    <xf numFmtId="0" fontId="8" fillId="3" borderId="237" xfId="0" applyFont="1" applyFill="1" applyBorder="1" applyAlignment="1">
      <alignment horizontal="center" vertical="center" wrapText="1"/>
    </xf>
    <xf numFmtId="0" fontId="8" fillId="3" borderId="238" xfId="0" applyFont="1" applyFill="1" applyBorder="1" applyAlignment="1">
      <alignment horizontal="center" vertical="center" wrapText="1"/>
    </xf>
    <xf numFmtId="0" fontId="8" fillId="2" borderId="169" xfId="0" applyFont="1" applyFill="1" applyBorder="1" applyAlignment="1">
      <alignment horizontal="center" vertical="center" wrapText="1"/>
    </xf>
    <xf numFmtId="0" fontId="19" fillId="3" borderId="136" xfId="0" applyFont="1" applyFill="1" applyBorder="1" applyAlignment="1">
      <alignment horizontal="center" vertical="center" wrapText="1"/>
    </xf>
    <xf numFmtId="0" fontId="8" fillId="3" borderId="90" xfId="0" applyFont="1" applyFill="1" applyBorder="1" applyAlignment="1">
      <alignment horizontal="center" vertical="center" wrapText="1"/>
    </xf>
    <xf numFmtId="0" fontId="8" fillId="3" borderId="204" xfId="0" applyFont="1" applyFill="1" applyBorder="1" applyAlignment="1">
      <alignment horizontal="center" vertical="center" wrapText="1"/>
    </xf>
    <xf numFmtId="0" fontId="19" fillId="3" borderId="218" xfId="0" applyFont="1" applyFill="1" applyBorder="1" applyAlignment="1">
      <alignment horizontal="center" vertical="center" wrapText="1"/>
    </xf>
    <xf numFmtId="0" fontId="19" fillId="3" borderId="239" xfId="0" applyFont="1" applyFill="1" applyBorder="1" applyAlignment="1">
      <alignment horizontal="center" vertical="center" wrapText="1"/>
    </xf>
    <xf numFmtId="0" fontId="8" fillId="3" borderId="240" xfId="0" applyFont="1" applyFill="1" applyBorder="1" applyAlignment="1">
      <alignment horizontal="center" vertical="center" wrapText="1"/>
    </xf>
    <xf numFmtId="0" fontId="8" fillId="3" borderId="75" xfId="0" applyFont="1" applyFill="1" applyBorder="1" applyAlignment="1">
      <alignment horizontal="center" vertical="center" wrapText="1"/>
    </xf>
    <xf numFmtId="0" fontId="22" fillId="2" borderId="48" xfId="0" applyFont="1" applyFill="1" applyBorder="1" applyAlignment="1">
      <alignment horizontal="center" vertical="center"/>
    </xf>
    <xf numFmtId="0" fontId="22" fillId="2" borderId="4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19" fillId="3" borderId="135" xfId="0" applyFont="1" applyFill="1" applyBorder="1" applyAlignment="1">
      <alignment vertical="top" wrapText="1"/>
    </xf>
    <xf numFmtId="0" fontId="19" fillId="3" borderId="97" xfId="0" applyFont="1" applyFill="1" applyBorder="1" applyAlignment="1">
      <alignment horizontal="left" vertical="top" wrapText="1"/>
    </xf>
    <xf numFmtId="0" fontId="20" fillId="3" borderId="4" xfId="0" applyFont="1" applyFill="1" applyBorder="1" applyAlignment="1">
      <alignment horizontal="justify" vertical="center" wrapText="1"/>
    </xf>
    <xf numFmtId="0" fontId="19" fillId="3" borderId="11" xfId="0" applyFont="1" applyFill="1" applyBorder="1" applyAlignment="1">
      <alignment horizontal="center"/>
    </xf>
    <xf numFmtId="0" fontId="19" fillId="3" borderId="11" xfId="0" applyFont="1" applyFill="1" applyBorder="1" applyAlignment="1">
      <alignment horizontal="center" vertical="center"/>
    </xf>
    <xf numFmtId="0" fontId="21" fillId="3" borderId="155" xfId="0" applyFont="1" applyFill="1" applyBorder="1" applyAlignment="1">
      <alignment horizontal="center" vertical="center" wrapText="1"/>
    </xf>
    <xf numFmtId="0" fontId="21" fillId="3" borderId="24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21" fillId="2" borderId="218" xfId="0" applyFont="1" applyFill="1" applyBorder="1" applyAlignment="1">
      <alignment horizontal="center" vertical="center" wrapText="1"/>
    </xf>
    <xf numFmtId="0" fontId="21" fillId="3" borderId="239" xfId="0" applyFont="1" applyFill="1" applyBorder="1" applyAlignment="1">
      <alignment horizontal="center" vertical="center" wrapText="1"/>
    </xf>
    <xf numFmtId="0" fontId="21" fillId="2" borderId="239" xfId="0" applyFont="1" applyFill="1" applyBorder="1" applyAlignment="1">
      <alignment horizontal="center" vertical="center" wrapText="1"/>
    </xf>
    <xf numFmtId="0" fontId="21" fillId="2" borderId="242" xfId="0" applyFont="1" applyFill="1" applyBorder="1" applyAlignment="1">
      <alignment horizontal="center" vertical="center" wrapText="1"/>
    </xf>
    <xf numFmtId="0" fontId="21" fillId="3" borderId="40" xfId="0" applyFont="1" applyFill="1" applyBorder="1" applyAlignment="1">
      <alignment horizontal="center" vertical="center" wrapText="1"/>
    </xf>
    <xf numFmtId="0" fontId="21" fillId="3" borderId="155" xfId="0" applyFont="1" applyFill="1" applyBorder="1" applyAlignment="1">
      <alignment horizontal="center" vertical="center"/>
    </xf>
    <xf numFmtId="0" fontId="8" fillId="3" borderId="0" xfId="0" applyFont="1" applyFill="1" applyBorder="1" applyAlignment="1">
      <alignment vertical="center" wrapText="1"/>
    </xf>
    <xf numFmtId="0" fontId="21" fillId="2" borderId="243" xfId="0" applyFont="1" applyFill="1" applyBorder="1" applyAlignment="1">
      <alignment horizontal="center" vertical="center"/>
    </xf>
    <xf numFmtId="0" fontId="21" fillId="3" borderId="244" xfId="0" applyFont="1" applyFill="1" applyBorder="1" applyAlignment="1">
      <alignment horizontal="center" vertical="center"/>
    </xf>
    <xf numFmtId="0" fontId="21" fillId="3" borderId="245" xfId="0" applyFont="1" applyFill="1" applyBorder="1" applyAlignment="1">
      <alignment horizontal="center" vertical="center" wrapText="1"/>
    </xf>
    <xf numFmtId="49" fontId="21" fillId="3" borderId="13" xfId="0" applyNumberFormat="1" applyFont="1" applyFill="1" applyBorder="1" applyAlignment="1">
      <alignment horizontal="center" vertical="center" wrapText="1"/>
    </xf>
    <xf numFmtId="49" fontId="20" fillId="3" borderId="20" xfId="0" applyNumberFormat="1" applyFont="1" applyFill="1" applyBorder="1" applyAlignment="1">
      <alignment horizontal="center" vertical="center" wrapText="1"/>
    </xf>
    <xf numFmtId="49" fontId="20" fillId="3" borderId="119" xfId="0" applyNumberFormat="1" applyFont="1" applyFill="1" applyBorder="1" applyAlignment="1">
      <alignment horizontal="center" vertical="center" wrapText="1"/>
    </xf>
    <xf numFmtId="49" fontId="20" fillId="3" borderId="246" xfId="0" applyNumberFormat="1" applyFont="1" applyFill="1" applyBorder="1" applyAlignment="1">
      <alignment horizontal="center" vertical="center" wrapText="1"/>
    </xf>
    <xf numFmtId="0" fontId="8" fillId="3" borderId="245" xfId="0" applyFont="1" applyFill="1" applyBorder="1" applyAlignment="1">
      <alignment horizontal="center" vertical="center" wrapText="1"/>
    </xf>
    <xf numFmtId="0" fontId="21" fillId="3" borderId="135" xfId="0" applyFont="1" applyFill="1" applyBorder="1" applyAlignment="1">
      <alignment horizontal="center" vertical="center"/>
    </xf>
    <xf numFmtId="0" fontId="21" fillId="3" borderId="136" xfId="0" applyFont="1" applyFill="1" applyBorder="1" applyAlignment="1">
      <alignment horizontal="center" vertical="center" wrapText="1"/>
    </xf>
    <xf numFmtId="0" fontId="21" fillId="3" borderId="232" xfId="0" applyFont="1" applyFill="1" applyBorder="1" applyAlignment="1">
      <alignment horizontal="center" vertical="center" wrapText="1"/>
    </xf>
    <xf numFmtId="0" fontId="19" fillId="3" borderId="136" xfId="0" applyFont="1" applyFill="1" applyBorder="1" applyAlignment="1">
      <alignment vertical="center" wrapText="1"/>
    </xf>
    <xf numFmtId="0" fontId="19" fillId="3" borderId="247" xfId="0" applyFont="1" applyFill="1" applyBorder="1" applyAlignment="1">
      <alignment vertical="center" wrapText="1"/>
    </xf>
    <xf numFmtId="49" fontId="8" fillId="3" borderId="32" xfId="0" applyNumberFormat="1" applyFont="1" applyFill="1" applyBorder="1" applyAlignment="1">
      <alignment horizontal="center" vertical="center" wrapText="1"/>
    </xf>
    <xf numFmtId="0" fontId="19" fillId="2" borderId="243" xfId="0" applyFont="1" applyFill="1" applyBorder="1" applyAlignment="1">
      <alignment horizontal="center" vertical="center"/>
    </xf>
    <xf numFmtId="0" fontId="8" fillId="3" borderId="136" xfId="0" applyFont="1" applyFill="1" applyBorder="1" applyAlignment="1">
      <alignment vertical="center" wrapText="1"/>
    </xf>
    <xf numFmtId="0" fontId="19" fillId="3" borderId="136" xfId="0" applyFont="1" applyFill="1" applyBorder="1" applyAlignment="1"/>
    <xf numFmtId="0" fontId="20" fillId="2" borderId="14" xfId="0" applyFont="1" applyFill="1" applyBorder="1" applyAlignment="1">
      <alignment horizontal="center" vertical="center" wrapText="1"/>
    </xf>
    <xf numFmtId="0" fontId="21" fillId="3" borderId="129" xfId="0" applyFont="1" applyFill="1" applyBorder="1" applyAlignment="1">
      <alignment horizontal="center" vertical="center" wrapText="1"/>
    </xf>
    <xf numFmtId="0" fontId="19" fillId="3" borderId="136" xfId="0" applyFont="1" applyFill="1" applyBorder="1" applyAlignment="1">
      <alignment vertical="top" wrapText="1"/>
    </xf>
    <xf numFmtId="0" fontId="10" fillId="3" borderId="248" xfId="0" applyFont="1" applyFill="1" applyBorder="1" applyAlignment="1">
      <alignment horizontal="center" vertical="center" wrapText="1"/>
    </xf>
    <xf numFmtId="0" fontId="2" fillId="0" borderId="191" xfId="0" applyFont="1" applyBorder="1" applyAlignment="1">
      <alignment horizontal="center" vertical="center"/>
    </xf>
    <xf numFmtId="0" fontId="1" fillId="0" borderId="100" xfId="0" applyFont="1" applyBorder="1" applyAlignment="1">
      <alignment horizontal="center" vertical="center"/>
    </xf>
    <xf numFmtId="1" fontId="1" fillId="0" borderId="20" xfId="0" applyNumberFormat="1" applyFont="1" applyBorder="1" applyAlignment="1">
      <alignment horizontal="center" vertical="center"/>
    </xf>
    <xf numFmtId="0" fontId="1" fillId="0" borderId="235" xfId="0" applyFont="1" applyBorder="1" applyAlignment="1">
      <alignment horizontal="center" vertical="center"/>
    </xf>
    <xf numFmtId="0" fontId="1" fillId="0" borderId="48" xfId="0" applyFont="1" applyBorder="1" applyAlignment="1">
      <alignment horizontal="center" vertical="center"/>
    </xf>
    <xf numFmtId="0" fontId="2" fillId="0" borderId="20" xfId="0" applyFont="1" applyBorder="1" applyAlignment="1">
      <alignment horizontal="center" vertical="center"/>
    </xf>
    <xf numFmtId="1" fontId="1" fillId="0" borderId="191" xfId="0" applyNumberFormat="1" applyFont="1" applyBorder="1" applyAlignment="1">
      <alignment horizontal="center" vertical="center"/>
    </xf>
    <xf numFmtId="0" fontId="1" fillId="0" borderId="215" xfId="0" applyFont="1" applyBorder="1" applyAlignment="1">
      <alignment horizontal="center" vertical="center"/>
    </xf>
    <xf numFmtId="1" fontId="1" fillId="0" borderId="13" xfId="0" applyNumberFormat="1" applyFont="1" applyBorder="1" applyAlignment="1">
      <alignment horizontal="center" vertical="center"/>
    </xf>
    <xf numFmtId="1" fontId="1" fillId="0" borderId="65" xfId="0" applyNumberFormat="1" applyFont="1" applyBorder="1" applyAlignment="1">
      <alignment horizontal="center" vertical="center"/>
    </xf>
    <xf numFmtId="0" fontId="17" fillId="0" borderId="19" xfId="0" applyFont="1" applyBorder="1" applyAlignment="1">
      <alignment horizontal="center" vertical="center" wrapText="1"/>
    </xf>
    <xf numFmtId="0" fontId="22" fillId="2" borderId="19" xfId="0" applyFont="1" applyFill="1" applyBorder="1" applyAlignment="1">
      <alignment horizontal="center" vertical="center" wrapText="1"/>
    </xf>
    <xf numFmtId="1" fontId="1" fillId="3" borderId="23" xfId="0" applyNumberFormat="1" applyFont="1" applyFill="1" applyBorder="1" applyAlignment="1">
      <alignment horizontal="center" vertical="center"/>
    </xf>
    <xf numFmtId="2" fontId="1" fillId="3" borderId="13" xfId="0" applyNumberFormat="1" applyFont="1" applyFill="1" applyBorder="1" applyAlignment="1">
      <alignment horizontal="center" vertical="center"/>
    </xf>
    <xf numFmtId="1" fontId="1" fillId="3" borderId="39" xfId="0" applyNumberFormat="1" applyFont="1" applyFill="1" applyBorder="1" applyAlignment="1">
      <alignment horizontal="center" vertical="center"/>
    </xf>
    <xf numFmtId="2" fontId="1" fillId="3" borderId="14" xfId="0" applyNumberFormat="1" applyFont="1" applyFill="1" applyBorder="1" applyAlignment="1">
      <alignment horizontal="center" vertical="center"/>
    </xf>
    <xf numFmtId="1" fontId="1" fillId="3" borderId="64" xfId="0" applyNumberFormat="1" applyFont="1" applyFill="1" applyBorder="1" applyAlignment="1">
      <alignment horizontal="center" vertical="center"/>
    </xf>
    <xf numFmtId="165" fontId="1" fillId="3" borderId="48" xfId="0" applyNumberFormat="1" applyFont="1" applyFill="1" applyBorder="1" applyAlignment="1">
      <alignment horizontal="center" vertical="center"/>
    </xf>
    <xf numFmtId="1" fontId="1" fillId="3" borderId="49" xfId="0" applyNumberFormat="1" applyFont="1" applyFill="1" applyBorder="1" applyAlignment="1">
      <alignment horizontal="center" vertical="center"/>
    </xf>
    <xf numFmtId="165" fontId="1" fillId="3" borderId="249" xfId="0" applyNumberFormat="1" applyFont="1" applyFill="1" applyBorder="1" applyAlignment="1">
      <alignment horizontal="center" vertical="center"/>
    </xf>
    <xf numFmtId="0" fontId="20" fillId="3" borderId="15" xfId="0" applyFont="1" applyFill="1" applyBorder="1" applyAlignment="1">
      <alignment horizontal="center" vertical="center" wrapText="1"/>
    </xf>
    <xf numFmtId="0" fontId="20" fillId="3" borderId="19" xfId="0" applyFont="1" applyFill="1" applyBorder="1" applyAlignment="1">
      <alignment horizontal="center" vertical="center" wrapText="1"/>
    </xf>
    <xf numFmtId="0" fontId="20" fillId="3" borderId="20" xfId="0" applyFont="1" applyFill="1" applyBorder="1" applyAlignment="1">
      <alignment horizontal="center" vertical="center" wrapText="1"/>
    </xf>
    <xf numFmtId="0" fontId="21" fillId="3" borderId="107" xfId="0" applyFont="1" applyFill="1" applyBorder="1" applyAlignment="1">
      <alignment horizontal="center" vertical="center"/>
    </xf>
    <xf numFmtId="0" fontId="21" fillId="3" borderId="230" xfId="0" applyFont="1" applyFill="1" applyBorder="1" applyAlignment="1">
      <alignment horizontal="center" vertical="center"/>
    </xf>
    <xf numFmtId="0" fontId="10" fillId="0" borderId="139" xfId="0" applyFont="1" applyBorder="1" applyAlignment="1">
      <alignment horizontal="left" vertical="center" wrapText="1"/>
    </xf>
    <xf numFmtId="0" fontId="47" fillId="0" borderId="212" xfId="0" applyFont="1" applyBorder="1" applyAlignment="1">
      <alignment horizontal="left" vertical="center" wrapText="1"/>
    </xf>
    <xf numFmtId="0" fontId="47" fillId="0" borderId="0" xfId="0" applyFont="1" applyAlignment="1">
      <alignment horizontal="left" vertical="center" wrapText="1"/>
    </xf>
    <xf numFmtId="0" fontId="36" fillId="0" borderId="212" xfId="0" applyFont="1" applyBorder="1" applyAlignment="1">
      <alignment horizontal="left" vertical="center" wrapText="1"/>
    </xf>
    <xf numFmtId="0" fontId="36" fillId="0" borderId="0" xfId="0" applyFont="1" applyAlignment="1">
      <alignment horizontal="left" vertical="center" wrapText="1"/>
    </xf>
    <xf numFmtId="0" fontId="1" fillId="0" borderId="0" xfId="0" applyFont="1" applyAlignment="1">
      <alignment horizontal="center" vertical="top" wrapText="1"/>
    </xf>
    <xf numFmtId="0" fontId="8" fillId="0" borderId="0" xfId="0" applyFont="1" applyAlignment="1">
      <alignment horizontal="center" wrapText="1"/>
    </xf>
    <xf numFmtId="0" fontId="1" fillId="0" borderId="0" xfId="0" applyFont="1" applyAlignment="1">
      <alignment horizontal="center" wrapText="1"/>
    </xf>
    <xf numFmtId="0" fontId="34" fillId="0" borderId="0" xfId="0" applyFont="1" applyAlignment="1">
      <alignment horizontal="center"/>
    </xf>
    <xf numFmtId="0" fontId="1" fillId="0" borderId="0" xfId="0" applyFont="1" applyAlignment="1">
      <alignment horizontal="right" vertical="top" wrapText="1"/>
    </xf>
    <xf numFmtId="0" fontId="4" fillId="7" borderId="170" xfId="0" applyFont="1" applyFill="1" applyBorder="1" applyAlignment="1">
      <alignment vertical="center" wrapText="1"/>
    </xf>
    <xf numFmtId="0" fontId="4" fillId="7" borderId="26" xfId="0" applyFont="1" applyFill="1" applyBorder="1" applyAlignment="1">
      <alignment vertical="center" wrapText="1"/>
    </xf>
    <xf numFmtId="0" fontId="4" fillId="7" borderId="210" xfId="0" applyFont="1" applyFill="1" applyBorder="1" applyAlignment="1">
      <alignment vertical="center" wrapText="1"/>
    </xf>
    <xf numFmtId="0" fontId="11" fillId="0" borderId="4" xfId="0" applyFont="1" applyBorder="1" applyAlignment="1">
      <alignment vertical="center" wrapText="1"/>
    </xf>
    <xf numFmtId="0" fontId="11" fillId="0" borderId="33" xfId="0" applyFont="1" applyBorder="1" applyAlignment="1">
      <alignment vertical="center" wrapText="1"/>
    </xf>
    <xf numFmtId="0" fontId="11" fillId="0" borderId="19" xfId="0" applyFont="1" applyBorder="1" applyAlignment="1">
      <alignment vertical="center" wrapText="1"/>
    </xf>
    <xf numFmtId="0" fontId="4" fillId="5" borderId="7" xfId="0" applyFont="1" applyFill="1" applyBorder="1" applyAlignment="1">
      <alignment vertical="top" wrapText="1"/>
    </xf>
    <xf numFmtId="0" fontId="11" fillId="5" borderId="9" xfId="0" applyFont="1" applyFill="1" applyBorder="1" applyAlignment="1">
      <alignment vertical="top" wrapText="1"/>
    </xf>
    <xf numFmtId="0" fontId="40" fillId="0" borderId="7" xfId="0" applyFont="1" applyBorder="1" applyAlignment="1">
      <alignment horizontal="center" vertical="center" wrapText="1"/>
    </xf>
    <xf numFmtId="0" fontId="33" fillId="0" borderId="0" xfId="0" applyFont="1" applyAlignment="1">
      <alignment horizontal="left" vertical="top" wrapText="1"/>
    </xf>
    <xf numFmtId="0" fontId="34" fillId="0" borderId="0" xfId="0" applyFont="1" applyAlignment="1">
      <alignment horizontal="center" vertical="center"/>
    </xf>
    <xf numFmtId="0" fontId="35" fillId="0" borderId="0" xfId="0" applyFont="1" applyAlignment="1">
      <alignment horizontal="center" vertical="top"/>
    </xf>
    <xf numFmtId="0" fontId="1" fillId="0" borderId="0" xfId="0" applyFont="1" applyAlignment="1">
      <alignment horizontal="center" vertical="center" wrapText="1"/>
    </xf>
    <xf numFmtId="0" fontId="6" fillId="0" borderId="0" xfId="0" applyFont="1" applyAlignment="1">
      <alignment horizontal="center" vertical="center" wrapText="1"/>
    </xf>
    <xf numFmtId="0" fontId="8" fillId="0" borderId="0" xfId="0" applyFont="1" applyAlignment="1">
      <alignment horizontal="left" vertical="center"/>
    </xf>
    <xf numFmtId="0" fontId="19" fillId="0" borderId="0" xfId="2" applyFont="1" applyBorder="1" applyAlignment="1">
      <alignment horizontal="left"/>
    </xf>
    <xf numFmtId="0" fontId="8" fillId="0" borderId="0" xfId="0" applyFont="1" applyAlignment="1">
      <alignment horizontal="left"/>
    </xf>
    <xf numFmtId="0" fontId="10" fillId="0" borderId="132" xfId="0" applyFont="1" applyBorder="1" applyAlignment="1">
      <alignment horizontal="center" vertical="center" wrapText="1"/>
    </xf>
    <xf numFmtId="0" fontId="10" fillId="0" borderId="213" xfId="0" applyFont="1" applyBorder="1" applyAlignment="1">
      <alignment horizontal="center" vertical="center" wrapText="1"/>
    </xf>
    <xf numFmtId="0" fontId="8" fillId="0" borderId="51" xfId="0" applyFont="1" applyBorder="1" applyAlignment="1">
      <alignment horizontal="center" vertical="center"/>
    </xf>
    <xf numFmtId="0" fontId="8" fillId="0" borderId="86" xfId="0" applyFont="1" applyBorder="1" applyAlignment="1">
      <alignment horizontal="center" vertical="center"/>
    </xf>
    <xf numFmtId="0" fontId="8" fillId="0" borderId="52"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horizontal="left" vertical="center" wrapText="1"/>
    </xf>
    <xf numFmtId="0" fontId="8" fillId="0" borderId="34" xfId="0" applyFont="1" applyBorder="1" applyAlignment="1">
      <alignment horizontal="left" vertical="center" wrapText="1"/>
    </xf>
    <xf numFmtId="0" fontId="8" fillId="0" borderId="12" xfId="0" applyFont="1" applyBorder="1" applyAlignment="1">
      <alignment horizontal="left" vertical="center" wrapText="1"/>
    </xf>
    <xf numFmtId="0" fontId="8" fillId="0" borderId="173" xfId="0" applyFont="1" applyBorder="1" applyAlignment="1">
      <alignment horizontal="left" vertical="center" wrapText="1"/>
    </xf>
    <xf numFmtId="0" fontId="8" fillId="0" borderId="38" xfId="0" applyFont="1" applyBorder="1" applyAlignment="1">
      <alignment horizontal="left" vertical="center" wrapText="1"/>
    </xf>
    <xf numFmtId="0" fontId="19" fillId="3" borderId="192" xfId="0" applyFont="1" applyFill="1" applyBorder="1" applyAlignment="1">
      <alignment horizontal="left" vertical="top" wrapText="1"/>
    </xf>
    <xf numFmtId="0" fontId="19" fillId="3" borderId="193" xfId="0" applyFont="1" applyFill="1" applyBorder="1" applyAlignment="1">
      <alignment horizontal="left" vertical="top" wrapText="1"/>
    </xf>
    <xf numFmtId="0" fontId="19" fillId="3" borderId="135" xfId="0" applyFont="1" applyFill="1" applyBorder="1" applyAlignment="1">
      <alignment horizontal="left" vertical="top" wrapText="1"/>
    </xf>
    <xf numFmtId="0" fontId="19" fillId="3" borderId="34" xfId="0" applyFont="1" applyFill="1" applyBorder="1" applyAlignment="1">
      <alignment horizontal="left" vertical="center" wrapText="1"/>
    </xf>
    <xf numFmtId="0" fontId="19" fillId="3" borderId="194" xfId="0" applyFont="1" applyFill="1" applyBorder="1" applyAlignment="1">
      <alignment horizontal="left" vertical="center" wrapText="1"/>
    </xf>
    <xf numFmtId="0" fontId="19" fillId="3" borderId="136" xfId="0" applyFont="1" applyFill="1" applyBorder="1" applyAlignment="1">
      <alignment horizontal="left" vertical="center" wrapText="1"/>
    </xf>
    <xf numFmtId="0" fontId="8" fillId="3" borderId="192" xfId="0" applyFont="1" applyFill="1" applyBorder="1" applyAlignment="1">
      <alignment horizontal="left" vertical="center" wrapText="1"/>
    </xf>
    <xf numFmtId="0" fontId="8" fillId="3" borderId="193" xfId="0" applyFont="1" applyFill="1" applyBorder="1" applyAlignment="1">
      <alignment horizontal="left" vertical="center" wrapText="1"/>
    </xf>
    <xf numFmtId="0" fontId="8" fillId="3" borderId="135" xfId="0" applyFont="1" applyFill="1" applyBorder="1" applyAlignment="1">
      <alignment horizontal="left" vertical="center" wrapText="1"/>
    </xf>
    <xf numFmtId="0" fontId="8" fillId="3" borderId="34" xfId="0" applyFont="1" applyFill="1" applyBorder="1" applyAlignment="1">
      <alignment horizontal="left" vertical="center" wrapText="1"/>
    </xf>
    <xf numFmtId="0" fontId="8" fillId="3" borderId="194" xfId="0" applyFont="1" applyFill="1" applyBorder="1" applyAlignment="1">
      <alignment horizontal="left" vertical="center" wrapText="1"/>
    </xf>
    <xf numFmtId="0" fontId="8" fillId="3" borderId="136" xfId="0" applyFont="1" applyFill="1" applyBorder="1" applyAlignment="1">
      <alignment horizontal="left" vertical="center" wrapText="1"/>
    </xf>
    <xf numFmtId="0" fontId="19" fillId="3" borderId="34" xfId="0" applyFont="1" applyFill="1" applyBorder="1" applyAlignment="1">
      <alignment horizontal="left" vertical="center"/>
    </xf>
    <xf numFmtId="0" fontId="19" fillId="3" borderId="194" xfId="0" applyFont="1" applyFill="1" applyBorder="1" applyAlignment="1">
      <alignment horizontal="left" vertical="center"/>
    </xf>
    <xf numFmtId="0" fontId="19" fillId="3" borderId="136" xfId="0" applyFont="1" applyFill="1" applyBorder="1" applyAlignment="1">
      <alignment horizontal="left" vertical="center"/>
    </xf>
    <xf numFmtId="0" fontId="19" fillId="3" borderId="33" xfId="0" applyFont="1" applyFill="1" applyBorder="1" applyAlignment="1">
      <alignment horizontal="left" vertical="center" wrapText="1"/>
    </xf>
    <xf numFmtId="0" fontId="19" fillId="3" borderId="209" xfId="0" applyFont="1" applyFill="1" applyBorder="1" applyAlignment="1">
      <alignment horizontal="left" vertical="center" wrapText="1"/>
    </xf>
    <xf numFmtId="0" fontId="19" fillId="3" borderId="168" xfId="0" applyFont="1" applyFill="1" applyBorder="1" applyAlignment="1">
      <alignment horizontal="left" vertical="center" wrapText="1"/>
    </xf>
    <xf numFmtId="0" fontId="10" fillId="3" borderId="28" xfId="0" applyFont="1" applyFill="1" applyBorder="1" applyAlignment="1">
      <alignment horizontal="center" vertical="center" wrapText="1"/>
    </xf>
    <xf numFmtId="0" fontId="10" fillId="3" borderId="0" xfId="0" applyFont="1" applyFill="1" applyAlignment="1">
      <alignment horizontal="center" vertical="center" wrapText="1"/>
    </xf>
    <xf numFmtId="0" fontId="8" fillId="3" borderId="0" xfId="0" applyFont="1" applyFill="1" applyAlignment="1">
      <alignment horizontal="left" vertical="top" wrapText="1"/>
    </xf>
    <xf numFmtId="0" fontId="10" fillId="3" borderId="0"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2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24"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1" fillId="3" borderId="24" xfId="0" applyFont="1" applyFill="1" applyBorder="1" applyAlignment="1">
      <alignment horizontal="center" vertical="center"/>
    </xf>
    <xf numFmtId="0" fontId="21" fillId="3" borderId="49" xfId="0" applyFont="1" applyFill="1" applyBorder="1" applyAlignment="1">
      <alignment horizontal="center" vertical="center"/>
    </xf>
    <xf numFmtId="0" fontId="8" fillId="3" borderId="49"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17" xfId="0" applyFont="1" applyFill="1" applyBorder="1" applyAlignment="1">
      <alignment horizontal="center" vertical="center" wrapText="1"/>
    </xf>
    <xf numFmtId="0" fontId="19" fillId="3" borderId="19"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9" fillId="3" borderId="0" xfId="0" applyFont="1" applyFill="1" applyAlignment="1">
      <alignment horizontal="left" vertical="top" wrapText="1"/>
    </xf>
    <xf numFmtId="0" fontId="9" fillId="3" borderId="0" xfId="0" quotePrefix="1" applyFont="1" applyFill="1" applyAlignment="1">
      <alignment horizontal="left" vertical="top" wrapText="1"/>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2" fillId="3" borderId="236" xfId="0" applyFont="1" applyFill="1" applyBorder="1" applyAlignment="1">
      <alignment horizontal="center" vertical="center" wrapText="1"/>
    </xf>
    <xf numFmtId="0" fontId="22" fillId="3" borderId="35" xfId="0" applyFont="1" applyFill="1" applyBorder="1" applyAlignment="1">
      <alignment horizontal="center" vertical="center" wrapText="1"/>
    </xf>
    <xf numFmtId="0" fontId="22" fillId="3" borderId="42"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21" fillId="3" borderId="19" xfId="0" applyFont="1" applyFill="1" applyBorder="1" applyAlignment="1">
      <alignment horizontal="center" vertical="center"/>
    </xf>
    <xf numFmtId="0" fontId="21" fillId="3" borderId="23" xfId="0" applyFont="1" applyFill="1" applyBorder="1" applyAlignment="1">
      <alignment horizontal="center" vertical="center"/>
    </xf>
    <xf numFmtId="0" fontId="21" fillId="3" borderId="4" xfId="0" applyFont="1" applyFill="1" applyBorder="1" applyAlignment="1">
      <alignment horizontal="center" vertical="center"/>
    </xf>
    <xf numFmtId="0" fontId="8" fillId="3" borderId="81" xfId="0" applyFont="1" applyFill="1" applyBorder="1" applyAlignment="1">
      <alignment horizontal="center" vertical="center" wrapText="1"/>
    </xf>
    <xf numFmtId="0" fontId="8" fillId="2" borderId="119"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20" fillId="3" borderId="172" xfId="0" applyFont="1" applyFill="1" applyBorder="1" applyAlignment="1">
      <alignment horizontal="center" vertical="center" wrapText="1"/>
    </xf>
    <xf numFmtId="0" fontId="20" fillId="3" borderId="110" xfId="0" applyFont="1" applyFill="1" applyBorder="1" applyAlignment="1">
      <alignment horizontal="center" vertical="center" wrapText="1"/>
    </xf>
    <xf numFmtId="0" fontId="20" fillId="3" borderId="134" xfId="0" quotePrefix="1" applyFont="1" applyFill="1" applyBorder="1" applyAlignment="1">
      <alignment horizontal="left" vertical="center" wrapText="1"/>
    </xf>
    <xf numFmtId="0" fontId="20" fillId="3" borderId="202" xfId="0" applyFont="1" applyFill="1" applyBorder="1" applyAlignment="1">
      <alignment horizontal="left" vertical="center" wrapText="1"/>
    </xf>
    <xf numFmtId="0" fontId="9" fillId="3" borderId="201" xfId="0" applyFont="1" applyFill="1" applyBorder="1" applyAlignment="1">
      <alignment horizontal="center" vertical="center" wrapText="1"/>
    </xf>
    <xf numFmtId="0" fontId="9" fillId="3" borderId="106" xfId="0" applyFont="1" applyFill="1" applyBorder="1" applyAlignment="1">
      <alignment horizontal="center" vertical="center" wrapText="1"/>
    </xf>
    <xf numFmtId="0" fontId="8" fillId="3" borderId="91" xfId="0" applyFont="1" applyFill="1" applyBorder="1" applyAlignment="1">
      <alignment horizontal="center" vertical="center" wrapText="1"/>
    </xf>
    <xf numFmtId="0" fontId="8" fillId="3" borderId="79" xfId="0" applyFont="1" applyFill="1" applyBorder="1" applyAlignment="1">
      <alignment horizontal="center" vertical="center" wrapText="1"/>
    </xf>
    <xf numFmtId="0" fontId="8" fillId="3" borderId="80" xfId="0" applyFont="1" applyFill="1" applyBorder="1" applyAlignment="1">
      <alignment horizontal="center" vertical="center" wrapText="1"/>
    </xf>
    <xf numFmtId="0" fontId="8" fillId="3" borderId="163"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8" fillId="3" borderId="42" xfId="0" applyFont="1" applyFill="1" applyBorder="1" applyAlignment="1">
      <alignment horizontal="center" vertical="center" wrapText="1"/>
    </xf>
    <xf numFmtId="0" fontId="19" fillId="3" borderId="176" xfId="0" applyFont="1" applyFill="1" applyBorder="1" applyAlignment="1">
      <alignment horizontal="left" vertical="center" wrapText="1"/>
    </xf>
    <xf numFmtId="0" fontId="30" fillId="3" borderId="0" xfId="0" applyFont="1" applyFill="1" applyAlignment="1">
      <alignment horizontal="center" vertical="center" wrapText="1"/>
    </xf>
    <xf numFmtId="0" fontId="19" fillId="3" borderId="17"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20" fillId="3" borderId="35" xfId="0" applyFont="1" applyFill="1" applyBorder="1" applyAlignment="1">
      <alignment horizontal="center" vertical="center" wrapText="1"/>
    </xf>
    <xf numFmtId="0" fontId="20" fillId="3" borderId="241" xfId="0" applyFont="1" applyFill="1" applyBorder="1" applyAlignment="1">
      <alignment horizontal="center" vertical="center" wrapText="1"/>
    </xf>
    <xf numFmtId="0" fontId="20" fillId="3" borderId="67" xfId="0" applyFont="1" applyFill="1" applyBorder="1" applyAlignment="1">
      <alignment horizontal="left" vertical="center" wrapText="1"/>
    </xf>
    <xf numFmtId="0" fontId="20" fillId="3" borderId="89" xfId="0" applyFont="1" applyFill="1" applyBorder="1" applyAlignment="1">
      <alignment horizontal="center" vertical="center" wrapText="1"/>
    </xf>
    <xf numFmtId="0" fontId="20" fillId="3" borderId="94" xfId="0" applyFont="1" applyFill="1" applyBorder="1" applyAlignment="1">
      <alignment horizontal="center" vertical="center" wrapText="1"/>
    </xf>
    <xf numFmtId="0" fontId="20" fillId="3" borderId="76" xfId="0" applyFont="1" applyFill="1" applyBorder="1" applyAlignment="1">
      <alignment horizontal="center" vertical="center" wrapText="1"/>
    </xf>
    <xf numFmtId="0" fontId="20" fillId="3" borderId="33" xfId="0" applyFont="1" applyFill="1" applyBorder="1" applyAlignment="1">
      <alignment horizontal="center" vertical="center" wrapText="1"/>
    </xf>
    <xf numFmtId="0" fontId="9" fillId="3" borderId="172" xfId="0" applyFont="1" applyFill="1" applyBorder="1" applyAlignment="1">
      <alignment horizontal="center" vertical="center" wrapText="1"/>
    </xf>
    <xf numFmtId="0" fontId="9" fillId="3" borderId="110"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60" xfId="0" applyFont="1" applyFill="1" applyBorder="1" applyAlignment="1">
      <alignment horizontal="center" vertical="center" wrapText="1"/>
    </xf>
    <xf numFmtId="0" fontId="19" fillId="3" borderId="23" xfId="0" quotePrefix="1" applyFont="1" applyFill="1" applyBorder="1" applyAlignment="1">
      <alignment horizontal="left" vertical="center" wrapText="1"/>
    </xf>
    <xf numFmtId="0" fontId="19" fillId="3" borderId="49" xfId="0" applyFont="1" applyFill="1" applyBorder="1" applyAlignment="1">
      <alignment horizontal="left" vertical="center" wrapText="1"/>
    </xf>
    <xf numFmtId="0" fontId="19" fillId="3" borderId="19"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19" fillId="3" borderId="49" xfId="0" applyFont="1" applyFill="1" applyBorder="1" applyAlignment="1">
      <alignment horizontal="center" vertical="center" wrapText="1"/>
    </xf>
    <xf numFmtId="0" fontId="19" fillId="3" borderId="76" xfId="0" applyFont="1" applyFill="1" applyBorder="1" applyAlignment="1">
      <alignment horizontal="center" vertical="center" wrapText="1"/>
    </xf>
    <xf numFmtId="0" fontId="19" fillId="3" borderId="78" xfId="0" applyFont="1" applyFill="1" applyBorder="1" applyAlignment="1">
      <alignment horizontal="center" vertical="center" wrapText="1"/>
    </xf>
    <xf numFmtId="0" fontId="19" fillId="3" borderId="157" xfId="0" applyFont="1" applyFill="1" applyBorder="1" applyAlignment="1">
      <alignment horizontal="center" vertical="center" wrapText="1"/>
    </xf>
    <xf numFmtId="0" fontId="9" fillId="3" borderId="236"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68"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8" xfId="0" applyFont="1" applyFill="1" applyBorder="1" applyAlignment="1">
      <alignment horizontal="center" vertical="center" wrapText="1"/>
    </xf>
    <xf numFmtId="0" fontId="1" fillId="2" borderId="179" xfId="0" applyFont="1" applyFill="1" applyBorder="1" applyAlignment="1">
      <alignment horizontal="center" vertical="center" wrapText="1"/>
    </xf>
    <xf numFmtId="0" fontId="1" fillId="2" borderId="180" xfId="0" applyFont="1" applyFill="1" applyBorder="1" applyAlignment="1">
      <alignment horizontal="center" vertical="center" wrapText="1"/>
    </xf>
    <xf numFmtId="0" fontId="1" fillId="2" borderId="229" xfId="0" applyFont="1" applyFill="1" applyBorder="1" applyAlignment="1">
      <alignment horizontal="center" vertical="center" wrapText="1"/>
    </xf>
    <xf numFmtId="0" fontId="13" fillId="3" borderId="216" xfId="0" applyFont="1" applyFill="1" applyBorder="1" applyAlignment="1">
      <alignment horizontal="center" vertical="center" wrapText="1"/>
    </xf>
    <xf numFmtId="0" fontId="13" fillId="3" borderId="217" xfId="0" applyFont="1" applyFill="1" applyBorder="1" applyAlignment="1">
      <alignment horizontal="center" vertical="center" wrapText="1"/>
    </xf>
    <xf numFmtId="0" fontId="13" fillId="3" borderId="17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9" fillId="3" borderId="166" xfId="0" applyFont="1" applyFill="1" applyBorder="1" applyAlignment="1">
      <alignment horizontal="center" vertical="center" wrapText="1"/>
    </xf>
    <xf numFmtId="0" fontId="19" fillId="3" borderId="167" xfId="0" applyFont="1" applyFill="1" applyBorder="1" applyAlignment="1">
      <alignment horizontal="center" vertical="center" wrapText="1"/>
    </xf>
    <xf numFmtId="0" fontId="19" fillId="3" borderId="160" xfId="0" applyFont="1" applyFill="1" applyBorder="1" applyAlignment="1">
      <alignment horizontal="center" vertical="center" wrapText="1"/>
    </xf>
    <xf numFmtId="0" fontId="19" fillId="3" borderId="61" xfId="0" applyFont="1" applyFill="1" applyBorder="1" applyAlignment="1">
      <alignment horizontal="center" vertical="center"/>
    </xf>
    <xf numFmtId="0" fontId="19" fillId="3" borderId="200" xfId="0" applyFont="1" applyFill="1" applyBorder="1" applyAlignment="1">
      <alignment horizontal="center" vertical="center"/>
    </xf>
    <xf numFmtId="0" fontId="19" fillId="3" borderId="220" xfId="0" applyFont="1" applyFill="1" applyBorder="1" applyAlignment="1">
      <alignment horizontal="center" vertical="center"/>
    </xf>
    <xf numFmtId="0" fontId="20" fillId="3" borderId="201" xfId="0" applyFont="1" applyFill="1" applyBorder="1" applyAlignment="1">
      <alignment horizontal="center" vertical="center" wrapText="1"/>
    </xf>
    <xf numFmtId="0" fontId="20" fillId="3" borderId="106" xfId="0" applyFont="1" applyFill="1" applyBorder="1" applyAlignment="1">
      <alignment horizontal="center" vertical="center" wrapText="1"/>
    </xf>
    <xf numFmtId="0" fontId="9" fillId="3" borderId="130" xfId="0" applyFont="1" applyFill="1" applyBorder="1" applyAlignment="1">
      <alignment horizontal="center" vertical="center" wrapText="1"/>
    </xf>
    <xf numFmtId="0" fontId="9" fillId="3" borderId="209"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216" xfId="0" applyFont="1" applyFill="1" applyBorder="1" applyAlignment="1">
      <alignment horizontal="center" vertical="center" wrapText="1"/>
    </xf>
    <xf numFmtId="0" fontId="17" fillId="3" borderId="217" xfId="0" applyFont="1" applyFill="1" applyBorder="1" applyAlignment="1">
      <alignment horizontal="center" vertical="center" wrapText="1"/>
    </xf>
    <xf numFmtId="0" fontId="19" fillId="3" borderId="198" xfId="0" applyFont="1" applyFill="1" applyBorder="1" applyAlignment="1">
      <alignment horizontal="center" vertical="center" wrapText="1"/>
    </xf>
    <xf numFmtId="0" fontId="19" fillId="3" borderId="174" xfId="0" applyFont="1" applyFill="1" applyBorder="1" applyAlignment="1">
      <alignment horizontal="center" vertical="center" wrapText="1"/>
    </xf>
    <xf numFmtId="0" fontId="19" fillId="3" borderId="81" xfId="0" applyFont="1" applyFill="1" applyBorder="1" applyAlignment="1">
      <alignment horizontal="left" vertical="center" wrapText="1"/>
    </xf>
    <xf numFmtId="0" fontId="19" fillId="3" borderId="64" xfId="0" applyFont="1" applyFill="1" applyBorder="1" applyAlignment="1">
      <alignment horizontal="left" vertical="center" wrapText="1"/>
    </xf>
    <xf numFmtId="0" fontId="8" fillId="3" borderId="64" xfId="0" applyFont="1" applyFill="1" applyBorder="1" applyAlignment="1">
      <alignment horizontal="center" vertical="center" wrapText="1"/>
    </xf>
    <xf numFmtId="0" fontId="19" fillId="3" borderId="81" xfId="0" applyFont="1" applyFill="1" applyBorder="1" applyAlignment="1">
      <alignment horizontal="center" vertical="center" wrapText="1"/>
    </xf>
    <xf numFmtId="0" fontId="19" fillId="3" borderId="64" xfId="0" applyFont="1" applyFill="1" applyBorder="1" applyAlignment="1">
      <alignment horizontal="center" vertical="center" wrapText="1"/>
    </xf>
    <xf numFmtId="0" fontId="19" fillId="3" borderId="161" xfId="0" applyFont="1" applyFill="1" applyBorder="1" applyAlignment="1">
      <alignment horizontal="center" vertical="center" wrapText="1"/>
    </xf>
    <xf numFmtId="0" fontId="19" fillId="3" borderId="82" xfId="0" applyFont="1" applyFill="1" applyBorder="1" applyAlignment="1">
      <alignment horizontal="center" vertical="center" wrapText="1"/>
    </xf>
    <xf numFmtId="0" fontId="8" fillId="3" borderId="172" xfId="0" applyFont="1" applyFill="1" applyBorder="1" applyAlignment="1">
      <alignment horizontal="center" vertical="center" wrapText="1"/>
    </xf>
    <xf numFmtId="0" fontId="8" fillId="3" borderId="171" xfId="0" applyFont="1" applyFill="1" applyBorder="1" applyAlignment="1">
      <alignment horizontal="center" vertical="center" wrapText="1"/>
    </xf>
    <xf numFmtId="0" fontId="8" fillId="3" borderId="110"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24" xfId="0" applyFont="1" applyFill="1" applyBorder="1" applyAlignment="1">
      <alignment horizontal="left" vertical="center" wrapText="1"/>
    </xf>
    <xf numFmtId="0" fontId="19"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8" fillId="3" borderId="129" xfId="0" applyFont="1" applyFill="1" applyBorder="1" applyAlignment="1">
      <alignment horizontal="center" vertical="center" wrapText="1"/>
    </xf>
    <xf numFmtId="0" fontId="8" fillId="3" borderId="168" xfId="0" applyFont="1" applyFill="1" applyBorder="1" applyAlignment="1">
      <alignment horizontal="center" vertical="center" wrapText="1"/>
    </xf>
    <xf numFmtId="0" fontId="8" fillId="3" borderId="11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8" fillId="3" borderId="133" xfId="0" applyFont="1" applyFill="1" applyBorder="1" applyAlignment="1">
      <alignment horizontal="center" vertical="center" wrapText="1"/>
    </xf>
    <xf numFmtId="0" fontId="19" fillId="3" borderId="61" xfId="0" applyFont="1" applyFill="1" applyBorder="1" applyAlignment="1">
      <alignment horizontal="center" vertical="center" wrapText="1"/>
    </xf>
    <xf numFmtId="0" fontId="19" fillId="3" borderId="62" xfId="0" applyFont="1" applyFill="1" applyBorder="1" applyAlignment="1">
      <alignment horizontal="left" vertical="center" wrapText="1"/>
    </xf>
    <xf numFmtId="0" fontId="8" fillId="3" borderId="62" xfId="0" applyFont="1" applyFill="1" applyBorder="1" applyAlignment="1">
      <alignment horizontal="center" vertical="center" wrapText="1"/>
    </xf>
    <xf numFmtId="0" fontId="19" fillId="3" borderId="62" xfId="0" applyFont="1" applyFill="1" applyBorder="1" applyAlignment="1">
      <alignment horizontal="center" vertical="center" wrapText="1"/>
    </xf>
    <xf numFmtId="0" fontId="19" fillId="2" borderId="25" xfId="0" applyFont="1" applyFill="1" applyBorder="1" applyAlignment="1">
      <alignment horizontal="center" vertical="center" wrapText="1"/>
    </xf>
    <xf numFmtId="0" fontId="19" fillId="2" borderId="32" xfId="0" applyFont="1" applyFill="1" applyBorder="1" applyAlignment="1">
      <alignment horizontal="center" vertical="center" wrapText="1"/>
    </xf>
    <xf numFmtId="0" fontId="19" fillId="2" borderId="65" xfId="0" applyFont="1" applyFill="1" applyBorder="1" applyAlignment="1">
      <alignment horizontal="center" vertical="center" wrapText="1"/>
    </xf>
    <xf numFmtId="0" fontId="19" fillId="3" borderId="0" xfId="0" applyFont="1" applyFill="1" applyBorder="1" applyAlignment="1">
      <alignment horizontal="left" vertical="center" wrapText="1"/>
    </xf>
    <xf numFmtId="0" fontId="19" fillId="3" borderId="51" xfId="0" applyFont="1" applyFill="1" applyBorder="1" applyAlignment="1">
      <alignment horizontal="center" vertical="center"/>
    </xf>
    <xf numFmtId="0" fontId="19" fillId="3" borderId="86" xfId="0" applyFont="1" applyFill="1" applyBorder="1" applyAlignment="1">
      <alignment horizontal="center" vertical="center"/>
    </xf>
    <xf numFmtId="0" fontId="19" fillId="3" borderId="53" xfId="0" applyFont="1" applyFill="1" applyBorder="1" applyAlignment="1">
      <alignment horizontal="center" vertical="center"/>
    </xf>
    <xf numFmtId="0" fontId="8" fillId="3" borderId="52" xfId="0" applyFont="1" applyFill="1" applyBorder="1" applyAlignment="1">
      <alignment horizontal="left" vertical="top" wrapText="1"/>
    </xf>
    <xf numFmtId="0" fontId="8" fillId="3" borderId="236" xfId="0" applyFont="1" applyFill="1" applyBorder="1" applyAlignment="1">
      <alignment horizontal="center" vertical="center" wrapText="1"/>
    </xf>
    <xf numFmtId="0" fontId="8" fillId="3" borderId="169" xfId="0" applyFont="1" applyFill="1" applyBorder="1" applyAlignment="1">
      <alignment horizontal="center" vertical="center" wrapText="1"/>
    </xf>
    <xf numFmtId="0" fontId="19" fillId="3" borderId="29" xfId="0" applyFont="1" applyFill="1" applyBorder="1" applyAlignment="1">
      <alignment horizontal="left" vertical="center" wrapText="1"/>
    </xf>
    <xf numFmtId="0" fontId="19" fillId="3" borderId="10" xfId="0" applyFont="1" applyFill="1" applyBorder="1" applyAlignment="1">
      <alignment horizontal="center" vertical="center" wrapText="1"/>
    </xf>
    <xf numFmtId="0" fontId="19" fillId="3" borderId="9" xfId="0" applyFont="1" applyFill="1" applyBorder="1" applyAlignment="1">
      <alignment horizontal="left" vertical="center" wrapText="1"/>
    </xf>
    <xf numFmtId="0" fontId="19" fillId="3" borderId="9"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15" fillId="3" borderId="0" xfId="0" applyFont="1" applyFill="1" applyAlignment="1">
      <alignment horizontal="left" vertical="top" wrapText="1"/>
    </xf>
    <xf numFmtId="0" fontId="8" fillId="3" borderId="0" xfId="0" applyFont="1" applyFill="1" applyAlignment="1">
      <alignment vertical="center" wrapText="1"/>
    </xf>
    <xf numFmtId="0" fontId="30" fillId="3" borderId="0" xfId="0" applyFont="1" applyFill="1" applyAlignment="1">
      <alignment horizontal="center" vertical="top" wrapText="1"/>
    </xf>
    <xf numFmtId="0" fontId="8" fillId="3" borderId="6" xfId="0" applyFont="1" applyFill="1" applyBorder="1" applyAlignment="1">
      <alignment horizontal="center" vertical="center" wrapText="1"/>
    </xf>
    <xf numFmtId="0" fontId="8" fillId="3" borderId="167"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8" fillId="3" borderId="58" xfId="0" applyFont="1" applyFill="1" applyBorder="1" applyAlignment="1">
      <alignment horizontal="center" vertical="center" wrapText="1"/>
    </xf>
    <xf numFmtId="0" fontId="8" fillId="3" borderId="60" xfId="0" applyFont="1" applyFill="1" applyBorder="1" applyAlignment="1">
      <alignment horizontal="center" vertical="center" wrapText="1"/>
    </xf>
    <xf numFmtId="0" fontId="8" fillId="3" borderId="132" xfId="0" applyFont="1" applyFill="1" applyBorder="1" applyAlignment="1">
      <alignment horizontal="left" vertical="center" wrapText="1"/>
    </xf>
    <xf numFmtId="0" fontId="8" fillId="3" borderId="78" xfId="0" applyFont="1" applyFill="1" applyBorder="1" applyAlignment="1">
      <alignment horizontal="left" vertical="center" wrapText="1"/>
    </xf>
    <xf numFmtId="0" fontId="8" fillId="3" borderId="157" xfId="0" applyFont="1" applyFill="1" applyBorder="1" applyAlignment="1">
      <alignment horizontal="left" vertical="center" wrapText="1"/>
    </xf>
    <xf numFmtId="0" fontId="8" fillId="3" borderId="195" xfId="0" applyFont="1" applyFill="1" applyBorder="1" applyAlignment="1">
      <alignment horizontal="center" vertical="center" wrapText="1"/>
    </xf>
    <xf numFmtId="0" fontId="8" fillId="3" borderId="196" xfId="0" applyFont="1" applyFill="1" applyBorder="1" applyAlignment="1">
      <alignment horizontal="center" vertical="center" wrapText="1"/>
    </xf>
    <xf numFmtId="0" fontId="8" fillId="3" borderId="165" xfId="0" applyFont="1" applyFill="1" applyBorder="1" applyAlignment="1">
      <alignment horizontal="center" vertical="center" wrapText="1"/>
    </xf>
    <xf numFmtId="0" fontId="19" fillId="3" borderId="132" xfId="0" applyFont="1" applyFill="1" applyBorder="1" applyAlignment="1">
      <alignment horizontal="center" vertical="center" wrapText="1"/>
    </xf>
    <xf numFmtId="0" fontId="19" fillId="3" borderId="195" xfId="0" applyFont="1" applyFill="1" applyBorder="1" applyAlignment="1">
      <alignment horizontal="center" vertical="center" wrapText="1"/>
    </xf>
    <xf numFmtId="0" fontId="19" fillId="3" borderId="196" xfId="0" applyFont="1" applyFill="1" applyBorder="1" applyAlignment="1">
      <alignment horizontal="center" vertical="center" wrapText="1"/>
    </xf>
    <xf numFmtId="0" fontId="19" fillId="3" borderId="165" xfId="0" applyFont="1" applyFill="1" applyBorder="1" applyAlignment="1">
      <alignment horizontal="center" vertical="center" wrapText="1"/>
    </xf>
    <xf numFmtId="0" fontId="1" fillId="3" borderId="3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0" fillId="3" borderId="0" xfId="0" applyFont="1" applyFill="1" applyAlignment="1">
      <alignment horizontal="center" vertical="center"/>
    </xf>
    <xf numFmtId="0" fontId="19" fillId="3" borderId="29" xfId="0" applyFont="1" applyFill="1" applyBorder="1" applyAlignment="1">
      <alignment horizontal="justify" vertical="center" wrapText="1"/>
    </xf>
    <xf numFmtId="0" fontId="8" fillId="3" borderId="166" xfId="0" applyFont="1" applyFill="1" applyBorder="1" applyAlignment="1">
      <alignment horizontal="center" vertical="center" wrapText="1"/>
    </xf>
    <xf numFmtId="0" fontId="19" fillId="3" borderId="0" xfId="0" applyFont="1" applyFill="1" applyAlignment="1">
      <alignment horizontal="justify" vertical="center" wrapText="1"/>
    </xf>
    <xf numFmtId="0" fontId="10" fillId="3" borderId="0" xfId="0" applyFont="1" applyFill="1" applyAlignment="1">
      <alignment horizontal="center" wrapText="1"/>
    </xf>
    <xf numFmtId="0" fontId="1" fillId="3" borderId="62" xfId="0" applyFont="1" applyFill="1" applyBorder="1" applyAlignment="1">
      <alignment horizontal="center" vertical="center" wrapText="1"/>
    </xf>
    <xf numFmtId="0" fontId="19" fillId="3" borderId="29" xfId="0" quotePrefix="1" applyFont="1" applyFill="1" applyBorder="1" applyAlignment="1">
      <alignment horizontal="left" vertical="center" wrapText="1"/>
    </xf>
    <xf numFmtId="0" fontId="16" fillId="2" borderId="3" xfId="0" applyFont="1" applyFill="1" applyBorder="1" applyAlignment="1">
      <alignment horizontal="left" vertical="center" wrapText="1"/>
    </xf>
    <xf numFmtId="0" fontId="51" fillId="0" borderId="10" xfId="0" applyFont="1" applyBorder="1" applyAlignment="1">
      <alignment horizontal="left" vertical="center" wrapText="1"/>
    </xf>
    <xf numFmtId="0" fontId="16" fillId="2" borderId="24" xfId="0" applyFont="1" applyFill="1" applyBorder="1" applyAlignment="1">
      <alignment horizontal="left" vertical="center" wrapText="1"/>
    </xf>
    <xf numFmtId="0" fontId="51" fillId="0" borderId="9" xfId="0" applyFont="1" applyBorder="1" applyAlignment="1">
      <alignment horizontal="left" vertical="center" wrapText="1"/>
    </xf>
    <xf numFmtId="0" fontId="21" fillId="2" borderId="62"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21" xfId="0" applyFont="1" applyFill="1" applyBorder="1" applyAlignment="1">
      <alignment horizontal="center" vertical="center" wrapText="1"/>
    </xf>
    <xf numFmtId="0" fontId="16" fillId="2" borderId="18" xfId="0" applyFont="1" applyFill="1" applyBorder="1" applyAlignment="1">
      <alignment horizontal="left" vertical="center" wrapText="1"/>
    </xf>
    <xf numFmtId="0" fontId="16" fillId="2" borderId="17" xfId="0" applyFont="1" applyFill="1" applyBorder="1" applyAlignment="1">
      <alignment horizontal="left" vertical="center" wrapText="1"/>
    </xf>
    <xf numFmtId="0" fontId="20" fillId="0" borderId="19"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5" xfId="0" applyFont="1" applyBorder="1" applyAlignment="1">
      <alignment horizontal="center" vertical="center" wrapText="1"/>
    </xf>
    <xf numFmtId="0" fontId="16" fillId="2" borderId="24"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25" xfId="0" applyFont="1" applyFill="1" applyBorder="1" applyAlignment="1">
      <alignment horizontal="center" vertical="center"/>
    </xf>
    <xf numFmtId="0" fontId="16" fillId="2" borderId="21" xfId="0" applyFont="1" applyFill="1" applyBorder="1" applyAlignment="1">
      <alignment horizontal="center" vertical="center"/>
    </xf>
    <xf numFmtId="0" fontId="17" fillId="2" borderId="19" xfId="0" applyFont="1" applyFill="1" applyBorder="1" applyAlignment="1">
      <alignment horizontal="center" vertical="center" wrapText="1"/>
    </xf>
    <xf numFmtId="0" fontId="17" fillId="2" borderId="2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9" fillId="0" borderId="20"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5" xfId="0" applyFont="1" applyBorder="1" applyAlignment="1">
      <alignment horizontal="center" vertical="center" wrapText="1"/>
    </xf>
    <xf numFmtId="0" fontId="16" fillId="2" borderId="30" xfId="0" applyFont="1" applyFill="1" applyBorder="1" applyAlignment="1">
      <alignment horizontal="left" vertical="center" wrapText="1"/>
    </xf>
    <xf numFmtId="0" fontId="8" fillId="2" borderId="76" xfId="0" applyFont="1" applyFill="1" applyBorder="1" applyAlignment="1">
      <alignment horizontal="center" vertical="center" wrapText="1"/>
    </xf>
    <xf numFmtId="0" fontId="8" fillId="2" borderId="12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16" fillId="2" borderId="19"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4" fillId="0" borderId="19" xfId="0" applyFont="1" applyBorder="1" applyAlignment="1">
      <alignment horizontal="center" vertical="center" wrapText="1"/>
    </xf>
    <xf numFmtId="0" fontId="4" fillId="0" borderId="4"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4"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84" xfId="0" applyFont="1" applyBorder="1" applyAlignment="1">
      <alignment horizontal="center" vertical="center" wrapText="1"/>
    </xf>
    <xf numFmtId="0" fontId="51" fillId="0" borderId="4" xfId="0" applyFont="1" applyBorder="1" applyAlignment="1">
      <alignment horizontal="left" vertical="center" wrapText="1"/>
    </xf>
    <xf numFmtId="0" fontId="21" fillId="2" borderId="19"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4" xfId="0" applyFont="1" applyBorder="1" applyAlignment="1">
      <alignment horizontal="center" vertical="center" wrapText="1"/>
    </xf>
    <xf numFmtId="0" fontId="19" fillId="2" borderId="2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0" borderId="19" xfId="0" applyFont="1" applyBorder="1" applyAlignment="1">
      <alignment horizontal="center" vertical="top" wrapText="1"/>
    </xf>
    <xf numFmtId="0" fontId="20" fillId="0" borderId="4" xfId="0" applyFont="1" applyBorder="1" applyAlignment="1">
      <alignment horizontal="center" vertical="top" wrapText="1"/>
    </xf>
    <xf numFmtId="0" fontId="17" fillId="2" borderId="19"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51" fillId="0" borderId="23" xfId="0" applyFont="1" applyBorder="1" applyAlignment="1">
      <alignment horizontal="left" vertical="center" wrapText="1"/>
    </xf>
    <xf numFmtId="0" fontId="21" fillId="0" borderId="76" xfId="0" applyFont="1" applyBorder="1" applyAlignment="1">
      <alignment horizontal="center" vertical="center" wrapText="1"/>
    </xf>
    <xf numFmtId="0" fontId="21" fillId="0" borderId="78" xfId="0" applyFont="1" applyBorder="1" applyAlignment="1">
      <alignment horizontal="center" vertical="center" wrapText="1"/>
    </xf>
    <xf numFmtId="0" fontId="21" fillId="2" borderId="23" xfId="0" applyFont="1" applyFill="1" applyBorder="1" applyAlignment="1">
      <alignment horizontal="center" vertical="center" wrapText="1"/>
    </xf>
    <xf numFmtId="0" fontId="19" fillId="0" borderId="55" xfId="0" applyFont="1" applyBorder="1" applyAlignment="1">
      <alignment horizontal="center" vertical="center" wrapText="1"/>
    </xf>
    <xf numFmtId="0" fontId="19" fillId="2" borderId="56" xfId="0" applyFont="1" applyFill="1" applyBorder="1" applyAlignment="1">
      <alignment horizontal="center" vertical="center" wrapText="1"/>
    </xf>
    <xf numFmtId="0" fontId="19" fillId="2" borderId="0" xfId="0" applyFont="1" applyFill="1" applyAlignment="1">
      <alignment horizontal="left"/>
    </xf>
    <xf numFmtId="0" fontId="17" fillId="2" borderId="9" xfId="0" applyFont="1" applyFill="1" applyBorder="1" applyAlignment="1">
      <alignment horizontal="left" vertical="center" wrapText="1"/>
    </xf>
    <xf numFmtId="0" fontId="20" fillId="0" borderId="9" xfId="0" applyFont="1" applyBorder="1" applyAlignment="1">
      <alignment horizontal="center" vertical="top" wrapText="1"/>
    </xf>
    <xf numFmtId="0" fontId="20" fillId="0" borderId="19"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wrapText="1"/>
    </xf>
    <xf numFmtId="0" fontId="17" fillId="2" borderId="89" xfId="0" applyFont="1" applyFill="1" applyBorder="1" applyAlignment="1">
      <alignment horizontal="left" vertical="center" wrapText="1"/>
    </xf>
    <xf numFmtId="0" fontId="17" fillId="2" borderId="94" xfId="0" applyFont="1" applyFill="1" applyBorder="1" applyAlignment="1">
      <alignment horizontal="left" vertical="center" wrapText="1"/>
    </xf>
    <xf numFmtId="0" fontId="20" fillId="0" borderId="76" xfId="0" applyFont="1" applyBorder="1" applyAlignment="1">
      <alignment horizontal="center" vertical="top" wrapText="1"/>
    </xf>
    <xf numFmtId="0" fontId="20" fillId="0" borderId="33" xfId="0" applyFont="1" applyBorder="1" applyAlignment="1">
      <alignment horizontal="center" vertical="top" wrapText="1"/>
    </xf>
    <xf numFmtId="0" fontId="20" fillId="0" borderId="89" xfId="0" applyFont="1" applyBorder="1" applyAlignment="1">
      <alignment horizontal="center" vertical="top" wrapText="1"/>
    </xf>
    <xf numFmtId="0" fontId="20" fillId="0" borderId="94" xfId="0" applyFont="1" applyBorder="1" applyAlignment="1">
      <alignment horizontal="center" vertical="top" wrapText="1"/>
    </xf>
    <xf numFmtId="0" fontId="20" fillId="0" borderId="76"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16" xfId="0" applyFont="1" applyBorder="1" applyAlignment="1">
      <alignment horizontal="center" vertical="center" wrapText="1"/>
    </xf>
    <xf numFmtId="0" fontId="20" fillId="0" borderId="217" xfId="0" applyFont="1" applyBorder="1" applyAlignment="1">
      <alignment horizontal="center" vertical="center" wrapText="1"/>
    </xf>
    <xf numFmtId="49" fontId="17" fillId="2" borderId="19" xfId="0" applyNumberFormat="1" applyFont="1" applyFill="1" applyBorder="1" applyAlignment="1">
      <alignment horizontal="left" vertical="center" wrapText="1"/>
    </xf>
    <xf numFmtId="49" fontId="51" fillId="0" borderId="4" xfId="0" applyNumberFormat="1" applyFont="1" applyBorder="1" applyAlignment="1">
      <alignment horizontal="left" vertical="center" wrapText="1"/>
    </xf>
    <xf numFmtId="0" fontId="16" fillId="2" borderId="18" xfId="0" applyFont="1" applyFill="1" applyBorder="1" applyAlignment="1">
      <alignment horizontal="justify" vertical="center" wrapText="1"/>
    </xf>
    <xf numFmtId="0" fontId="16" fillId="2" borderId="30" xfId="0" applyFont="1" applyFill="1" applyBorder="1" applyAlignment="1">
      <alignment horizontal="justify" vertical="center" wrapText="1"/>
    </xf>
    <xf numFmtId="0" fontId="16" fillId="2" borderId="97" xfId="0" applyFont="1" applyFill="1" applyBorder="1" applyAlignment="1">
      <alignment horizontal="justify" vertical="center" wrapText="1"/>
    </xf>
    <xf numFmtId="0" fontId="16" fillId="2" borderId="10" xfId="0" applyFont="1" applyFill="1" applyBorder="1" applyAlignment="1">
      <alignment horizontal="justify" vertical="center" wrapText="1"/>
    </xf>
    <xf numFmtId="0" fontId="20" fillId="2" borderId="19"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51" fillId="0" borderId="17" xfId="0" applyFont="1" applyBorder="1" applyAlignment="1">
      <alignment horizontal="left" vertical="center" wrapText="1"/>
    </xf>
    <xf numFmtId="0" fontId="21" fillId="2" borderId="24" xfId="0"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21" xfId="0" applyFont="1" applyBorder="1" applyAlignment="1">
      <alignment horizontal="center" vertical="center" wrapText="1"/>
    </xf>
    <xf numFmtId="49" fontId="17" fillId="2" borderId="9" xfId="0" applyNumberFormat="1" applyFont="1" applyFill="1" applyBorder="1" applyAlignment="1">
      <alignment horizontal="left" vertical="center" wrapText="1"/>
    </xf>
    <xf numFmtId="0" fontId="20" fillId="2" borderId="9" xfId="0" applyFont="1" applyFill="1" applyBorder="1" applyAlignment="1">
      <alignment horizontal="center" vertical="center" wrapText="1"/>
    </xf>
    <xf numFmtId="0" fontId="20" fillId="0" borderId="9" xfId="0" applyFont="1" applyBorder="1" applyAlignment="1">
      <alignment horizontal="center" vertical="center" wrapText="1"/>
    </xf>
    <xf numFmtId="0" fontId="20" fillId="2" borderId="23" xfId="0" applyFont="1" applyFill="1" applyBorder="1" applyAlignment="1">
      <alignment horizontal="center" vertical="center" wrapText="1"/>
    </xf>
    <xf numFmtId="0" fontId="20" fillId="0" borderId="55" xfId="0" applyFont="1" applyBorder="1" applyAlignment="1">
      <alignment horizontal="center" vertical="center" wrapText="1"/>
    </xf>
    <xf numFmtId="0" fontId="20" fillId="0" borderId="56" xfId="0" applyFont="1" applyBorder="1" applyAlignment="1">
      <alignment horizontal="center" vertical="center" wrapText="1"/>
    </xf>
    <xf numFmtId="0" fontId="16" fillId="2" borderId="3"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10" xfId="0" applyFont="1" applyFill="1" applyBorder="1" applyAlignment="1">
      <alignment horizontal="center" vertical="center" wrapText="1"/>
    </xf>
    <xf numFmtId="49" fontId="51" fillId="0" borderId="23" xfId="0" applyNumberFormat="1" applyFont="1" applyBorder="1" applyAlignment="1">
      <alignment horizontal="left" vertical="center" wrapText="1"/>
    </xf>
    <xf numFmtId="0" fontId="16" fillId="2" borderId="10" xfId="0" applyFont="1" applyFill="1" applyBorder="1" applyAlignment="1">
      <alignment horizontal="left" vertical="center" wrapText="1"/>
    </xf>
    <xf numFmtId="0" fontId="16" fillId="2" borderId="9" xfId="0" applyFont="1" applyFill="1" applyBorder="1" applyAlignment="1">
      <alignment horizontal="left" vertical="center" wrapText="1"/>
    </xf>
    <xf numFmtId="0" fontId="19" fillId="2" borderId="19"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22" fillId="9" borderId="19"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0" fillId="9" borderId="19" xfId="0" applyFont="1" applyFill="1" applyBorder="1" applyAlignment="1">
      <alignment horizontal="center" vertical="center" wrapText="1"/>
    </xf>
    <xf numFmtId="0" fontId="20" fillId="9" borderId="4" xfId="0" applyFont="1" applyFill="1" applyBorder="1" applyAlignment="1">
      <alignment horizontal="center" vertical="center" wrapText="1"/>
    </xf>
    <xf numFmtId="0" fontId="20" fillId="9" borderId="20" xfId="0" applyFont="1" applyFill="1" applyBorder="1" applyAlignment="1">
      <alignment horizontal="center" vertical="center" wrapText="1"/>
    </xf>
    <xf numFmtId="0" fontId="20" fillId="9" borderId="15" xfId="0" applyFont="1" applyFill="1" applyBorder="1" applyAlignment="1">
      <alignment horizontal="center" vertical="center" wrapText="1"/>
    </xf>
    <xf numFmtId="0" fontId="17" fillId="7" borderId="19" xfId="0" applyFont="1" applyFill="1" applyBorder="1" applyAlignment="1">
      <alignment horizontal="left" vertical="center" wrapText="1"/>
    </xf>
    <xf numFmtId="0" fontId="17" fillId="7" borderId="9" xfId="0" applyFont="1" applyFill="1" applyBorder="1" applyAlignment="1">
      <alignment horizontal="left" vertical="center" wrapText="1"/>
    </xf>
    <xf numFmtId="0" fontId="20" fillId="7" borderId="19" xfId="0" applyFont="1" applyFill="1" applyBorder="1" applyAlignment="1">
      <alignment horizontal="center" vertical="top" wrapText="1"/>
    </xf>
    <xf numFmtId="0" fontId="20" fillId="7" borderId="9" xfId="0" applyFont="1" applyFill="1" applyBorder="1" applyAlignment="1">
      <alignment horizontal="center" vertical="top" wrapText="1"/>
    </xf>
    <xf numFmtId="0" fontId="22" fillId="7" borderId="19" xfId="0" applyFont="1" applyFill="1" applyBorder="1" applyAlignment="1">
      <alignment horizontal="center" vertical="center" wrapText="1"/>
    </xf>
    <xf numFmtId="0" fontId="22" fillId="7" borderId="9" xfId="0" applyFont="1" applyFill="1" applyBorder="1" applyAlignment="1">
      <alignment horizontal="center" vertical="center" wrapText="1"/>
    </xf>
    <xf numFmtId="0" fontId="20" fillId="7" borderId="19" xfId="0" applyFont="1" applyFill="1" applyBorder="1" applyAlignment="1">
      <alignment horizontal="center" vertical="center" wrapText="1"/>
    </xf>
    <xf numFmtId="0" fontId="20" fillId="7" borderId="9" xfId="0" applyFont="1" applyFill="1" applyBorder="1" applyAlignment="1">
      <alignment horizontal="center" vertical="center" wrapText="1"/>
    </xf>
    <xf numFmtId="0" fontId="20" fillId="7" borderId="20" xfId="0" applyFont="1" applyFill="1" applyBorder="1" applyAlignment="1">
      <alignment horizontal="center" vertical="center" wrapText="1"/>
    </xf>
    <xf numFmtId="0" fontId="20" fillId="7" borderId="21" xfId="0" applyFont="1" applyFill="1" applyBorder="1" applyAlignment="1">
      <alignment horizontal="center" vertical="center" wrapText="1"/>
    </xf>
    <xf numFmtId="0" fontId="16" fillId="2" borderId="5" xfId="0" applyFont="1" applyFill="1" applyBorder="1" applyAlignment="1">
      <alignment horizontal="justify" vertical="center" wrapText="1"/>
    </xf>
    <xf numFmtId="0" fontId="22" fillId="2" borderId="19"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17" fillId="9" borderId="19" xfId="0" applyFont="1" applyFill="1" applyBorder="1" applyAlignment="1">
      <alignment horizontal="left" vertical="center" wrapText="1"/>
    </xf>
    <xf numFmtId="0" fontId="51" fillId="9" borderId="4" xfId="0" applyFont="1" applyFill="1" applyBorder="1" applyAlignment="1">
      <alignment horizontal="left" vertical="center" wrapText="1"/>
    </xf>
    <xf numFmtId="0" fontId="20" fillId="9" borderId="19" xfId="0" applyFont="1" applyFill="1" applyBorder="1" applyAlignment="1">
      <alignment horizontal="center" vertical="top" wrapText="1"/>
    </xf>
    <xf numFmtId="0" fontId="20" fillId="9" borderId="4" xfId="0" applyFont="1" applyFill="1" applyBorder="1" applyAlignment="1">
      <alignment horizontal="center" vertical="top" wrapText="1"/>
    </xf>
    <xf numFmtId="0" fontId="21" fillId="0" borderId="20"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4" xfId="0" applyFont="1" applyBorder="1" applyAlignment="1">
      <alignment horizontal="center" vertical="center" wrapText="1"/>
    </xf>
    <xf numFmtId="0" fontId="16" fillId="2" borderId="23" xfId="0" applyFont="1" applyFill="1" applyBorder="1" applyAlignment="1">
      <alignment horizontal="left" vertical="center" wrapText="1"/>
    </xf>
    <xf numFmtId="0" fontId="21" fillId="2" borderId="81" xfId="0" applyFont="1" applyFill="1" applyBorder="1" applyAlignment="1">
      <alignment horizontal="center" vertical="center" wrapText="1"/>
    </xf>
    <xf numFmtId="0" fontId="19" fillId="0" borderId="23" xfId="0" applyFont="1" applyBorder="1" applyAlignment="1">
      <alignment horizontal="center" vertical="center" wrapText="1"/>
    </xf>
    <xf numFmtId="0" fontId="21" fillId="2" borderId="64"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24" xfId="0" applyFont="1" applyFill="1" applyBorder="1" applyAlignment="1">
      <alignment horizontal="center" vertical="center"/>
    </xf>
    <xf numFmtId="0" fontId="21" fillId="2" borderId="49" xfId="0" applyFont="1" applyFill="1" applyBorder="1" applyAlignment="1">
      <alignment horizontal="center" vertical="center"/>
    </xf>
    <xf numFmtId="0" fontId="51" fillId="7" borderId="4" xfId="0" applyFont="1" applyFill="1" applyBorder="1" applyAlignment="1">
      <alignment horizontal="left" vertical="center" wrapText="1"/>
    </xf>
    <xf numFmtId="0" fontId="21" fillId="7" borderId="19" xfId="0" applyFont="1" applyFill="1" applyBorder="1" applyAlignment="1">
      <alignment horizontal="center" vertical="center" wrapText="1"/>
    </xf>
    <xf numFmtId="0" fontId="21" fillId="7" borderId="4"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 xfId="0" applyFont="1" applyFill="1" applyBorder="1" applyAlignment="1">
      <alignment horizontal="center" vertical="center" wrapText="1"/>
    </xf>
    <xf numFmtId="0" fontId="20" fillId="7" borderId="15" xfId="0" applyFont="1" applyFill="1" applyBorder="1" applyAlignment="1">
      <alignment horizontal="center" vertical="center" wrapText="1"/>
    </xf>
    <xf numFmtId="0" fontId="19" fillId="2" borderId="0" xfId="0" applyFont="1" applyFill="1" applyAlignment="1">
      <alignment horizontal="left" vertical="center" wrapText="1"/>
    </xf>
    <xf numFmtId="0" fontId="17" fillId="0" borderId="19" xfId="0" applyFont="1" applyBorder="1" applyAlignment="1">
      <alignment horizontal="center" vertical="center" wrapText="1"/>
    </xf>
    <xf numFmtId="0" fontId="17" fillId="0" borderId="4" xfId="0" applyFont="1" applyBorder="1" applyAlignment="1">
      <alignment horizontal="center" vertical="center" wrapText="1"/>
    </xf>
    <xf numFmtId="0" fontId="22" fillId="2"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17" fillId="7" borderId="20"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0" borderId="15" xfId="0" applyFont="1" applyBorder="1" applyAlignment="1">
      <alignment horizontal="center" vertical="center" wrapText="1"/>
    </xf>
    <xf numFmtId="0" fontId="19" fillId="3" borderId="89" xfId="0" applyFont="1" applyFill="1" applyBorder="1" applyAlignment="1">
      <alignment horizontal="center" vertical="center" wrapText="1"/>
    </xf>
    <xf numFmtId="0" fontId="19" fillId="3" borderId="94" xfId="0" applyFont="1" applyFill="1" applyBorder="1" applyAlignment="1">
      <alignment horizontal="center" vertical="center" wrapText="1"/>
    </xf>
    <xf numFmtId="0" fontId="51" fillId="2" borderId="17" xfId="0" applyFont="1" applyFill="1" applyBorder="1" applyAlignment="1">
      <alignment horizontal="left" vertical="center" wrapText="1"/>
    </xf>
    <xf numFmtId="0" fontId="51"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7" fillId="0" borderId="19" xfId="0" applyFont="1" applyBorder="1" applyAlignment="1">
      <alignment horizontal="left" vertical="center" wrapText="1"/>
    </xf>
    <xf numFmtId="0" fontId="16" fillId="0" borderId="20"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4" xfId="0" applyFont="1" applyBorder="1" applyAlignment="1">
      <alignment horizontal="center" vertical="center" wrapText="1"/>
    </xf>
    <xf numFmtId="0" fontId="16" fillId="2" borderId="19"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2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0" borderId="0" xfId="0" applyFont="1" applyAlignment="1">
      <alignment horizontal="left" vertical="center" wrapText="1"/>
    </xf>
    <xf numFmtId="0" fontId="16" fillId="3" borderId="3"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51" fillId="3" borderId="4" xfId="0" applyFont="1" applyFill="1" applyBorder="1" applyAlignment="1">
      <alignment horizontal="left" vertical="center" wrapText="1"/>
    </xf>
    <xf numFmtId="0" fontId="21" fillId="3" borderId="24"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20" fillId="2" borderId="119" xfId="0" applyFont="1" applyFill="1" applyBorder="1" applyAlignment="1">
      <alignment horizontal="center" vertical="center" wrapText="1"/>
    </xf>
    <xf numFmtId="0" fontId="20" fillId="2" borderId="21" xfId="0" applyFont="1" applyFill="1" applyBorder="1" applyAlignment="1">
      <alignment horizontal="center" vertical="center" wrapText="1"/>
    </xf>
    <xf numFmtId="0" fontId="22" fillId="2" borderId="49" xfId="0" applyFont="1" applyFill="1" applyBorder="1" applyAlignment="1">
      <alignment horizontal="center" vertical="center" wrapText="1"/>
    </xf>
    <xf numFmtId="0" fontId="51" fillId="0" borderId="9" xfId="0" applyFont="1" applyBorder="1" applyAlignment="1">
      <alignment horizontal="center" vertical="center" wrapText="1"/>
    </xf>
    <xf numFmtId="0" fontId="51" fillId="0" borderId="21" xfId="0" applyFont="1" applyBorder="1" applyAlignment="1">
      <alignment horizontal="center" vertical="center" wrapText="1"/>
    </xf>
    <xf numFmtId="0" fontId="51" fillId="0" borderId="64" xfId="0" applyFont="1" applyBorder="1" applyAlignment="1">
      <alignment horizontal="center" vertical="center" wrapText="1"/>
    </xf>
    <xf numFmtId="0" fontId="19" fillId="2" borderId="81" xfId="0" applyFont="1" applyFill="1" applyBorder="1" applyAlignment="1">
      <alignment horizontal="center" vertical="center" wrapText="1"/>
    </xf>
    <xf numFmtId="0" fontId="19" fillId="2" borderId="119"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51" fillId="0" borderId="4" xfId="0" applyFont="1" applyBorder="1" applyAlignment="1">
      <alignment horizontal="center" vertical="center" wrapText="1"/>
    </xf>
    <xf numFmtId="0" fontId="60" fillId="0" borderId="15" xfId="0" applyFont="1" applyBorder="1" applyAlignment="1">
      <alignment horizontal="center" vertical="center" wrapText="1"/>
    </xf>
    <xf numFmtId="0" fontId="19" fillId="0" borderId="81" xfId="0" applyFont="1" applyBorder="1" applyAlignment="1">
      <alignment horizontal="center" vertical="center"/>
    </xf>
    <xf numFmtId="0" fontId="19" fillId="0" borderId="9" xfId="0" applyFont="1" applyBorder="1" applyAlignment="1">
      <alignment horizontal="center" vertical="center"/>
    </xf>
    <xf numFmtId="0" fontId="19" fillId="0" borderId="119" xfId="0" applyFont="1" applyBorder="1" applyAlignment="1">
      <alignment horizontal="center" vertical="center" wrapText="1"/>
    </xf>
    <xf numFmtId="0" fontId="16" fillId="2" borderId="6" xfId="0" applyFont="1" applyFill="1" applyBorder="1" applyAlignment="1">
      <alignment horizontal="justify" vertical="center" wrapText="1"/>
    </xf>
    <xf numFmtId="0" fontId="20" fillId="2" borderId="20"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16" fillId="2" borderId="17" xfId="0" applyFont="1" applyFill="1" applyBorder="1" applyAlignment="1">
      <alignment horizontal="justify" vertical="center" wrapText="1"/>
    </xf>
    <xf numFmtId="0" fontId="20" fillId="0" borderId="32" xfId="0" applyFont="1" applyBorder="1" applyAlignment="1">
      <alignment horizontal="center" vertical="center" wrapText="1"/>
    </xf>
    <xf numFmtId="0" fontId="19" fillId="0" borderId="19" xfId="0" applyFont="1" applyBorder="1" applyAlignment="1">
      <alignment horizontal="center" vertical="top" wrapText="1"/>
    </xf>
    <xf numFmtId="0" fontId="19" fillId="0" borderId="9" xfId="0" applyFont="1" applyBorder="1" applyAlignment="1">
      <alignment horizontal="center" vertical="top" wrapText="1"/>
    </xf>
    <xf numFmtId="0" fontId="16" fillId="2" borderId="92" xfId="0" applyFont="1" applyFill="1" applyBorder="1" applyAlignment="1">
      <alignment horizontal="justify" vertical="center" wrapText="1"/>
    </xf>
    <xf numFmtId="0" fontId="19" fillId="0" borderId="4" xfId="0" applyFont="1" applyBorder="1" applyAlignment="1">
      <alignment horizontal="center" vertical="top" wrapText="1"/>
    </xf>
    <xf numFmtId="0" fontId="51" fillId="0" borderId="92" xfId="0" applyFont="1" applyBorder="1" applyAlignment="1">
      <alignment horizontal="left" vertical="center" wrapText="1"/>
    </xf>
    <xf numFmtId="0" fontId="49" fillId="2" borderId="19" xfId="0" applyFont="1" applyFill="1" applyBorder="1" applyAlignment="1">
      <alignment horizontal="left" vertical="center" wrapText="1"/>
    </xf>
    <xf numFmtId="0" fontId="51" fillId="0" borderId="49" xfId="0" applyFont="1" applyBorder="1" applyAlignment="1">
      <alignment horizontal="left" vertical="center" wrapText="1"/>
    </xf>
    <xf numFmtId="0" fontId="19" fillId="0" borderId="49" xfId="0" applyFont="1" applyBorder="1" applyAlignment="1">
      <alignment horizontal="center" vertical="center" wrapText="1"/>
    </xf>
    <xf numFmtId="0" fontId="21" fillId="7" borderId="81" xfId="0" applyFont="1" applyFill="1" applyBorder="1" applyAlignment="1">
      <alignment horizontal="center" vertical="center" wrapText="1"/>
    </xf>
    <xf numFmtId="0" fontId="22" fillId="7" borderId="81" xfId="0" applyFont="1" applyFill="1" applyBorder="1" applyAlignment="1">
      <alignment horizontal="center" vertical="center" wrapText="1"/>
    </xf>
    <xf numFmtId="0" fontId="20" fillId="7" borderId="4" xfId="0" applyFont="1" applyFill="1" applyBorder="1" applyAlignment="1">
      <alignment horizontal="center" vertical="center" wrapText="1"/>
    </xf>
    <xf numFmtId="0" fontId="19" fillId="9" borderId="19" xfId="0" applyFont="1" applyFill="1" applyBorder="1" applyAlignment="1">
      <alignment horizontal="center" vertical="top" wrapText="1"/>
    </xf>
    <xf numFmtId="0" fontId="19" fillId="9" borderId="4" xfId="0" applyFont="1" applyFill="1" applyBorder="1" applyAlignment="1">
      <alignment horizontal="center" vertical="top" wrapText="1"/>
    </xf>
    <xf numFmtId="0" fontId="22" fillId="0" borderId="81" xfId="0" applyFont="1" applyBorder="1" applyAlignment="1">
      <alignment horizontal="center" vertical="center" wrapText="1"/>
    </xf>
    <xf numFmtId="0" fontId="22" fillId="0" borderId="64" xfId="0" applyFont="1" applyBorder="1" applyAlignment="1">
      <alignment horizontal="center" vertical="center" wrapText="1"/>
    </xf>
    <xf numFmtId="0" fontId="19" fillId="0" borderId="81" xfId="0" applyFont="1" applyBorder="1" applyAlignment="1">
      <alignment horizontal="center" vertical="center" wrapText="1"/>
    </xf>
    <xf numFmtId="0" fontId="22" fillId="0" borderId="19" xfId="0" applyFont="1" applyBorder="1" applyAlignment="1">
      <alignment horizontal="center" vertical="center" wrapText="1"/>
    </xf>
    <xf numFmtId="0" fontId="21" fillId="2" borderId="19" xfId="0" applyFont="1" applyFill="1" applyBorder="1" applyAlignment="1">
      <alignment horizontal="center" wrapText="1"/>
    </xf>
    <xf numFmtId="0" fontId="21" fillId="2" borderId="9" xfId="0" applyFont="1" applyFill="1" applyBorder="1" applyAlignment="1">
      <alignment horizontal="center" wrapText="1"/>
    </xf>
    <xf numFmtId="0" fontId="22" fillId="0" borderId="9" xfId="0" applyFont="1" applyBorder="1" applyAlignment="1">
      <alignment horizontal="center" vertical="center" wrapText="1"/>
    </xf>
    <xf numFmtId="0" fontId="20" fillId="2" borderId="49" xfId="0" applyFont="1" applyFill="1" applyBorder="1" applyAlignment="1">
      <alignment horizontal="center" vertical="center" wrapText="1"/>
    </xf>
    <xf numFmtId="0" fontId="19" fillId="0" borderId="64" xfId="0" applyFont="1" applyBorder="1" applyAlignment="1">
      <alignment horizontal="center" vertical="center" wrapText="1"/>
    </xf>
    <xf numFmtId="0" fontId="51" fillId="0" borderId="64" xfId="0" applyFont="1" applyBorder="1" applyAlignment="1">
      <alignment horizontal="left" vertical="center" wrapText="1"/>
    </xf>
    <xf numFmtId="0" fontId="20" fillId="0" borderId="48" xfId="0" applyFont="1" applyBorder="1" applyAlignment="1">
      <alignment horizontal="center" vertical="center" wrapText="1"/>
    </xf>
    <xf numFmtId="0" fontId="19" fillId="0" borderId="56" xfId="0" applyFont="1" applyBorder="1" applyAlignment="1">
      <alignment horizontal="center" vertical="center" wrapText="1"/>
    </xf>
    <xf numFmtId="0" fontId="51" fillId="0" borderId="30" xfId="0" applyFont="1" applyBorder="1" applyAlignment="1">
      <alignment horizontal="left" vertical="center" wrapText="1"/>
    </xf>
    <xf numFmtId="0" fontId="16" fillId="2" borderId="81" xfId="0" applyFont="1" applyFill="1" applyBorder="1" applyAlignment="1">
      <alignment horizontal="left" vertical="center" wrapText="1"/>
    </xf>
    <xf numFmtId="0" fontId="17" fillId="7" borderId="23" xfId="0" applyFont="1" applyFill="1" applyBorder="1" applyAlignment="1">
      <alignment horizontal="left" vertical="center" wrapText="1"/>
    </xf>
    <xf numFmtId="0" fontId="21" fillId="7" borderId="23" xfId="0" applyFont="1" applyFill="1" applyBorder="1" applyAlignment="1">
      <alignment horizontal="center" vertical="center" wrapText="1"/>
    </xf>
    <xf numFmtId="0" fontId="22"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15" xfId="0" applyFont="1" applyFill="1" applyBorder="1" applyAlignment="1">
      <alignment horizontal="center" vertical="center" wrapText="1"/>
    </xf>
    <xf numFmtId="0" fontId="20" fillId="0" borderId="19" xfId="0" applyFont="1" applyBorder="1" applyAlignment="1">
      <alignment horizontal="left" vertical="center" wrapText="1"/>
    </xf>
    <xf numFmtId="0" fontId="51" fillId="2" borderId="15" xfId="0" applyFont="1" applyFill="1" applyBorder="1" applyAlignment="1">
      <alignment horizontal="center" vertical="center" wrapText="1"/>
    </xf>
    <xf numFmtId="0" fontId="17" fillId="2" borderId="76" xfId="0" applyFont="1" applyFill="1" applyBorder="1" applyAlignment="1">
      <alignment horizontal="left" vertical="center" wrapText="1"/>
    </xf>
    <xf numFmtId="0" fontId="17" fillId="2" borderId="33" xfId="0" applyFont="1" applyFill="1" applyBorder="1" applyAlignment="1">
      <alignment horizontal="left" vertical="center" wrapText="1"/>
    </xf>
    <xf numFmtId="0" fontId="22" fillId="2" borderId="76" xfId="0" applyFont="1" applyFill="1" applyBorder="1" applyAlignment="1">
      <alignment horizontal="center" vertical="center" wrapText="1"/>
    </xf>
    <xf numFmtId="0" fontId="22" fillId="2" borderId="33" xfId="0" applyFont="1" applyFill="1" applyBorder="1" applyAlignment="1">
      <alignment horizontal="center" vertical="center" wrapText="1"/>
    </xf>
    <xf numFmtId="0" fontId="20" fillId="0" borderId="89" xfId="0" applyFont="1" applyBorder="1" applyAlignment="1">
      <alignment horizontal="center" vertical="center" wrapText="1"/>
    </xf>
    <xf numFmtId="0" fontId="20" fillId="0" borderId="94" xfId="0" applyFont="1" applyBorder="1" applyAlignment="1">
      <alignment horizontal="center" vertical="center" wrapText="1"/>
    </xf>
    <xf numFmtId="0" fontId="16" fillId="2" borderId="127" xfId="0" applyFont="1" applyFill="1" applyBorder="1" applyAlignment="1">
      <alignment horizontal="left" vertical="center" wrapText="1"/>
    </xf>
    <xf numFmtId="0" fontId="16" fillId="2" borderId="164" xfId="0" applyFont="1" applyFill="1" applyBorder="1" applyAlignment="1">
      <alignment horizontal="left" vertical="center" wrapText="1"/>
    </xf>
    <xf numFmtId="0" fontId="16" fillId="2" borderId="91" xfId="0" applyFont="1" applyFill="1" applyBorder="1" applyAlignment="1">
      <alignment horizontal="left" vertical="center" wrapText="1"/>
    </xf>
    <xf numFmtId="0" fontId="51" fillId="0" borderId="80" xfId="0" applyFont="1" applyBorder="1" applyAlignment="1">
      <alignment horizontal="left" vertical="center" wrapText="1"/>
    </xf>
    <xf numFmtId="0" fontId="21" fillId="2" borderId="91" xfId="0" applyFont="1" applyFill="1" applyBorder="1" applyAlignment="1">
      <alignment horizontal="center" vertical="center" wrapText="1"/>
    </xf>
    <xf numFmtId="0" fontId="21" fillId="2" borderId="80"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9" fillId="2" borderId="91" xfId="0" applyFont="1" applyFill="1" applyBorder="1" applyAlignment="1">
      <alignment horizontal="center" vertical="center" wrapText="1"/>
    </xf>
    <xf numFmtId="0" fontId="19" fillId="2" borderId="80" xfId="0" applyFont="1" applyFill="1" applyBorder="1" applyAlignment="1">
      <alignment horizontal="center" vertical="center" wrapText="1"/>
    </xf>
    <xf numFmtId="0" fontId="19" fillId="2" borderId="179" xfId="0" applyFont="1" applyFill="1" applyBorder="1" applyAlignment="1">
      <alignment horizontal="center" vertical="center" wrapText="1"/>
    </xf>
    <xf numFmtId="0" fontId="19" fillId="2" borderId="229" xfId="0" applyFont="1" applyFill="1" applyBorder="1" applyAlignment="1">
      <alignment horizontal="center" vertical="center" wrapText="1"/>
    </xf>
    <xf numFmtId="0" fontId="20" fillId="3" borderId="91" xfId="0" applyFont="1" applyFill="1" applyBorder="1" applyAlignment="1">
      <alignment horizontal="center" vertical="center" wrapText="1"/>
    </xf>
    <xf numFmtId="0" fontId="20" fillId="3" borderId="67" xfId="0" applyFont="1" applyFill="1" applyBorder="1" applyAlignment="1">
      <alignment horizontal="center" vertical="center" wrapText="1"/>
    </xf>
    <xf numFmtId="0" fontId="17" fillId="2" borderId="162" xfId="0" applyFont="1" applyFill="1" applyBorder="1" applyAlignment="1">
      <alignment horizontal="left" vertical="center" wrapText="1"/>
    </xf>
    <xf numFmtId="0" fontId="17" fillId="2" borderId="109" xfId="0" applyFont="1" applyFill="1" applyBorder="1" applyAlignment="1">
      <alignment horizontal="left" vertical="center" wrapText="1"/>
    </xf>
    <xf numFmtId="0" fontId="20" fillId="2" borderId="91" xfId="0" applyFont="1" applyFill="1" applyBorder="1" applyAlignment="1">
      <alignment horizontal="center" vertical="center" wrapText="1"/>
    </xf>
    <xf numFmtId="0" fontId="20" fillId="2" borderId="67" xfId="0" applyFont="1" applyFill="1" applyBorder="1" applyAlignment="1">
      <alignment horizontal="center" vertical="center" wrapText="1"/>
    </xf>
    <xf numFmtId="0" fontId="16" fillId="2" borderId="113" xfId="0" applyFont="1" applyFill="1" applyBorder="1" applyAlignment="1">
      <alignment horizontal="left" vertical="center" wrapText="1"/>
    </xf>
    <xf numFmtId="0" fontId="16" fillId="2" borderId="115" xfId="0" applyFont="1" applyFill="1" applyBorder="1" applyAlignment="1">
      <alignment horizontal="left" vertical="center" wrapText="1"/>
    </xf>
    <xf numFmtId="0" fontId="16" fillId="2" borderId="122" xfId="0" applyFont="1" applyFill="1" applyBorder="1" applyAlignment="1">
      <alignment horizontal="left" vertical="center" wrapText="1"/>
    </xf>
    <xf numFmtId="0" fontId="51" fillId="0" borderId="102" xfId="0" applyFont="1" applyBorder="1" applyAlignment="1">
      <alignment horizontal="left" vertical="center" wrapText="1"/>
    </xf>
    <xf numFmtId="0" fontId="21" fillId="2" borderId="67" xfId="0" applyFont="1" applyFill="1" applyBorder="1" applyAlignment="1">
      <alignment horizontal="center" vertical="center" wrapText="1"/>
    </xf>
    <xf numFmtId="0" fontId="16" fillId="2" borderId="27" xfId="0" applyFont="1" applyFill="1" applyBorder="1" applyAlignment="1">
      <alignment horizontal="justify" vertical="center" wrapText="1"/>
    </xf>
    <xf numFmtId="0" fontId="51" fillId="0" borderId="82" xfId="0" applyFont="1" applyBorder="1" applyAlignment="1">
      <alignment horizontal="left" vertical="center" wrapText="1"/>
    </xf>
    <xf numFmtId="0" fontId="20" fillId="2" borderId="130" xfId="0" applyFont="1" applyFill="1" applyBorder="1" applyAlignment="1">
      <alignment horizontal="center" vertical="center" wrapText="1"/>
    </xf>
    <xf numFmtId="0" fontId="20" fillId="2" borderId="36"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20" fillId="2" borderId="48" xfId="0" applyFont="1" applyFill="1" applyBorder="1" applyAlignment="1">
      <alignment horizontal="center" vertical="center" wrapText="1"/>
    </xf>
    <xf numFmtId="0" fontId="17" fillId="3" borderId="162" xfId="0" applyFont="1" applyFill="1" applyBorder="1" applyAlignment="1">
      <alignment horizontal="left" vertical="center" wrapText="1"/>
    </xf>
    <xf numFmtId="0" fontId="51" fillId="3" borderId="109" xfId="0" applyFont="1" applyFill="1" applyBorder="1" applyAlignment="1">
      <alignment horizontal="left" vertical="center" wrapText="1"/>
    </xf>
    <xf numFmtId="0" fontId="19" fillId="2" borderId="67" xfId="0" applyFont="1" applyFill="1" applyBorder="1" applyAlignment="1">
      <alignment horizontal="center" vertical="center" wrapText="1"/>
    </xf>
    <xf numFmtId="0" fontId="19" fillId="2" borderId="178" xfId="0" applyFont="1" applyFill="1" applyBorder="1" applyAlignment="1">
      <alignment horizontal="center" vertical="center" wrapText="1"/>
    </xf>
    <xf numFmtId="0" fontId="16" fillId="0" borderId="119"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64" xfId="0" applyFont="1" applyBorder="1" applyAlignment="1">
      <alignment horizontal="center" vertical="center" wrapText="1"/>
    </xf>
    <xf numFmtId="0" fontId="16" fillId="2" borderId="48" xfId="0" applyFont="1" applyFill="1" applyBorder="1" applyAlignment="1">
      <alignment horizontal="center" vertical="center" wrapText="1"/>
    </xf>
    <xf numFmtId="0" fontId="17" fillId="2" borderId="23" xfId="0" applyFont="1" applyFill="1" applyBorder="1" applyAlignment="1">
      <alignment horizontal="left" vertical="center" wrapText="1"/>
    </xf>
    <xf numFmtId="0" fontId="22" fillId="2" borderId="23" xfId="0" applyFont="1" applyFill="1" applyBorder="1" applyAlignment="1">
      <alignment horizontal="center" vertical="center" wrapText="1"/>
    </xf>
    <xf numFmtId="0" fontId="16" fillId="2" borderId="115" xfId="0" applyFont="1" applyFill="1" applyBorder="1" applyAlignment="1">
      <alignment horizontal="justify" vertical="center" wrapText="1"/>
    </xf>
    <xf numFmtId="0" fontId="13" fillId="3" borderId="179" xfId="0" applyFont="1" applyFill="1" applyBorder="1" applyAlignment="1">
      <alignment horizontal="center" vertical="center" wrapText="1"/>
    </xf>
    <xf numFmtId="0" fontId="20" fillId="2" borderId="179" xfId="0" applyFont="1" applyFill="1" applyBorder="1" applyAlignment="1">
      <alignment horizontal="center" vertical="center" wrapText="1"/>
    </xf>
    <xf numFmtId="0" fontId="20" fillId="2" borderId="178" xfId="0" applyFont="1" applyFill="1" applyBorder="1" applyAlignment="1">
      <alignment horizontal="center" vertical="center" wrapText="1"/>
    </xf>
    <xf numFmtId="0" fontId="19" fillId="2" borderId="0" xfId="0" applyFont="1" applyFill="1" applyAlignment="1">
      <alignment horizontal="left" vertical="top" wrapText="1"/>
    </xf>
    <xf numFmtId="0" fontId="16" fillId="2" borderId="175" xfId="0" applyFont="1" applyFill="1" applyBorder="1" applyAlignment="1">
      <alignment horizontal="left" vertical="center" wrapText="1"/>
    </xf>
    <xf numFmtId="0" fontId="19" fillId="0" borderId="25" xfId="0" applyFont="1" applyBorder="1" applyAlignment="1">
      <alignment horizontal="center" vertical="center"/>
    </xf>
    <xf numFmtId="0" fontId="19" fillId="0" borderId="15" xfId="0" applyFont="1" applyBorder="1" applyAlignment="1">
      <alignment horizontal="center" vertical="center"/>
    </xf>
    <xf numFmtId="0" fontId="19" fillId="0" borderId="19" xfId="0" applyFont="1" applyBorder="1" applyAlignment="1">
      <alignment horizontal="center" vertical="center"/>
    </xf>
    <xf numFmtId="0" fontId="19" fillId="2" borderId="20" xfId="0" applyFont="1" applyFill="1" applyBorder="1" applyAlignment="1">
      <alignment horizontal="center" vertical="center"/>
    </xf>
    <xf numFmtId="0" fontId="19" fillId="2" borderId="21" xfId="0" applyFont="1" applyFill="1" applyBorder="1" applyAlignment="1">
      <alignment horizontal="center" vertical="center"/>
    </xf>
    <xf numFmtId="0" fontId="19" fillId="2" borderId="24" xfId="0" applyFont="1" applyFill="1" applyBorder="1" applyAlignment="1">
      <alignment horizontal="center" vertical="center"/>
    </xf>
    <xf numFmtId="0" fontId="19" fillId="2" borderId="4" xfId="0" applyFont="1" applyFill="1" applyBorder="1" applyAlignment="1">
      <alignment horizontal="center" vertical="center"/>
    </xf>
    <xf numFmtId="0" fontId="19" fillId="0" borderId="24" xfId="0" applyFont="1" applyBorder="1" applyAlignment="1">
      <alignment horizontal="center" vertical="center"/>
    </xf>
    <xf numFmtId="0" fontId="19" fillId="0" borderId="21" xfId="0" applyFont="1" applyBorder="1" applyAlignment="1">
      <alignment horizontal="center" vertical="center"/>
    </xf>
    <xf numFmtId="0" fontId="19" fillId="2" borderId="19" xfId="0" applyFont="1" applyFill="1" applyBorder="1" applyAlignment="1">
      <alignment horizontal="center" vertical="top" wrapText="1"/>
    </xf>
    <xf numFmtId="0" fontId="19" fillId="2" borderId="4" xfId="0" applyFont="1" applyFill="1" applyBorder="1" applyAlignment="1">
      <alignment horizontal="center" vertical="top" wrapText="1"/>
    </xf>
    <xf numFmtId="0" fontId="20" fillId="2" borderId="19"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20" xfId="0" applyFont="1" applyFill="1" applyBorder="1" applyAlignment="1">
      <alignment horizontal="center" vertical="center"/>
    </xf>
    <xf numFmtId="0" fontId="20" fillId="2" borderId="15" xfId="0" applyFont="1" applyFill="1" applyBorder="1" applyAlignment="1">
      <alignment horizontal="center" vertical="center"/>
    </xf>
    <xf numFmtId="0" fontId="19" fillId="2" borderId="64"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48" xfId="0" applyFont="1" applyFill="1" applyBorder="1" applyAlignment="1">
      <alignment horizontal="center" vertical="center"/>
    </xf>
    <xf numFmtId="0" fontId="19" fillId="2" borderId="23"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15" xfId="0" applyFont="1" applyFill="1" applyBorder="1" applyAlignment="1">
      <alignment horizontal="center" vertical="center"/>
    </xf>
    <xf numFmtId="0" fontId="17" fillId="7" borderId="4" xfId="0" applyFont="1" applyFill="1" applyBorder="1" applyAlignment="1">
      <alignment horizontal="left" vertical="center" wrapText="1"/>
    </xf>
    <xf numFmtId="0" fontId="20" fillId="7" borderId="4" xfId="0" applyFont="1" applyFill="1" applyBorder="1" applyAlignment="1">
      <alignment horizontal="center" vertical="top" wrapText="1"/>
    </xf>
    <xf numFmtId="0" fontId="16" fillId="2" borderId="0" xfId="0" applyFont="1" applyFill="1" applyAlignment="1">
      <alignment horizontal="left" vertical="center" wrapText="1"/>
    </xf>
    <xf numFmtId="0" fontId="23" fillId="0" borderId="0" xfId="0" applyFont="1" applyAlignment="1">
      <alignment horizontal="center" vertical="center" wrapText="1"/>
    </xf>
    <xf numFmtId="0" fontId="19" fillId="0" borderId="23" xfId="0" applyFont="1" applyBorder="1" applyAlignment="1">
      <alignment horizontal="center" vertical="top" wrapText="1"/>
    </xf>
    <xf numFmtId="0" fontId="16" fillId="2" borderId="77" xfId="0" applyFont="1" applyFill="1" applyBorder="1" applyAlignment="1">
      <alignment horizontal="left" vertical="center" wrapText="1"/>
    </xf>
    <xf numFmtId="0" fontId="0" fillId="0" borderId="88" xfId="0" applyBorder="1" applyAlignment="1">
      <alignment horizontal="left" vertical="center" wrapText="1"/>
    </xf>
    <xf numFmtId="0" fontId="0" fillId="0" borderId="9" xfId="0" applyBorder="1" applyAlignment="1">
      <alignment horizontal="left" vertical="center" wrapText="1"/>
    </xf>
    <xf numFmtId="0" fontId="11" fillId="2" borderId="19"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6" fillId="2" borderId="61" xfId="0" applyFont="1" applyFill="1" applyBorder="1" applyAlignment="1">
      <alignment horizontal="left" vertical="center" wrapText="1"/>
    </xf>
    <xf numFmtId="0" fontId="16" fillId="2" borderId="72" xfId="0" applyFont="1" applyFill="1" applyBorder="1" applyAlignment="1">
      <alignment horizontal="left" vertical="center" wrapText="1"/>
    </xf>
    <xf numFmtId="0" fontId="16" fillId="2" borderId="62" xfId="0" applyFont="1" applyFill="1" applyBorder="1" applyAlignment="1">
      <alignment horizontal="left" vertical="center" wrapText="1"/>
    </xf>
    <xf numFmtId="0" fontId="0" fillId="0" borderId="4" xfId="0" applyBorder="1" applyAlignment="1">
      <alignment horizontal="left" vertical="center" wrapText="1"/>
    </xf>
    <xf numFmtId="0" fontId="11" fillId="2" borderId="6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100" xfId="0" applyFont="1" applyBorder="1" applyAlignment="1">
      <alignment horizontal="center" vertical="center" wrapText="1"/>
    </xf>
    <xf numFmtId="0" fontId="8" fillId="0" borderId="15" xfId="0" applyFont="1" applyBorder="1" applyAlignment="1">
      <alignment horizontal="center" vertical="center" wrapText="1"/>
    </xf>
    <xf numFmtId="0" fontId="16" fillId="2" borderId="88" xfId="0" applyFont="1" applyFill="1" applyBorder="1" applyAlignment="1">
      <alignment horizontal="left" vertical="center" wrapText="1"/>
    </xf>
    <xf numFmtId="0" fontId="0" fillId="0" borderId="72" xfId="0" applyBorder="1" applyAlignment="1">
      <alignment horizontal="left" vertical="center" wrapText="1"/>
    </xf>
    <xf numFmtId="0" fontId="0" fillId="2" borderId="4" xfId="0" applyFill="1" applyBorder="1" applyAlignment="1">
      <alignment horizontal="left" vertical="center" wrapText="1"/>
    </xf>
    <xf numFmtId="0" fontId="8" fillId="3" borderId="20"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16" fillId="2" borderId="104" xfId="0" applyFont="1" applyFill="1" applyBorder="1" applyAlignment="1">
      <alignment horizontal="left" vertical="center" wrapText="1"/>
    </xf>
    <xf numFmtId="0" fontId="8" fillId="0" borderId="24"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9"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19"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21" xfId="0" applyFont="1" applyBorder="1" applyAlignment="1">
      <alignment horizontal="center" vertical="center" wrapText="1"/>
    </xf>
    <xf numFmtId="0" fontId="16" fillId="0" borderId="62" xfId="0" applyFont="1" applyBorder="1" applyAlignment="1">
      <alignment horizontal="left" vertical="center" wrapText="1"/>
    </xf>
    <xf numFmtId="0" fontId="16" fillId="0" borderId="4" xfId="0" applyFont="1" applyBorder="1" applyAlignment="1">
      <alignment horizontal="left" vertical="center" wrapText="1"/>
    </xf>
    <xf numFmtId="0" fontId="1" fillId="0" borderId="62" xfId="0" applyFont="1" applyBorder="1" applyAlignment="1">
      <alignment horizontal="center" vertical="center" wrapText="1"/>
    </xf>
    <xf numFmtId="0" fontId="1" fillId="0" borderId="4" xfId="0" applyFont="1" applyBorder="1" applyAlignment="1">
      <alignment horizontal="center" vertical="center" wrapText="1"/>
    </xf>
    <xf numFmtId="0" fontId="16" fillId="0" borderId="62" xfId="0" applyFont="1" applyBorder="1" applyAlignment="1">
      <alignment horizontal="center" vertical="center" wrapText="1"/>
    </xf>
    <xf numFmtId="0" fontId="16" fillId="0" borderId="100" xfId="0" applyFont="1" applyBorder="1" applyAlignment="1">
      <alignment horizontal="center" vertical="center" wrapText="1"/>
    </xf>
    <xf numFmtId="0" fontId="16" fillId="0" borderId="48" xfId="0" applyFont="1" applyBorder="1" applyAlignment="1">
      <alignment horizontal="center" vertical="center" wrapText="1"/>
    </xf>
    <xf numFmtId="49" fontId="1" fillId="0" borderId="19" xfId="0" applyNumberFormat="1" applyFont="1" applyBorder="1" applyAlignment="1">
      <alignment horizontal="center" vertical="center" wrapText="1"/>
    </xf>
    <xf numFmtId="49" fontId="1" fillId="0" borderId="64" xfId="0" applyNumberFormat="1" applyFont="1" applyBorder="1" applyAlignment="1">
      <alignment horizontal="center" vertical="center" wrapText="1"/>
    </xf>
    <xf numFmtId="49" fontId="1" fillId="2" borderId="20" xfId="0" applyNumberFormat="1" applyFont="1" applyFill="1" applyBorder="1" applyAlignment="1">
      <alignment horizontal="center" vertical="center" wrapText="1"/>
    </xf>
    <xf numFmtId="49" fontId="1" fillId="2" borderId="48" xfId="0" applyNumberFormat="1" applyFont="1" applyFill="1" applyBorder="1" applyAlignment="1">
      <alignment horizontal="center" vertical="center" wrapText="1"/>
    </xf>
    <xf numFmtId="0" fontId="8" fillId="0" borderId="24" xfId="0" applyFont="1" applyBorder="1" applyAlignment="1">
      <alignment horizontal="left" vertical="center" wrapTex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1" xfId="0" applyFont="1" applyBorder="1" applyAlignment="1">
      <alignment horizontal="center" vertical="center" wrapText="1"/>
    </xf>
    <xf numFmtId="0" fontId="0" fillId="0" borderId="10" xfId="0" applyBorder="1" applyAlignment="1">
      <alignment horizontal="left" vertical="center" wrapText="1"/>
    </xf>
    <xf numFmtId="0" fontId="0" fillId="0" borderId="17" xfId="0" applyBorder="1" applyAlignment="1">
      <alignment horizontal="left" vertical="center" wrapText="1"/>
    </xf>
    <xf numFmtId="0" fontId="16" fillId="2" borderId="60" xfId="0" applyFont="1" applyFill="1" applyBorder="1" applyAlignment="1">
      <alignment horizontal="left" vertical="center" wrapText="1"/>
    </xf>
    <xf numFmtId="0" fontId="0" fillId="0" borderId="49" xfId="0" applyBorder="1" applyAlignment="1">
      <alignment horizontal="left" vertical="center" wrapText="1"/>
    </xf>
    <xf numFmtId="0" fontId="11" fillId="2" borderId="49" xfId="0" applyFont="1" applyFill="1" applyBorder="1" applyAlignment="1">
      <alignment horizontal="center" vertical="center" wrapText="1"/>
    </xf>
    <xf numFmtId="0" fontId="19" fillId="2" borderId="49" xfId="0" applyFont="1" applyFill="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16" fillId="9" borderId="81" xfId="0" applyFont="1" applyFill="1" applyBorder="1" applyAlignment="1">
      <alignment horizontal="left" vertical="center" wrapText="1"/>
    </xf>
    <xf numFmtId="0" fontId="0" fillId="9" borderId="9" xfId="0" applyFill="1" applyBorder="1" applyAlignment="1">
      <alignment horizontal="left" vertical="center" wrapText="1"/>
    </xf>
    <xf numFmtId="0" fontId="8" fillId="9" borderId="8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19" xfId="0" applyFont="1" applyFill="1" applyBorder="1" applyAlignment="1">
      <alignment horizontal="center" vertical="center" wrapText="1"/>
    </xf>
    <xf numFmtId="0" fontId="8" fillId="9" borderId="21" xfId="0" applyFont="1" applyFill="1" applyBorder="1" applyAlignment="1">
      <alignment horizontal="center" vertical="center" wrapText="1"/>
    </xf>
    <xf numFmtId="0" fontId="16" fillId="9" borderId="18" xfId="0" applyFont="1" applyFill="1" applyBorder="1" applyAlignment="1">
      <alignment horizontal="left" vertical="center" wrapText="1"/>
    </xf>
    <xf numFmtId="0" fontId="16" fillId="9" borderId="103" xfId="0" applyFont="1" applyFill="1" applyBorder="1" applyAlignment="1">
      <alignment horizontal="left" vertical="center" wrapText="1"/>
    </xf>
    <xf numFmtId="0" fontId="16" fillId="9" borderId="19" xfId="0" applyFont="1" applyFill="1" applyBorder="1" applyAlignment="1">
      <alignment horizontal="left" vertical="center" wrapText="1"/>
    </xf>
    <xf numFmtId="0" fontId="0" fillId="9" borderId="64" xfId="0" applyFill="1" applyBorder="1" applyAlignment="1">
      <alignment horizontal="left" vertical="center" wrapText="1"/>
    </xf>
    <xf numFmtId="0" fontId="8" fillId="9" borderId="19" xfId="0" applyFont="1" applyFill="1" applyBorder="1" applyAlignment="1">
      <alignment horizontal="center" vertical="center" wrapText="1"/>
    </xf>
    <xf numFmtId="0" fontId="8" fillId="9" borderId="64" xfId="0" applyFont="1" applyFill="1" applyBorder="1" applyAlignment="1">
      <alignment horizontal="center" vertical="center" wrapText="1"/>
    </xf>
    <xf numFmtId="0" fontId="8" fillId="9" borderId="20" xfId="0" applyFont="1" applyFill="1" applyBorder="1" applyAlignment="1">
      <alignment horizontal="center" vertical="center" wrapText="1"/>
    </xf>
    <xf numFmtId="0" fontId="8" fillId="9" borderId="48" xfId="0" applyFont="1" applyFill="1" applyBorder="1" applyAlignment="1">
      <alignment horizontal="center" vertical="center" wrapText="1"/>
    </xf>
    <xf numFmtId="0" fontId="16" fillId="9" borderId="175" xfId="0" applyFont="1" applyFill="1" applyBorder="1" applyAlignment="1">
      <alignment horizontal="left" vertical="center" wrapText="1"/>
    </xf>
    <xf numFmtId="0" fontId="0" fillId="9" borderId="10" xfId="0" applyFill="1" applyBorder="1" applyAlignment="1">
      <alignment horizontal="left" vertical="center" wrapText="1"/>
    </xf>
    <xf numFmtId="0" fontId="1" fillId="2" borderId="3" xfId="0" applyFont="1" applyFill="1" applyBorder="1" applyAlignment="1">
      <alignment horizontal="left" vertical="center" wrapText="1"/>
    </xf>
    <xf numFmtId="0" fontId="1" fillId="2" borderId="17" xfId="0" applyFont="1" applyFill="1" applyBorder="1" applyAlignment="1">
      <alignment horizontal="left" vertical="center" wrapText="1"/>
    </xf>
    <xf numFmtId="0" fontId="8" fillId="2" borderId="24" xfId="0" applyFont="1" applyFill="1" applyBorder="1" applyAlignment="1">
      <alignment horizontal="center" vertical="center" wrapText="1"/>
    </xf>
    <xf numFmtId="0" fontId="0" fillId="0" borderId="92" xfId="0" applyBorder="1" applyAlignment="1">
      <alignment horizontal="left" vertical="center" wrapText="1"/>
    </xf>
    <xf numFmtId="0" fontId="16" fillId="0" borderId="19" xfId="0" applyFont="1" applyBorder="1" applyAlignment="1">
      <alignment horizontal="left" vertical="center" wrapText="1"/>
    </xf>
    <xf numFmtId="0" fontId="8" fillId="0" borderId="49" xfId="0" applyFont="1" applyBorder="1" applyAlignment="1">
      <alignment horizontal="center" vertical="center" wrapText="1"/>
    </xf>
    <xf numFmtId="0" fontId="16" fillId="2" borderId="49" xfId="0" applyFont="1" applyFill="1" applyBorder="1" applyAlignment="1">
      <alignment horizontal="left" vertical="center" wrapText="1"/>
    </xf>
    <xf numFmtId="0" fontId="4" fillId="0" borderId="62" xfId="0" applyFont="1" applyBorder="1" applyAlignment="1">
      <alignment horizontal="center" vertical="center" wrapText="1"/>
    </xf>
    <xf numFmtId="0" fontId="4" fillId="0" borderId="49" xfId="0" applyFont="1" applyBorder="1" applyAlignment="1">
      <alignment horizontal="center" vertical="center" wrapText="1"/>
    </xf>
    <xf numFmtId="0" fontId="1" fillId="0" borderId="49" xfId="0" applyFont="1" applyBorder="1" applyAlignment="1">
      <alignment horizontal="center" vertical="center" wrapText="1"/>
    </xf>
    <xf numFmtId="0" fontId="1" fillId="2" borderId="100" xfId="0" applyFont="1" applyFill="1" applyBorder="1" applyAlignment="1">
      <alignment horizontal="center" vertical="center" wrapText="1"/>
    </xf>
    <xf numFmtId="0" fontId="1" fillId="2" borderId="65" xfId="0" applyFont="1" applyFill="1" applyBorder="1" applyAlignment="1">
      <alignment horizontal="center" vertical="center" wrapText="1"/>
    </xf>
    <xf numFmtId="0" fontId="16" fillId="2" borderId="58" xfId="0" applyFont="1" applyFill="1" applyBorder="1" applyAlignment="1">
      <alignment horizontal="left" vertical="center" wrapText="1"/>
    </xf>
    <xf numFmtId="0" fontId="4" fillId="2" borderId="19" xfId="0" applyFont="1" applyFill="1" applyBorder="1" applyAlignment="1">
      <alignment horizontal="center" vertical="center" wrapText="1"/>
    </xf>
    <xf numFmtId="0" fontId="4" fillId="2" borderId="49"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1" fillId="0" borderId="62" xfId="0" applyFont="1" applyBorder="1" applyAlignment="1">
      <alignment horizontal="center" vertical="center" wrapText="1"/>
    </xf>
    <xf numFmtId="0" fontId="8" fillId="0" borderId="62" xfId="0" applyFont="1" applyBorder="1" applyAlignment="1">
      <alignment horizontal="center" vertical="center" wrapText="1"/>
    </xf>
    <xf numFmtId="0" fontId="11" fillId="0" borderId="49" xfId="0" applyFont="1" applyBorder="1" applyAlignment="1">
      <alignment horizontal="center" vertical="center" wrapText="1"/>
    </xf>
    <xf numFmtId="0" fontId="8" fillId="0" borderId="65" xfId="0" applyFont="1" applyBorder="1" applyAlignment="1">
      <alignment horizontal="center" vertical="center" wrapText="1"/>
    </xf>
    <xf numFmtId="1" fontId="8" fillId="0" borderId="19" xfId="0" applyNumberFormat="1" applyFont="1" applyBorder="1" applyAlignment="1">
      <alignment horizontal="center" vertical="center" wrapText="1"/>
    </xf>
    <xf numFmtId="1" fontId="8" fillId="0" borderId="4" xfId="0" applyNumberFormat="1" applyFont="1" applyBorder="1" applyAlignment="1">
      <alignment horizontal="center" vertical="center" wrapText="1"/>
    </xf>
    <xf numFmtId="1" fontId="8" fillId="3" borderId="62" xfId="0" applyNumberFormat="1" applyFont="1" applyFill="1" applyBorder="1" applyAlignment="1">
      <alignment horizontal="center" vertical="center" wrapText="1"/>
    </xf>
    <xf numFmtId="1" fontId="8" fillId="3" borderId="4" xfId="0" applyNumberFormat="1" applyFont="1" applyFill="1" applyBorder="1" applyAlignment="1">
      <alignment horizontal="center" vertical="center" wrapText="1"/>
    </xf>
    <xf numFmtId="0" fontId="11" fillId="0" borderId="76" xfId="0" applyFont="1" applyBorder="1" applyAlignment="1">
      <alignment horizontal="center" vertical="center" wrapText="1"/>
    </xf>
    <xf numFmtId="0" fontId="11" fillId="0" borderId="33" xfId="0" applyFont="1" applyBorder="1" applyAlignment="1">
      <alignment horizontal="center" vertical="center" wrapText="1"/>
    </xf>
    <xf numFmtId="0" fontId="8" fillId="3" borderId="76" xfId="0" applyFont="1" applyFill="1" applyBorder="1" applyAlignment="1">
      <alignment horizontal="center" vertical="center" wrapText="1"/>
    </xf>
    <xf numFmtId="0" fontId="8" fillId="3" borderId="82"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21" xfId="0" applyFont="1" applyFill="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19" fillId="2" borderId="23" xfId="0" applyFont="1" applyFill="1" applyBorder="1" applyAlignment="1">
      <alignment horizontal="center" vertical="center" wrapText="1"/>
    </xf>
    <xf numFmtId="16" fontId="8" fillId="2" borderId="32" xfId="0" applyNumberFormat="1" applyFont="1" applyFill="1" applyBorder="1" applyAlignment="1">
      <alignment horizontal="center" vertical="center" wrapText="1"/>
    </xf>
    <xf numFmtId="0" fontId="0" fillId="0" borderId="94" xfId="0" applyBorder="1" applyAlignment="1">
      <alignment horizontal="left" vertical="center" wrapText="1"/>
    </xf>
    <xf numFmtId="0" fontId="9" fillId="2" borderId="7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0" borderId="89" xfId="0" applyFont="1" applyBorder="1" applyAlignment="1">
      <alignment horizontal="center" vertical="center" wrapText="1"/>
    </xf>
    <xf numFmtId="0" fontId="9" fillId="0" borderId="94" xfId="0" applyFont="1" applyBorder="1" applyAlignment="1">
      <alignment horizontal="center" vertical="center" wrapText="1"/>
    </xf>
    <xf numFmtId="0" fontId="9" fillId="2" borderId="216" xfId="0" applyFont="1" applyFill="1" applyBorder="1" applyAlignment="1">
      <alignment horizontal="center" vertical="center" wrapText="1"/>
    </xf>
    <xf numFmtId="0" fontId="9" fillId="2" borderId="217" xfId="0" applyFont="1" applyFill="1" applyBorder="1" applyAlignment="1">
      <alignment horizontal="center" vertical="center" wrapText="1"/>
    </xf>
    <xf numFmtId="0" fontId="16" fillId="2" borderId="97" xfId="0" applyFont="1" applyFill="1" applyBorder="1" applyAlignment="1">
      <alignment horizontal="left" vertical="center" wrapText="1"/>
    </xf>
    <xf numFmtId="0" fontId="16" fillId="0" borderId="5" xfId="0" applyFont="1" applyBorder="1" applyAlignment="1">
      <alignment horizontal="left" vertical="center"/>
    </xf>
    <xf numFmtId="0" fontId="9" fillId="0" borderId="19" xfId="0" applyFont="1" applyBorder="1" applyAlignment="1">
      <alignment horizontal="center" vertical="center" wrapText="1"/>
    </xf>
    <xf numFmtId="0" fontId="9" fillId="0" borderId="4" xfId="0" applyFont="1" applyBorder="1" applyAlignment="1">
      <alignment horizontal="center" vertical="center" wrapText="1"/>
    </xf>
    <xf numFmtId="0" fontId="9" fillId="2" borderId="19"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15" xfId="0" applyFont="1" applyBorder="1" applyAlignment="1">
      <alignment horizontal="center" vertical="center" wrapText="1"/>
    </xf>
    <xf numFmtId="0" fontId="16" fillId="2" borderId="29" xfId="0" applyFont="1" applyFill="1" applyBorder="1" applyAlignment="1">
      <alignment horizontal="left" vertical="center" wrapText="1"/>
    </xf>
    <xf numFmtId="0" fontId="16" fillId="9" borderId="17" xfId="0" applyFont="1" applyFill="1" applyBorder="1" applyAlignment="1">
      <alignment horizontal="left" vertical="center" wrapText="1"/>
    </xf>
    <xf numFmtId="0" fontId="0" fillId="9" borderId="4" xfId="0" applyFill="1" applyBorder="1" applyAlignment="1">
      <alignment horizontal="left" vertical="center" wrapText="1"/>
    </xf>
    <xf numFmtId="0" fontId="11" fillId="9" borderId="19" xfId="0" applyFont="1" applyFill="1" applyBorder="1" applyAlignment="1">
      <alignment horizontal="center" vertical="center" wrapText="1"/>
    </xf>
    <xf numFmtId="0" fontId="11" fillId="9" borderId="4" xfId="0" applyFont="1" applyFill="1" applyBorder="1" applyAlignment="1">
      <alignment horizontal="center" vertical="center" wrapText="1"/>
    </xf>
    <xf numFmtId="0" fontId="8" fillId="9" borderId="4" xfId="0" applyFont="1" applyFill="1" applyBorder="1" applyAlignment="1">
      <alignment horizontal="center" vertical="center" wrapText="1"/>
    </xf>
    <xf numFmtId="0" fontId="8" fillId="9" borderId="15" xfId="0" applyFont="1" applyFill="1" applyBorder="1" applyAlignment="1">
      <alignment horizontal="center" vertical="center" wrapText="1"/>
    </xf>
    <xf numFmtId="0" fontId="8" fillId="0" borderId="81" xfId="0" applyFont="1" applyBorder="1" applyAlignment="1">
      <alignment horizontal="center" vertical="center" wrapText="1"/>
    </xf>
    <xf numFmtId="0" fontId="21" fillId="0" borderId="119" xfId="0" applyFont="1" applyBorder="1" applyAlignment="1">
      <alignment horizontal="center" vertical="center"/>
    </xf>
    <xf numFmtId="0" fontId="21" fillId="0" borderId="15" xfId="0" applyFont="1" applyBorder="1" applyAlignment="1">
      <alignment horizontal="center" vertical="center"/>
    </xf>
    <xf numFmtId="0" fontId="21" fillId="0" borderId="81" xfId="0" applyFont="1" applyBorder="1" applyAlignment="1">
      <alignment horizontal="center" vertical="center"/>
    </xf>
    <xf numFmtId="0" fontId="21" fillId="0" borderId="64" xfId="0" applyFont="1" applyBorder="1" applyAlignment="1">
      <alignment horizontal="center" vertical="center"/>
    </xf>
    <xf numFmtId="0" fontId="8" fillId="0" borderId="119"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64" xfId="0" applyFont="1" applyBorder="1" applyAlignment="1">
      <alignment horizontal="center" vertical="center" wrapText="1"/>
    </xf>
    <xf numFmtId="0" fontId="19" fillId="0" borderId="48"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15" xfId="0" applyFont="1" applyBorder="1" applyAlignment="1">
      <alignment horizontal="center" vertical="center" wrapText="1"/>
    </xf>
    <xf numFmtId="0" fontId="16" fillId="2" borderId="18"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19" xfId="0" applyFont="1" applyFill="1" applyBorder="1" applyAlignment="1">
      <alignment horizontal="left" vertical="top" wrapText="1"/>
    </xf>
    <xf numFmtId="0" fontId="0" fillId="0" borderId="4" xfId="0" applyBorder="1" applyAlignment="1">
      <alignment horizontal="left" vertical="top" wrapText="1"/>
    </xf>
    <xf numFmtId="0" fontId="8" fillId="3" borderId="120" xfId="0" applyFont="1" applyFill="1" applyBorder="1" applyAlignment="1">
      <alignment horizontal="center" vertical="center" wrapText="1"/>
    </xf>
    <xf numFmtId="0" fontId="8" fillId="3" borderId="121" xfId="0" applyFont="1" applyFill="1" applyBorder="1" applyAlignment="1">
      <alignment horizontal="center" vertical="center" wrapText="1"/>
    </xf>
    <xf numFmtId="0" fontId="8" fillId="3" borderId="114" xfId="0" applyFont="1" applyFill="1" applyBorder="1" applyAlignment="1">
      <alignment horizontal="center" vertical="center" wrapText="1"/>
    </xf>
    <xf numFmtId="0" fontId="8" fillId="3" borderId="56"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6" fillId="7" borderId="17" xfId="0" applyFont="1" applyFill="1" applyBorder="1" applyAlignment="1">
      <alignment horizontal="justify" vertical="center" wrapText="1"/>
    </xf>
    <xf numFmtId="0" fontId="16" fillId="7" borderId="18" xfId="0" applyFont="1" applyFill="1" applyBorder="1" applyAlignment="1">
      <alignment horizontal="justify" vertical="center" wrapText="1"/>
    </xf>
    <xf numFmtId="0" fontId="1" fillId="3" borderId="19"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9" borderId="19" xfId="0" applyFont="1" applyFill="1" applyBorder="1" applyAlignment="1">
      <alignment horizontal="center" vertical="center" wrapText="1"/>
    </xf>
    <xf numFmtId="0" fontId="1" fillId="9" borderId="55" xfId="0" applyFont="1" applyFill="1" applyBorder="1" applyAlignment="1">
      <alignment horizontal="center" vertical="center" wrapText="1"/>
    </xf>
    <xf numFmtId="0" fontId="1" fillId="9" borderId="20" xfId="0" applyFont="1" applyFill="1" applyBorder="1" applyAlignment="1">
      <alignment horizontal="center" vertical="center" wrapText="1"/>
    </xf>
    <xf numFmtId="0" fontId="1" fillId="9" borderId="56" xfId="0" applyFont="1" applyFill="1" applyBorder="1" applyAlignment="1">
      <alignment horizontal="center" vertical="center" wrapText="1"/>
    </xf>
    <xf numFmtId="0" fontId="11" fillId="2" borderId="19" xfId="0" applyFont="1" applyFill="1" applyBorder="1" applyAlignment="1">
      <alignment horizontal="left" vertical="center" wrapText="1"/>
    </xf>
    <xf numFmtId="0" fontId="53" fillId="0" borderId="4" xfId="0" applyFont="1" applyBorder="1" applyAlignment="1">
      <alignment horizontal="center" vertical="center" wrapText="1"/>
    </xf>
    <xf numFmtId="0" fontId="53" fillId="0" borderId="15" xfId="0" applyFont="1" applyBorder="1" applyAlignment="1">
      <alignment horizontal="center" vertical="center" wrapText="1"/>
    </xf>
    <xf numFmtId="0" fontId="16" fillId="9" borderId="4" xfId="0" applyFont="1" applyFill="1" applyBorder="1" applyAlignment="1">
      <alignment horizontal="left" vertical="center" wrapText="1"/>
    </xf>
    <xf numFmtId="0" fontId="1" fillId="9" borderId="4" xfId="0" applyFont="1" applyFill="1" applyBorder="1" applyAlignment="1">
      <alignment horizontal="center" vertical="center" wrapText="1"/>
    </xf>
    <xf numFmtId="0" fontId="16" fillId="0" borderId="3" xfId="0" applyFont="1" applyBorder="1" applyAlignment="1">
      <alignment horizontal="left" vertical="center"/>
    </xf>
    <xf numFmtId="0" fontId="16" fillId="0" borderId="17" xfId="0" applyFont="1" applyBorder="1" applyAlignment="1">
      <alignment horizontal="left" vertical="center"/>
    </xf>
    <xf numFmtId="0" fontId="16" fillId="0" borderId="24" xfId="0" applyFont="1" applyBorder="1" applyAlignment="1">
      <alignment horizontal="left" vertical="center" wrapText="1"/>
    </xf>
    <xf numFmtId="0" fontId="9" fillId="0" borderId="9" xfId="0" applyFont="1" applyBorder="1" applyAlignment="1">
      <alignment horizontal="center" vertical="center"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0" borderId="161" xfId="0" applyFont="1" applyBorder="1" applyAlignment="1">
      <alignment horizontal="center" vertical="center" wrapText="1"/>
    </xf>
    <xf numFmtId="0" fontId="8" fillId="0" borderId="157" xfId="0" applyFont="1" applyBorder="1" applyAlignment="1">
      <alignment horizontal="center" vertical="center" wrapText="1"/>
    </xf>
    <xf numFmtId="0" fontId="8" fillId="0" borderId="98" xfId="0" applyFont="1" applyBorder="1" applyAlignment="1">
      <alignment horizontal="center" vertical="center" wrapText="1"/>
    </xf>
    <xf numFmtId="0" fontId="8" fillId="0" borderId="165" xfId="0" applyFont="1" applyBorder="1" applyAlignment="1">
      <alignment horizontal="center" vertical="center" wrapText="1"/>
    </xf>
    <xf numFmtId="0" fontId="1" fillId="2" borderId="49"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1" fillId="0" borderId="64" xfId="0" applyFont="1" applyBorder="1" applyAlignment="1">
      <alignment horizontal="center" vertical="center" wrapText="1"/>
    </xf>
    <xf numFmtId="0" fontId="1" fillId="2" borderId="6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48" fillId="2" borderId="19" xfId="0" applyFont="1" applyFill="1" applyBorder="1" applyAlignment="1">
      <alignment horizontal="left" vertical="center" wrapText="1"/>
    </xf>
    <xf numFmtId="0" fontId="16" fillId="9" borderId="5" xfId="0" applyFont="1" applyFill="1" applyBorder="1" applyAlignment="1">
      <alignment horizontal="justify" vertical="center" wrapText="1"/>
    </xf>
    <xf numFmtId="0" fontId="16" fillId="9" borderId="18" xfId="0" applyFont="1" applyFill="1" applyBorder="1" applyAlignment="1">
      <alignment horizontal="justify" vertical="center" wrapText="1"/>
    </xf>
    <xf numFmtId="0" fontId="17" fillId="9" borderId="9" xfId="0" applyFont="1" applyFill="1" applyBorder="1" applyAlignment="1">
      <alignment horizontal="left" vertical="center" wrapText="1"/>
    </xf>
    <xf numFmtId="0" fontId="11" fillId="9" borderId="9"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9" fillId="9" borderId="19"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20" xfId="0" applyFont="1" applyFill="1" applyBorder="1" applyAlignment="1">
      <alignment horizontal="center" vertical="center" wrapText="1"/>
    </xf>
    <xf numFmtId="0" fontId="9" fillId="9" borderId="21" xfId="0" applyFont="1" applyFill="1" applyBorder="1" applyAlignment="1">
      <alignment horizontal="center" vertical="center" wrapText="1"/>
    </xf>
    <xf numFmtId="0" fontId="16" fillId="2" borderId="86" xfId="0" applyFont="1" applyFill="1" applyBorder="1" applyAlignment="1">
      <alignment horizontal="justify" vertical="center" wrapText="1"/>
    </xf>
    <xf numFmtId="0" fontId="16" fillId="2" borderId="77" xfId="0" applyFont="1" applyFill="1" applyBorder="1" applyAlignment="1">
      <alignment horizontal="justify" vertical="center" wrapText="1"/>
    </xf>
    <xf numFmtId="0" fontId="17" fillId="2" borderId="49" xfId="0" applyFont="1" applyFill="1" applyBorder="1" applyAlignment="1">
      <alignment horizontal="left" vertical="center" wrapText="1"/>
    </xf>
    <xf numFmtId="0" fontId="9" fillId="0" borderId="49" xfId="0" applyFont="1" applyBorder="1" applyAlignment="1">
      <alignment horizontal="center" vertical="center" wrapText="1"/>
    </xf>
    <xf numFmtId="0" fontId="9" fillId="0" borderId="65" xfId="0" applyFont="1" applyBorder="1" applyAlignment="1">
      <alignment horizontal="center" vertical="center" wrapText="1"/>
    </xf>
    <xf numFmtId="0" fontId="9" fillId="3" borderId="19"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8" fillId="2" borderId="100" xfId="0" applyFont="1" applyFill="1" applyBorder="1" applyAlignment="1">
      <alignment horizontal="center" vertical="center" wrapText="1"/>
    </xf>
    <xf numFmtId="0" fontId="16" fillId="2" borderId="77" xfId="0" applyFont="1" applyFill="1" applyBorder="1" applyAlignment="1">
      <alignment horizontal="center" vertical="center" wrapText="1"/>
    </xf>
    <xf numFmtId="0" fontId="16" fillId="2" borderId="58" xfId="0" applyFont="1" applyFill="1" applyBorder="1" applyAlignment="1">
      <alignment horizontal="center" vertical="center" wrapText="1"/>
    </xf>
    <xf numFmtId="0" fontId="16" fillId="2" borderId="88" xfId="0" applyFont="1" applyFill="1" applyBorder="1" applyAlignment="1">
      <alignment horizontal="center" vertical="center" wrapText="1"/>
    </xf>
    <xf numFmtId="0" fontId="9" fillId="3" borderId="19" xfId="0" applyFont="1" applyFill="1" applyBorder="1" applyAlignment="1">
      <alignment horizontal="left" vertical="center" wrapText="1"/>
    </xf>
    <xf numFmtId="0" fontId="9" fillId="3" borderId="4" xfId="0" applyFont="1" applyFill="1" applyBorder="1" applyAlignment="1">
      <alignment horizontal="left" vertical="center" wrapText="1"/>
    </xf>
    <xf numFmtId="0" fontId="19" fillId="0" borderId="100" xfId="0" applyFont="1" applyBorder="1" applyAlignment="1">
      <alignment horizontal="center" vertical="center" wrapText="1"/>
    </xf>
    <xf numFmtId="0" fontId="17" fillId="9" borderId="4" xfId="0" applyFont="1" applyFill="1" applyBorder="1" applyAlignment="1">
      <alignment horizontal="left" vertical="center" wrapText="1"/>
    </xf>
    <xf numFmtId="0" fontId="14" fillId="9" borderId="19" xfId="0" applyFont="1" applyFill="1" applyBorder="1" applyAlignment="1">
      <alignment horizontal="center" vertical="top" wrapText="1"/>
    </xf>
    <xf numFmtId="0" fontId="14" fillId="9" borderId="4" xfId="0" applyFont="1" applyFill="1" applyBorder="1" applyAlignment="1">
      <alignment horizontal="center" vertical="top" wrapText="1"/>
    </xf>
    <xf numFmtId="0" fontId="9" fillId="9"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16" fillId="2" borderId="92" xfId="0" applyFont="1" applyFill="1" applyBorder="1" applyAlignment="1">
      <alignment horizontal="left" vertical="center" wrapText="1"/>
    </xf>
    <xf numFmtId="0" fontId="8" fillId="2" borderId="65" xfId="0" applyFont="1" applyFill="1" applyBorder="1" applyAlignment="1">
      <alignment horizontal="center" vertical="center" wrapText="1"/>
    </xf>
    <xf numFmtId="0" fontId="14" fillId="0" borderId="19"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9" xfId="0" applyFont="1" applyBorder="1" applyAlignment="1">
      <alignment horizontal="center" vertical="center" wrapText="1"/>
    </xf>
    <xf numFmtId="0" fontId="13" fillId="2" borderId="19"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 fillId="2" borderId="3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16" fillId="2" borderId="156" xfId="0" applyFont="1" applyFill="1" applyBorder="1" applyAlignment="1">
      <alignment horizontal="left" vertical="center" wrapText="1"/>
    </xf>
    <xf numFmtId="0" fontId="16" fillId="2" borderId="33" xfId="0" applyFont="1" applyFill="1" applyBorder="1" applyAlignment="1">
      <alignment horizontal="left" vertical="center" wrapText="1"/>
    </xf>
    <xf numFmtId="0" fontId="11" fillId="0" borderId="221" xfId="0" applyFont="1" applyBorder="1" applyAlignment="1">
      <alignment horizontal="center" vertical="center" wrapText="1"/>
    </xf>
    <xf numFmtId="0" fontId="11" fillId="0" borderId="94" xfId="0" applyFont="1" applyBorder="1" applyAlignment="1">
      <alignment horizontal="center" vertical="center" wrapText="1"/>
    </xf>
    <xf numFmtId="0" fontId="11" fillId="0" borderId="156" xfId="0" applyFont="1" applyBorder="1" applyAlignment="1">
      <alignment horizontal="center" vertical="center" wrapText="1"/>
    </xf>
    <xf numFmtId="0" fontId="8" fillId="2" borderId="221" xfId="0" applyFont="1" applyFill="1" applyBorder="1" applyAlignment="1">
      <alignment horizontal="center" vertical="center" wrapText="1"/>
    </xf>
    <xf numFmtId="0" fontId="8" fillId="2" borderId="94" xfId="0" applyFont="1" applyFill="1" applyBorder="1" applyAlignment="1">
      <alignment horizontal="center" vertical="center" wrapText="1"/>
    </xf>
    <xf numFmtId="0" fontId="16" fillId="2" borderId="18" xfId="0" applyFont="1" applyFill="1" applyBorder="1" applyAlignment="1">
      <alignment vertical="center" wrapText="1"/>
    </xf>
    <xf numFmtId="0" fontId="16" fillId="2" borderId="92" xfId="0" applyFont="1" applyFill="1" applyBorder="1" applyAlignment="1">
      <alignment vertical="center" wrapText="1"/>
    </xf>
    <xf numFmtId="0" fontId="16" fillId="2" borderId="19" xfId="0" applyFont="1" applyFill="1" applyBorder="1" applyAlignment="1">
      <alignment vertical="center" wrapText="1"/>
    </xf>
    <xf numFmtId="0" fontId="16" fillId="2" borderId="49" xfId="0" applyFont="1" applyFill="1" applyBorder="1" applyAlignment="1">
      <alignment vertical="center" wrapText="1"/>
    </xf>
    <xf numFmtId="0" fontId="16" fillId="2" borderId="17" xfId="0" applyFont="1" applyFill="1" applyBorder="1" applyAlignment="1">
      <alignment vertical="center" wrapText="1"/>
    </xf>
    <xf numFmtId="0" fontId="1" fillId="3" borderId="19" xfId="0" applyFont="1" applyFill="1" applyBorder="1" applyAlignment="1">
      <alignment vertical="center" wrapText="1"/>
    </xf>
    <xf numFmtId="0" fontId="1" fillId="3" borderId="4" xfId="0" applyFont="1" applyFill="1" applyBorder="1" applyAlignment="1">
      <alignment vertical="center" wrapText="1"/>
    </xf>
    <xf numFmtId="164" fontId="1" fillId="2" borderId="20"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0" fontId="16" fillId="2" borderId="4" xfId="0" applyFont="1" applyFill="1" applyBorder="1" applyAlignment="1">
      <alignment vertical="center" wrapText="1"/>
    </xf>
    <xf numFmtId="0" fontId="1" fillId="3" borderId="81"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19"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2" borderId="48" xfId="0" applyFont="1" applyFill="1" applyBorder="1" applyAlignment="1">
      <alignment horizontal="center" vertical="center" wrapText="1"/>
    </xf>
    <xf numFmtId="0" fontId="11" fillId="0" borderId="81" xfId="0" applyFont="1" applyBorder="1" applyAlignment="1">
      <alignment horizontal="center" vertical="center" wrapText="1"/>
    </xf>
    <xf numFmtId="0" fontId="16" fillId="2" borderId="3" xfId="0" applyFont="1" applyFill="1" applyBorder="1" applyAlignment="1">
      <alignment vertical="center" wrapText="1"/>
    </xf>
    <xf numFmtId="0" fontId="16" fillId="2" borderId="24" xfId="0" applyFont="1" applyFill="1" applyBorder="1" applyAlignment="1">
      <alignment vertical="center" wrapText="1"/>
    </xf>
    <xf numFmtId="0" fontId="4" fillId="0" borderId="24" xfId="0" applyFont="1" applyBorder="1" applyAlignment="1">
      <alignment horizontal="center" vertical="center" wrapText="1"/>
    </xf>
    <xf numFmtId="0" fontId="4" fillId="0" borderId="64" xfId="0" applyFont="1" applyBorder="1" applyAlignment="1">
      <alignment horizontal="center" vertical="center" wrapText="1"/>
    </xf>
    <xf numFmtId="0" fontId="1" fillId="0" borderId="24" xfId="0" applyFont="1" applyBorder="1" applyAlignment="1">
      <alignment horizontal="center" vertical="center" wrapText="1"/>
    </xf>
    <xf numFmtId="0" fontId="1" fillId="2" borderId="2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19" xfId="0" applyFont="1" applyFill="1" applyBorder="1" applyAlignment="1">
      <alignment horizontal="center" vertical="center" wrapText="1"/>
    </xf>
    <xf numFmtId="0" fontId="16" fillId="2" borderId="103" xfId="0" applyFont="1" applyFill="1" applyBorder="1" applyAlignment="1">
      <alignment horizontal="left" vertical="center" wrapText="1"/>
    </xf>
    <xf numFmtId="0" fontId="16" fillId="2" borderId="64" xfId="0" applyFont="1" applyFill="1" applyBorder="1" applyAlignment="1">
      <alignment horizontal="left" vertical="center" wrapText="1"/>
    </xf>
    <xf numFmtId="0" fontId="1" fillId="0" borderId="25" xfId="0" applyFont="1" applyBorder="1" applyAlignment="1">
      <alignment horizontal="center" vertical="center" wrapText="1"/>
    </xf>
    <xf numFmtId="0" fontId="1" fillId="0" borderId="48" xfId="0" applyFont="1" applyBorder="1" applyAlignment="1">
      <alignment horizontal="center" vertical="center" wrapText="1"/>
    </xf>
    <xf numFmtId="0" fontId="11" fillId="0" borderId="23" xfId="0" applyFont="1" applyBorder="1" applyAlignment="1">
      <alignment horizontal="center" vertical="center" wrapText="1"/>
    </xf>
    <xf numFmtId="0" fontId="8" fillId="0" borderId="76" xfId="0" applyFont="1" applyBorder="1" applyAlignment="1">
      <alignment horizontal="center" vertical="center" wrapText="1"/>
    </xf>
    <xf numFmtId="0" fontId="8" fillId="2" borderId="216" xfId="0" applyFont="1" applyFill="1" applyBorder="1" applyAlignment="1">
      <alignment horizontal="center" vertical="center" wrapText="1"/>
    </xf>
    <xf numFmtId="0" fontId="8" fillId="2" borderId="229"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1" fillId="0" borderId="15" xfId="0" applyFont="1" applyBorder="1" applyAlignment="1">
      <alignment horizontal="center" vertical="center" wrapText="1"/>
    </xf>
    <xf numFmtId="0" fontId="11" fillId="7" borderId="19"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 xfId="0" applyFont="1" applyFill="1" applyBorder="1" applyAlignment="1">
      <alignment horizontal="center" vertical="center" wrapText="1"/>
    </xf>
    <xf numFmtId="0" fontId="16" fillId="2" borderId="174" xfId="0" applyFont="1" applyFill="1" applyBorder="1" applyAlignment="1">
      <alignment horizontal="left" vertical="center" wrapText="1"/>
    </xf>
    <xf numFmtId="0" fontId="11" fillId="0" borderId="122" xfId="0" applyFont="1" applyBorder="1" applyAlignment="1">
      <alignment horizontal="center" vertical="center" wrapText="1"/>
    </xf>
    <xf numFmtId="0" fontId="11" fillId="0" borderId="102" xfId="0" applyFont="1" applyBorder="1" applyAlignment="1">
      <alignment horizontal="center" vertical="center" wrapText="1"/>
    </xf>
    <xf numFmtId="0" fontId="8" fillId="2" borderId="91" xfId="0" applyFont="1" applyFill="1" applyBorder="1" applyAlignment="1">
      <alignment horizontal="center" vertical="center" wrapText="1"/>
    </xf>
    <xf numFmtId="0" fontId="8" fillId="2" borderId="67" xfId="0" applyFont="1" applyFill="1" applyBorder="1" applyAlignment="1">
      <alignment horizontal="center" vertical="center" wrapText="1"/>
    </xf>
    <xf numFmtId="0" fontId="1" fillId="2" borderId="178" xfId="0" applyFont="1" applyFill="1" applyBorder="1" applyAlignment="1">
      <alignment horizontal="center" vertical="center" wrapText="1"/>
    </xf>
    <xf numFmtId="0" fontId="4" fillId="0" borderId="93" xfId="0" applyFont="1" applyBorder="1" applyAlignment="1">
      <alignment horizontal="center" vertical="center" wrapText="1"/>
    </xf>
    <xf numFmtId="0" fontId="4" fillId="0" borderId="102"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79" xfId="0" applyFont="1" applyBorder="1" applyAlignment="1">
      <alignment horizontal="center" vertical="center" wrapText="1"/>
    </xf>
    <xf numFmtId="0" fontId="16" fillId="0" borderId="67" xfId="0" applyFont="1" applyBorder="1" applyAlignment="1">
      <alignment horizontal="center" vertical="center" wrapText="1"/>
    </xf>
    <xf numFmtId="0" fontId="16" fillId="2" borderId="179" xfId="0" applyFont="1" applyFill="1" applyBorder="1" applyAlignment="1">
      <alignment horizontal="center" vertical="center" wrapText="1"/>
    </xf>
    <xf numFmtId="0" fontId="16" fillId="2" borderId="180" xfId="0" applyFont="1" applyFill="1" applyBorder="1" applyAlignment="1">
      <alignment horizontal="center" vertical="center" wrapText="1"/>
    </xf>
    <xf numFmtId="0" fontId="16" fillId="2" borderId="178" xfId="0" applyFont="1" applyFill="1" applyBorder="1" applyAlignment="1">
      <alignment horizontal="center" vertical="center" wrapText="1"/>
    </xf>
    <xf numFmtId="0" fontId="11" fillId="0" borderId="132" xfId="0" applyFont="1" applyBorder="1" applyAlignment="1">
      <alignment horizontal="center" vertical="center" wrapText="1"/>
    </xf>
    <xf numFmtId="0" fontId="19" fillId="2" borderId="62" xfId="0" applyFont="1" applyFill="1" applyBorder="1" applyAlignment="1">
      <alignment horizontal="center" vertical="center" wrapText="1"/>
    </xf>
    <xf numFmtId="0" fontId="19" fillId="2" borderId="64" xfId="0" applyFont="1" applyFill="1" applyBorder="1" applyAlignment="1">
      <alignment horizontal="center" vertical="center" wrapText="1"/>
    </xf>
    <xf numFmtId="0" fontId="8" fillId="3" borderId="100"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6" fillId="7" borderId="18" xfId="0" applyFont="1" applyFill="1" applyBorder="1" applyAlignment="1">
      <alignment horizontal="left" vertical="center" wrapText="1"/>
    </xf>
    <xf numFmtId="0" fontId="16" fillId="7" borderId="10" xfId="0" applyFont="1" applyFill="1" applyBorder="1" applyAlignment="1">
      <alignment horizontal="left" vertical="center" wrapText="1"/>
    </xf>
    <xf numFmtId="0" fontId="16" fillId="7" borderId="19" xfId="0" applyFont="1" applyFill="1" applyBorder="1" applyAlignment="1">
      <alignment horizontal="left" vertical="center" wrapText="1"/>
    </xf>
    <xf numFmtId="0" fontId="16" fillId="7" borderId="9" xfId="0" applyFont="1" applyFill="1" applyBorder="1" applyAlignment="1">
      <alignment horizontal="left" vertical="center" wrapText="1"/>
    </xf>
    <xf numFmtId="0" fontId="11" fillId="7" borderId="9"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7" borderId="21" xfId="0" applyFont="1" applyFill="1" applyBorder="1" applyAlignment="1">
      <alignment horizontal="center" vertical="center" wrapText="1"/>
    </xf>
    <xf numFmtId="0" fontId="16" fillId="7" borderId="3" xfId="0" applyFont="1" applyFill="1" applyBorder="1" applyAlignment="1">
      <alignment horizontal="left" vertical="center" wrapText="1"/>
    </xf>
    <xf numFmtId="0" fontId="16" fillId="7" borderId="17" xfId="0" applyFont="1" applyFill="1" applyBorder="1" applyAlignment="1">
      <alignment horizontal="left" vertical="center" wrapText="1"/>
    </xf>
    <xf numFmtId="0" fontId="16" fillId="7" borderId="24"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1" fillId="7" borderId="24" xfId="0" applyFont="1" applyFill="1" applyBorder="1" applyAlignment="1">
      <alignment horizontal="center" vertical="center" wrapText="1"/>
    </xf>
    <xf numFmtId="0" fontId="8" fillId="7" borderId="24"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25" xfId="0" applyFont="1" applyFill="1" applyBorder="1" applyAlignment="1">
      <alignment horizontal="center" vertical="center" wrapText="1"/>
    </xf>
    <xf numFmtId="0" fontId="8" fillId="7" borderId="15" xfId="0" applyFont="1" applyFill="1" applyBorder="1" applyAlignment="1">
      <alignment horizontal="center" vertical="center" wrapText="1"/>
    </xf>
    <xf numFmtId="0" fontId="16" fillId="2" borderId="111" xfId="0" applyFont="1" applyFill="1" applyBorder="1" applyAlignment="1">
      <alignment horizontal="left" vertical="center" wrapText="1"/>
    </xf>
    <xf numFmtId="0" fontId="16" fillId="2" borderId="11" xfId="0" applyFont="1" applyFill="1" applyBorder="1" applyAlignment="1">
      <alignment horizontal="left" vertical="center" wrapText="1"/>
    </xf>
    <xf numFmtId="0" fontId="8" fillId="0" borderId="32" xfId="0" applyFont="1" applyBorder="1" applyAlignment="1">
      <alignment horizontal="center" vertical="center" wrapText="1"/>
    </xf>
    <xf numFmtId="0" fontId="11" fillId="2" borderId="24" xfId="0" applyFont="1" applyFill="1" applyBorder="1" applyAlignment="1">
      <alignment horizontal="center" vertical="center" wrapText="1"/>
    </xf>
    <xf numFmtId="0" fontId="16" fillId="2" borderId="53" xfId="0" applyFont="1" applyFill="1" applyBorder="1" applyAlignment="1">
      <alignment horizontal="justify" vertical="center" wrapText="1"/>
    </xf>
    <xf numFmtId="0" fontId="11" fillId="0" borderId="83" xfId="0" applyFont="1" applyBorder="1" applyAlignment="1">
      <alignment horizontal="center" vertical="center" wrapText="1"/>
    </xf>
    <xf numFmtId="0" fontId="11" fillId="0" borderId="84" xfId="0" applyFont="1" applyBorder="1" applyAlignment="1">
      <alignment horizontal="center" vertical="center" wrapText="1"/>
    </xf>
    <xf numFmtId="0" fontId="8" fillId="0" borderId="179" xfId="0" applyFont="1" applyBorder="1" applyAlignment="1">
      <alignment horizontal="center" vertical="center" wrapText="1"/>
    </xf>
    <xf numFmtId="0" fontId="8" fillId="0" borderId="178" xfId="0" applyFont="1" applyBorder="1" applyAlignment="1">
      <alignment horizontal="center" vertical="center" wrapText="1"/>
    </xf>
    <xf numFmtId="0" fontId="8" fillId="0" borderId="79" xfId="0" applyFont="1" applyBorder="1" applyAlignment="1">
      <alignment horizontal="center" vertical="center" wrapText="1"/>
    </xf>
    <xf numFmtId="0" fontId="8" fillId="2" borderId="180" xfId="0" applyFont="1" applyFill="1" applyBorder="1" applyAlignment="1">
      <alignment horizontal="center" vertical="center" wrapText="1"/>
    </xf>
    <xf numFmtId="0" fontId="16" fillId="2" borderId="61" xfId="0" applyFont="1" applyFill="1" applyBorder="1" applyAlignment="1">
      <alignment horizontal="left" vertical="center"/>
    </xf>
    <xf numFmtId="0" fontId="16" fillId="2" borderId="72" xfId="0" applyFont="1" applyFill="1" applyBorder="1" applyAlignment="1">
      <alignment horizontal="left" vertical="center"/>
    </xf>
    <xf numFmtId="0" fontId="4" fillId="0" borderId="225" xfId="0" applyFont="1" applyBorder="1" applyAlignment="1">
      <alignment horizontal="center" vertical="center" wrapText="1"/>
    </xf>
    <xf numFmtId="0" fontId="0" fillId="0" borderId="49" xfId="0" applyBorder="1" applyAlignment="1">
      <alignment horizontal="center" vertical="center" wrapText="1"/>
    </xf>
    <xf numFmtId="0" fontId="11" fillId="0" borderId="89" xfId="0" applyFont="1" applyBorder="1" applyAlignment="1">
      <alignment horizontal="center" vertical="center" wrapText="1"/>
    </xf>
    <xf numFmtId="0" fontId="11" fillId="0" borderId="219" xfId="0" applyFont="1" applyBorder="1" applyAlignment="1">
      <alignment horizontal="center" vertical="center" wrapText="1"/>
    </xf>
    <xf numFmtId="0" fontId="11" fillId="0" borderId="56" xfId="0" applyFont="1" applyBorder="1" applyAlignment="1">
      <alignment horizontal="center" vertical="center" wrapText="1"/>
    </xf>
    <xf numFmtId="0" fontId="0" fillId="0" borderId="0" xfId="0" applyAlignment="1">
      <alignment horizontal="left"/>
    </xf>
    <xf numFmtId="0" fontId="19" fillId="0" borderId="62" xfId="0" applyFont="1" applyBorder="1" applyAlignment="1">
      <alignment horizontal="center" vertical="center"/>
    </xf>
    <xf numFmtId="0" fontId="19" fillId="0" borderId="4" xfId="0" applyFont="1" applyBorder="1" applyAlignment="1">
      <alignment horizontal="center" vertical="center"/>
    </xf>
    <xf numFmtId="0" fontId="11" fillId="0" borderId="25" xfId="0" applyFont="1" applyBorder="1" applyAlignment="1">
      <alignment horizontal="center" vertical="center" wrapText="1"/>
    </xf>
    <xf numFmtId="0" fontId="0" fillId="0" borderId="0" xfId="0" applyAlignment="1">
      <alignment horizontal="left" wrapText="1"/>
    </xf>
    <xf numFmtId="16" fontId="8" fillId="0" borderId="24" xfId="0" applyNumberFormat="1" applyFont="1" applyBorder="1" applyAlignment="1">
      <alignment horizontal="center" vertical="center" wrapText="1"/>
    </xf>
    <xf numFmtId="16" fontId="8" fillId="0" borderId="9" xfId="0" applyNumberFormat="1" applyFont="1" applyBorder="1" applyAlignment="1">
      <alignment horizontal="center" vertical="center" wrapText="1"/>
    </xf>
    <xf numFmtId="0" fontId="8" fillId="0" borderId="76" xfId="0" applyFont="1" applyBorder="1" applyAlignment="1">
      <alignment horizontal="center" vertical="center"/>
    </xf>
    <xf numFmtId="0" fontId="8" fillId="0" borderId="33" xfId="0" applyFont="1" applyBorder="1" applyAlignment="1">
      <alignment horizontal="center" vertical="center"/>
    </xf>
    <xf numFmtId="0" fontId="8" fillId="0" borderId="20" xfId="0" applyFont="1" applyBorder="1" applyAlignment="1">
      <alignment horizontal="center" vertical="center"/>
    </xf>
    <xf numFmtId="0" fontId="8" fillId="0" borderId="15" xfId="0" applyFont="1" applyBorder="1" applyAlignment="1">
      <alignment horizontal="center" vertical="center"/>
    </xf>
    <xf numFmtId="3" fontId="8" fillId="0" borderId="76" xfId="0" applyNumberFormat="1" applyFont="1" applyBorder="1" applyAlignment="1">
      <alignment horizontal="center" vertical="center"/>
    </xf>
    <xf numFmtId="0" fontId="8" fillId="0" borderId="123" xfId="0" applyFont="1" applyBorder="1" applyAlignment="1">
      <alignment horizontal="center" vertical="center"/>
    </xf>
    <xf numFmtId="3" fontId="8" fillId="0" borderId="20" xfId="0" applyNumberFormat="1" applyFont="1" applyBorder="1" applyAlignment="1">
      <alignment horizontal="center" vertical="center"/>
    </xf>
    <xf numFmtId="0" fontId="8" fillId="0" borderId="65" xfId="0" applyFont="1" applyBorder="1" applyAlignment="1">
      <alignment horizontal="center" vertical="center"/>
    </xf>
    <xf numFmtId="0" fontId="4" fillId="7" borderId="19"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9" fillId="7" borderId="76"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4" fillId="9" borderId="19" xfId="0" applyFont="1" applyFill="1" applyBorder="1" applyAlignment="1">
      <alignment horizontal="center" vertical="center" wrapText="1"/>
    </xf>
    <xf numFmtId="0" fontId="4" fillId="9" borderId="4" xfId="0" applyFont="1" applyFill="1" applyBorder="1" applyAlignment="1">
      <alignment horizontal="center" vertical="center" wrapText="1"/>
    </xf>
    <xf numFmtId="0" fontId="17" fillId="9" borderId="19" xfId="0" applyFont="1" applyFill="1" applyBorder="1" applyAlignment="1">
      <alignment horizontal="center" vertical="center" wrapText="1"/>
    </xf>
    <xf numFmtId="0" fontId="17" fillId="9" borderId="4" xfId="0" applyFont="1" applyFill="1" applyBorder="1" applyAlignment="1">
      <alignment horizontal="center" vertical="center" wrapText="1"/>
    </xf>
    <xf numFmtId="0" fontId="13" fillId="9" borderId="76"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9" borderId="20" xfId="0" applyFont="1" applyFill="1" applyBorder="1" applyAlignment="1">
      <alignment horizontal="center" vertical="center" wrapText="1"/>
    </xf>
    <xf numFmtId="0" fontId="13" fillId="9" borderId="15" xfId="0" applyFont="1" applyFill="1" applyBorder="1" applyAlignment="1">
      <alignment horizontal="center" vertical="center" wrapText="1"/>
    </xf>
    <xf numFmtId="0" fontId="4" fillId="0" borderId="76" xfId="0" applyFont="1" applyBorder="1" applyAlignment="1">
      <alignment horizontal="center" vertical="center" wrapText="1"/>
    </xf>
    <xf numFmtId="0" fontId="4" fillId="0" borderId="33" xfId="0" applyFont="1" applyBorder="1" applyAlignment="1">
      <alignment horizontal="center" vertical="center" wrapText="1"/>
    </xf>
    <xf numFmtId="0" fontId="17" fillId="0" borderId="89" xfId="0" applyFont="1" applyBorder="1" applyAlignment="1">
      <alignment horizontal="center" vertical="center" wrapText="1"/>
    </xf>
    <xf numFmtId="0" fontId="17" fillId="0" borderId="94"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33" xfId="0" applyFont="1" applyBorder="1" applyAlignment="1">
      <alignment horizontal="center" vertical="center" wrapText="1"/>
    </xf>
    <xf numFmtId="0" fontId="9" fillId="9" borderId="76" xfId="0" applyFont="1" applyFill="1" applyBorder="1" applyAlignment="1">
      <alignment horizontal="center" vertical="center" wrapText="1"/>
    </xf>
    <xf numFmtId="0" fontId="9" fillId="9" borderId="33" xfId="0" applyFont="1" applyFill="1" applyBorder="1" applyAlignment="1">
      <alignment horizontal="center" vertical="center" wrapText="1"/>
    </xf>
    <xf numFmtId="0" fontId="0" fillId="7" borderId="4" xfId="0" applyFill="1" applyBorder="1" applyAlignment="1">
      <alignment horizontal="left" vertical="center" wrapText="1"/>
    </xf>
    <xf numFmtId="0" fontId="1" fillId="0" borderId="29" xfId="0" applyFont="1" applyBorder="1" applyAlignment="1">
      <alignment vertical="center"/>
    </xf>
    <xf numFmtId="0" fontId="1" fillId="0" borderId="0" xfId="0" applyFont="1" applyBorder="1" applyAlignment="1">
      <alignment vertical="center"/>
    </xf>
    <xf numFmtId="0" fontId="11" fillId="0" borderId="65" xfId="0" applyFont="1" applyBorder="1" applyAlignment="1">
      <alignment horizontal="center" vertical="center" wrapText="1"/>
    </xf>
    <xf numFmtId="0" fontId="11" fillId="0" borderId="21" xfId="0" applyFont="1" applyBorder="1" applyAlignment="1">
      <alignment horizontal="center" vertical="center" wrapText="1"/>
    </xf>
    <xf numFmtId="0" fontId="16" fillId="2" borderId="153" xfId="0" applyFont="1" applyFill="1" applyBorder="1" applyAlignment="1">
      <alignment horizontal="left" vertical="center" wrapText="1"/>
    </xf>
    <xf numFmtId="0" fontId="4" fillId="0" borderId="81" xfId="0" applyFont="1" applyBorder="1" applyAlignment="1">
      <alignment horizontal="center" vertical="center" wrapText="1"/>
    </xf>
    <xf numFmtId="3" fontId="8" fillId="0" borderId="20" xfId="0" applyNumberFormat="1" applyFont="1" applyBorder="1" applyAlignment="1">
      <alignment horizontal="center" vertical="center" wrapText="1"/>
    </xf>
    <xf numFmtId="3" fontId="8" fillId="0" borderId="21" xfId="0" applyNumberFormat="1" applyFont="1" applyBorder="1" applyAlignment="1">
      <alignment horizontal="center" vertical="center" wrapText="1"/>
    </xf>
    <xf numFmtId="0" fontId="11" fillId="0" borderId="119" xfId="0" applyFont="1" applyBorder="1" applyAlignment="1">
      <alignment horizontal="center" vertical="center" wrapText="1"/>
    </xf>
    <xf numFmtId="0" fontId="14" fillId="2" borderId="20" xfId="0" applyFont="1" applyFill="1" applyBorder="1" applyAlignment="1">
      <alignment horizontal="center" vertical="center" wrapText="1"/>
    </xf>
    <xf numFmtId="0" fontId="14" fillId="2" borderId="65" xfId="0" applyFont="1" applyFill="1" applyBorder="1" applyAlignment="1">
      <alignment horizontal="center" vertical="center" wrapText="1"/>
    </xf>
    <xf numFmtId="0" fontId="1" fillId="0" borderId="0" xfId="0" applyFont="1" applyAlignment="1"/>
    <xf numFmtId="0" fontId="14" fillId="0" borderId="76" xfId="0" applyFont="1" applyBorder="1" applyAlignment="1">
      <alignment horizontal="center" vertical="center" wrapText="1"/>
    </xf>
    <xf numFmtId="0" fontId="14" fillId="0" borderId="33" xfId="0" applyFont="1" applyBorder="1" applyAlignment="1">
      <alignment horizontal="center" vertical="center" wrapText="1"/>
    </xf>
    <xf numFmtId="0" fontId="14" fillId="2" borderId="15"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49" xfId="0" applyFont="1" applyFill="1" applyBorder="1" applyAlignment="1">
      <alignment horizontal="center" vertical="center" wrapText="1"/>
    </xf>
    <xf numFmtId="0" fontId="17" fillId="0" borderId="49" xfId="0" applyFont="1" applyBorder="1" applyAlignment="1">
      <alignment horizontal="center" vertical="center" wrapText="1"/>
    </xf>
    <xf numFmtId="0" fontId="9" fillId="0" borderId="76" xfId="0" applyFont="1" applyBorder="1" applyAlignment="1">
      <alignment horizontal="center" vertical="center"/>
    </xf>
    <xf numFmtId="0" fontId="9" fillId="0" borderId="123" xfId="0" applyFont="1" applyBorder="1" applyAlignment="1">
      <alignment horizontal="center" vertical="center"/>
    </xf>
    <xf numFmtId="0" fontId="8" fillId="0" borderId="33" xfId="0" applyFont="1" applyBorder="1" applyAlignment="1">
      <alignment horizontal="center" vertical="center" wrapText="1"/>
    </xf>
    <xf numFmtId="0" fontId="11" fillId="2" borderId="20"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 fillId="3" borderId="49" xfId="0" applyFont="1" applyFill="1" applyBorder="1" applyAlignment="1">
      <alignment horizontal="center" vertical="center" wrapText="1"/>
    </xf>
    <xf numFmtId="0" fontId="11" fillId="0" borderId="123" xfId="0" applyFont="1" applyBorder="1" applyAlignment="1">
      <alignment horizontal="center" vertical="center" wrapText="1"/>
    </xf>
    <xf numFmtId="0" fontId="4" fillId="2" borderId="9" xfId="0" applyFont="1" applyFill="1" applyBorder="1" applyAlignment="1">
      <alignment horizontal="center" vertical="center" wrapText="1"/>
    </xf>
    <xf numFmtId="0" fontId="0" fillId="0" borderId="4" xfId="0" applyBorder="1" applyAlignment="1">
      <alignment horizontal="center" vertical="center" wrapText="1"/>
    </xf>
    <xf numFmtId="0" fontId="4" fillId="2" borderId="4" xfId="0" applyFont="1" applyFill="1" applyBorder="1" applyAlignment="1">
      <alignment horizontal="center" vertical="center" wrapText="1"/>
    </xf>
    <xf numFmtId="0" fontId="20" fillId="2" borderId="76" xfId="0" applyFont="1" applyFill="1" applyBorder="1" applyAlignment="1">
      <alignment horizontal="center" vertical="center" wrapText="1"/>
    </xf>
    <xf numFmtId="0" fontId="20" fillId="2" borderId="33" xfId="0" applyFont="1" applyFill="1" applyBorder="1" applyAlignment="1">
      <alignment horizontal="center" vertical="center" wrapText="1"/>
    </xf>
    <xf numFmtId="0" fontId="20" fillId="2" borderId="171" xfId="0" applyFont="1" applyFill="1" applyBorder="1" applyAlignment="1">
      <alignment horizontal="center" vertical="center" wrapText="1"/>
    </xf>
    <xf numFmtId="0" fontId="20" fillId="2" borderId="106" xfId="0" applyFont="1" applyFill="1" applyBorder="1" applyAlignment="1">
      <alignment horizontal="center" vertical="center" wrapText="1"/>
    </xf>
    <xf numFmtId="0" fontId="11" fillId="0" borderId="32" xfId="0" applyFont="1" applyBorder="1" applyAlignment="1">
      <alignment horizontal="center" vertical="center" wrapText="1"/>
    </xf>
    <xf numFmtId="0" fontId="11" fillId="2" borderId="123"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0" fillId="2" borderId="17" xfId="0" applyFill="1" applyBorder="1" applyAlignment="1">
      <alignment horizontal="left" vertical="center" wrapText="1"/>
    </xf>
    <xf numFmtId="0" fontId="8" fillId="2" borderId="156" xfId="0" applyFont="1" applyFill="1" applyBorder="1" applyAlignment="1">
      <alignment horizontal="center" vertical="center" wrapText="1"/>
    </xf>
    <xf numFmtId="0" fontId="8" fillId="0" borderId="123" xfId="0" applyFont="1" applyBorder="1" applyAlignment="1">
      <alignment horizontal="center" vertical="center" wrapText="1"/>
    </xf>
    <xf numFmtId="0" fontId="1" fillId="2" borderId="130"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19" fillId="2" borderId="48" xfId="0" applyFont="1" applyFill="1" applyBorder="1" applyAlignment="1">
      <alignment horizontal="center" vertical="center" wrapText="1"/>
    </xf>
    <xf numFmtId="0" fontId="19" fillId="2" borderId="76" xfId="0" applyFont="1" applyFill="1" applyBorder="1" applyAlignment="1">
      <alignment horizontal="center" vertical="center" wrapText="1"/>
    </xf>
    <xf numFmtId="0" fontId="19" fillId="2" borderId="33" xfId="0" applyFont="1" applyFill="1" applyBorder="1" applyAlignment="1">
      <alignment horizontal="center" vertical="center" wrapText="1"/>
    </xf>
    <xf numFmtId="0" fontId="16" fillId="2" borderId="131" xfId="0" applyFont="1" applyFill="1" applyBorder="1" applyAlignment="1">
      <alignment horizontal="left" vertical="center" wrapText="1"/>
    </xf>
    <xf numFmtId="0" fontId="8" fillId="2" borderId="132"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6" fillId="2" borderId="119" xfId="0" applyFont="1" applyFill="1" applyBorder="1" applyAlignment="1">
      <alignment horizontal="center" vertical="center" wrapText="1"/>
    </xf>
    <xf numFmtId="0" fontId="16" fillId="2" borderId="65" xfId="0" applyFont="1" applyFill="1" applyBorder="1" applyAlignment="1">
      <alignment horizontal="center" vertical="center" wrapText="1"/>
    </xf>
    <xf numFmtId="0" fontId="16" fillId="2" borderId="81"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1" fillId="0" borderId="65" xfId="0" applyFont="1" applyBorder="1" applyAlignment="1">
      <alignment horizontal="center" vertical="center" wrapText="1"/>
    </xf>
    <xf numFmtId="0" fontId="8" fillId="2" borderId="81"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17" fillId="0" borderId="23" xfId="0" applyFont="1" applyBorder="1" applyAlignment="1">
      <alignment horizontal="center" vertical="center" wrapText="1"/>
    </xf>
    <xf numFmtId="0" fontId="9" fillId="0" borderId="78" xfId="0" applyFont="1" applyBorder="1" applyAlignment="1">
      <alignment horizontal="center" vertical="center" wrapText="1"/>
    </xf>
    <xf numFmtId="0" fontId="9" fillId="0" borderId="119" xfId="0" applyFont="1" applyBorder="1" applyAlignment="1">
      <alignment horizontal="center" vertical="center" wrapText="1"/>
    </xf>
    <xf numFmtId="0" fontId="9" fillId="0" borderId="32" xfId="0" applyFont="1" applyBorder="1" applyAlignment="1">
      <alignment horizontal="center" vertical="center" wrapText="1"/>
    </xf>
    <xf numFmtId="0" fontId="16" fillId="2" borderId="99" xfId="0" applyFont="1" applyFill="1" applyBorder="1" applyAlignment="1">
      <alignment horizontal="left" vertical="center" wrapText="1"/>
    </xf>
    <xf numFmtId="0" fontId="0" fillId="2" borderId="126" xfId="0" applyFill="1" applyBorder="1" applyAlignment="1">
      <alignment horizontal="left" vertical="center" wrapText="1"/>
    </xf>
    <xf numFmtId="0" fontId="16" fillId="2" borderId="89" xfId="0" applyFont="1" applyFill="1" applyBorder="1" applyAlignment="1">
      <alignment horizontal="left" vertical="center" wrapText="1"/>
    </xf>
    <xf numFmtId="0" fontId="16" fillId="2" borderId="94" xfId="0" applyFont="1" applyFill="1" applyBorder="1" applyAlignment="1">
      <alignment horizontal="left" vertical="center" wrapText="1"/>
    </xf>
    <xf numFmtId="0" fontId="1" fillId="2" borderId="81"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0" fillId="0" borderId="126" xfId="0" applyBorder="1" applyAlignment="1">
      <alignment horizontal="left" vertical="center" wrapText="1"/>
    </xf>
    <xf numFmtId="0" fontId="16" fillId="0" borderId="85" xfId="0" applyFont="1" applyBorder="1" applyAlignment="1">
      <alignment horizontal="center" vertical="center" wrapText="1"/>
    </xf>
    <xf numFmtId="0" fontId="16" fillId="0" borderId="11" xfId="0" applyFont="1" applyBorder="1" applyAlignment="1">
      <alignment horizontal="center" vertical="center" wrapText="1"/>
    </xf>
    <xf numFmtId="0" fontId="16" fillId="2" borderId="128" xfId="0" applyFont="1" applyFill="1" applyBorder="1" applyAlignment="1">
      <alignment horizontal="left" vertical="center" wrapText="1"/>
    </xf>
    <xf numFmtId="0" fontId="16" fillId="2" borderId="125" xfId="0" applyFont="1" applyFill="1" applyBorder="1" applyAlignment="1">
      <alignment horizontal="left" vertical="center" wrapText="1"/>
    </xf>
    <xf numFmtId="0" fontId="16" fillId="0" borderId="64" xfId="0" applyFont="1" applyBorder="1" applyAlignment="1">
      <alignment horizontal="left" vertical="center" wrapText="1"/>
    </xf>
    <xf numFmtId="0" fontId="0" fillId="0" borderId="64" xfId="0" applyBorder="1" applyAlignment="1">
      <alignment horizontal="center" vertical="center" wrapText="1"/>
    </xf>
    <xf numFmtId="0" fontId="0" fillId="0" borderId="15" xfId="0" applyBorder="1" applyAlignment="1">
      <alignment horizontal="center" vertical="center" wrapText="1"/>
    </xf>
    <xf numFmtId="0" fontId="16" fillId="2" borderId="98" xfId="0" applyFont="1" applyFill="1" applyBorder="1" applyAlignment="1">
      <alignment horizontal="left" vertical="center" wrapText="1"/>
    </xf>
    <xf numFmtId="0" fontId="49" fillId="2" borderId="89" xfId="0" applyFont="1" applyFill="1" applyBorder="1" applyAlignment="1">
      <alignment horizontal="left" vertical="center" wrapText="1"/>
    </xf>
    <xf numFmtId="0" fontId="49" fillId="2" borderId="94" xfId="0" applyFont="1" applyFill="1" applyBorder="1" applyAlignment="1">
      <alignment horizontal="left" vertical="center" wrapText="1"/>
    </xf>
    <xf numFmtId="0" fontId="8" fillId="0" borderId="0" xfId="0" applyFont="1" applyAlignment="1">
      <alignment horizontal="left" wrapText="1"/>
    </xf>
    <xf numFmtId="0" fontId="16" fillId="2" borderId="23"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9" fillId="3" borderId="20"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3" borderId="123" xfId="0" applyFont="1" applyFill="1" applyBorder="1" applyAlignment="1">
      <alignment horizontal="center" vertical="center" wrapText="1"/>
    </xf>
    <xf numFmtId="0" fontId="19" fillId="3" borderId="222" xfId="0" applyFont="1" applyFill="1" applyBorder="1" applyAlignment="1">
      <alignment horizontal="center" vertical="center" wrapText="1"/>
    </xf>
    <xf numFmtId="0" fontId="8" fillId="3" borderId="123" xfId="0" applyFont="1" applyFill="1" applyBorder="1" applyAlignment="1">
      <alignment horizontal="center" vertical="center" wrapText="1"/>
    </xf>
    <xf numFmtId="0" fontId="19" fillId="2" borderId="216" xfId="0" applyFont="1" applyFill="1" applyBorder="1" applyAlignment="1">
      <alignment horizontal="center" vertical="center" wrapText="1"/>
    </xf>
    <xf numFmtId="0" fontId="19" fillId="2" borderId="181" xfId="0" applyFont="1" applyFill="1" applyBorder="1" applyAlignment="1">
      <alignment horizontal="center" vertical="center" wrapText="1"/>
    </xf>
    <xf numFmtId="0" fontId="49" fillId="3" borderId="19" xfId="0" applyFont="1" applyFill="1" applyBorder="1" applyAlignment="1">
      <alignment horizontal="left" vertical="center" wrapText="1"/>
    </xf>
    <xf numFmtId="0" fontId="19" fillId="9" borderId="19"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6" fillId="9" borderId="3" xfId="0" applyFont="1" applyFill="1" applyBorder="1" applyAlignment="1">
      <alignment horizontal="left" vertical="center" wrapText="1"/>
    </xf>
    <xf numFmtId="0" fontId="16" fillId="9" borderId="24" xfId="0" applyFont="1" applyFill="1" applyBorder="1" applyAlignment="1">
      <alignment horizontal="left" vertical="center" wrapText="1"/>
    </xf>
    <xf numFmtId="0" fontId="16" fillId="9" borderId="24"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9" fillId="9" borderId="24" xfId="0" applyFont="1" applyFill="1" applyBorder="1" applyAlignment="1">
      <alignment horizontal="center" vertical="center" wrapText="1"/>
    </xf>
    <xf numFmtId="0" fontId="8" fillId="9" borderId="24" xfId="0" applyFont="1" applyFill="1" applyBorder="1" applyAlignment="1">
      <alignment horizontal="center" vertical="center" wrapText="1"/>
    </xf>
    <xf numFmtId="0" fontId="17" fillId="3" borderId="19" xfId="0" applyFont="1" applyFill="1" applyBorder="1" applyAlignment="1">
      <alignment horizontal="left" vertical="center" wrapText="1"/>
    </xf>
    <xf numFmtId="0" fontId="24" fillId="2" borderId="76" xfId="0" applyFont="1" applyFill="1" applyBorder="1" applyAlignment="1">
      <alignment horizontal="center" vertical="center"/>
    </xf>
    <xf numFmtId="0" fontId="24" fillId="2" borderId="82" xfId="0" applyFont="1" applyFill="1" applyBorder="1" applyAlignment="1">
      <alignment horizontal="center" vertical="center"/>
    </xf>
    <xf numFmtId="0" fontId="11" fillId="2" borderId="48" xfId="0" applyFont="1" applyFill="1" applyBorder="1" applyAlignment="1">
      <alignment horizontal="center" vertical="center" wrapText="1"/>
    </xf>
    <xf numFmtId="0" fontId="16" fillId="3" borderId="4" xfId="0" applyFont="1" applyFill="1" applyBorder="1" applyAlignment="1">
      <alignment horizontal="center" vertical="center" wrapText="1"/>
    </xf>
    <xf numFmtId="0" fontId="24" fillId="2" borderId="122" xfId="0" applyFont="1" applyFill="1" applyBorder="1" applyAlignment="1">
      <alignment horizontal="center" vertical="center"/>
    </xf>
    <xf numFmtId="0" fontId="24" fillId="2" borderId="102" xfId="0" applyFont="1" applyFill="1" applyBorder="1" applyAlignment="1">
      <alignment horizontal="center" vertical="center"/>
    </xf>
    <xf numFmtId="0" fontId="24" fillId="2" borderId="179" xfId="0" applyFont="1" applyFill="1" applyBorder="1" applyAlignment="1">
      <alignment horizontal="center" vertical="center"/>
    </xf>
    <xf numFmtId="0" fontId="24" fillId="2" borderId="178" xfId="0" applyFont="1" applyFill="1" applyBorder="1" applyAlignment="1">
      <alignment horizontal="center" vertical="center"/>
    </xf>
    <xf numFmtId="0" fontId="8" fillId="9" borderId="25" xfId="0" applyFont="1" applyFill="1" applyBorder="1" applyAlignment="1">
      <alignment horizontal="center" vertical="center" wrapText="1"/>
    </xf>
    <xf numFmtId="0" fontId="0" fillId="9" borderId="17" xfId="0" applyFill="1" applyBorder="1" applyAlignment="1">
      <alignment horizontal="left" vertical="center" wrapText="1"/>
    </xf>
    <xf numFmtId="0" fontId="11" fillId="2" borderId="81" xfId="0" applyFont="1" applyFill="1" applyBorder="1" applyAlignment="1">
      <alignment horizontal="center" vertical="center" wrapText="1"/>
    </xf>
    <xf numFmtId="0" fontId="21" fillId="2" borderId="226" xfId="0" applyFont="1" applyFill="1" applyBorder="1" applyAlignment="1">
      <alignment horizontal="center" vertical="center"/>
    </xf>
    <xf numFmtId="0" fontId="21" fillId="2" borderId="168" xfId="0" applyFont="1" applyFill="1" applyBorder="1" applyAlignment="1">
      <alignment horizontal="center" vertical="center"/>
    </xf>
    <xf numFmtId="0" fontId="16" fillId="3" borderId="5" xfId="0" applyFont="1" applyFill="1" applyBorder="1" applyAlignment="1">
      <alignment horizontal="justify" vertical="center" wrapText="1"/>
    </xf>
    <xf numFmtId="0" fontId="16" fillId="3" borderId="18" xfId="0" applyFont="1" applyFill="1" applyBorder="1" applyAlignment="1">
      <alignment horizontal="justify" vertical="center" wrapText="1"/>
    </xf>
    <xf numFmtId="0" fontId="16" fillId="3" borderId="6" xfId="0" applyFont="1" applyFill="1" applyBorder="1" applyAlignment="1">
      <alignment horizontal="justify" vertical="center" wrapText="1"/>
    </xf>
    <xf numFmtId="0" fontId="17" fillId="3" borderId="4" xfId="0" applyFont="1" applyFill="1" applyBorder="1" applyAlignment="1">
      <alignment horizontal="left" vertical="center" wrapText="1"/>
    </xf>
    <xf numFmtId="0" fontId="21" fillId="2" borderId="76" xfId="0" applyFont="1" applyFill="1" applyBorder="1" applyAlignment="1">
      <alignment horizontal="center" vertical="center"/>
    </xf>
    <xf numFmtId="0" fontId="21" fillId="2" borderId="82" xfId="0" applyFont="1" applyFill="1" applyBorder="1" applyAlignment="1">
      <alignment horizontal="center" vertical="center"/>
    </xf>
    <xf numFmtId="0" fontId="11" fillId="3" borderId="20" xfId="0" applyFont="1" applyFill="1" applyBorder="1" applyAlignment="1">
      <alignment horizontal="center" vertical="center" wrapText="1"/>
    </xf>
    <xf numFmtId="0" fontId="11" fillId="3" borderId="48" xfId="0" applyFont="1" applyFill="1" applyBorder="1" applyAlignment="1">
      <alignment horizontal="center" vertical="center" wrapText="1"/>
    </xf>
    <xf numFmtId="0" fontId="24" fillId="2" borderId="226" xfId="0" applyFont="1" applyFill="1" applyBorder="1" applyAlignment="1">
      <alignment horizontal="center" vertical="center"/>
    </xf>
    <xf numFmtId="0" fontId="24" fillId="2" borderId="169" xfId="0" applyFont="1" applyFill="1" applyBorder="1" applyAlignment="1">
      <alignment horizontal="center" vertical="center"/>
    </xf>
    <xf numFmtId="0" fontId="0" fillId="0" borderId="30" xfId="0" applyBorder="1" applyAlignment="1">
      <alignment horizontal="left" vertical="center" wrapText="1"/>
    </xf>
    <xf numFmtId="0" fontId="0" fillId="0" borderId="23" xfId="0" applyBorder="1" applyAlignment="1">
      <alignment horizontal="left" vertical="center" wrapText="1"/>
    </xf>
    <xf numFmtId="0" fontId="0" fillId="0" borderId="23" xfId="0" applyBorder="1" applyAlignment="1">
      <alignment horizontal="center" vertical="center" wrapText="1"/>
    </xf>
    <xf numFmtId="0" fontId="16" fillId="3" borderId="24" xfId="0" applyFont="1" applyFill="1" applyBorder="1" applyAlignment="1">
      <alignment horizontal="center" vertical="center" wrapText="1"/>
    </xf>
    <xf numFmtId="0" fontId="0" fillId="2" borderId="10" xfId="0" applyFill="1" applyBorder="1" applyAlignment="1">
      <alignment horizontal="left" vertical="center" wrapText="1"/>
    </xf>
    <xf numFmtId="0" fontId="49" fillId="2" borderId="24" xfId="0" applyFont="1" applyFill="1" applyBorder="1" applyAlignment="1">
      <alignment horizontal="left" vertical="center" wrapText="1"/>
    </xf>
    <xf numFmtId="0" fontId="51" fillId="2" borderId="9" xfId="0" applyFont="1" applyFill="1" applyBorder="1" applyAlignment="1">
      <alignment horizontal="left" vertical="center" wrapText="1"/>
    </xf>
    <xf numFmtId="0" fontId="16" fillId="3" borderId="10"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4" fillId="3" borderId="19"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6" fillId="3" borderId="4" xfId="0" applyFont="1" applyFill="1" applyBorder="1" applyAlignment="1">
      <alignment horizontal="left" vertical="center" wrapText="1"/>
    </xf>
    <xf numFmtId="0" fontId="4" fillId="3" borderId="4"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11" fillId="3" borderId="25" xfId="0" applyFont="1" applyFill="1" applyBorder="1" applyAlignment="1">
      <alignment horizontal="center" vertical="center" wrapText="1"/>
    </xf>
    <xf numFmtId="0" fontId="16" fillId="3" borderId="9" xfId="0" applyFont="1" applyFill="1" applyBorder="1" applyAlignment="1">
      <alignment horizontal="center" vertical="center" wrapText="1"/>
    </xf>
    <xf numFmtId="0" fontId="3" fillId="0" borderId="0" xfId="0" applyFont="1" applyAlignment="1">
      <alignment horizontal="center" vertical="center" wrapText="1"/>
    </xf>
    <xf numFmtId="16" fontId="19" fillId="3" borderId="19" xfId="0" quotePrefix="1" applyNumberFormat="1" applyFont="1" applyFill="1" applyBorder="1" applyAlignment="1">
      <alignment horizontal="center" vertical="center" wrapText="1"/>
    </xf>
    <xf numFmtId="16" fontId="19" fillId="3" borderId="4" xfId="0" quotePrefix="1" applyNumberFormat="1" applyFont="1" applyFill="1" applyBorder="1" applyAlignment="1">
      <alignment horizontal="center" vertical="center" wrapText="1"/>
    </xf>
    <xf numFmtId="49" fontId="19" fillId="3" borderId="19"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0" fontId="1" fillId="0" borderId="176" xfId="0" applyFont="1" applyBorder="1" applyAlignment="1">
      <alignment horizontal="center" vertical="top" wrapText="1"/>
    </xf>
    <xf numFmtId="0" fontId="2" fillId="0" borderId="192" xfId="0" applyFont="1" applyBorder="1" applyAlignment="1">
      <alignment horizontal="center" wrapText="1"/>
    </xf>
    <xf numFmtId="0" fontId="2" fillId="0" borderId="135" xfId="0" applyFont="1" applyBorder="1" applyAlignment="1">
      <alignment horizontal="center" wrapText="1"/>
    </xf>
    <xf numFmtId="0" fontId="2" fillId="0" borderId="192" xfId="0" applyFont="1" applyBorder="1" applyAlignment="1">
      <alignment horizontal="center" vertical="center" wrapText="1"/>
    </xf>
    <xf numFmtId="0" fontId="2" fillId="0" borderId="135" xfId="0" applyFont="1" applyBorder="1" applyAlignment="1">
      <alignment horizontal="center" vertical="center" wrapText="1"/>
    </xf>
    <xf numFmtId="0" fontId="40" fillId="0" borderId="27" xfId="0" applyFont="1" applyBorder="1" applyAlignment="1">
      <alignment vertical="top" wrapText="1"/>
    </xf>
    <xf numFmtId="0" fontId="0" fillId="0" borderId="18" xfId="0" applyBorder="1" applyAlignment="1">
      <alignment vertical="top" wrapText="1"/>
    </xf>
    <xf numFmtId="0" fontId="2" fillId="0" borderId="124" xfId="0" applyFont="1" applyBorder="1" applyAlignment="1">
      <alignment horizontal="center" vertical="center" wrapText="1"/>
    </xf>
    <xf numFmtId="0" fontId="40" fillId="0" borderId="27" xfId="0" applyFont="1" applyBorder="1" applyAlignment="1">
      <alignment vertical="center" wrapText="1"/>
    </xf>
    <xf numFmtId="0" fontId="0" fillId="0" borderId="18" xfId="0" applyBorder="1" applyAlignment="1">
      <alignment vertical="center" wrapText="1"/>
    </xf>
    <xf numFmtId="0" fontId="2" fillId="0" borderId="2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24" xfId="0" applyFont="1" applyBorder="1" applyAlignment="1">
      <alignment horizontal="center" wrapText="1"/>
    </xf>
    <xf numFmtId="0" fontId="40" fillId="0" borderId="27" xfId="0" applyFont="1" applyBorder="1" applyAlignment="1">
      <alignment horizontal="left" vertical="top" wrapText="1"/>
    </xf>
    <xf numFmtId="0" fontId="61" fillId="0" borderId="18" xfId="0" applyFont="1" applyBorder="1" applyAlignment="1">
      <alignment horizontal="left" vertical="top" wrapText="1"/>
    </xf>
  </cellXfs>
  <cellStyles count="3">
    <cellStyle name="Hyperlink" xfId="2" xr:uid="{00000000-0005-0000-0000-000000000000}"/>
    <cellStyle name="Įprastas" xfId="0" builtinId="0"/>
    <cellStyle name="Įprastas 3" xfId="1" xr:uid="{00000000-0005-0000-0000-000002000000}"/>
  </cellStyles>
  <dxfs count="5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7EE"/>
      <color rgb="FF99FF99"/>
      <color rgb="FFD14FAF"/>
      <color rgb="FFD1FFA1"/>
      <color rgb="FF4F63D1"/>
      <color rgb="FF82F20A"/>
      <color rgb="FFCDFC9A"/>
      <color rgb="FFABE072"/>
      <color rgb="FF85F211"/>
      <color rgb="FFB7D1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142875</xdr:colOff>
      <xdr:row>18</xdr:row>
      <xdr:rowOff>95250</xdr:rowOff>
    </xdr:from>
    <xdr:to>
      <xdr:col>5</xdr:col>
      <xdr:colOff>209550</xdr:colOff>
      <xdr:row>23</xdr:row>
      <xdr:rowOff>114300</xdr:rowOff>
    </xdr:to>
    <xdr:sp macro="" textlink="">
      <xdr:nvSpPr>
        <xdr:cNvPr id="2" name="Line 1">
          <a:extLst>
            <a:ext uri="{FF2B5EF4-FFF2-40B4-BE49-F238E27FC236}">
              <a16:creationId xmlns:a16="http://schemas.microsoft.com/office/drawing/2014/main" id="{DC67D1F8-B4A0-40BC-B062-DD4439DAB3D8}"/>
            </a:ext>
          </a:extLst>
        </xdr:cNvPr>
        <xdr:cNvSpPr>
          <a:spLocks noChangeShapeType="1"/>
        </xdr:cNvSpPr>
      </xdr:nvSpPr>
      <xdr:spPr bwMode="auto">
        <a:xfrm flipH="1">
          <a:off x="2019300" y="4857750"/>
          <a:ext cx="0" cy="21050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276225</xdr:colOff>
      <xdr:row>21</xdr:row>
      <xdr:rowOff>114300</xdr:rowOff>
    </xdr:from>
    <xdr:to>
      <xdr:col>5</xdr:col>
      <xdr:colOff>285750</xdr:colOff>
      <xdr:row>23</xdr:row>
      <xdr:rowOff>123825</xdr:rowOff>
    </xdr:to>
    <xdr:sp macro="" textlink="">
      <xdr:nvSpPr>
        <xdr:cNvPr id="3" name="Line 2">
          <a:extLst>
            <a:ext uri="{FF2B5EF4-FFF2-40B4-BE49-F238E27FC236}">
              <a16:creationId xmlns:a16="http://schemas.microsoft.com/office/drawing/2014/main" id="{C3D7E6DF-5A96-4996-90ED-907260E9888A}"/>
            </a:ext>
          </a:extLst>
        </xdr:cNvPr>
        <xdr:cNvSpPr>
          <a:spLocks noChangeShapeType="1"/>
        </xdr:cNvSpPr>
      </xdr:nvSpPr>
      <xdr:spPr bwMode="auto">
        <a:xfrm flipH="1">
          <a:off x="2019300" y="6419850"/>
          <a:ext cx="0" cy="552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228600</xdr:colOff>
      <xdr:row>15</xdr:row>
      <xdr:rowOff>9525</xdr:rowOff>
    </xdr:from>
    <xdr:to>
      <xdr:col>9</xdr:col>
      <xdr:colOff>190500</xdr:colOff>
      <xdr:row>17</xdr:row>
      <xdr:rowOff>209550</xdr:rowOff>
    </xdr:to>
    <xdr:sp macro="" textlink="">
      <xdr:nvSpPr>
        <xdr:cNvPr id="4" name="Line 5">
          <a:extLst>
            <a:ext uri="{FF2B5EF4-FFF2-40B4-BE49-F238E27FC236}">
              <a16:creationId xmlns:a16="http://schemas.microsoft.com/office/drawing/2014/main" id="{F5DACEC3-F925-40B8-9D1B-2D59C55E2A69}"/>
            </a:ext>
          </a:extLst>
        </xdr:cNvPr>
        <xdr:cNvSpPr>
          <a:spLocks noChangeShapeType="1"/>
        </xdr:cNvSpPr>
      </xdr:nvSpPr>
      <xdr:spPr bwMode="auto">
        <a:xfrm flipV="1">
          <a:off x="2247900" y="3743325"/>
          <a:ext cx="1647825" cy="8382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266700</xdr:colOff>
      <xdr:row>14</xdr:row>
      <xdr:rowOff>104775</xdr:rowOff>
    </xdr:from>
    <xdr:to>
      <xdr:col>11</xdr:col>
      <xdr:colOff>257175</xdr:colOff>
      <xdr:row>17</xdr:row>
      <xdr:rowOff>123825</xdr:rowOff>
    </xdr:to>
    <xdr:sp macro="" textlink="">
      <xdr:nvSpPr>
        <xdr:cNvPr id="5" name="Line 6">
          <a:extLst>
            <a:ext uri="{FF2B5EF4-FFF2-40B4-BE49-F238E27FC236}">
              <a16:creationId xmlns:a16="http://schemas.microsoft.com/office/drawing/2014/main" id="{6220B02C-D294-4A07-8E9B-969982F34FBE}"/>
            </a:ext>
          </a:extLst>
        </xdr:cNvPr>
        <xdr:cNvSpPr>
          <a:spLocks noChangeShapeType="1"/>
        </xdr:cNvSpPr>
      </xdr:nvSpPr>
      <xdr:spPr bwMode="auto">
        <a:xfrm flipV="1">
          <a:off x="3971925" y="3562350"/>
          <a:ext cx="866775" cy="9334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247650</xdr:colOff>
      <xdr:row>18</xdr:row>
      <xdr:rowOff>257175</xdr:rowOff>
    </xdr:from>
    <xdr:to>
      <xdr:col>12</xdr:col>
      <xdr:colOff>285750</xdr:colOff>
      <xdr:row>23</xdr:row>
      <xdr:rowOff>19050</xdr:rowOff>
    </xdr:to>
    <xdr:sp macro="" textlink="">
      <xdr:nvSpPr>
        <xdr:cNvPr id="6" name="Line 7">
          <a:extLst>
            <a:ext uri="{FF2B5EF4-FFF2-40B4-BE49-F238E27FC236}">
              <a16:creationId xmlns:a16="http://schemas.microsoft.com/office/drawing/2014/main" id="{4A82EF70-7D07-42A4-8C6D-1A6A7DCC125D}"/>
            </a:ext>
          </a:extLst>
        </xdr:cNvPr>
        <xdr:cNvSpPr>
          <a:spLocks noChangeShapeType="1"/>
        </xdr:cNvSpPr>
      </xdr:nvSpPr>
      <xdr:spPr bwMode="auto">
        <a:xfrm>
          <a:off x="3952875" y="5019675"/>
          <a:ext cx="1352550" cy="1847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352425</xdr:colOff>
      <xdr:row>18</xdr:row>
      <xdr:rowOff>285750</xdr:rowOff>
    </xdr:from>
    <xdr:to>
      <xdr:col>6</xdr:col>
      <xdr:colOff>542925</xdr:colOff>
      <xdr:row>23</xdr:row>
      <xdr:rowOff>19050</xdr:rowOff>
    </xdr:to>
    <xdr:sp macro="" textlink="">
      <xdr:nvSpPr>
        <xdr:cNvPr id="7" name="Line 8">
          <a:extLst>
            <a:ext uri="{FF2B5EF4-FFF2-40B4-BE49-F238E27FC236}">
              <a16:creationId xmlns:a16="http://schemas.microsoft.com/office/drawing/2014/main" id="{AFA0C395-11C0-4C21-9009-72F95CC116C0}"/>
            </a:ext>
          </a:extLst>
        </xdr:cNvPr>
        <xdr:cNvSpPr>
          <a:spLocks noChangeShapeType="1"/>
        </xdr:cNvSpPr>
      </xdr:nvSpPr>
      <xdr:spPr bwMode="auto">
        <a:xfrm>
          <a:off x="2371725" y="5048250"/>
          <a:ext cx="190500" cy="1819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266700</xdr:colOff>
      <xdr:row>18</xdr:row>
      <xdr:rowOff>304800</xdr:rowOff>
    </xdr:from>
    <xdr:to>
      <xdr:col>7</xdr:col>
      <xdr:colOff>314325</xdr:colOff>
      <xdr:row>24</xdr:row>
      <xdr:rowOff>47625</xdr:rowOff>
    </xdr:to>
    <xdr:sp macro="" textlink="">
      <xdr:nvSpPr>
        <xdr:cNvPr id="8" name="Line 8">
          <a:extLst>
            <a:ext uri="{FF2B5EF4-FFF2-40B4-BE49-F238E27FC236}">
              <a16:creationId xmlns:a16="http://schemas.microsoft.com/office/drawing/2014/main" id="{8FE009FE-FD56-4EC7-84B0-40319B789CD6}"/>
            </a:ext>
          </a:extLst>
        </xdr:cNvPr>
        <xdr:cNvSpPr>
          <a:spLocks noChangeShapeType="1"/>
        </xdr:cNvSpPr>
      </xdr:nvSpPr>
      <xdr:spPr bwMode="auto">
        <a:xfrm>
          <a:off x="3019425" y="5067300"/>
          <a:ext cx="47625" cy="22002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276225</xdr:colOff>
      <xdr:row>18</xdr:row>
      <xdr:rowOff>304800</xdr:rowOff>
    </xdr:from>
    <xdr:to>
      <xdr:col>9</xdr:col>
      <xdr:colOff>219075</xdr:colOff>
      <xdr:row>24</xdr:row>
      <xdr:rowOff>19050</xdr:rowOff>
    </xdr:to>
    <xdr:sp macro="" textlink="">
      <xdr:nvSpPr>
        <xdr:cNvPr id="9" name="Line 8">
          <a:extLst>
            <a:ext uri="{FF2B5EF4-FFF2-40B4-BE49-F238E27FC236}">
              <a16:creationId xmlns:a16="http://schemas.microsoft.com/office/drawing/2014/main" id="{D66523E8-14BB-4795-B7D8-4BB7F470E428}"/>
            </a:ext>
          </a:extLst>
        </xdr:cNvPr>
        <xdr:cNvSpPr>
          <a:spLocks noChangeShapeType="1"/>
        </xdr:cNvSpPr>
      </xdr:nvSpPr>
      <xdr:spPr bwMode="auto">
        <a:xfrm>
          <a:off x="3505200" y="5067300"/>
          <a:ext cx="419100" cy="2171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person displayName="Asta Česnauskienė" id="{6EC4CF4E-E337-4707-B68A-09C674CC397C}" userId="S::asta.cesnauskiene@klaipeda.lt::4a0e8613-ddf4-4f85-9efb-f394903cb470" providerId="AD"/>
  <person displayName="Inga Mikalauskienė" id="{28B4B8BD-ACCD-4C38-BBA0-047567698506}" userId="S::inga.mikalauskiene@klaipeda.lt::09dffb4a-b41a-4bf9-942e-223d7f7779a6"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110" dT="2023-04-24T15:16:08.57" personId="{6EC4CF4E-E337-4707-B68A-09C674CC397C}" id="{D8329D11-0D10-44C6-82EB-5FBBED3E90F7}">
    <text>Jūros šventė, Dangės flotilė, The Tall ships races (2022 m. vyko konferencija), jūrinės kultūros apdovanojimo „Albatrosas“ šventė, Laivų paradas, Klaipėdos dienraščio projektas „Klaipėdos prijungimo prie Lietuvos 100-metis – atverti jūrų vartai į pasaulį“, LJM projektai „Misija: nepažadinta Baltija“ ir „Geltona. Žalia. Raudona. MĖLYNA! (III etapas)“, 10-oji tradicinių ir istorinių laivų regata „BURPILIS 2022“, Asociacijos Klaipėdos apskrities dailininkų sąjunga projektas „Bangolaužis“, BĮ Kuršių nerijos nacionalinio parko direkcijos projektas „Kultūros, istorijos ir paveldo renginių ciklas Smiltynėje: Aš esu Smiltynė, ar pažįsti mane?“</text>
  </threadedComment>
  <threadedComment ref="H112" dT="2023-04-24T15:17:01.43" personId="{6EC4CF4E-E337-4707-B68A-09C674CC397C}" id="{2E92939F-611D-4DC1-9EF4-22D7A645C59E}">
    <text>Baltijos regiono šalys: Lenkija, Latvija, Vokietija, Estija, Norvegija, Švedija, Vokietija, Suomija, Danija</text>
  </threadedComment>
  <threadedComment ref="H135" dT="2023-05-03T07:52:40.14" personId="{6EC4CF4E-E337-4707-B68A-09C674CC397C}" id="{0DC9F0A3-F1AB-4DA3-9127-A34D55E7C27E}">
    <text>Pagal VDA pateiktą informaciją, nuo 2022 m. pasikeitė rodiklio skaičiavimo metodika. Naujausi duomenys – 2020–2021 m. Numatoma, kad šio rodiklio duomenys bus skaičiuojami kas 3 m.</text>
  </threadedComment>
  <threadedComment ref="H165" dT="2023-05-09T07:51:36.03" personId="{28B4B8BD-ACCD-4C38-BBA0-047567698506}" id="{ACC2DD48-C8C3-4320-AE03-EED264A208EF}">
    <text xml:space="preserve">l/d Alksniukas, l/d Želmenėlis, Prano Mašioto gimnazija, Klaipėdos universitetinė ligoninė Liepojos g. 39
</text>
  </threadedComment>
  <threadedComment ref="H203" dT="2023-04-25T13:57:18.16" personId="{28B4B8BD-ACCD-4C38-BBA0-047567698506}" id="{45E2FF8C-7EC9-4543-8F7A-996F29296576}">
    <text xml:space="preserve">1. Personalo valdymo informacinė sistema (KMSA ir biudžetinės įstaigos);
2. Viešųjų pirkimų informacinė sistema ECOCOST </text>
  </threadedComment>
  <threadedComment ref="H220" dT="2023-05-03T08:23:11.08" personId="{6EC4CF4E-E337-4707-B68A-09C674CC397C}" id="{9EEA24A7-5225-436F-A407-6208800659F8}">
    <text>2022 m. NVO suteikė 101 kultūrinę paslaugą (iš jų 95 pagal dalinį finansavimą ir 6 pagal viešuosius pirkimus) 1088,624 (NVO paslaugu suma)*100/10948,4 (8 programos savivaldybės lėšų suma)</text>
  </threadedComment>
  <threadedComment ref="H260" dT="2023-05-09T07:53:04.36" personId="{28B4B8BD-ACCD-4C38-BBA0-047567698506}" id="{3089A6AB-3D97-488D-B060-94AC5F84B4B9}">
    <text>Per šiuos metus pradėti, bet neužbaigti pilnai projektai, todėl duomenys bus teikiami už 2023 metus.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7"/>
  <sheetViews>
    <sheetView tabSelected="1" zoomScaleNormal="100" workbookViewId="0">
      <selection activeCell="O8" sqref="O8"/>
    </sheetView>
  </sheetViews>
  <sheetFormatPr defaultRowHeight="12.75" x14ac:dyDescent="0.2"/>
  <cols>
    <col min="1" max="1" width="2.42578125" customWidth="1"/>
    <col min="2" max="2" width="10.85546875" customWidth="1"/>
    <col min="3" max="3" width="9.140625" customWidth="1"/>
    <col min="4" max="4" width="3" customWidth="1"/>
    <col min="5" max="5" width="4.42578125" customWidth="1"/>
    <col min="6" max="6" width="16.140625" hidden="1" customWidth="1"/>
    <col min="7" max="7" width="11" customWidth="1"/>
    <col min="8" max="9" width="7.140625" customWidth="1"/>
    <col min="10" max="18" width="6.5703125" customWidth="1"/>
    <col min="19" max="19" width="8" customWidth="1"/>
  </cols>
  <sheetData>
    <row r="1" spans="1:20" ht="59.25" customHeight="1" x14ac:dyDescent="0.2">
      <c r="L1" s="459"/>
      <c r="N1" s="1177" t="s">
        <v>2770</v>
      </c>
      <c r="O1" s="1177"/>
      <c r="P1" s="1177"/>
      <c r="Q1" s="1177"/>
      <c r="R1" s="1177"/>
      <c r="S1" s="1177"/>
    </row>
    <row r="2" spans="1:20" x14ac:dyDescent="0.2">
      <c r="K2" s="459"/>
      <c r="L2" s="459"/>
      <c r="M2" s="459"/>
      <c r="N2" s="459"/>
      <c r="O2" s="459"/>
      <c r="P2" s="459"/>
      <c r="Q2" s="459"/>
      <c r="R2" s="459"/>
      <c r="S2" s="459"/>
    </row>
    <row r="3" spans="1:20" ht="33" customHeight="1" x14ac:dyDescent="0.3">
      <c r="A3" s="1178" t="s">
        <v>0</v>
      </c>
      <c r="B3" s="1178"/>
      <c r="C3" s="1178"/>
      <c r="D3" s="1178"/>
      <c r="E3" s="1178"/>
      <c r="F3" s="1178"/>
      <c r="G3" s="1178"/>
      <c r="H3" s="1178"/>
      <c r="I3" s="1178"/>
      <c r="J3" s="1178"/>
      <c r="K3" s="1178"/>
      <c r="L3" s="1178"/>
      <c r="M3" s="1178"/>
      <c r="N3" s="1178"/>
      <c r="O3" s="1178"/>
      <c r="P3" s="1178"/>
      <c r="Q3" s="1178"/>
      <c r="R3" s="1178"/>
      <c r="S3" s="1178"/>
      <c r="T3" s="460"/>
    </row>
    <row r="5" spans="1:20" ht="15.75" x14ac:dyDescent="0.25">
      <c r="C5" s="461"/>
      <c r="D5" s="462"/>
      <c r="E5" s="463" t="s">
        <v>1</v>
      </c>
      <c r="F5" s="464" t="s">
        <v>2</v>
      </c>
      <c r="G5" s="464" t="s">
        <v>2</v>
      </c>
      <c r="H5" s="464"/>
      <c r="I5" s="464"/>
      <c r="J5" s="464"/>
    </row>
    <row r="6" spans="1:20" ht="15.75" x14ac:dyDescent="0.25">
      <c r="C6" s="464"/>
      <c r="D6" s="465"/>
      <c r="F6" s="464"/>
      <c r="G6" s="464"/>
      <c r="H6" s="464"/>
      <c r="I6" s="464"/>
      <c r="J6" s="464"/>
    </row>
    <row r="7" spans="1:20" ht="15.75" x14ac:dyDescent="0.25">
      <c r="C7" s="466"/>
      <c r="D7" s="465"/>
      <c r="E7" s="463" t="s">
        <v>1</v>
      </c>
      <c r="F7" s="464" t="s">
        <v>3</v>
      </c>
      <c r="G7" s="464" t="s">
        <v>3</v>
      </c>
      <c r="H7" s="464"/>
      <c r="I7" s="464"/>
    </row>
    <row r="8" spans="1:20" ht="15.75" x14ac:dyDescent="0.25">
      <c r="C8" s="464"/>
      <c r="D8" s="465"/>
    </row>
    <row r="9" spans="1:20" ht="15.75" x14ac:dyDescent="0.25">
      <c r="C9" s="467"/>
      <c r="D9" s="462"/>
      <c r="E9" s="463" t="s">
        <v>1</v>
      </c>
      <c r="F9" s="464" t="s">
        <v>4</v>
      </c>
      <c r="G9" s="464" t="s">
        <v>4</v>
      </c>
      <c r="H9" s="464"/>
      <c r="I9" s="464"/>
    </row>
    <row r="10" spans="1:20" ht="15.75" x14ac:dyDescent="0.25">
      <c r="C10" s="464"/>
      <c r="D10" s="465"/>
    </row>
    <row r="11" spans="1:20" ht="15.75" x14ac:dyDescent="0.25">
      <c r="C11" s="466" t="s">
        <v>5</v>
      </c>
      <c r="D11" s="468"/>
      <c r="E11" s="463" t="s">
        <v>1</v>
      </c>
      <c r="F11" s="464" t="s">
        <v>6</v>
      </c>
      <c r="G11" s="464" t="s">
        <v>6</v>
      </c>
      <c r="H11" s="464"/>
      <c r="I11" s="464"/>
    </row>
    <row r="12" spans="1:20" ht="15.75" x14ac:dyDescent="0.25">
      <c r="C12" s="464"/>
      <c r="D12" s="464"/>
    </row>
    <row r="13" spans="1:20" ht="15.75" x14ac:dyDescent="0.2">
      <c r="A13" s="1179" t="s">
        <v>7</v>
      </c>
      <c r="B13" s="1179"/>
      <c r="C13" s="1179"/>
      <c r="D13" s="1179"/>
      <c r="E13" s="1179"/>
      <c r="F13" s="1179"/>
      <c r="G13" s="1179"/>
      <c r="H13" s="1179"/>
      <c r="I13" s="1179"/>
      <c r="J13" s="1179"/>
      <c r="K13" s="1179"/>
      <c r="L13" s="1179"/>
      <c r="M13" s="1179"/>
      <c r="N13" s="1179"/>
      <c r="O13" s="1179"/>
      <c r="P13" s="1179"/>
      <c r="Q13" s="1179"/>
      <c r="R13" s="1179"/>
      <c r="S13" s="1179"/>
    </row>
    <row r="14" spans="1:20" ht="18" customHeight="1" x14ac:dyDescent="0.3">
      <c r="A14" s="469"/>
      <c r="B14" s="469"/>
      <c r="C14" s="469"/>
      <c r="D14" s="469"/>
      <c r="E14" s="469"/>
      <c r="G14" s="469"/>
      <c r="H14" s="469"/>
      <c r="I14" s="469"/>
      <c r="J14" s="469"/>
      <c r="K14" s="470"/>
      <c r="L14" s="1180" t="s">
        <v>8</v>
      </c>
      <c r="M14" s="1180"/>
      <c r="N14" s="1180"/>
      <c r="O14" s="1180"/>
      <c r="P14" s="1180"/>
      <c r="Q14" s="1180"/>
      <c r="R14" s="1180"/>
      <c r="S14" s="1180"/>
      <c r="T14" s="471"/>
    </row>
    <row r="15" spans="1:20" ht="21.75" customHeight="1" x14ac:dyDescent="0.3">
      <c r="A15" s="469"/>
      <c r="B15" s="469"/>
      <c r="C15" s="469"/>
      <c r="D15" s="469"/>
      <c r="E15" s="469"/>
      <c r="F15" s="469"/>
      <c r="G15" s="472"/>
      <c r="H15" s="472"/>
      <c r="I15" s="472"/>
      <c r="J15" s="472" t="s">
        <v>9</v>
      </c>
      <c r="K15" s="469"/>
      <c r="L15" s="1180"/>
      <c r="M15" s="1180"/>
      <c r="N15" s="1180"/>
      <c r="O15" s="1180"/>
      <c r="P15" s="1180"/>
      <c r="Q15" s="1180"/>
      <c r="R15" s="1180"/>
      <c r="S15" s="1180"/>
      <c r="T15" s="471"/>
    </row>
    <row r="16" spans="1:20" ht="15.75" thickBot="1" x14ac:dyDescent="0.25">
      <c r="C16" s="1181"/>
      <c r="D16" s="1181"/>
      <c r="E16" s="463"/>
    </row>
    <row r="17" spans="1:22" ht="34.5" thickBot="1" x14ac:dyDescent="0.25">
      <c r="B17" s="473" t="s">
        <v>10</v>
      </c>
      <c r="C17" s="1176" t="s">
        <v>11</v>
      </c>
      <c r="D17" s="1176"/>
      <c r="E17" s="1176"/>
      <c r="F17" s="1176"/>
      <c r="G17" s="1176"/>
      <c r="H17" s="474" t="s">
        <v>12</v>
      </c>
      <c r="I17" s="474" t="s">
        <v>13</v>
      </c>
      <c r="J17" s="8">
        <v>2021</v>
      </c>
      <c r="K17" s="8">
        <v>2022</v>
      </c>
      <c r="L17" s="8">
        <v>2023</v>
      </c>
      <c r="M17" s="8">
        <v>2024</v>
      </c>
      <c r="N17" s="8">
        <v>2025</v>
      </c>
      <c r="O17" s="8">
        <v>2026</v>
      </c>
      <c r="P17" s="8">
        <v>2027</v>
      </c>
      <c r="Q17" s="8">
        <v>2028</v>
      </c>
      <c r="R17" s="8">
        <v>2029</v>
      </c>
      <c r="S17" s="475">
        <v>2030</v>
      </c>
    </row>
    <row r="18" spans="1:22" ht="31.35" customHeight="1" thickBot="1" x14ac:dyDescent="0.25">
      <c r="B18" s="476" t="s">
        <v>14</v>
      </c>
      <c r="C18" s="1168" t="s">
        <v>15</v>
      </c>
      <c r="D18" s="1169"/>
      <c r="E18" s="1169"/>
      <c r="F18" s="1169"/>
      <c r="G18" s="1170"/>
      <c r="H18" s="477"/>
      <c r="I18" s="477"/>
      <c r="J18" s="478">
        <v>1</v>
      </c>
      <c r="K18" s="479"/>
      <c r="L18" s="479"/>
      <c r="M18" s="479"/>
      <c r="N18" s="480"/>
      <c r="O18" s="480"/>
      <c r="P18" s="480"/>
      <c r="Q18" s="480"/>
      <c r="R18" s="480"/>
      <c r="S18" s="481"/>
    </row>
    <row r="19" spans="1:22" ht="31.35" customHeight="1" x14ac:dyDescent="0.2">
      <c r="B19" s="482" t="s">
        <v>16</v>
      </c>
      <c r="C19" s="1171" t="s">
        <v>17</v>
      </c>
      <c r="D19" s="1171"/>
      <c r="E19" s="1171"/>
      <c r="F19" s="1171"/>
      <c r="G19" s="1172"/>
      <c r="H19" s="483" t="s">
        <v>18</v>
      </c>
      <c r="I19" s="483" t="s">
        <v>19</v>
      </c>
      <c r="J19" s="484">
        <v>9</v>
      </c>
      <c r="K19" s="485"/>
      <c r="L19" s="485"/>
      <c r="M19" s="485"/>
      <c r="N19" s="486"/>
      <c r="O19" s="486"/>
      <c r="P19" s="486"/>
      <c r="Q19" s="486"/>
      <c r="R19" s="486"/>
      <c r="S19" s="487"/>
    </row>
    <row r="20" spans="1:22" ht="36.75" customHeight="1" thickBot="1" x14ac:dyDescent="0.25">
      <c r="B20" s="488" t="s">
        <v>20</v>
      </c>
      <c r="C20" s="1173" t="s">
        <v>21</v>
      </c>
      <c r="D20" s="1173"/>
      <c r="E20" s="1173"/>
      <c r="F20" s="1173"/>
      <c r="G20" s="1173"/>
      <c r="H20" s="483" t="s">
        <v>18</v>
      </c>
      <c r="I20" s="483" t="s">
        <v>19</v>
      </c>
      <c r="J20" s="489">
        <v>8</v>
      </c>
      <c r="K20" s="490"/>
      <c r="L20" s="490"/>
      <c r="M20" s="490"/>
      <c r="N20" s="491"/>
      <c r="O20" s="491"/>
      <c r="P20" s="491"/>
      <c r="Q20" s="491"/>
      <c r="R20" s="491"/>
      <c r="S20" s="492"/>
    </row>
    <row r="21" spans="1:22" ht="54.6" customHeight="1" thickBot="1" x14ac:dyDescent="0.25">
      <c r="B21" s="493" t="s">
        <v>22</v>
      </c>
      <c r="C21" s="1174" t="s">
        <v>23</v>
      </c>
      <c r="D21" s="1174"/>
      <c r="E21" s="1174"/>
      <c r="F21" s="1174"/>
      <c r="G21" s="1174"/>
      <c r="H21" s="494"/>
      <c r="I21" s="494"/>
      <c r="J21" s="495">
        <v>0</v>
      </c>
      <c r="K21" s="479"/>
      <c r="L21" s="479"/>
      <c r="M21" s="479"/>
      <c r="N21" s="480"/>
      <c r="O21" s="480"/>
      <c r="P21" s="480"/>
      <c r="Q21" s="480"/>
      <c r="R21" s="480"/>
      <c r="S21" s="481"/>
    </row>
    <row r="22" spans="1:22" ht="30.6" customHeight="1" thickBot="1" x14ac:dyDescent="0.25">
      <c r="B22" s="496" t="s">
        <v>24</v>
      </c>
      <c r="C22" s="1175" t="s">
        <v>25</v>
      </c>
      <c r="D22" s="1175"/>
      <c r="E22" s="1175"/>
      <c r="F22" s="1175"/>
      <c r="G22" s="1175"/>
      <c r="H22" s="497"/>
      <c r="I22" s="497"/>
      <c r="J22" s="498">
        <v>0</v>
      </c>
      <c r="K22" s="499"/>
      <c r="L22" s="499"/>
      <c r="M22" s="499"/>
      <c r="N22" s="500"/>
      <c r="O22" s="500"/>
      <c r="P22" s="500"/>
      <c r="Q22" s="500"/>
      <c r="R22" s="500"/>
      <c r="S22" s="501"/>
    </row>
    <row r="24" spans="1:22" ht="29.25" customHeight="1" x14ac:dyDescent="0.2">
      <c r="A24" s="4"/>
      <c r="B24" s="1167" t="s">
        <v>26</v>
      </c>
      <c r="C24" s="1167"/>
      <c r="D24" s="1167"/>
      <c r="E24" s="1167"/>
      <c r="F24" s="1167"/>
      <c r="G24" s="1167"/>
      <c r="H24" s="471"/>
      <c r="I24" s="471"/>
      <c r="J24" s="471"/>
      <c r="K24" s="471"/>
      <c r="L24" s="1163" t="s">
        <v>27</v>
      </c>
      <c r="M24" s="1163"/>
      <c r="N24" s="1163"/>
      <c r="O24" s="1163"/>
      <c r="P24" s="1163"/>
      <c r="Q24" s="1163"/>
      <c r="R24" s="1163"/>
      <c r="S24" s="471"/>
      <c r="T24" s="471"/>
      <c r="U24" s="471"/>
      <c r="V24" s="471"/>
    </row>
    <row r="25" spans="1:22" ht="29.25" customHeight="1" x14ac:dyDescent="0.2">
      <c r="A25" s="4"/>
      <c r="B25" s="1164" t="s">
        <v>28</v>
      </c>
      <c r="C25" s="1164"/>
      <c r="D25" s="1164"/>
      <c r="E25" s="1164"/>
      <c r="F25" s="1164"/>
      <c r="G25" s="1164"/>
      <c r="H25" s="1164"/>
      <c r="I25" s="502"/>
      <c r="J25" s="1163" t="s">
        <v>29</v>
      </c>
      <c r="K25" s="1163"/>
      <c r="L25" s="1163"/>
      <c r="M25" s="1163"/>
      <c r="N25" s="1163"/>
      <c r="O25" s="1163"/>
      <c r="P25" s="1163"/>
      <c r="Q25" s="1163"/>
      <c r="R25" s="1163"/>
      <c r="S25" s="471"/>
      <c r="T25" s="471"/>
      <c r="U25" s="471"/>
      <c r="V25" s="471"/>
    </row>
    <row r="26" spans="1:22" ht="29.25" customHeight="1" x14ac:dyDescent="0.2">
      <c r="A26" s="4"/>
      <c r="B26" s="4"/>
      <c r="E26" s="502"/>
      <c r="F26" s="502"/>
      <c r="G26" s="502"/>
      <c r="H26" s="502"/>
      <c r="I26" s="502"/>
      <c r="J26" s="502"/>
      <c r="K26" s="502"/>
      <c r="L26" s="502"/>
      <c r="M26" s="1165"/>
      <c r="N26" s="1165"/>
      <c r="O26" s="1165"/>
      <c r="P26" s="1165"/>
      <c r="Q26" s="1165"/>
      <c r="R26" s="1165"/>
      <c r="S26" s="1165"/>
      <c r="T26" s="471"/>
      <c r="U26" s="471"/>
      <c r="V26" s="471"/>
    </row>
    <row r="27" spans="1:22" ht="29.25" customHeight="1" x14ac:dyDescent="0.2">
      <c r="A27" s="4"/>
      <c r="B27" s="4"/>
      <c r="E27" s="502"/>
      <c r="F27" s="502"/>
      <c r="G27" s="502"/>
      <c r="H27" s="502"/>
      <c r="I27" s="502"/>
      <c r="J27" s="502"/>
      <c r="K27" s="502"/>
      <c r="L27" s="502"/>
      <c r="M27" s="503"/>
      <c r="N27" s="503"/>
      <c r="O27" s="503"/>
      <c r="P27" s="503"/>
      <c r="Q27" s="503"/>
      <c r="R27" s="503"/>
      <c r="S27" s="503"/>
      <c r="T27" s="471"/>
      <c r="U27" s="471"/>
      <c r="V27" s="471"/>
    </row>
    <row r="28" spans="1:22" ht="18.75" x14ac:dyDescent="0.3">
      <c r="B28" s="1166" t="s">
        <v>30</v>
      </c>
      <c r="C28" s="1166"/>
      <c r="D28" s="1166"/>
      <c r="E28" s="1166"/>
      <c r="F28" s="1166"/>
      <c r="G28" s="1166"/>
      <c r="H28" s="1166"/>
      <c r="I28" s="1166"/>
      <c r="J28" s="1166"/>
      <c r="K28" s="1166"/>
      <c r="L28" s="1166"/>
      <c r="M28" s="1166"/>
      <c r="N28" s="1166"/>
      <c r="O28" s="1166"/>
      <c r="P28" s="1166"/>
      <c r="Q28" s="1166"/>
      <c r="R28" s="1166"/>
      <c r="S28" s="1166"/>
      <c r="T28" s="460"/>
    </row>
    <row r="29" spans="1:22" x14ac:dyDescent="0.2">
      <c r="C29" s="1"/>
      <c r="D29" s="1"/>
      <c r="E29" s="1"/>
      <c r="F29" s="1"/>
      <c r="G29" s="1"/>
      <c r="H29" s="1"/>
      <c r="I29" s="1"/>
      <c r="J29" s="1"/>
      <c r="K29" s="1"/>
      <c r="L29" s="1"/>
      <c r="M29" s="1"/>
      <c r="N29" s="1"/>
      <c r="O29" s="1"/>
      <c r="P29" s="1"/>
      <c r="Q29" s="1"/>
      <c r="R29" s="1"/>
      <c r="S29" s="1"/>
      <c r="T29" s="1"/>
    </row>
    <row r="30" spans="1:22" ht="15" x14ac:dyDescent="0.2">
      <c r="C30" s="504" t="s">
        <v>31</v>
      </c>
      <c r="D30" s="1159" t="s">
        <v>32</v>
      </c>
      <c r="E30" s="1160"/>
      <c r="F30" s="1160"/>
      <c r="G30" s="1160"/>
      <c r="H30" s="1160"/>
      <c r="I30" s="1160"/>
      <c r="J30" s="1160"/>
      <c r="K30" s="1160"/>
      <c r="L30" s="1160"/>
      <c r="M30" s="1160"/>
      <c r="N30" s="1160"/>
      <c r="O30" s="1160"/>
      <c r="P30" s="1160"/>
      <c r="Q30" s="1160"/>
      <c r="R30" s="1160"/>
      <c r="S30" s="1160"/>
    </row>
    <row r="31" spans="1:22" ht="15" x14ac:dyDescent="0.2">
      <c r="C31" s="504" t="s">
        <v>33</v>
      </c>
      <c r="D31" s="1159" t="s">
        <v>34</v>
      </c>
      <c r="E31" s="1160"/>
      <c r="F31" s="1160"/>
      <c r="G31" s="1160"/>
      <c r="H31" s="1160"/>
      <c r="I31" s="1160"/>
      <c r="J31" s="1160"/>
      <c r="K31" s="1160"/>
      <c r="L31" s="1160"/>
      <c r="M31" s="1160"/>
      <c r="N31" s="1160"/>
      <c r="O31" s="1160"/>
      <c r="P31" s="1160"/>
      <c r="Q31" s="1160"/>
      <c r="R31" s="1160"/>
      <c r="S31" s="1160"/>
    </row>
    <row r="32" spans="1:22" ht="15" x14ac:dyDescent="0.2">
      <c r="C32" s="504" t="s">
        <v>35</v>
      </c>
      <c r="D32" s="1159" t="s">
        <v>36</v>
      </c>
      <c r="E32" s="1160"/>
      <c r="F32" s="1160"/>
      <c r="G32" s="1160"/>
      <c r="H32" s="1160"/>
      <c r="I32" s="1160"/>
      <c r="J32" s="1160"/>
      <c r="K32" s="1160"/>
      <c r="L32" s="1160"/>
      <c r="M32" s="1160"/>
      <c r="N32" s="1160"/>
      <c r="O32" s="1160"/>
      <c r="P32" s="1160"/>
      <c r="Q32" s="1160"/>
      <c r="R32" s="1160"/>
      <c r="S32" s="1160"/>
    </row>
    <row r="33" spans="3:19" ht="15" x14ac:dyDescent="0.2">
      <c r="C33" s="504" t="s">
        <v>37</v>
      </c>
      <c r="D33" s="1159" t="s">
        <v>38</v>
      </c>
      <c r="E33" s="1160"/>
      <c r="F33" s="1160"/>
      <c r="G33" s="1160"/>
      <c r="H33" s="1160"/>
      <c r="I33" s="1160"/>
      <c r="J33" s="1160"/>
      <c r="K33" s="1160"/>
      <c r="L33" s="1160"/>
      <c r="M33" s="1160"/>
      <c r="N33" s="1160"/>
      <c r="O33" s="1160"/>
      <c r="P33" s="1160"/>
      <c r="Q33" s="1160"/>
      <c r="R33" s="1160"/>
      <c r="S33" s="1160"/>
    </row>
    <row r="34" spans="3:19" ht="15" x14ac:dyDescent="0.2">
      <c r="C34" s="504" t="s">
        <v>39</v>
      </c>
      <c r="D34" s="1159" t="s">
        <v>40</v>
      </c>
      <c r="E34" s="1160"/>
      <c r="F34" s="1160"/>
      <c r="G34" s="1160"/>
      <c r="H34" s="1160"/>
      <c r="I34" s="1160"/>
      <c r="J34" s="1160"/>
      <c r="K34" s="1160"/>
      <c r="L34" s="1160"/>
      <c r="M34" s="1160"/>
      <c r="N34" s="1160"/>
      <c r="O34" s="1160"/>
      <c r="P34" s="1160"/>
      <c r="Q34" s="1160"/>
      <c r="R34" s="1160"/>
      <c r="S34" s="1160"/>
    </row>
    <row r="35" spans="3:19" ht="15" x14ac:dyDescent="0.2">
      <c r="C35" s="504" t="s">
        <v>41</v>
      </c>
      <c r="D35" s="1159" t="s">
        <v>42</v>
      </c>
      <c r="E35" s="1160"/>
      <c r="F35" s="1160"/>
      <c r="G35" s="1160"/>
      <c r="H35" s="1160"/>
      <c r="I35" s="1160"/>
      <c r="J35" s="1160"/>
      <c r="K35" s="1160"/>
      <c r="L35" s="1160"/>
      <c r="M35" s="1160"/>
      <c r="N35" s="1160"/>
      <c r="O35" s="1160"/>
      <c r="P35" s="1160"/>
      <c r="Q35" s="1160"/>
      <c r="R35" s="1160"/>
      <c r="S35" s="1160"/>
    </row>
    <row r="36" spans="3:19" ht="15" x14ac:dyDescent="0.2">
      <c r="C36" s="504" t="s">
        <v>43</v>
      </c>
      <c r="D36" s="1161" t="s">
        <v>44</v>
      </c>
      <c r="E36" s="1162"/>
      <c r="F36" s="1162"/>
      <c r="G36" s="1162"/>
      <c r="H36" s="1162"/>
      <c r="I36" s="1162"/>
      <c r="J36" s="1162"/>
      <c r="K36" s="1162"/>
      <c r="L36" s="1162"/>
      <c r="M36" s="1162"/>
      <c r="N36" s="1162"/>
      <c r="O36" s="1162"/>
      <c r="P36" s="1162"/>
      <c r="Q36" s="1162"/>
      <c r="R36" s="1162"/>
      <c r="S36" s="1162"/>
    </row>
    <row r="37" spans="3:19" ht="15" x14ac:dyDescent="0.2">
      <c r="C37" s="504" t="s">
        <v>45</v>
      </c>
      <c r="D37" s="1159" t="s">
        <v>46</v>
      </c>
      <c r="E37" s="1160"/>
      <c r="F37" s="1160"/>
      <c r="G37" s="1160"/>
      <c r="H37" s="1160"/>
      <c r="I37" s="1160"/>
      <c r="J37" s="1160"/>
      <c r="K37" s="1160"/>
      <c r="L37" s="1160"/>
      <c r="M37" s="1160"/>
      <c r="N37" s="1160"/>
      <c r="O37" s="1160"/>
      <c r="P37" s="1160"/>
      <c r="Q37" s="1160"/>
      <c r="R37" s="1160"/>
      <c r="S37" s="1160"/>
    </row>
    <row r="38" spans="3:19" ht="15" x14ac:dyDescent="0.2">
      <c r="C38" s="504" t="s">
        <v>47</v>
      </c>
      <c r="D38" s="1159" t="s">
        <v>48</v>
      </c>
      <c r="E38" s="1160"/>
      <c r="F38" s="1160"/>
      <c r="G38" s="1160"/>
      <c r="H38" s="1160"/>
      <c r="I38" s="1160"/>
      <c r="J38" s="1160"/>
      <c r="K38" s="1160"/>
      <c r="L38" s="1160"/>
      <c r="M38" s="1160"/>
      <c r="N38" s="1160"/>
      <c r="O38" s="1160"/>
      <c r="P38" s="1160"/>
      <c r="Q38" s="1160"/>
      <c r="R38" s="1160"/>
      <c r="S38" s="1160"/>
    </row>
    <row r="39" spans="3:19" ht="15" x14ac:dyDescent="0.2">
      <c r="C39" s="504" t="s">
        <v>49</v>
      </c>
      <c r="D39" s="1159" t="s">
        <v>50</v>
      </c>
      <c r="E39" s="1160"/>
      <c r="F39" s="1160"/>
      <c r="G39" s="1160"/>
      <c r="H39" s="1160"/>
      <c r="I39" s="1160"/>
      <c r="J39" s="1160"/>
      <c r="K39" s="1160"/>
      <c r="L39" s="1160"/>
      <c r="M39" s="1160"/>
      <c r="N39" s="1160"/>
      <c r="O39" s="1160"/>
      <c r="P39" s="1160"/>
      <c r="Q39" s="1160"/>
      <c r="R39" s="1160"/>
      <c r="S39" s="1160"/>
    </row>
    <row r="40" spans="3:19" ht="15" x14ac:dyDescent="0.2">
      <c r="C40" s="504" t="s">
        <v>51</v>
      </c>
      <c r="D40" s="1159" t="s">
        <v>52</v>
      </c>
      <c r="E40" s="1160"/>
      <c r="F40" s="1160"/>
      <c r="G40" s="1160"/>
      <c r="H40" s="1160"/>
      <c r="I40" s="1160"/>
      <c r="J40" s="1160"/>
      <c r="K40" s="1160"/>
      <c r="L40" s="1160"/>
      <c r="M40" s="1160"/>
      <c r="N40" s="1160"/>
      <c r="O40" s="1160"/>
      <c r="P40" s="1160"/>
      <c r="Q40" s="1160"/>
      <c r="R40" s="1160"/>
      <c r="S40" s="1160"/>
    </row>
    <row r="41" spans="3:19" ht="15" x14ac:dyDescent="0.2">
      <c r="C41" s="504" t="s">
        <v>53</v>
      </c>
      <c r="D41" s="1159" t="s">
        <v>54</v>
      </c>
      <c r="E41" s="1160"/>
      <c r="F41" s="1160"/>
      <c r="G41" s="1160"/>
      <c r="H41" s="1160"/>
      <c r="I41" s="1160"/>
      <c r="J41" s="1160"/>
      <c r="K41" s="1160"/>
      <c r="L41" s="1160"/>
      <c r="M41" s="1160"/>
      <c r="N41" s="1160"/>
      <c r="O41" s="1160"/>
      <c r="P41" s="1160"/>
      <c r="Q41" s="1160"/>
      <c r="R41" s="1160"/>
      <c r="S41" s="1160"/>
    </row>
    <row r="42" spans="3:19" ht="14.45" customHeight="1" x14ac:dyDescent="0.2">
      <c r="C42" s="504" t="s">
        <v>55</v>
      </c>
      <c r="D42" s="1159" t="s">
        <v>56</v>
      </c>
      <c r="E42" s="1160"/>
      <c r="F42" s="1160"/>
      <c r="G42" s="1160"/>
      <c r="H42" s="1160"/>
      <c r="I42" s="1160"/>
      <c r="J42" s="1160"/>
      <c r="K42" s="1160"/>
      <c r="L42" s="1160"/>
      <c r="M42" s="1160"/>
      <c r="N42" s="1160"/>
      <c r="O42" s="1160"/>
      <c r="P42" s="1160"/>
      <c r="Q42" s="1160"/>
      <c r="R42" s="1160"/>
      <c r="S42" s="1160"/>
    </row>
    <row r="43" spans="3:19" ht="15" x14ac:dyDescent="0.2">
      <c r="C43" s="504" t="s">
        <v>57</v>
      </c>
      <c r="D43" s="1159" t="s">
        <v>58</v>
      </c>
      <c r="E43" s="1160"/>
      <c r="F43" s="1160"/>
      <c r="G43" s="1160"/>
      <c r="H43" s="1160"/>
      <c r="I43" s="1160"/>
      <c r="J43" s="1160"/>
      <c r="K43" s="1160"/>
      <c r="L43" s="1160"/>
      <c r="M43" s="1160"/>
      <c r="N43" s="1160"/>
      <c r="O43" s="1160"/>
      <c r="P43" s="1160"/>
      <c r="Q43" s="1160"/>
      <c r="R43" s="1160"/>
      <c r="S43" s="1160"/>
    </row>
    <row r="44" spans="3:19" ht="15" x14ac:dyDescent="0.2">
      <c r="C44" s="504" t="s">
        <v>59</v>
      </c>
      <c r="D44" s="1159" t="s">
        <v>60</v>
      </c>
      <c r="E44" s="1160"/>
      <c r="F44" s="1160"/>
      <c r="G44" s="1160"/>
      <c r="H44" s="1160"/>
      <c r="I44" s="1160"/>
      <c r="J44" s="1160"/>
      <c r="K44" s="1160"/>
      <c r="L44" s="1160"/>
      <c r="M44" s="1160"/>
      <c r="N44" s="1160"/>
      <c r="O44" s="1160"/>
      <c r="P44" s="1160"/>
      <c r="Q44" s="1160"/>
      <c r="R44" s="1160"/>
      <c r="S44" s="1160"/>
    </row>
    <row r="45" spans="3:19" ht="15" x14ac:dyDescent="0.2">
      <c r="C45" s="504" t="s">
        <v>61</v>
      </c>
      <c r="D45" s="1159" t="s">
        <v>62</v>
      </c>
      <c r="E45" s="1160"/>
      <c r="F45" s="1160"/>
      <c r="G45" s="1160"/>
      <c r="H45" s="1160"/>
      <c r="I45" s="1160"/>
      <c r="J45" s="1160"/>
      <c r="K45" s="1160"/>
      <c r="L45" s="1160"/>
      <c r="M45" s="1160"/>
      <c r="N45" s="1160"/>
      <c r="O45" s="1160"/>
      <c r="P45" s="1160"/>
      <c r="Q45" s="1160"/>
      <c r="R45" s="1160"/>
      <c r="S45" s="1160"/>
    </row>
    <row r="46" spans="3:19" ht="15" x14ac:dyDescent="0.2">
      <c r="C46" s="504" t="s">
        <v>63</v>
      </c>
      <c r="D46" s="1159" t="s">
        <v>64</v>
      </c>
      <c r="E46" s="1160"/>
      <c r="F46" s="1160"/>
      <c r="G46" s="1160"/>
      <c r="H46" s="1160"/>
      <c r="I46" s="1160"/>
      <c r="J46" s="1160"/>
      <c r="K46" s="1160"/>
      <c r="L46" s="1160"/>
      <c r="M46" s="1160"/>
      <c r="N46" s="1160"/>
      <c r="O46" s="1160"/>
      <c r="P46" s="1160"/>
      <c r="Q46" s="1160"/>
      <c r="R46" s="1160"/>
      <c r="S46" s="1160"/>
    </row>
    <row r="47" spans="3:19" ht="15" x14ac:dyDescent="0.2">
      <c r="C47" s="504" t="s">
        <v>65</v>
      </c>
      <c r="D47" s="1159" t="s">
        <v>66</v>
      </c>
      <c r="E47" s="1160"/>
      <c r="F47" s="1160"/>
      <c r="G47" s="1160"/>
      <c r="H47" s="1160"/>
      <c r="I47" s="1160"/>
      <c r="J47" s="1160"/>
      <c r="K47" s="1160"/>
      <c r="L47" s="1160"/>
      <c r="M47" s="1160"/>
      <c r="N47" s="1160"/>
      <c r="O47" s="1160"/>
      <c r="P47" s="1160"/>
      <c r="Q47" s="1160"/>
      <c r="R47" s="1160"/>
      <c r="S47" s="1160"/>
    </row>
    <row r="48" spans="3:19" ht="15" x14ac:dyDescent="0.2">
      <c r="C48" s="504" t="s">
        <v>67</v>
      </c>
      <c r="D48" s="1159" t="s">
        <v>68</v>
      </c>
      <c r="E48" s="1160"/>
      <c r="F48" s="1160"/>
      <c r="G48" s="1160"/>
      <c r="H48" s="1160"/>
      <c r="I48" s="1160"/>
      <c r="J48" s="1160"/>
      <c r="K48" s="1160"/>
      <c r="L48" s="1160"/>
      <c r="M48" s="1160"/>
      <c r="N48" s="1160"/>
      <c r="O48" s="1160"/>
      <c r="P48" s="1160"/>
      <c r="Q48" s="1160"/>
      <c r="R48" s="1160"/>
      <c r="S48" s="1160"/>
    </row>
    <row r="49" spans="3:19" s="3" customFormat="1" ht="15" x14ac:dyDescent="0.2">
      <c r="C49" s="504" t="s">
        <v>69</v>
      </c>
      <c r="D49" s="1159" t="s">
        <v>70</v>
      </c>
      <c r="E49" s="1160"/>
      <c r="F49" s="1160"/>
      <c r="G49" s="1160"/>
      <c r="H49" s="1160"/>
      <c r="I49" s="1160"/>
      <c r="J49" s="1160"/>
      <c r="K49" s="1160"/>
      <c r="L49" s="1160"/>
      <c r="M49" s="1160"/>
      <c r="N49" s="1160"/>
      <c r="O49" s="1160"/>
      <c r="P49" s="1160"/>
      <c r="Q49" s="1160"/>
      <c r="R49" s="1160"/>
      <c r="S49" s="1160"/>
    </row>
    <row r="50" spans="3:19" s="3" customFormat="1" ht="15" x14ac:dyDescent="0.2">
      <c r="C50" s="504" t="s">
        <v>71</v>
      </c>
      <c r="D50" s="1159" t="s">
        <v>72</v>
      </c>
      <c r="E50" s="1160"/>
      <c r="F50" s="1160"/>
      <c r="G50" s="1160"/>
      <c r="H50" s="1160"/>
      <c r="I50" s="1160"/>
      <c r="J50" s="1160"/>
      <c r="K50" s="1160"/>
      <c r="L50" s="1160"/>
      <c r="M50" s="1160"/>
      <c r="N50" s="1160"/>
      <c r="O50" s="1160"/>
      <c r="P50" s="1160"/>
      <c r="Q50" s="1160"/>
      <c r="R50" s="1160"/>
      <c r="S50" s="1160"/>
    </row>
    <row r="51" spans="3:19" ht="15" x14ac:dyDescent="0.2">
      <c r="C51" s="504" t="s">
        <v>73</v>
      </c>
      <c r="D51" s="1159" t="s">
        <v>74</v>
      </c>
      <c r="E51" s="1160"/>
      <c r="F51" s="1160"/>
      <c r="G51" s="1160"/>
      <c r="H51" s="1160"/>
      <c r="I51" s="1160"/>
      <c r="J51" s="1160"/>
      <c r="K51" s="1160"/>
      <c r="L51" s="1160"/>
      <c r="M51" s="1160"/>
      <c r="N51" s="1160"/>
      <c r="O51" s="1160"/>
      <c r="P51" s="1160"/>
      <c r="Q51" s="1160"/>
      <c r="R51" s="1160"/>
      <c r="S51" s="1160"/>
    </row>
    <row r="52" spans="3:19" ht="15" x14ac:dyDescent="0.2">
      <c r="C52" s="504" t="s">
        <v>75</v>
      </c>
      <c r="D52" s="1159" t="s">
        <v>76</v>
      </c>
      <c r="E52" s="1160"/>
      <c r="F52" s="1160"/>
      <c r="G52" s="1160"/>
      <c r="H52" s="1160"/>
      <c r="I52" s="1160"/>
      <c r="J52" s="1160"/>
      <c r="K52" s="1160"/>
      <c r="L52" s="1160"/>
      <c r="M52" s="1160"/>
      <c r="N52" s="1160"/>
      <c r="O52" s="1160"/>
      <c r="P52" s="1160"/>
      <c r="Q52" s="1160"/>
      <c r="R52" s="1160"/>
      <c r="S52" s="1160"/>
    </row>
    <row r="53" spans="3:19" ht="15" x14ac:dyDescent="0.2">
      <c r="C53" s="504" t="s">
        <v>77</v>
      </c>
      <c r="D53" s="1159" t="s">
        <v>78</v>
      </c>
      <c r="E53" s="1160"/>
      <c r="F53" s="1160"/>
      <c r="G53" s="1160"/>
      <c r="H53" s="1160"/>
      <c r="I53" s="1160"/>
      <c r="J53" s="1160"/>
      <c r="K53" s="1160"/>
      <c r="L53" s="1160"/>
      <c r="M53" s="1160"/>
      <c r="N53" s="1160"/>
      <c r="O53" s="1160"/>
      <c r="P53" s="1160"/>
      <c r="Q53" s="1160"/>
      <c r="R53" s="1160"/>
      <c r="S53" s="1160"/>
    </row>
    <row r="54" spans="3:19" ht="15" x14ac:dyDescent="0.2">
      <c r="C54" s="504" t="s">
        <v>79</v>
      </c>
      <c r="D54" s="1159" t="s">
        <v>80</v>
      </c>
      <c r="E54" s="1160"/>
      <c r="F54" s="1160"/>
      <c r="G54" s="1160"/>
      <c r="H54" s="1160"/>
      <c r="I54" s="1160"/>
      <c r="J54" s="1160"/>
      <c r="K54" s="1160"/>
      <c r="L54" s="1160"/>
      <c r="M54" s="1160"/>
      <c r="N54" s="1160"/>
      <c r="O54" s="1160"/>
      <c r="P54" s="1160"/>
      <c r="Q54" s="1160"/>
      <c r="R54" s="1160"/>
      <c r="S54" s="1160"/>
    </row>
    <row r="55" spans="3:19" ht="15" x14ac:dyDescent="0.2">
      <c r="C55" s="504" t="s">
        <v>81</v>
      </c>
      <c r="D55" s="1159" t="s">
        <v>82</v>
      </c>
      <c r="E55" s="1160"/>
      <c r="F55" s="1160"/>
      <c r="G55" s="1160"/>
      <c r="H55" s="1160"/>
      <c r="I55" s="1160"/>
      <c r="J55" s="1160"/>
      <c r="K55" s="1160"/>
      <c r="L55" s="1160"/>
      <c r="M55" s="1160"/>
      <c r="N55" s="1160"/>
      <c r="O55" s="1160"/>
      <c r="P55" s="1160"/>
      <c r="Q55" s="1160"/>
      <c r="R55" s="1160"/>
      <c r="S55" s="1160"/>
    </row>
    <row r="56" spans="3:19" ht="15" x14ac:dyDescent="0.2">
      <c r="C56" s="504" t="s">
        <v>83</v>
      </c>
      <c r="D56" s="1159" t="s">
        <v>84</v>
      </c>
      <c r="E56" s="1160"/>
      <c r="F56" s="1160"/>
      <c r="G56" s="1160"/>
      <c r="H56" s="1160"/>
      <c r="I56" s="1160"/>
      <c r="J56" s="1160"/>
      <c r="K56" s="1160"/>
      <c r="L56" s="1160"/>
      <c r="M56" s="1160"/>
      <c r="N56" s="1160"/>
      <c r="O56" s="1160"/>
      <c r="P56" s="1160"/>
      <c r="Q56" s="1160"/>
      <c r="R56" s="1160"/>
      <c r="S56" s="1160"/>
    </row>
    <row r="57" spans="3:19" ht="15" x14ac:dyDescent="0.2">
      <c r="C57" s="504" t="s">
        <v>85</v>
      </c>
      <c r="D57" s="1159" t="s">
        <v>86</v>
      </c>
      <c r="E57" s="1160"/>
      <c r="F57" s="1160"/>
      <c r="G57" s="1160"/>
      <c r="H57" s="1160"/>
      <c r="I57" s="1160"/>
      <c r="J57" s="1160"/>
      <c r="K57" s="1160"/>
      <c r="L57" s="1160"/>
      <c r="M57" s="1160"/>
      <c r="N57" s="1160"/>
      <c r="O57" s="1160"/>
      <c r="P57" s="1160"/>
      <c r="Q57" s="1160"/>
      <c r="R57" s="1160"/>
      <c r="S57" s="1160"/>
    </row>
  </sheetData>
  <mergeCells count="45">
    <mergeCell ref="C17:G17"/>
    <mergeCell ref="N1:S1"/>
    <mergeCell ref="A3:S3"/>
    <mergeCell ref="A13:S13"/>
    <mergeCell ref="L14:S15"/>
    <mergeCell ref="C16:D16"/>
    <mergeCell ref="C18:G18"/>
    <mergeCell ref="C19:G19"/>
    <mergeCell ref="C20:G20"/>
    <mergeCell ref="C21:G21"/>
    <mergeCell ref="C22:G22"/>
    <mergeCell ref="D36:S36"/>
    <mergeCell ref="L24:R24"/>
    <mergeCell ref="B25:H25"/>
    <mergeCell ref="J25:R25"/>
    <mergeCell ref="M26:S26"/>
    <mergeCell ref="B28:S28"/>
    <mergeCell ref="D30:S30"/>
    <mergeCell ref="B24:G24"/>
    <mergeCell ref="D31:S31"/>
    <mergeCell ref="D32:S32"/>
    <mergeCell ref="D33:S33"/>
    <mergeCell ref="D34:S34"/>
    <mergeCell ref="D35:S35"/>
    <mergeCell ref="D48:S48"/>
    <mergeCell ref="D37:S37"/>
    <mergeCell ref="D38:S38"/>
    <mergeCell ref="D39:S39"/>
    <mergeCell ref="D40:S40"/>
    <mergeCell ref="D41:S41"/>
    <mergeCell ref="D42:S42"/>
    <mergeCell ref="D43:S43"/>
    <mergeCell ref="D44:S44"/>
    <mergeCell ref="D45:S45"/>
    <mergeCell ref="D46:S46"/>
    <mergeCell ref="D47:S47"/>
    <mergeCell ref="D55:S55"/>
    <mergeCell ref="D56:S56"/>
    <mergeCell ref="D57:S57"/>
    <mergeCell ref="D49:S49"/>
    <mergeCell ref="D50:S50"/>
    <mergeCell ref="D51:S51"/>
    <mergeCell ref="D52:S52"/>
    <mergeCell ref="D53:S53"/>
    <mergeCell ref="D54:S54"/>
  </mergeCells>
  <pageMargins left="0.70866141732283472" right="0.39370078740157483" top="0.74803149606299213" bottom="0.74803149606299213" header="0" footer="0"/>
  <pageSetup paperSize="9" scale="7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1"/>
  <sheetViews>
    <sheetView zoomScaleNormal="100" zoomScaleSheetLayoutView="100" workbookViewId="0">
      <selection activeCell="H8" sqref="H8"/>
    </sheetView>
  </sheetViews>
  <sheetFormatPr defaultRowHeight="12.75" x14ac:dyDescent="0.2"/>
  <cols>
    <col min="1" max="1" width="2.42578125" customWidth="1"/>
    <col min="2" max="2" width="4.85546875" customWidth="1"/>
    <col min="3" max="3" width="16.85546875" style="7" customWidth="1"/>
    <col min="4" max="4" width="13.5703125" style="7" customWidth="1"/>
    <col min="5" max="5" width="15.42578125" customWidth="1"/>
    <col min="6" max="6" width="9.42578125" customWidth="1"/>
    <col min="7" max="7" width="12.5703125" customWidth="1"/>
    <col min="8" max="8" width="17.85546875" customWidth="1"/>
  </cols>
  <sheetData>
    <row r="1" spans="2:10" ht="15.75" x14ac:dyDescent="0.2">
      <c r="C1" s="505" t="s">
        <v>87</v>
      </c>
      <c r="D1" s="505"/>
    </row>
    <row r="2" spans="2:10" ht="16.5" thickBot="1" x14ac:dyDescent="0.25">
      <c r="C2" s="506"/>
      <c r="D2" s="506"/>
    </row>
    <row r="3" spans="2:10" ht="40.5" customHeight="1" thickBot="1" x14ac:dyDescent="0.25">
      <c r="B3" s="507" t="s">
        <v>10</v>
      </c>
      <c r="C3" s="1185" t="s">
        <v>88</v>
      </c>
      <c r="D3" s="1186"/>
      <c r="E3" s="511" t="s">
        <v>12</v>
      </c>
      <c r="F3" s="515" t="s">
        <v>13</v>
      </c>
      <c r="G3" s="245">
        <v>2021</v>
      </c>
      <c r="H3" s="244">
        <v>2022</v>
      </c>
    </row>
    <row r="4" spans="2:10" ht="38.25" x14ac:dyDescent="0.2">
      <c r="B4" s="1187" t="s">
        <v>89</v>
      </c>
      <c r="C4" s="1189" t="s">
        <v>90</v>
      </c>
      <c r="D4" s="655" t="s">
        <v>91</v>
      </c>
      <c r="E4" s="656" t="s">
        <v>92</v>
      </c>
      <c r="F4" s="657" t="s">
        <v>93</v>
      </c>
      <c r="G4" s="658" t="s">
        <v>94</v>
      </c>
      <c r="H4" s="749" t="s">
        <v>95</v>
      </c>
    </row>
    <row r="5" spans="2:10" ht="33" customHeight="1" x14ac:dyDescent="0.2">
      <c r="B5" s="1188"/>
      <c r="C5" s="1190"/>
      <c r="D5" s="659" t="s">
        <v>96</v>
      </c>
      <c r="E5" s="12" t="s">
        <v>97</v>
      </c>
      <c r="F5" s="516" t="s">
        <v>93</v>
      </c>
      <c r="G5" s="750" t="s">
        <v>2572</v>
      </c>
      <c r="H5" s="751" t="s">
        <v>98</v>
      </c>
    </row>
    <row r="6" spans="2:10" ht="38.25" x14ac:dyDescent="0.2">
      <c r="B6" s="508" t="s">
        <v>99</v>
      </c>
      <c r="C6" s="1191" t="s">
        <v>100</v>
      </c>
      <c r="D6" s="1191"/>
      <c r="E6" s="11" t="s">
        <v>101</v>
      </c>
      <c r="F6" s="516" t="s">
        <v>102</v>
      </c>
      <c r="G6" s="512" t="s">
        <v>103</v>
      </c>
      <c r="H6" s="654" t="s">
        <v>103</v>
      </c>
    </row>
    <row r="7" spans="2:10" ht="39.75" customHeight="1" x14ac:dyDescent="0.2">
      <c r="B7" s="508" t="s">
        <v>104</v>
      </c>
      <c r="C7" s="1192" t="s">
        <v>105</v>
      </c>
      <c r="D7" s="1193"/>
      <c r="E7" s="509" t="s">
        <v>106</v>
      </c>
      <c r="F7" s="100" t="s">
        <v>107</v>
      </c>
      <c r="G7" s="513" t="s">
        <v>108</v>
      </c>
      <c r="H7" s="513" t="s">
        <v>109</v>
      </c>
    </row>
    <row r="8" spans="2:10" ht="54.6" customHeight="1" x14ac:dyDescent="0.2">
      <c r="B8" s="510" t="s">
        <v>110</v>
      </c>
      <c r="C8" s="1194" t="s">
        <v>2573</v>
      </c>
      <c r="D8" s="1195"/>
      <c r="E8" s="265" t="s">
        <v>111</v>
      </c>
      <c r="F8" s="517" t="s">
        <v>112</v>
      </c>
      <c r="G8" s="514" t="s">
        <v>113</v>
      </c>
      <c r="H8" s="752" t="s">
        <v>2591</v>
      </c>
    </row>
    <row r="9" spans="2:10" ht="20.25" customHeight="1" x14ac:dyDescent="0.2">
      <c r="B9" s="1182" t="s">
        <v>114</v>
      </c>
      <c r="C9" s="1182"/>
      <c r="D9" s="1182"/>
      <c r="E9" s="1182"/>
      <c r="F9" s="1182"/>
      <c r="G9" s="1182"/>
      <c r="H9" s="1182"/>
      <c r="I9" s="1182"/>
      <c r="J9" s="1182"/>
    </row>
    <row r="10" spans="2:10" ht="12.75" customHeight="1" x14ac:dyDescent="0.2">
      <c r="B10" s="1183" t="s">
        <v>115</v>
      </c>
      <c r="C10" s="1183"/>
      <c r="D10" s="1183"/>
      <c r="E10" s="1183"/>
      <c r="F10" s="1183"/>
      <c r="G10" s="1183"/>
    </row>
    <row r="11" spans="2:10" ht="15" customHeight="1" x14ac:dyDescent="0.2">
      <c r="B11" s="1184" t="s">
        <v>116</v>
      </c>
      <c r="C11" s="1184"/>
      <c r="D11" s="1184"/>
      <c r="E11" s="1184"/>
      <c r="F11" s="1184"/>
      <c r="G11" s="1184"/>
    </row>
  </sheetData>
  <mergeCells count="9">
    <mergeCell ref="B9:J9"/>
    <mergeCell ref="B10:G10"/>
    <mergeCell ref="B11:G11"/>
    <mergeCell ref="C3:D3"/>
    <mergeCell ref="B4:B5"/>
    <mergeCell ref="C4:C5"/>
    <mergeCell ref="C6:D6"/>
    <mergeCell ref="C7:D7"/>
    <mergeCell ref="C8:D8"/>
  </mergeCells>
  <pageMargins left="0.7" right="0.7" top="0.75" bottom="0.75" header="0.3" footer="0.3"/>
  <pageSetup paperSize="9" scale="96" orientation="portrait" r:id="rId1"/>
  <colBreaks count="1" manualBreakCount="1">
    <brk id="8"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22"/>
  <sheetViews>
    <sheetView zoomScaleNormal="100" zoomScaleSheetLayoutView="100" workbookViewId="0">
      <selection activeCell="C13" sqref="C13"/>
    </sheetView>
  </sheetViews>
  <sheetFormatPr defaultColWidth="9.140625" defaultRowHeight="12.75" x14ac:dyDescent="0.2"/>
  <cols>
    <col min="1" max="1" width="2.42578125" style="310" customWidth="1"/>
    <col min="2" max="2" width="8.85546875" style="311" customWidth="1"/>
    <col min="3" max="3" width="30.42578125" style="312" customWidth="1"/>
    <col min="4" max="4" width="13.140625" style="311" customWidth="1"/>
    <col min="5" max="5" width="11.5703125" style="313" customWidth="1"/>
    <col min="6" max="6" width="11.140625" style="311" customWidth="1"/>
    <col min="7" max="7" width="11.5703125" style="312" customWidth="1"/>
    <col min="8" max="8" width="15.42578125" style="312" customWidth="1"/>
    <col min="9" max="9" width="20.140625" style="311" hidden="1" customWidth="1"/>
    <col min="10" max="10" width="25.140625" style="311" customWidth="1"/>
    <col min="11" max="11" width="40" style="310" customWidth="1"/>
    <col min="12" max="16384" width="9.140625" style="310"/>
  </cols>
  <sheetData>
    <row r="1" spans="1:10" x14ac:dyDescent="0.2">
      <c r="B1" s="311" t="s">
        <v>117</v>
      </c>
      <c r="D1" s="310"/>
    </row>
    <row r="2" spans="1:10" x14ac:dyDescent="0.2">
      <c r="A2" s="1378" t="s">
        <v>118</v>
      </c>
      <c r="B2" s="1378"/>
      <c r="C2" s="1378"/>
      <c r="D2" s="1378"/>
      <c r="E2" s="1378"/>
      <c r="F2" s="1378"/>
      <c r="G2" s="1378"/>
      <c r="H2" s="1378"/>
      <c r="I2" s="1378"/>
    </row>
    <row r="3" spans="1:10" x14ac:dyDescent="0.2">
      <c r="B3" s="314"/>
    </row>
    <row r="4" spans="1:10" ht="15" customHeight="1" x14ac:dyDescent="0.2">
      <c r="B4" s="1215" t="s">
        <v>119</v>
      </c>
      <c r="C4" s="1215"/>
      <c r="D4" s="1215"/>
      <c r="E4" s="1215"/>
      <c r="F4" s="1215"/>
      <c r="G4" s="1215"/>
      <c r="H4" s="1215"/>
      <c r="I4" s="1215"/>
      <c r="J4" s="315"/>
    </row>
    <row r="5" spans="1:10" ht="10.5" customHeight="1" x14ac:dyDescent="0.2">
      <c r="B5" s="314"/>
    </row>
    <row r="6" spans="1:10" ht="16.350000000000001" customHeight="1" thickBot="1" x14ac:dyDescent="0.25">
      <c r="B6" s="1214" t="s">
        <v>120</v>
      </c>
      <c r="C6" s="1214"/>
      <c r="D6" s="1214"/>
      <c r="E6" s="1214"/>
      <c r="F6" s="1214"/>
      <c r="G6" s="1214"/>
      <c r="H6" s="1214"/>
      <c r="I6" s="1214"/>
      <c r="J6" s="315"/>
    </row>
    <row r="7" spans="1:10" ht="42.6" customHeight="1" thickBot="1" x14ac:dyDescent="0.25">
      <c r="B7" s="214" t="s">
        <v>10</v>
      </c>
      <c r="C7" s="316" t="s">
        <v>121</v>
      </c>
      <c r="D7" s="316" t="s">
        <v>122</v>
      </c>
      <c r="E7" s="316" t="s">
        <v>12</v>
      </c>
      <c r="F7" s="316" t="s">
        <v>13</v>
      </c>
      <c r="G7" s="316">
        <v>2021</v>
      </c>
      <c r="H7" s="454">
        <v>2022</v>
      </c>
      <c r="I7" s="1052" t="s">
        <v>123</v>
      </c>
      <c r="J7" s="317"/>
    </row>
    <row r="8" spans="1:10" ht="27.75" customHeight="1" x14ac:dyDescent="0.2">
      <c r="B8" s="318" t="s">
        <v>124</v>
      </c>
      <c r="C8" s="319" t="s">
        <v>125</v>
      </c>
      <c r="D8" s="21" t="s">
        <v>126</v>
      </c>
      <c r="E8" s="21" t="s">
        <v>127</v>
      </c>
      <c r="F8" s="21" t="s">
        <v>128</v>
      </c>
      <c r="G8" s="21" t="s">
        <v>129</v>
      </c>
      <c r="H8" s="1024" t="s">
        <v>130</v>
      </c>
      <c r="I8" s="1045" t="s">
        <v>47</v>
      </c>
    </row>
    <row r="9" spans="1:10" ht="29.25" customHeight="1" x14ac:dyDescent="0.2">
      <c r="B9" s="320" t="s">
        <v>131</v>
      </c>
      <c r="C9" s="321" t="s">
        <v>132</v>
      </c>
      <c r="D9" s="322" t="s">
        <v>133</v>
      </c>
      <c r="E9" s="322" t="s">
        <v>134</v>
      </c>
      <c r="F9" s="322" t="s">
        <v>135</v>
      </c>
      <c r="G9" s="322">
        <v>3.7</v>
      </c>
      <c r="H9" s="1024">
        <v>4.7</v>
      </c>
      <c r="I9" s="1045" t="s">
        <v>47</v>
      </c>
    </row>
    <row r="10" spans="1:10" ht="42" customHeight="1" x14ac:dyDescent="0.2">
      <c r="B10" s="320" t="s">
        <v>136</v>
      </c>
      <c r="C10" s="321" t="s">
        <v>137</v>
      </c>
      <c r="D10" s="322" t="s">
        <v>138</v>
      </c>
      <c r="E10" s="322" t="s">
        <v>139</v>
      </c>
      <c r="F10" s="322" t="s">
        <v>140</v>
      </c>
      <c r="G10" s="322" t="s">
        <v>141</v>
      </c>
      <c r="H10" s="297">
        <v>81.900000000000006</v>
      </c>
      <c r="I10" s="1045" t="s">
        <v>47</v>
      </c>
    </row>
    <row r="11" spans="1:10" ht="39.75" customHeight="1" x14ac:dyDescent="0.2">
      <c r="B11" s="320" t="s">
        <v>142</v>
      </c>
      <c r="C11" s="321" t="s">
        <v>143</v>
      </c>
      <c r="D11" s="322" t="s">
        <v>144</v>
      </c>
      <c r="E11" s="322" t="s">
        <v>145</v>
      </c>
      <c r="F11" s="322" t="s">
        <v>146</v>
      </c>
      <c r="G11" s="322">
        <v>72.7</v>
      </c>
      <c r="H11" s="297">
        <v>74.7</v>
      </c>
      <c r="I11" s="1045" t="s">
        <v>47</v>
      </c>
    </row>
    <row r="12" spans="1:10" ht="17.25" customHeight="1" x14ac:dyDescent="0.2">
      <c r="B12" s="320" t="s">
        <v>147</v>
      </c>
      <c r="C12" s="321" t="s">
        <v>148</v>
      </c>
      <c r="D12" s="322" t="s">
        <v>144</v>
      </c>
      <c r="E12" s="322" t="s">
        <v>149</v>
      </c>
      <c r="F12" s="322" t="s">
        <v>150</v>
      </c>
      <c r="G12" s="322">
        <v>9.6999999999999993</v>
      </c>
      <c r="H12" s="297">
        <v>6.1</v>
      </c>
      <c r="I12" s="1045" t="s">
        <v>47</v>
      </c>
    </row>
    <row r="13" spans="1:10" ht="42.75" customHeight="1" x14ac:dyDescent="0.2">
      <c r="B13" s="323" t="s">
        <v>151</v>
      </c>
      <c r="C13" s="324" t="s">
        <v>152</v>
      </c>
      <c r="D13" s="325" t="s">
        <v>153</v>
      </c>
      <c r="E13" s="325" t="s">
        <v>154</v>
      </c>
      <c r="F13" s="325" t="s">
        <v>155</v>
      </c>
      <c r="G13" s="325">
        <v>102.2</v>
      </c>
      <c r="H13" s="326">
        <v>100.8</v>
      </c>
      <c r="I13" s="1053" t="s">
        <v>47</v>
      </c>
    </row>
    <row r="14" spans="1:10" x14ac:dyDescent="0.2">
      <c r="E14" s="327"/>
    </row>
    <row r="15" spans="1:10" ht="15.75" customHeight="1" thickBot="1" x14ac:dyDescent="0.25">
      <c r="B15" s="1214" t="s">
        <v>156</v>
      </c>
      <c r="C15" s="1214"/>
      <c r="D15" s="1214"/>
      <c r="E15" s="1214"/>
      <c r="F15" s="1214"/>
      <c r="G15" s="1214"/>
      <c r="H15" s="1214"/>
      <c r="I15" s="1214"/>
      <c r="J15" s="315"/>
    </row>
    <row r="16" spans="1:10" ht="41.1" customHeight="1" x14ac:dyDescent="0.2">
      <c r="B16" s="214" t="s">
        <v>10</v>
      </c>
      <c r="C16" s="316" t="s">
        <v>121</v>
      </c>
      <c r="D16" s="316" t="s">
        <v>122</v>
      </c>
      <c r="E16" s="316" t="s">
        <v>12</v>
      </c>
      <c r="F16" s="316" t="s">
        <v>13</v>
      </c>
      <c r="G16" s="316">
        <v>2021</v>
      </c>
      <c r="H16" s="454">
        <v>2022</v>
      </c>
      <c r="I16" s="1054" t="s">
        <v>123</v>
      </c>
    </row>
    <row r="17" spans="2:10" ht="54.75" customHeight="1" x14ac:dyDescent="0.2">
      <c r="B17" s="318" t="s">
        <v>157</v>
      </c>
      <c r="C17" s="319" t="s">
        <v>2600</v>
      </c>
      <c r="D17" s="21" t="s">
        <v>2599</v>
      </c>
      <c r="E17" s="56" t="s">
        <v>158</v>
      </c>
      <c r="F17" s="328" t="s">
        <v>159</v>
      </c>
      <c r="G17" s="329" t="s">
        <v>160</v>
      </c>
      <c r="H17" s="1056" t="s">
        <v>161</v>
      </c>
      <c r="I17" s="1045" t="s">
        <v>47</v>
      </c>
    </row>
    <row r="18" spans="2:10" ht="44.45" customHeight="1" x14ac:dyDescent="0.2">
      <c r="B18" s="330" t="s">
        <v>162</v>
      </c>
      <c r="C18" s="331" t="s">
        <v>163</v>
      </c>
      <c r="D18" s="325" t="s">
        <v>164</v>
      </c>
      <c r="E18" s="325" t="s">
        <v>165</v>
      </c>
      <c r="F18" s="332" t="s">
        <v>166</v>
      </c>
      <c r="G18" s="268" t="s">
        <v>167</v>
      </c>
      <c r="H18" s="326" t="s">
        <v>168</v>
      </c>
      <c r="I18" s="1055" t="s">
        <v>169</v>
      </c>
    </row>
    <row r="19" spans="2:10" x14ac:dyDescent="0.2">
      <c r="E19" s="327"/>
    </row>
    <row r="20" spans="2:10" ht="20.25" customHeight="1" thickBot="1" x14ac:dyDescent="0.25">
      <c r="B20" s="1215" t="s">
        <v>170</v>
      </c>
      <c r="C20" s="1215"/>
      <c r="D20" s="1215"/>
      <c r="E20" s="1215"/>
      <c r="F20" s="1215"/>
      <c r="G20" s="1215"/>
      <c r="H20" s="1215"/>
      <c r="I20" s="1215"/>
      <c r="J20" s="315"/>
    </row>
    <row r="21" spans="2:10" ht="42" customHeight="1" thickBot="1" x14ac:dyDescent="0.25">
      <c r="B21" s="214" t="s">
        <v>10</v>
      </c>
      <c r="C21" s="316" t="s">
        <v>121</v>
      </c>
      <c r="D21" s="316" t="s">
        <v>122</v>
      </c>
      <c r="E21" s="316" t="s">
        <v>12</v>
      </c>
      <c r="F21" s="316" t="s">
        <v>13</v>
      </c>
      <c r="G21" s="1057">
        <v>2021</v>
      </c>
      <c r="H21" s="454">
        <v>2022</v>
      </c>
      <c r="I21" s="1054" t="s">
        <v>123</v>
      </c>
    </row>
    <row r="22" spans="2:10" ht="39.75" customHeight="1" x14ac:dyDescent="0.2">
      <c r="B22" s="334" t="s">
        <v>171</v>
      </c>
      <c r="C22" s="335" t="s">
        <v>172</v>
      </c>
      <c r="D22" s="21" t="s">
        <v>153</v>
      </c>
      <c r="E22" s="21" t="s">
        <v>173</v>
      </c>
      <c r="F22" s="336" t="s">
        <v>174</v>
      </c>
      <c r="G22" s="1058">
        <v>36.5</v>
      </c>
      <c r="H22" s="1043">
        <v>36.700000000000003</v>
      </c>
      <c r="I22" s="1059" t="s">
        <v>175</v>
      </c>
      <c r="J22" s="317"/>
    </row>
    <row r="23" spans="2:10" ht="55.5" customHeight="1" x14ac:dyDescent="0.2">
      <c r="B23" s="320" t="s">
        <v>176</v>
      </c>
      <c r="C23" s="321" t="s">
        <v>177</v>
      </c>
      <c r="D23" s="322" t="s">
        <v>144</v>
      </c>
      <c r="E23" s="322" t="s">
        <v>178</v>
      </c>
      <c r="F23" s="322" t="s">
        <v>179</v>
      </c>
      <c r="G23" s="1046">
        <v>0.6</v>
      </c>
      <c r="H23" s="1024">
        <v>2.2999999999999998</v>
      </c>
      <c r="I23" s="1045" t="s">
        <v>180</v>
      </c>
    </row>
    <row r="24" spans="2:10" ht="80.25" customHeight="1" x14ac:dyDescent="0.2">
      <c r="B24" s="323" t="s">
        <v>181</v>
      </c>
      <c r="C24" s="324" t="s">
        <v>182</v>
      </c>
      <c r="D24" s="325" t="s">
        <v>153</v>
      </c>
      <c r="E24" s="325" t="s">
        <v>183</v>
      </c>
      <c r="F24" s="337" t="s">
        <v>184</v>
      </c>
      <c r="G24" s="423">
        <v>87.7</v>
      </c>
      <c r="H24" s="153">
        <v>94.2</v>
      </c>
      <c r="I24" s="1053" t="s">
        <v>185</v>
      </c>
    </row>
    <row r="25" spans="2:10" ht="18" customHeight="1" x14ac:dyDescent="0.2">
      <c r="B25" s="1379" t="s">
        <v>186</v>
      </c>
      <c r="C25" s="1379"/>
      <c r="D25" s="1379"/>
      <c r="E25" s="1379"/>
      <c r="F25" s="1379"/>
      <c r="G25" s="1379"/>
      <c r="H25" s="1379"/>
      <c r="I25" s="1379"/>
      <c r="J25" s="338"/>
    </row>
    <row r="26" spans="2:10" ht="17.25" customHeight="1" x14ac:dyDescent="0.2">
      <c r="B26" s="1381" t="s">
        <v>187</v>
      </c>
      <c r="C26" s="1381"/>
      <c r="D26" s="1381"/>
      <c r="E26" s="1381"/>
      <c r="F26" s="1381"/>
      <c r="G26" s="1381"/>
      <c r="H26" s="1381"/>
      <c r="I26" s="1381"/>
      <c r="J26" s="338"/>
    </row>
    <row r="27" spans="2:10" x14ac:dyDescent="0.2">
      <c r="B27" s="339"/>
      <c r="C27" s="340"/>
      <c r="E27" s="341"/>
    </row>
    <row r="28" spans="2:10" ht="14.45" customHeight="1" thickBot="1" x14ac:dyDescent="0.25">
      <c r="B28" s="1215" t="s">
        <v>188</v>
      </c>
      <c r="C28" s="1215"/>
      <c r="D28" s="1215"/>
      <c r="E28" s="1215"/>
      <c r="F28" s="1215"/>
      <c r="G28" s="1215"/>
      <c r="H28" s="1215"/>
      <c r="I28" s="1215"/>
      <c r="J28" s="315"/>
    </row>
    <row r="29" spans="2:10" ht="42.75" customHeight="1" thickBot="1" x14ac:dyDescent="0.25">
      <c r="B29" s="214" t="s">
        <v>10</v>
      </c>
      <c r="C29" s="316" t="s">
        <v>121</v>
      </c>
      <c r="D29" s="316" t="s">
        <v>122</v>
      </c>
      <c r="E29" s="316" t="s">
        <v>12</v>
      </c>
      <c r="F29" s="316" t="s">
        <v>13</v>
      </c>
      <c r="G29" s="316">
        <v>2021</v>
      </c>
      <c r="H29" s="454">
        <v>2022</v>
      </c>
      <c r="I29" s="1054" t="s">
        <v>123</v>
      </c>
    </row>
    <row r="30" spans="2:10" ht="99" customHeight="1" x14ac:dyDescent="0.2">
      <c r="B30" s="318" t="s">
        <v>189</v>
      </c>
      <c r="C30" s="319" t="s">
        <v>190</v>
      </c>
      <c r="D30" s="21" t="s">
        <v>191</v>
      </c>
      <c r="E30" s="56" t="s">
        <v>192</v>
      </c>
      <c r="F30" s="56" t="s">
        <v>193</v>
      </c>
      <c r="G30" s="21" t="s">
        <v>194</v>
      </c>
      <c r="H30" s="1024" t="s">
        <v>195</v>
      </c>
      <c r="I30" s="1045" t="s">
        <v>196</v>
      </c>
    </row>
    <row r="31" spans="2:10" ht="54.75" customHeight="1" x14ac:dyDescent="0.2">
      <c r="B31" s="323" t="s">
        <v>197</v>
      </c>
      <c r="C31" s="324" t="s">
        <v>198</v>
      </c>
      <c r="D31" s="325" t="s">
        <v>199</v>
      </c>
      <c r="E31" s="337" t="s">
        <v>200</v>
      </c>
      <c r="F31" s="337" t="s">
        <v>201</v>
      </c>
      <c r="G31" s="325">
        <v>5</v>
      </c>
      <c r="H31" s="326">
        <v>5</v>
      </c>
      <c r="I31" s="1053" t="s">
        <v>202</v>
      </c>
    </row>
    <row r="32" spans="2:10" x14ac:dyDescent="0.2">
      <c r="B32" s="339"/>
      <c r="C32" s="340"/>
      <c r="E32" s="341"/>
    </row>
    <row r="33" spans="2:10" x14ac:dyDescent="0.2">
      <c r="E33" s="327"/>
    </row>
    <row r="34" spans="2:10" ht="14.45" customHeight="1" thickBot="1" x14ac:dyDescent="0.25">
      <c r="B34" s="1215" t="s">
        <v>203</v>
      </c>
      <c r="C34" s="1215"/>
      <c r="D34" s="1215"/>
      <c r="E34" s="1215"/>
      <c r="F34" s="1215"/>
      <c r="G34" s="1215"/>
      <c r="H34" s="1215"/>
      <c r="I34" s="1215"/>
      <c r="J34" s="315"/>
    </row>
    <row r="35" spans="2:10" ht="42" customHeight="1" thickBot="1" x14ac:dyDescent="0.25">
      <c r="B35" s="214" t="s">
        <v>10</v>
      </c>
      <c r="C35" s="316" t="s">
        <v>121</v>
      </c>
      <c r="D35" s="316" t="s">
        <v>122</v>
      </c>
      <c r="E35" s="316" t="s">
        <v>12</v>
      </c>
      <c r="F35" s="316" t="s">
        <v>13</v>
      </c>
      <c r="G35" s="316">
        <v>2021</v>
      </c>
      <c r="H35" s="454">
        <v>2022</v>
      </c>
      <c r="I35" s="1054" t="s">
        <v>123</v>
      </c>
    </row>
    <row r="36" spans="2:10" ht="25.5" x14ac:dyDescent="0.2">
      <c r="B36" s="318" t="s">
        <v>204</v>
      </c>
      <c r="C36" s="319" t="s">
        <v>205</v>
      </c>
      <c r="D36" s="21" t="s">
        <v>206</v>
      </c>
      <c r="E36" s="56" t="s">
        <v>207</v>
      </c>
      <c r="F36" s="56" t="s">
        <v>208</v>
      </c>
      <c r="G36" s="21">
        <v>142.30000000000001</v>
      </c>
      <c r="H36" s="1024">
        <v>208.4</v>
      </c>
      <c r="I36" s="1045" t="s">
        <v>47</v>
      </c>
    </row>
    <row r="37" spans="2:10" ht="40.5" customHeight="1" x14ac:dyDescent="0.2">
      <c r="B37" s="320" t="s">
        <v>209</v>
      </c>
      <c r="C37" s="321" t="s">
        <v>210</v>
      </c>
      <c r="D37" s="322" t="s">
        <v>144</v>
      </c>
      <c r="E37" s="342" t="s">
        <v>211</v>
      </c>
      <c r="F37" s="343" t="s">
        <v>212</v>
      </c>
      <c r="G37" s="322">
        <v>42.1</v>
      </c>
      <c r="H37" s="297">
        <v>32.200000000000003</v>
      </c>
      <c r="I37" s="1060" t="s">
        <v>61</v>
      </c>
    </row>
    <row r="38" spans="2:10" ht="54.6" customHeight="1" x14ac:dyDescent="0.2">
      <c r="B38" s="320" t="s">
        <v>213</v>
      </c>
      <c r="C38" s="321" t="s">
        <v>214</v>
      </c>
      <c r="D38" s="322" t="s">
        <v>144</v>
      </c>
      <c r="E38" s="343" t="s">
        <v>215</v>
      </c>
      <c r="F38" s="344" t="s">
        <v>216</v>
      </c>
      <c r="G38" s="322">
        <v>6.33</v>
      </c>
      <c r="H38" s="297">
        <v>45.6</v>
      </c>
      <c r="I38" s="1060" t="s">
        <v>61</v>
      </c>
    </row>
    <row r="39" spans="2:10" ht="90.75" customHeight="1" x14ac:dyDescent="0.2">
      <c r="B39" s="323" t="s">
        <v>217</v>
      </c>
      <c r="C39" s="324" t="s">
        <v>218</v>
      </c>
      <c r="D39" s="325" t="s">
        <v>144</v>
      </c>
      <c r="E39" s="337" t="s">
        <v>219</v>
      </c>
      <c r="F39" s="267" t="s">
        <v>220</v>
      </c>
      <c r="G39" s="325" t="s">
        <v>221</v>
      </c>
      <c r="H39" s="326" t="s">
        <v>221</v>
      </c>
      <c r="I39" s="1061" t="s">
        <v>61</v>
      </c>
    </row>
    <row r="40" spans="2:10" x14ac:dyDescent="0.2">
      <c r="B40" s="346"/>
      <c r="E40" s="341"/>
    </row>
    <row r="41" spans="2:10" ht="14.45" customHeight="1" thickBot="1" x14ac:dyDescent="0.25">
      <c r="B41" s="1215" t="s">
        <v>222</v>
      </c>
      <c r="C41" s="1215"/>
      <c r="D41" s="1215"/>
      <c r="E41" s="1215"/>
      <c r="F41" s="1215"/>
      <c r="G41" s="1215"/>
      <c r="H41" s="1215"/>
      <c r="I41" s="1215"/>
      <c r="J41" s="315"/>
    </row>
    <row r="42" spans="2:10" ht="42.75" customHeight="1" thickBot="1" x14ac:dyDescent="0.25">
      <c r="B42" s="214" t="s">
        <v>10</v>
      </c>
      <c r="C42" s="316" t="s">
        <v>121</v>
      </c>
      <c r="D42" s="316" t="s">
        <v>122</v>
      </c>
      <c r="E42" s="316" t="s">
        <v>12</v>
      </c>
      <c r="F42" s="316" t="s">
        <v>13</v>
      </c>
      <c r="G42" s="316">
        <v>2021</v>
      </c>
      <c r="H42" s="454">
        <v>2022</v>
      </c>
      <c r="I42" s="1054" t="s">
        <v>123</v>
      </c>
    </row>
    <row r="43" spans="2:10" ht="29.25" customHeight="1" x14ac:dyDescent="0.2">
      <c r="B43" s="347" t="s">
        <v>223</v>
      </c>
      <c r="C43" s="348" t="s">
        <v>224</v>
      </c>
      <c r="D43" s="268" t="s">
        <v>199</v>
      </c>
      <c r="E43" s="268" t="s">
        <v>225</v>
      </c>
      <c r="F43" s="267" t="s">
        <v>226</v>
      </c>
      <c r="G43" s="541">
        <v>0</v>
      </c>
      <c r="H43" s="1032">
        <v>0</v>
      </c>
      <c r="I43" s="1062" t="s">
        <v>227</v>
      </c>
    </row>
    <row r="44" spans="2:10" ht="11.25" customHeight="1" x14ac:dyDescent="0.2">
      <c r="C44" s="349"/>
      <c r="E44" s="327"/>
    </row>
    <row r="45" spans="2:10" ht="14.45" customHeight="1" thickBot="1" x14ac:dyDescent="0.25">
      <c r="B45" s="1215" t="s">
        <v>228</v>
      </c>
      <c r="C45" s="1215"/>
      <c r="D45" s="1215"/>
      <c r="E45" s="1215"/>
      <c r="F45" s="1215"/>
      <c r="G45" s="1215"/>
      <c r="H45" s="1215"/>
      <c r="I45" s="1215"/>
      <c r="J45" s="315"/>
    </row>
    <row r="46" spans="2:10" ht="44.45" customHeight="1" thickBot="1" x14ac:dyDescent="0.25">
      <c r="B46" s="214" t="s">
        <v>10</v>
      </c>
      <c r="C46" s="316" t="s">
        <v>121</v>
      </c>
      <c r="D46" s="316" t="s">
        <v>122</v>
      </c>
      <c r="E46" s="316" t="s">
        <v>12</v>
      </c>
      <c r="F46" s="316" t="s">
        <v>13</v>
      </c>
      <c r="G46" s="316">
        <v>2021</v>
      </c>
      <c r="H46" s="454">
        <v>2022</v>
      </c>
      <c r="I46" s="1054" t="s">
        <v>123</v>
      </c>
    </row>
    <row r="47" spans="2:10" ht="66" customHeight="1" x14ac:dyDescent="0.2">
      <c r="B47" s="347" t="s">
        <v>229</v>
      </c>
      <c r="C47" s="350" t="s">
        <v>2592</v>
      </c>
      <c r="D47" s="268" t="s">
        <v>144</v>
      </c>
      <c r="E47" s="267" t="s">
        <v>230</v>
      </c>
      <c r="F47" s="268" t="s">
        <v>231</v>
      </c>
      <c r="G47" s="268">
        <v>64</v>
      </c>
      <c r="H47" s="519">
        <v>59</v>
      </c>
      <c r="I47" s="1061" t="s">
        <v>61</v>
      </c>
    </row>
    <row r="48" spans="2:10" x14ac:dyDescent="0.2">
      <c r="E48" s="317"/>
      <c r="F48" s="317"/>
    </row>
    <row r="49" spans="2:10" ht="14.45" customHeight="1" thickBot="1" x14ac:dyDescent="0.25">
      <c r="B49" s="1382" t="s">
        <v>232</v>
      </c>
      <c r="C49" s="1382"/>
      <c r="D49" s="1382"/>
      <c r="E49" s="1382"/>
      <c r="F49" s="1382"/>
      <c r="G49" s="1382"/>
      <c r="H49" s="1382"/>
      <c r="I49" s="1382"/>
      <c r="J49" s="351"/>
    </row>
    <row r="50" spans="2:10" ht="44.25" customHeight="1" thickBot="1" x14ac:dyDescent="0.25">
      <c r="B50" s="214" t="s">
        <v>10</v>
      </c>
      <c r="C50" s="316" t="s">
        <v>121</v>
      </c>
      <c r="D50" s="316" t="s">
        <v>122</v>
      </c>
      <c r="E50" s="316" t="s">
        <v>12</v>
      </c>
      <c r="F50" s="316" t="s">
        <v>13</v>
      </c>
      <c r="G50" s="316">
        <v>2021</v>
      </c>
      <c r="H50" s="454">
        <v>2022</v>
      </c>
      <c r="I50" s="1063" t="s">
        <v>123</v>
      </c>
    </row>
    <row r="51" spans="2:10" ht="23.25" customHeight="1" x14ac:dyDescent="0.2">
      <c r="B51" s="1231" t="s">
        <v>233</v>
      </c>
      <c r="C51" s="1202" t="s">
        <v>234</v>
      </c>
      <c r="D51" s="1203"/>
      <c r="E51" s="1203"/>
      <c r="F51" s="1203"/>
      <c r="G51" s="1203"/>
      <c r="H51" s="1204"/>
      <c r="I51" s="1127"/>
      <c r="J51" s="352"/>
    </row>
    <row r="52" spans="2:10" ht="31.5" customHeight="1" x14ac:dyDescent="0.2">
      <c r="B52" s="1237"/>
      <c r="C52" s="1205" t="s">
        <v>2586</v>
      </c>
      <c r="D52" s="1206"/>
      <c r="E52" s="1206"/>
      <c r="F52" s="1206"/>
      <c r="G52" s="1206"/>
      <c r="H52" s="1207"/>
      <c r="I52" s="1027"/>
      <c r="J52" s="327"/>
    </row>
    <row r="53" spans="2:10" ht="25.5" x14ac:dyDescent="0.2">
      <c r="B53" s="1237"/>
      <c r="C53" s="353" t="s">
        <v>235</v>
      </c>
      <c r="D53" s="322" t="s">
        <v>199</v>
      </c>
      <c r="E53" s="343" t="s">
        <v>236</v>
      </c>
      <c r="F53" s="343" t="s">
        <v>237</v>
      </c>
      <c r="G53" s="322">
        <v>3</v>
      </c>
      <c r="H53" s="1026">
        <v>3</v>
      </c>
      <c r="I53" s="1380" t="s">
        <v>238</v>
      </c>
    </row>
    <row r="54" spans="2:10" ht="25.5" x14ac:dyDescent="0.2">
      <c r="B54" s="1237"/>
      <c r="C54" s="353" t="s">
        <v>239</v>
      </c>
      <c r="D54" s="322" t="s">
        <v>199</v>
      </c>
      <c r="E54" s="343" t="s">
        <v>240</v>
      </c>
      <c r="F54" s="343" t="s">
        <v>241</v>
      </c>
      <c r="G54" s="21">
        <v>1</v>
      </c>
      <c r="H54" s="1026">
        <v>1</v>
      </c>
      <c r="I54" s="1362"/>
    </row>
    <row r="55" spans="2:10" ht="27.75" customHeight="1" x14ac:dyDescent="0.2">
      <c r="B55" s="1237"/>
      <c r="C55" s="353" t="s">
        <v>242</v>
      </c>
      <c r="D55" s="322" t="s">
        <v>243</v>
      </c>
      <c r="E55" s="343" t="s">
        <v>244</v>
      </c>
      <c r="F55" s="343" t="s">
        <v>245</v>
      </c>
      <c r="G55" s="21">
        <v>2</v>
      </c>
      <c r="H55" s="297">
        <v>61</v>
      </c>
      <c r="I55" s="1362"/>
    </row>
    <row r="56" spans="2:10" ht="95.45" customHeight="1" x14ac:dyDescent="0.2">
      <c r="B56" s="1237"/>
      <c r="C56" s="353" t="s">
        <v>246</v>
      </c>
      <c r="D56" s="322" t="s">
        <v>206</v>
      </c>
      <c r="E56" s="343" t="s">
        <v>247</v>
      </c>
      <c r="F56" s="322" t="s">
        <v>248</v>
      </c>
      <c r="G56" s="343">
        <v>160</v>
      </c>
      <c r="H56" s="1029" t="s">
        <v>249</v>
      </c>
      <c r="I56" s="1362"/>
    </row>
    <row r="57" spans="2:10" ht="45.75" customHeight="1" x14ac:dyDescent="0.2">
      <c r="B57" s="1237"/>
      <c r="C57" s="354" t="s">
        <v>2587</v>
      </c>
      <c r="D57" s="21" t="s">
        <v>206</v>
      </c>
      <c r="E57" s="56" t="s">
        <v>250</v>
      </c>
      <c r="F57" s="56" t="s">
        <v>251</v>
      </c>
      <c r="G57" s="21">
        <v>85.9</v>
      </c>
      <c r="H57" s="1031">
        <v>275</v>
      </c>
      <c r="I57" s="1362"/>
    </row>
    <row r="58" spans="2:10" ht="40.5" customHeight="1" thickBot="1" x14ac:dyDescent="0.25">
      <c r="B58" s="1238"/>
      <c r="C58" s="355" t="s">
        <v>2588</v>
      </c>
      <c r="D58" s="325" t="s">
        <v>199</v>
      </c>
      <c r="E58" s="337" t="s">
        <v>252</v>
      </c>
      <c r="F58" s="337" t="s">
        <v>237</v>
      </c>
      <c r="G58" s="268">
        <v>2</v>
      </c>
      <c r="H58" s="326">
        <v>2</v>
      </c>
      <c r="I58" s="1351"/>
    </row>
    <row r="59" spans="2:10" x14ac:dyDescent="0.2">
      <c r="B59" s="317"/>
      <c r="C59" s="356"/>
      <c r="E59" s="317"/>
      <c r="F59" s="317"/>
    </row>
    <row r="60" spans="2:10" x14ac:dyDescent="0.2">
      <c r="E60" s="327"/>
    </row>
    <row r="61" spans="2:10" ht="14.45" customHeight="1" thickBot="1" x14ac:dyDescent="0.25">
      <c r="B61" s="1215" t="s">
        <v>253</v>
      </c>
      <c r="C61" s="1215"/>
      <c r="D61" s="1215"/>
      <c r="E61" s="1215"/>
      <c r="F61" s="1215"/>
      <c r="G61" s="1215"/>
      <c r="H61" s="1215"/>
      <c r="I61" s="1215"/>
      <c r="J61" s="315"/>
    </row>
    <row r="62" spans="2:10" ht="42" customHeight="1" thickBot="1" x14ac:dyDescent="0.25">
      <c r="B62" s="214" t="s">
        <v>10</v>
      </c>
      <c r="C62" s="316" t="s">
        <v>121</v>
      </c>
      <c r="D62" s="316" t="s">
        <v>122</v>
      </c>
      <c r="E62" s="316" t="s">
        <v>12</v>
      </c>
      <c r="F62" s="316" t="s">
        <v>13</v>
      </c>
      <c r="G62" s="316">
        <v>2021</v>
      </c>
      <c r="H62" s="454">
        <v>2022</v>
      </c>
      <c r="I62" s="1054" t="s">
        <v>123</v>
      </c>
    </row>
    <row r="63" spans="2:10" ht="41.25" customHeight="1" x14ac:dyDescent="0.2">
      <c r="B63" s="347" t="s">
        <v>254</v>
      </c>
      <c r="C63" s="348" t="s">
        <v>255</v>
      </c>
      <c r="D63" s="268" t="s">
        <v>144</v>
      </c>
      <c r="E63" s="267" t="s">
        <v>256</v>
      </c>
      <c r="F63" s="267" t="s">
        <v>257</v>
      </c>
      <c r="G63" s="268">
        <v>7.8</v>
      </c>
      <c r="H63" s="1025">
        <v>8.5</v>
      </c>
      <c r="I63" s="1044" t="s">
        <v>258</v>
      </c>
    </row>
    <row r="64" spans="2:10" x14ac:dyDescent="0.2">
      <c r="E64" s="341"/>
    </row>
    <row r="65" spans="2:10" ht="14.45" customHeight="1" thickBot="1" x14ac:dyDescent="0.25">
      <c r="B65" s="1215" t="s">
        <v>259</v>
      </c>
      <c r="C65" s="1215"/>
      <c r="D65" s="1215"/>
      <c r="E65" s="1215"/>
      <c r="F65" s="1215"/>
      <c r="G65" s="1215"/>
      <c r="H65" s="1215"/>
      <c r="I65" s="1215"/>
      <c r="J65" s="315"/>
    </row>
    <row r="66" spans="2:10" ht="42" customHeight="1" thickBot="1" x14ac:dyDescent="0.25">
      <c r="B66" s="214" t="s">
        <v>10</v>
      </c>
      <c r="C66" s="316" t="s">
        <v>121</v>
      </c>
      <c r="D66" s="316" t="s">
        <v>122</v>
      </c>
      <c r="E66" s="316" t="s">
        <v>12</v>
      </c>
      <c r="F66" s="316" t="s">
        <v>13</v>
      </c>
      <c r="G66" s="316">
        <v>2021</v>
      </c>
      <c r="H66" s="454">
        <v>2022</v>
      </c>
      <c r="I66" s="1054" t="s">
        <v>123</v>
      </c>
    </row>
    <row r="67" spans="2:10" ht="53.25" customHeight="1" x14ac:dyDescent="0.2">
      <c r="B67" s="318" t="s">
        <v>260</v>
      </c>
      <c r="C67" s="1019" t="s">
        <v>261</v>
      </c>
      <c r="D67" s="1020" t="s">
        <v>262</v>
      </c>
      <c r="E67" s="1022" t="s">
        <v>263</v>
      </c>
      <c r="F67" s="1022" t="s">
        <v>264</v>
      </c>
      <c r="G67" s="1020" t="s">
        <v>265</v>
      </c>
      <c r="H67" s="1023" t="s">
        <v>265</v>
      </c>
      <c r="I67" s="1064" t="s">
        <v>266</v>
      </c>
    </row>
    <row r="68" spans="2:10" ht="18.75" customHeight="1" x14ac:dyDescent="0.2">
      <c r="B68" s="1300" t="s">
        <v>267</v>
      </c>
      <c r="C68" s="1208" t="s">
        <v>268</v>
      </c>
      <c r="D68" s="1209"/>
      <c r="E68" s="1209"/>
      <c r="F68" s="1209"/>
      <c r="G68" s="1209"/>
      <c r="H68" s="1210"/>
      <c r="I68" s="1128"/>
      <c r="J68" s="357"/>
    </row>
    <row r="69" spans="2:10" ht="39.75" customHeight="1" x14ac:dyDescent="0.2">
      <c r="B69" s="1300"/>
      <c r="C69" s="1065" t="s">
        <v>2593</v>
      </c>
      <c r="D69" s="1038" t="s">
        <v>199</v>
      </c>
      <c r="E69" s="1047" t="s">
        <v>269</v>
      </c>
      <c r="F69" s="1047" t="s">
        <v>19</v>
      </c>
      <c r="G69" s="1047">
        <v>30.1</v>
      </c>
      <c r="H69" s="1048">
        <v>24</v>
      </c>
      <c r="I69" s="1362" t="s">
        <v>270</v>
      </c>
    </row>
    <row r="70" spans="2:10" ht="41.25" customHeight="1" thickBot="1" x14ac:dyDescent="0.25">
      <c r="B70" s="1361"/>
      <c r="C70" s="360" t="s">
        <v>271</v>
      </c>
      <c r="D70" s="361" t="s">
        <v>199</v>
      </c>
      <c r="E70" s="362" t="s">
        <v>272</v>
      </c>
      <c r="F70" s="362" t="s">
        <v>273</v>
      </c>
      <c r="G70" s="362">
        <v>68.7</v>
      </c>
      <c r="H70" s="1129">
        <v>60</v>
      </c>
      <c r="I70" s="1351"/>
    </row>
    <row r="71" spans="2:10" x14ac:dyDescent="0.2">
      <c r="E71" s="341"/>
    </row>
    <row r="72" spans="2:10" ht="16.5" customHeight="1" thickBot="1" x14ac:dyDescent="0.25">
      <c r="B72" s="1214" t="s">
        <v>274</v>
      </c>
      <c r="C72" s="1214"/>
      <c r="D72" s="1214"/>
      <c r="E72" s="1214"/>
      <c r="F72" s="1214"/>
      <c r="G72" s="1214"/>
      <c r="H72" s="1214"/>
      <c r="I72" s="1214"/>
      <c r="J72" s="315"/>
    </row>
    <row r="73" spans="2:10" ht="41.25" customHeight="1" thickBot="1" x14ac:dyDescent="0.25">
      <c r="B73" s="214" t="s">
        <v>10</v>
      </c>
      <c r="C73" s="316" t="s">
        <v>121</v>
      </c>
      <c r="D73" s="316" t="s">
        <v>122</v>
      </c>
      <c r="E73" s="316" t="s">
        <v>12</v>
      </c>
      <c r="F73" s="316" t="s">
        <v>13</v>
      </c>
      <c r="G73" s="316">
        <v>2021</v>
      </c>
      <c r="H73" s="454">
        <v>2022</v>
      </c>
      <c r="I73" s="1054" t="s">
        <v>123</v>
      </c>
    </row>
    <row r="74" spans="2:10" ht="38.25" x14ac:dyDescent="0.2">
      <c r="B74" s="318" t="s">
        <v>275</v>
      </c>
      <c r="C74" s="319" t="s">
        <v>276</v>
      </c>
      <c r="D74" s="21" t="s">
        <v>277</v>
      </c>
      <c r="E74" s="56" t="s">
        <v>278</v>
      </c>
      <c r="F74" s="56" t="s">
        <v>279</v>
      </c>
      <c r="G74" s="21">
        <v>1553</v>
      </c>
      <c r="H74" s="1035">
        <v>1582</v>
      </c>
      <c r="I74" s="1045" t="s">
        <v>280</v>
      </c>
    </row>
    <row r="75" spans="2:10" ht="40.5" customHeight="1" x14ac:dyDescent="0.2">
      <c r="B75" s="320" t="s">
        <v>281</v>
      </c>
      <c r="C75" s="321" t="s">
        <v>282</v>
      </c>
      <c r="D75" s="322" t="s">
        <v>144</v>
      </c>
      <c r="E75" s="343" t="s">
        <v>283</v>
      </c>
      <c r="F75" s="343" t="s">
        <v>284</v>
      </c>
      <c r="G75" s="322">
        <v>12</v>
      </c>
      <c r="H75" s="962">
        <v>26</v>
      </c>
      <c r="I75" s="1060" t="s">
        <v>285</v>
      </c>
    </row>
    <row r="76" spans="2:10" ht="42" customHeight="1" x14ac:dyDescent="0.2">
      <c r="B76" s="320" t="s">
        <v>286</v>
      </c>
      <c r="C76" s="321" t="s">
        <v>287</v>
      </c>
      <c r="D76" s="322" t="s">
        <v>199</v>
      </c>
      <c r="E76" s="343" t="s">
        <v>288</v>
      </c>
      <c r="F76" s="343" t="s">
        <v>289</v>
      </c>
      <c r="G76" s="322">
        <v>1134</v>
      </c>
      <c r="H76" s="962">
        <v>1134</v>
      </c>
      <c r="I76" s="1060" t="s">
        <v>285</v>
      </c>
    </row>
    <row r="77" spans="2:10" ht="46.5" customHeight="1" x14ac:dyDescent="0.2">
      <c r="B77" s="323" t="s">
        <v>290</v>
      </c>
      <c r="C77" s="324" t="s">
        <v>291</v>
      </c>
      <c r="D77" s="325" t="s">
        <v>292</v>
      </c>
      <c r="E77" s="337" t="s">
        <v>293</v>
      </c>
      <c r="F77" s="337" t="s">
        <v>294</v>
      </c>
      <c r="G77" s="325" t="s">
        <v>295</v>
      </c>
      <c r="H77" s="986">
        <v>189.2</v>
      </c>
      <c r="I77" s="1061" t="s">
        <v>285</v>
      </c>
    </row>
    <row r="78" spans="2:10" x14ac:dyDescent="0.2">
      <c r="C78" s="349"/>
      <c r="E78" s="327"/>
    </row>
    <row r="79" spans="2:10" ht="30" customHeight="1" x14ac:dyDescent="0.2">
      <c r="B79" s="1214" t="s">
        <v>296</v>
      </c>
      <c r="C79" s="1214"/>
      <c r="D79" s="1214"/>
      <c r="E79" s="1214"/>
      <c r="F79" s="1214"/>
      <c r="G79" s="1214"/>
      <c r="H79" s="1214"/>
      <c r="I79" s="1214"/>
      <c r="J79" s="315"/>
    </row>
    <row r="80" spans="2:10" ht="42.95" customHeight="1" thickBot="1" x14ac:dyDescent="0.25">
      <c r="B80" s="363" t="s">
        <v>10</v>
      </c>
      <c r="C80" s="364" t="s">
        <v>121</v>
      </c>
      <c r="D80" s="364" t="s">
        <v>122</v>
      </c>
      <c r="E80" s="316" t="s">
        <v>12</v>
      </c>
      <c r="F80" s="316" t="s">
        <v>13</v>
      </c>
      <c r="G80" s="316">
        <v>2021</v>
      </c>
      <c r="H80" s="1070">
        <v>2022</v>
      </c>
      <c r="I80" s="1054" t="s">
        <v>123</v>
      </c>
    </row>
    <row r="81" spans="2:15" ht="3" customHeight="1" x14ac:dyDescent="0.2">
      <c r="B81" s="1363" t="s">
        <v>297</v>
      </c>
      <c r="C81" s="1366" t="s">
        <v>298</v>
      </c>
      <c r="D81" s="1369" t="s">
        <v>144</v>
      </c>
      <c r="E81" s="1372" t="s">
        <v>299</v>
      </c>
      <c r="F81" s="1373" t="s">
        <v>300</v>
      </c>
      <c r="G81" s="1383" t="s">
        <v>301</v>
      </c>
      <c r="H81" s="1335" t="s">
        <v>2576</v>
      </c>
      <c r="I81" s="1066" t="s">
        <v>64</v>
      </c>
      <c r="K81" s="1358"/>
      <c r="L81" s="1358"/>
      <c r="M81" s="1358"/>
      <c r="N81" s="1358"/>
      <c r="O81" s="1358"/>
    </row>
    <row r="82" spans="2:15" ht="6" customHeight="1" x14ac:dyDescent="0.2">
      <c r="B82" s="1364"/>
      <c r="C82" s="1367"/>
      <c r="D82" s="1370"/>
      <c r="E82" s="1286"/>
      <c r="F82" s="1374"/>
      <c r="G82" s="1243"/>
      <c r="H82" s="1376"/>
      <c r="I82" s="1067" t="s">
        <v>302</v>
      </c>
      <c r="J82" s="317"/>
    </row>
    <row r="83" spans="2:15" ht="6" customHeight="1" x14ac:dyDescent="0.2">
      <c r="B83" s="1364"/>
      <c r="C83" s="1367"/>
      <c r="D83" s="1370"/>
      <c r="E83" s="1286"/>
      <c r="F83" s="1374"/>
      <c r="G83" s="1243"/>
      <c r="H83" s="1376"/>
      <c r="I83" s="1068" t="s">
        <v>44</v>
      </c>
    </row>
    <row r="84" spans="2:15" ht="6.75" customHeight="1" x14ac:dyDescent="0.2">
      <c r="B84" s="1364"/>
      <c r="C84" s="1367"/>
      <c r="D84" s="1370"/>
      <c r="E84" s="1286"/>
      <c r="F84" s="1374"/>
      <c r="G84" s="1243"/>
      <c r="H84" s="1376"/>
      <c r="I84" s="1068" t="s">
        <v>303</v>
      </c>
    </row>
    <row r="85" spans="2:15" ht="6.75" customHeight="1" x14ac:dyDescent="0.2">
      <c r="B85" s="1364"/>
      <c r="C85" s="1367"/>
      <c r="D85" s="1370"/>
      <c r="E85" s="1286"/>
      <c r="F85" s="1374"/>
      <c r="G85" s="1243"/>
      <c r="H85" s="1376"/>
      <c r="I85" s="1068" t="s">
        <v>304</v>
      </c>
    </row>
    <row r="86" spans="2:15" ht="17.25" customHeight="1" x14ac:dyDescent="0.2">
      <c r="B86" s="1364"/>
      <c r="C86" s="1367"/>
      <c r="D86" s="1370"/>
      <c r="E86" s="1286"/>
      <c r="F86" s="1374"/>
      <c r="G86" s="1243"/>
      <c r="H86" s="1376"/>
      <c r="I86" s="1067" t="s">
        <v>305</v>
      </c>
      <c r="J86" s="317"/>
    </row>
    <row r="87" spans="2:15" ht="15.75" customHeight="1" x14ac:dyDescent="0.2">
      <c r="B87" s="1364"/>
      <c r="C87" s="1367"/>
      <c r="D87" s="1370"/>
      <c r="E87" s="1286"/>
      <c r="F87" s="1374"/>
      <c r="G87" s="1243"/>
      <c r="H87" s="1376"/>
      <c r="I87" s="1068" t="s">
        <v>306</v>
      </c>
    </row>
    <row r="88" spans="2:15" ht="10.5" customHeight="1" thickBot="1" x14ac:dyDescent="0.25">
      <c r="B88" s="1365"/>
      <c r="C88" s="1368"/>
      <c r="D88" s="1371"/>
      <c r="E88" s="1287"/>
      <c r="F88" s="1375"/>
      <c r="G88" s="1226"/>
      <c r="H88" s="1377"/>
      <c r="I88" s="1069" t="s">
        <v>307</v>
      </c>
    </row>
    <row r="89" spans="2:15" x14ac:dyDescent="0.2">
      <c r="B89" s="1359" t="s">
        <v>308</v>
      </c>
      <c r="C89" s="1359"/>
      <c r="D89" s="1359"/>
      <c r="E89" s="1359"/>
      <c r="F89" s="1359"/>
      <c r="G89" s="1359"/>
      <c r="H89" s="1359"/>
      <c r="I89" s="1359"/>
      <c r="J89" s="312"/>
    </row>
    <row r="90" spans="2:15" x14ac:dyDescent="0.2">
      <c r="E90" s="327"/>
    </row>
    <row r="91" spans="2:15" ht="27.75" customHeight="1" x14ac:dyDescent="0.2">
      <c r="B91" s="1360" t="s">
        <v>309</v>
      </c>
      <c r="C91" s="1360"/>
      <c r="D91" s="1360"/>
      <c r="E91" s="1360"/>
      <c r="F91" s="1360"/>
      <c r="G91" s="1360"/>
      <c r="H91" s="1360"/>
      <c r="I91" s="1360"/>
      <c r="J91" s="365"/>
    </row>
    <row r="92" spans="2:15" x14ac:dyDescent="0.2">
      <c r="C92" s="366"/>
      <c r="D92" s="367"/>
      <c r="E92" s="366"/>
    </row>
    <row r="93" spans="2:15" ht="14.45" customHeight="1" thickBot="1" x14ac:dyDescent="0.25">
      <c r="B93" s="1214" t="s">
        <v>310</v>
      </c>
      <c r="C93" s="1214"/>
      <c r="D93" s="1214"/>
      <c r="E93" s="1214"/>
      <c r="F93" s="1214"/>
      <c r="G93" s="1214"/>
      <c r="H93" s="1214"/>
      <c r="I93" s="1214"/>
      <c r="J93" s="315"/>
    </row>
    <row r="94" spans="2:15" ht="39.950000000000003" customHeight="1" thickBot="1" x14ac:dyDescent="0.25">
      <c r="B94" s="214" t="s">
        <v>10</v>
      </c>
      <c r="C94" s="316" t="s">
        <v>121</v>
      </c>
      <c r="D94" s="316" t="s">
        <v>122</v>
      </c>
      <c r="E94" s="316" t="s">
        <v>12</v>
      </c>
      <c r="F94" s="316" t="s">
        <v>13</v>
      </c>
      <c r="G94" s="316">
        <v>2021</v>
      </c>
      <c r="H94" s="454">
        <v>2022</v>
      </c>
      <c r="I94" s="1054" t="s">
        <v>123</v>
      </c>
    </row>
    <row r="95" spans="2:15" ht="29.25" customHeight="1" x14ac:dyDescent="0.2">
      <c r="B95" s="347" t="s">
        <v>311</v>
      </c>
      <c r="C95" s="348" t="s">
        <v>312</v>
      </c>
      <c r="D95" s="268" t="s">
        <v>144</v>
      </c>
      <c r="E95" s="267" t="s">
        <v>313</v>
      </c>
      <c r="F95" s="267" t="s">
        <v>314</v>
      </c>
      <c r="G95" s="268">
        <v>46</v>
      </c>
      <c r="H95" s="1025">
        <v>46</v>
      </c>
      <c r="I95" s="1044" t="s">
        <v>315</v>
      </c>
    </row>
    <row r="96" spans="2:15" x14ac:dyDescent="0.2">
      <c r="B96" s="317"/>
      <c r="C96" s="338"/>
      <c r="E96" s="317"/>
      <c r="F96" s="317"/>
    </row>
    <row r="97" spans="2:11" ht="14.45" customHeight="1" x14ac:dyDescent="0.2">
      <c r="B97" s="1214" t="s">
        <v>316</v>
      </c>
      <c r="C97" s="1214"/>
      <c r="D97" s="1214"/>
      <c r="E97" s="1214"/>
      <c r="F97" s="1214"/>
      <c r="G97" s="1214"/>
      <c r="H97" s="1214"/>
      <c r="I97" s="1214"/>
      <c r="J97" s="315"/>
    </row>
    <row r="98" spans="2:11" ht="43.5" customHeight="1" thickBot="1" x14ac:dyDescent="0.25">
      <c r="B98" s="214" t="s">
        <v>10</v>
      </c>
      <c r="C98" s="316" t="s">
        <v>121</v>
      </c>
      <c r="D98" s="316" t="s">
        <v>122</v>
      </c>
      <c r="E98" s="316" t="s">
        <v>12</v>
      </c>
      <c r="F98" s="316" t="s">
        <v>13</v>
      </c>
      <c r="G98" s="316">
        <v>2021</v>
      </c>
      <c r="H98" s="454">
        <v>2022</v>
      </c>
      <c r="I98" s="1054" t="s">
        <v>123</v>
      </c>
    </row>
    <row r="99" spans="2:11" ht="45" customHeight="1" x14ac:dyDescent="0.2">
      <c r="B99" s="1326" t="s">
        <v>317</v>
      </c>
      <c r="C99" s="1327" t="s">
        <v>318</v>
      </c>
      <c r="D99" s="1222" t="s">
        <v>199</v>
      </c>
      <c r="E99" s="1328" t="s">
        <v>319</v>
      </c>
      <c r="F99" s="1328" t="s">
        <v>320</v>
      </c>
      <c r="G99" s="1222">
        <v>0</v>
      </c>
      <c r="H99" s="1356">
        <v>0</v>
      </c>
      <c r="I99" s="1071" t="s">
        <v>321</v>
      </c>
      <c r="K99" s="313"/>
    </row>
    <row r="100" spans="2:11" ht="40.5" customHeight="1" thickBot="1" x14ac:dyDescent="0.25">
      <c r="B100" s="1353"/>
      <c r="C100" s="1354"/>
      <c r="D100" s="1223"/>
      <c r="E100" s="1355"/>
      <c r="F100" s="1355"/>
      <c r="G100" s="1223"/>
      <c r="H100" s="1357"/>
      <c r="I100" s="1072" t="s">
        <v>322</v>
      </c>
    </row>
    <row r="101" spans="2:11" ht="42.75" customHeight="1" x14ac:dyDescent="0.2">
      <c r="B101" s="1384" t="s">
        <v>2594</v>
      </c>
      <c r="C101" s="1352"/>
      <c r="D101" s="1352"/>
      <c r="E101" s="1352"/>
      <c r="F101" s="1352"/>
      <c r="G101" s="1352"/>
      <c r="H101" s="1352"/>
      <c r="I101" s="1352"/>
      <c r="J101" s="368"/>
    </row>
    <row r="102" spans="2:11" x14ac:dyDescent="0.2">
      <c r="E102" s="327"/>
      <c r="J102" s="315"/>
    </row>
    <row r="103" spans="2:11" ht="14.45" customHeight="1" thickBot="1" x14ac:dyDescent="0.25">
      <c r="B103" s="1215" t="s">
        <v>323</v>
      </c>
      <c r="C103" s="1215"/>
      <c r="D103" s="1215"/>
      <c r="E103" s="1215"/>
      <c r="F103" s="1215"/>
      <c r="G103" s="1215"/>
      <c r="H103" s="1215"/>
      <c r="I103" s="1215"/>
      <c r="J103" s="315"/>
    </row>
    <row r="104" spans="2:11" ht="42" customHeight="1" thickBot="1" x14ac:dyDescent="0.25">
      <c r="B104" s="214" t="s">
        <v>10</v>
      </c>
      <c r="C104" s="316" t="s">
        <v>121</v>
      </c>
      <c r="D104" s="316" t="s">
        <v>122</v>
      </c>
      <c r="E104" s="316" t="s">
        <v>12</v>
      </c>
      <c r="F104" s="316" t="s">
        <v>13</v>
      </c>
      <c r="G104" s="316">
        <v>2021</v>
      </c>
      <c r="H104" s="454">
        <v>2022</v>
      </c>
      <c r="I104" s="1054" t="s">
        <v>123</v>
      </c>
    </row>
    <row r="105" spans="2:11" ht="25.5" x14ac:dyDescent="0.2">
      <c r="B105" s="347" t="s">
        <v>324</v>
      </c>
      <c r="C105" s="369" t="s">
        <v>325</v>
      </c>
      <c r="D105" s="268" t="s">
        <v>206</v>
      </c>
      <c r="E105" s="267" t="s">
        <v>326</v>
      </c>
      <c r="F105" s="267" t="s">
        <v>327</v>
      </c>
      <c r="G105" s="268">
        <v>763.8</v>
      </c>
      <c r="H105" s="1073">
        <v>701.7</v>
      </c>
      <c r="I105" s="1044" t="s">
        <v>328</v>
      </c>
    </row>
    <row r="106" spans="2:11" x14ac:dyDescent="0.2">
      <c r="B106" s="317"/>
      <c r="C106" s="338"/>
      <c r="E106" s="317"/>
      <c r="F106" s="317"/>
    </row>
    <row r="107" spans="2:11" ht="14.45" customHeight="1" thickBot="1" x14ac:dyDescent="0.25">
      <c r="B107" s="1214" t="s">
        <v>329</v>
      </c>
      <c r="C107" s="1214"/>
      <c r="D107" s="1214"/>
      <c r="E107" s="1214"/>
      <c r="F107" s="1214"/>
      <c r="G107" s="1214"/>
      <c r="H107" s="1214"/>
      <c r="I107" s="1214"/>
      <c r="J107" s="315"/>
    </row>
    <row r="108" spans="2:11" ht="42.75" customHeight="1" thickBot="1" x14ac:dyDescent="0.25">
      <c r="B108" s="363" t="s">
        <v>10</v>
      </c>
      <c r="C108" s="364" t="s">
        <v>121</v>
      </c>
      <c r="D108" s="364" t="s">
        <v>122</v>
      </c>
      <c r="E108" s="316" t="s">
        <v>12</v>
      </c>
      <c r="F108" s="316" t="s">
        <v>13</v>
      </c>
      <c r="G108" s="316">
        <v>2021</v>
      </c>
      <c r="H108" s="454">
        <v>2022</v>
      </c>
      <c r="I108" s="1054" t="s">
        <v>123</v>
      </c>
    </row>
    <row r="109" spans="2:11" ht="44.25" customHeight="1" x14ac:dyDescent="0.2">
      <c r="B109" s="370" t="s">
        <v>330</v>
      </c>
      <c r="C109" s="371" t="s">
        <v>331</v>
      </c>
      <c r="D109" s="372" t="s">
        <v>199</v>
      </c>
      <c r="E109" s="373" t="s">
        <v>18</v>
      </c>
      <c r="F109" s="373" t="s">
        <v>19</v>
      </c>
      <c r="G109" s="372">
        <v>10</v>
      </c>
      <c r="H109" s="1042" t="s">
        <v>332</v>
      </c>
      <c r="I109" s="1074" t="s">
        <v>328</v>
      </c>
    </row>
    <row r="110" spans="2:11" ht="51" customHeight="1" x14ac:dyDescent="0.2">
      <c r="B110" s="374" t="s">
        <v>333</v>
      </c>
      <c r="C110" s="321" t="s">
        <v>334</v>
      </c>
      <c r="D110" s="322" t="s">
        <v>206</v>
      </c>
      <c r="E110" s="343" t="s">
        <v>335</v>
      </c>
      <c r="F110" s="343" t="s">
        <v>336</v>
      </c>
      <c r="G110" s="322">
        <v>500.4</v>
      </c>
      <c r="H110" s="297">
        <v>572.99099999999999</v>
      </c>
      <c r="I110" s="1075" t="s">
        <v>328</v>
      </c>
    </row>
    <row r="111" spans="2:11" ht="42" customHeight="1" x14ac:dyDescent="0.2">
      <c r="B111" s="375" t="s">
        <v>337</v>
      </c>
      <c r="C111" s="376" t="s">
        <v>338</v>
      </c>
      <c r="D111" s="377" t="s">
        <v>199</v>
      </c>
      <c r="E111" s="378" t="s">
        <v>339</v>
      </c>
      <c r="F111" s="378" t="s">
        <v>340</v>
      </c>
      <c r="G111" s="377">
        <v>9</v>
      </c>
      <c r="H111" s="345">
        <v>9</v>
      </c>
      <c r="I111" s="1076" t="s">
        <v>328</v>
      </c>
    </row>
    <row r="112" spans="2:11" ht="12.75" customHeight="1" x14ac:dyDescent="0.2">
      <c r="B112" s="317"/>
      <c r="C112" s="338"/>
      <c r="E112" s="317"/>
      <c r="F112" s="317"/>
    </row>
    <row r="113" spans="2:10" ht="14.45" customHeight="1" thickBot="1" x14ac:dyDescent="0.25">
      <c r="B113" s="1215" t="s">
        <v>341</v>
      </c>
      <c r="C113" s="1215"/>
      <c r="D113" s="1215"/>
      <c r="E113" s="1215"/>
      <c r="F113" s="1215"/>
      <c r="G113" s="1215"/>
      <c r="H113" s="1215"/>
      <c r="I113" s="1215"/>
      <c r="J113" s="315"/>
    </row>
    <row r="114" spans="2:10" ht="39.950000000000003" customHeight="1" thickBot="1" x14ac:dyDescent="0.25">
      <c r="B114" s="214" t="s">
        <v>10</v>
      </c>
      <c r="C114" s="316" t="s">
        <v>121</v>
      </c>
      <c r="D114" s="316" t="s">
        <v>122</v>
      </c>
      <c r="E114" s="316" t="s">
        <v>12</v>
      </c>
      <c r="F114" s="316" t="s">
        <v>13</v>
      </c>
      <c r="G114" s="316">
        <v>2021</v>
      </c>
      <c r="H114" s="454">
        <v>2022</v>
      </c>
      <c r="I114" s="1054" t="s">
        <v>123</v>
      </c>
    </row>
    <row r="115" spans="2:10" ht="55.35" customHeight="1" x14ac:dyDescent="0.2">
      <c r="B115" s="347" t="s">
        <v>342</v>
      </c>
      <c r="C115" s="348" t="s">
        <v>2595</v>
      </c>
      <c r="D115" s="268" t="s">
        <v>144</v>
      </c>
      <c r="E115" s="267" t="s">
        <v>343</v>
      </c>
      <c r="F115" s="267" t="s">
        <v>344</v>
      </c>
      <c r="G115" s="268">
        <v>8.1999999999999993</v>
      </c>
      <c r="H115" s="1025">
        <v>8.1999999999999993</v>
      </c>
      <c r="I115" s="1044" t="s">
        <v>345</v>
      </c>
    </row>
    <row r="116" spans="2:10" x14ac:dyDescent="0.2">
      <c r="B116" s="317"/>
      <c r="C116" s="338"/>
      <c r="E116" s="317"/>
      <c r="F116" s="317"/>
    </row>
    <row r="117" spans="2:10" ht="14.45" customHeight="1" thickBot="1" x14ac:dyDescent="0.25">
      <c r="B117" s="1214" t="s">
        <v>346</v>
      </c>
      <c r="C117" s="1214"/>
      <c r="D117" s="1214"/>
      <c r="E117" s="1214"/>
      <c r="F117" s="1214"/>
      <c r="G117" s="1214"/>
      <c r="H117" s="1214"/>
      <c r="I117" s="1214"/>
      <c r="J117" s="315"/>
    </row>
    <row r="118" spans="2:10" ht="42.95" customHeight="1" thickBot="1" x14ac:dyDescent="0.25">
      <c r="B118" s="214" t="s">
        <v>10</v>
      </c>
      <c r="C118" s="316" t="s">
        <v>121</v>
      </c>
      <c r="D118" s="316" t="s">
        <v>122</v>
      </c>
      <c r="E118" s="316" t="s">
        <v>12</v>
      </c>
      <c r="F118" s="316" t="s">
        <v>13</v>
      </c>
      <c r="G118" s="316">
        <v>2021</v>
      </c>
      <c r="H118" s="454">
        <v>2022</v>
      </c>
      <c r="I118" s="1054" t="s">
        <v>123</v>
      </c>
    </row>
    <row r="119" spans="2:10" ht="29.25" customHeight="1" x14ac:dyDescent="0.2">
      <c r="B119" s="347" t="s">
        <v>347</v>
      </c>
      <c r="C119" s="348" t="s">
        <v>348</v>
      </c>
      <c r="D119" s="268" t="s">
        <v>199</v>
      </c>
      <c r="E119" s="268" t="s">
        <v>349</v>
      </c>
      <c r="F119" s="267" t="s">
        <v>350</v>
      </c>
      <c r="G119" s="268">
        <v>232</v>
      </c>
      <c r="H119" s="1025">
        <v>232</v>
      </c>
      <c r="I119" s="1044" t="s">
        <v>345</v>
      </c>
    </row>
    <row r="120" spans="2:10" x14ac:dyDescent="0.2">
      <c r="E120" s="327"/>
    </row>
    <row r="121" spans="2:10" ht="14.45" customHeight="1" thickBot="1" x14ac:dyDescent="0.25">
      <c r="B121" s="1214" t="s">
        <v>351</v>
      </c>
      <c r="C121" s="1214"/>
      <c r="D121" s="1214"/>
      <c r="E121" s="1214"/>
      <c r="F121" s="1214"/>
      <c r="G121" s="1214"/>
      <c r="H121" s="1214"/>
      <c r="I121" s="1214"/>
      <c r="J121" s="315"/>
    </row>
    <row r="122" spans="2:10" ht="41.1" customHeight="1" thickBot="1" x14ac:dyDescent="0.25">
      <c r="B122" s="214" t="s">
        <v>10</v>
      </c>
      <c r="C122" s="316" t="s">
        <v>121</v>
      </c>
      <c r="D122" s="316" t="s">
        <v>122</v>
      </c>
      <c r="E122" s="316" t="s">
        <v>12</v>
      </c>
      <c r="F122" s="316" t="s">
        <v>13</v>
      </c>
      <c r="G122" s="316">
        <v>2021</v>
      </c>
      <c r="H122" s="454">
        <v>2022</v>
      </c>
      <c r="I122" s="1054" t="s">
        <v>123</v>
      </c>
    </row>
    <row r="123" spans="2:10" ht="59.1" customHeight="1" x14ac:dyDescent="0.2">
      <c r="B123" s="347" t="s">
        <v>352</v>
      </c>
      <c r="C123" s="348" t="s">
        <v>353</v>
      </c>
      <c r="D123" s="268" t="s">
        <v>199</v>
      </c>
      <c r="E123" s="267" t="s">
        <v>354</v>
      </c>
      <c r="F123" s="267" t="s">
        <v>355</v>
      </c>
      <c r="G123" s="268">
        <v>198</v>
      </c>
      <c r="H123" s="1032">
        <v>146</v>
      </c>
      <c r="I123" s="1044" t="s">
        <v>345</v>
      </c>
    </row>
    <row r="124" spans="2:10" x14ac:dyDescent="0.2">
      <c r="B124" s="317"/>
      <c r="C124" s="338"/>
      <c r="E124" s="317"/>
      <c r="F124" s="317"/>
    </row>
    <row r="125" spans="2:10" ht="14.45" customHeight="1" thickBot="1" x14ac:dyDescent="0.25">
      <c r="B125" s="1214" t="s">
        <v>356</v>
      </c>
      <c r="C125" s="1214"/>
      <c r="D125" s="1214"/>
      <c r="E125" s="1214"/>
      <c r="F125" s="1214"/>
      <c r="G125" s="1214"/>
      <c r="H125" s="1214"/>
      <c r="I125" s="1214"/>
      <c r="J125" s="315"/>
    </row>
    <row r="126" spans="2:10" ht="43.5" customHeight="1" thickBot="1" x14ac:dyDescent="0.25">
      <c r="B126" s="214" t="s">
        <v>10</v>
      </c>
      <c r="C126" s="316" t="s">
        <v>121</v>
      </c>
      <c r="D126" s="316" t="s">
        <v>122</v>
      </c>
      <c r="E126" s="316" t="s">
        <v>12</v>
      </c>
      <c r="F126" s="316" t="s">
        <v>13</v>
      </c>
      <c r="G126" s="316">
        <v>2021</v>
      </c>
      <c r="H126" s="454">
        <v>2022</v>
      </c>
      <c r="I126" s="1054" t="s">
        <v>123</v>
      </c>
    </row>
    <row r="127" spans="2:10" ht="39.75" customHeight="1" x14ac:dyDescent="0.2">
      <c r="B127" s="318" t="s">
        <v>357</v>
      </c>
      <c r="C127" s="319" t="s">
        <v>358</v>
      </c>
      <c r="D127" s="21" t="s">
        <v>359</v>
      </c>
      <c r="E127" s="21" t="s">
        <v>2577</v>
      </c>
      <c r="F127" s="56" t="s">
        <v>360</v>
      </c>
      <c r="G127" s="21" t="s">
        <v>361</v>
      </c>
      <c r="H127" s="1040" t="s">
        <v>361</v>
      </c>
      <c r="I127" s="1330" t="s">
        <v>362</v>
      </c>
    </row>
    <row r="128" spans="2:10" ht="41.45" customHeight="1" x14ac:dyDescent="0.2">
      <c r="B128" s="323" t="s">
        <v>363</v>
      </c>
      <c r="C128" s="324" t="s">
        <v>364</v>
      </c>
      <c r="D128" s="325" t="s">
        <v>359</v>
      </c>
      <c r="E128" s="325" t="s">
        <v>365</v>
      </c>
      <c r="F128" s="325" t="s">
        <v>366</v>
      </c>
      <c r="G128" s="325" t="s">
        <v>367</v>
      </c>
      <c r="H128" s="153" t="s">
        <v>368</v>
      </c>
      <c r="I128" s="1351"/>
    </row>
    <row r="129" spans="2:10" x14ac:dyDescent="0.2">
      <c r="B129" s="317"/>
      <c r="C129" s="338"/>
      <c r="E129" s="317"/>
      <c r="F129" s="317"/>
    </row>
    <row r="130" spans="2:10" ht="2.25" customHeight="1" x14ac:dyDescent="0.2">
      <c r="B130" s="317"/>
      <c r="C130" s="338"/>
      <c r="E130" s="317"/>
      <c r="F130" s="317"/>
    </row>
    <row r="131" spans="2:10" ht="14.45" customHeight="1" thickBot="1" x14ac:dyDescent="0.25">
      <c r="B131" s="1214" t="s">
        <v>369</v>
      </c>
      <c r="C131" s="1214"/>
      <c r="D131" s="1214"/>
      <c r="E131" s="1214"/>
      <c r="F131" s="1214"/>
      <c r="G131" s="1214"/>
      <c r="H131" s="1214"/>
      <c r="I131" s="1214"/>
      <c r="J131" s="315"/>
    </row>
    <row r="132" spans="2:10" ht="40.5" customHeight="1" thickBot="1" x14ac:dyDescent="0.25">
      <c r="B132" s="214" t="s">
        <v>10</v>
      </c>
      <c r="C132" s="316" t="s">
        <v>121</v>
      </c>
      <c r="D132" s="316" t="s">
        <v>122</v>
      </c>
      <c r="E132" s="316" t="s">
        <v>12</v>
      </c>
      <c r="F132" s="316" t="s">
        <v>13</v>
      </c>
      <c r="G132" s="316">
        <v>2021</v>
      </c>
      <c r="H132" s="454">
        <v>2022</v>
      </c>
      <c r="I132" s="1054" t="s">
        <v>123</v>
      </c>
    </row>
    <row r="133" spans="2:10" ht="54.75" customHeight="1" x14ac:dyDescent="0.2">
      <c r="B133" s="347" t="s">
        <v>370</v>
      </c>
      <c r="C133" s="379" t="s">
        <v>371</v>
      </c>
      <c r="D133" s="267" t="s">
        <v>144</v>
      </c>
      <c r="E133" s="267" t="s">
        <v>372</v>
      </c>
      <c r="F133" s="267" t="s">
        <v>373</v>
      </c>
      <c r="G133" s="268" t="s">
        <v>2597</v>
      </c>
      <c r="H133" s="1025" t="s">
        <v>374</v>
      </c>
      <c r="I133" s="1044" t="s">
        <v>47</v>
      </c>
    </row>
    <row r="134" spans="2:10" ht="24" customHeight="1" x14ac:dyDescent="0.2">
      <c r="B134" s="1352" t="s">
        <v>2596</v>
      </c>
      <c r="C134" s="1352"/>
      <c r="D134" s="1352"/>
      <c r="E134" s="1352"/>
      <c r="F134" s="1352"/>
      <c r="G134" s="1352"/>
      <c r="H134" s="1352"/>
      <c r="I134" s="1352"/>
      <c r="J134" s="368"/>
    </row>
    <row r="135" spans="2:10" ht="3" customHeight="1" x14ac:dyDescent="0.2">
      <c r="E135" s="327"/>
    </row>
    <row r="136" spans="2:10" ht="13.5" thickBot="1" x14ac:dyDescent="0.25">
      <c r="B136" s="1214" t="s">
        <v>375</v>
      </c>
      <c r="C136" s="1214"/>
      <c r="D136" s="1214"/>
      <c r="E136" s="1214"/>
      <c r="F136" s="1214"/>
      <c r="G136" s="1214"/>
      <c r="H136" s="1214"/>
      <c r="I136" s="1214"/>
      <c r="J136" s="315"/>
    </row>
    <row r="137" spans="2:10" ht="42" customHeight="1" thickBot="1" x14ac:dyDescent="0.25">
      <c r="B137" s="363" t="s">
        <v>10</v>
      </c>
      <c r="C137" s="364" t="s">
        <v>121</v>
      </c>
      <c r="D137" s="364" t="s">
        <v>122</v>
      </c>
      <c r="E137" s="316" t="s">
        <v>12</v>
      </c>
      <c r="F137" s="316" t="s">
        <v>13</v>
      </c>
      <c r="G137" s="316">
        <v>2021</v>
      </c>
      <c r="H137" s="454">
        <v>2022</v>
      </c>
      <c r="I137" s="1054" t="s">
        <v>123</v>
      </c>
    </row>
    <row r="138" spans="2:10" ht="47.25" customHeight="1" x14ac:dyDescent="0.2">
      <c r="B138" s="370" t="s">
        <v>376</v>
      </c>
      <c r="C138" s="371" t="s">
        <v>377</v>
      </c>
      <c r="D138" s="372" t="s">
        <v>378</v>
      </c>
      <c r="E138" s="373" t="s">
        <v>379</v>
      </c>
      <c r="F138" s="373" t="s">
        <v>380</v>
      </c>
      <c r="G138" s="372" t="s">
        <v>381</v>
      </c>
      <c r="H138" s="1077" t="s">
        <v>382</v>
      </c>
      <c r="I138" s="1337" t="s">
        <v>39</v>
      </c>
    </row>
    <row r="139" spans="2:10" ht="51.75" customHeight="1" thickBot="1" x14ac:dyDescent="0.25">
      <c r="B139" s="375" t="s">
        <v>383</v>
      </c>
      <c r="C139" s="376" t="s">
        <v>384</v>
      </c>
      <c r="D139" s="377" t="s">
        <v>385</v>
      </c>
      <c r="E139" s="378" t="s">
        <v>386</v>
      </c>
      <c r="F139" s="378" t="s">
        <v>387</v>
      </c>
      <c r="G139" s="542" t="s">
        <v>388</v>
      </c>
      <c r="H139" s="1078" t="s">
        <v>389</v>
      </c>
      <c r="I139" s="1263"/>
    </row>
    <row r="140" spans="2:10" ht="19.5" customHeight="1" x14ac:dyDescent="0.2">
      <c r="B140" s="1264" t="s">
        <v>390</v>
      </c>
      <c r="C140" s="1264"/>
      <c r="D140" s="1264"/>
      <c r="E140" s="1264"/>
      <c r="F140" s="1264"/>
      <c r="G140" s="1264"/>
      <c r="H140" s="1345"/>
      <c r="I140" s="1264"/>
      <c r="J140" s="368"/>
    </row>
    <row r="141" spans="2:10" ht="1.5" customHeight="1" x14ac:dyDescent="0.2">
      <c r="B141" s="317"/>
      <c r="C141" s="338"/>
      <c r="E141" s="317"/>
      <c r="F141" s="317"/>
    </row>
    <row r="142" spans="2:10" ht="14.45" customHeight="1" thickBot="1" x14ac:dyDescent="0.25">
      <c r="B142" s="1214" t="s">
        <v>391</v>
      </c>
      <c r="C142" s="1214"/>
      <c r="D142" s="1214"/>
      <c r="E142" s="1214"/>
      <c r="F142" s="1214"/>
      <c r="G142" s="1214"/>
      <c r="H142" s="1214"/>
      <c r="I142" s="1214"/>
      <c r="J142" s="315"/>
    </row>
    <row r="143" spans="2:10" ht="40.5" customHeight="1" thickBot="1" x14ac:dyDescent="0.25">
      <c r="B143" s="363" t="s">
        <v>10</v>
      </c>
      <c r="C143" s="364" t="s">
        <v>121</v>
      </c>
      <c r="D143" s="364" t="s">
        <v>122</v>
      </c>
      <c r="E143" s="316" t="s">
        <v>12</v>
      </c>
      <c r="F143" s="316" t="s">
        <v>13</v>
      </c>
      <c r="G143" s="316">
        <v>2021</v>
      </c>
      <c r="H143" s="454">
        <v>2022</v>
      </c>
      <c r="I143" s="1054" t="s">
        <v>123</v>
      </c>
    </row>
    <row r="144" spans="2:10" ht="16.5" customHeight="1" x14ac:dyDescent="0.2">
      <c r="B144" s="1346" t="s">
        <v>392</v>
      </c>
      <c r="C144" s="1349" t="s">
        <v>393</v>
      </c>
      <c r="D144" s="1349"/>
      <c r="E144" s="1349"/>
      <c r="F144" s="1349"/>
      <c r="G144" s="380"/>
      <c r="H144" s="1080"/>
      <c r="I144" s="1079"/>
    </row>
    <row r="145" spans="2:10" ht="63.75" customHeight="1" x14ac:dyDescent="0.2">
      <c r="B145" s="1347"/>
      <c r="C145" s="381" t="s">
        <v>394</v>
      </c>
      <c r="D145" s="358" t="s">
        <v>144</v>
      </c>
      <c r="E145" s="359" t="s">
        <v>395</v>
      </c>
      <c r="F145" s="359" t="s">
        <v>396</v>
      </c>
      <c r="G145" s="382">
        <v>100</v>
      </c>
      <c r="H145" s="1081">
        <v>100</v>
      </c>
      <c r="I145" s="1350" t="s">
        <v>397</v>
      </c>
    </row>
    <row r="146" spans="2:10" ht="70.5" customHeight="1" x14ac:dyDescent="0.2">
      <c r="B146" s="1347"/>
      <c r="C146" s="381" t="s">
        <v>398</v>
      </c>
      <c r="D146" s="358" t="s">
        <v>144</v>
      </c>
      <c r="E146" s="359" t="s">
        <v>399</v>
      </c>
      <c r="F146" s="359" t="s">
        <v>400</v>
      </c>
      <c r="G146" s="457">
        <v>11.6</v>
      </c>
      <c r="H146" s="1081">
        <v>30.2</v>
      </c>
      <c r="I146" s="1262"/>
    </row>
    <row r="147" spans="2:10" ht="67.5" customHeight="1" x14ac:dyDescent="0.2">
      <c r="B147" s="1348"/>
      <c r="C147" s="383" t="s">
        <v>401</v>
      </c>
      <c r="D147" s="384" t="s">
        <v>144</v>
      </c>
      <c r="E147" s="385" t="s">
        <v>402</v>
      </c>
      <c r="F147" s="385" t="s">
        <v>403</v>
      </c>
      <c r="G147" s="458">
        <v>1.6</v>
      </c>
      <c r="H147" s="1082">
        <v>4.7</v>
      </c>
      <c r="I147" s="1263"/>
    </row>
    <row r="148" spans="2:10" x14ac:dyDescent="0.2">
      <c r="B148" s="342"/>
      <c r="C148" s="386"/>
      <c r="D148" s="387"/>
      <c r="E148" s="339"/>
      <c r="F148" s="339"/>
    </row>
    <row r="149" spans="2:10" ht="14.45" customHeight="1" thickBot="1" x14ac:dyDescent="0.25">
      <c r="B149" s="1214" t="s">
        <v>404</v>
      </c>
      <c r="C149" s="1214"/>
      <c r="D149" s="1214"/>
      <c r="E149" s="1214"/>
      <c r="F149" s="1214"/>
      <c r="G149" s="1214"/>
      <c r="H149" s="1214"/>
      <c r="I149" s="1214"/>
      <c r="J149" s="315"/>
    </row>
    <row r="150" spans="2:10" ht="39" customHeight="1" thickBot="1" x14ac:dyDescent="0.25">
      <c r="B150" s="214" t="s">
        <v>10</v>
      </c>
      <c r="C150" s="316" t="s">
        <v>121</v>
      </c>
      <c r="D150" s="316" t="s">
        <v>122</v>
      </c>
      <c r="E150" s="316" t="s">
        <v>12</v>
      </c>
      <c r="F150" s="316" t="s">
        <v>13</v>
      </c>
      <c r="G150" s="316">
        <v>2021</v>
      </c>
      <c r="H150" s="454">
        <v>2022</v>
      </c>
      <c r="I150" s="1054" t="s">
        <v>123</v>
      </c>
    </row>
    <row r="151" spans="2:10" ht="53.25" customHeight="1" x14ac:dyDescent="0.2">
      <c r="B151" s="318" t="s">
        <v>405</v>
      </c>
      <c r="C151" s="319" t="s">
        <v>2598</v>
      </c>
      <c r="D151" s="21" t="s">
        <v>199</v>
      </c>
      <c r="E151" s="56" t="s">
        <v>406</v>
      </c>
      <c r="F151" s="56" t="s">
        <v>407</v>
      </c>
      <c r="G151" s="56">
        <v>1793.8</v>
      </c>
      <c r="H151" s="1030">
        <v>1869.4</v>
      </c>
      <c r="I151" s="1045" t="s">
        <v>408</v>
      </c>
    </row>
    <row r="152" spans="2:10" ht="37.5" customHeight="1" x14ac:dyDescent="0.2">
      <c r="B152" s="323" t="s">
        <v>409</v>
      </c>
      <c r="C152" s="324" t="s">
        <v>410</v>
      </c>
      <c r="D152" s="325" t="s">
        <v>144</v>
      </c>
      <c r="E152" s="337" t="s">
        <v>411</v>
      </c>
      <c r="F152" s="337" t="s">
        <v>412</v>
      </c>
      <c r="G152" s="325">
        <v>99</v>
      </c>
      <c r="H152" s="326">
        <v>99</v>
      </c>
      <c r="I152" s="1053" t="s">
        <v>413</v>
      </c>
    </row>
    <row r="153" spans="2:10" x14ac:dyDescent="0.2">
      <c r="E153" s="327"/>
    </row>
    <row r="154" spans="2:10" ht="14.45" customHeight="1" thickBot="1" x14ac:dyDescent="0.25">
      <c r="B154" s="1214" t="s">
        <v>414</v>
      </c>
      <c r="C154" s="1214"/>
      <c r="D154" s="1214"/>
      <c r="E154" s="1214"/>
      <c r="F154" s="1214"/>
      <c r="G154" s="1214"/>
      <c r="H154" s="1214"/>
      <c r="I154" s="1214"/>
      <c r="J154" s="315"/>
    </row>
    <row r="155" spans="2:10" ht="42.75" customHeight="1" thickBot="1" x14ac:dyDescent="0.25">
      <c r="B155" s="214" t="s">
        <v>10</v>
      </c>
      <c r="C155" s="316" t="s">
        <v>121</v>
      </c>
      <c r="D155" s="316" t="s">
        <v>122</v>
      </c>
      <c r="E155" s="316" t="s">
        <v>12</v>
      </c>
      <c r="F155" s="316" t="s">
        <v>13</v>
      </c>
      <c r="G155" s="316">
        <v>2021</v>
      </c>
      <c r="H155" s="454">
        <v>2022</v>
      </c>
      <c r="I155" s="1054" t="s">
        <v>123</v>
      </c>
    </row>
    <row r="156" spans="2:10" ht="52.5" customHeight="1" x14ac:dyDescent="0.2">
      <c r="B156" s="318" t="s">
        <v>415</v>
      </c>
      <c r="C156" s="319" t="s">
        <v>416</v>
      </c>
      <c r="D156" s="21" t="s">
        <v>199</v>
      </c>
      <c r="E156" s="21" t="s">
        <v>417</v>
      </c>
      <c r="F156" s="56" t="s">
        <v>418</v>
      </c>
      <c r="G156" s="21">
        <v>19</v>
      </c>
      <c r="H156" s="1023">
        <v>19</v>
      </c>
      <c r="I156" s="1330" t="s">
        <v>419</v>
      </c>
    </row>
    <row r="157" spans="2:10" ht="54.75" customHeight="1" x14ac:dyDescent="0.2">
      <c r="B157" s="320" t="s">
        <v>420</v>
      </c>
      <c r="C157" s="321" t="s">
        <v>421</v>
      </c>
      <c r="D157" s="322" t="s">
        <v>144</v>
      </c>
      <c r="E157" s="343" t="s">
        <v>422</v>
      </c>
      <c r="F157" s="343" t="s">
        <v>423</v>
      </c>
      <c r="G157" s="322">
        <v>8</v>
      </c>
      <c r="H157" s="297">
        <v>8</v>
      </c>
      <c r="I157" s="1331"/>
    </row>
    <row r="158" spans="2:10" ht="55.5" customHeight="1" thickBot="1" x14ac:dyDescent="0.25">
      <c r="B158" s="323" t="s">
        <v>424</v>
      </c>
      <c r="C158" s="324" t="s">
        <v>425</v>
      </c>
      <c r="D158" s="325" t="s">
        <v>426</v>
      </c>
      <c r="E158" s="337" t="s">
        <v>18</v>
      </c>
      <c r="F158" s="337" t="s">
        <v>427</v>
      </c>
      <c r="G158" s="325">
        <v>6.5</v>
      </c>
      <c r="H158" s="326">
        <v>5.5</v>
      </c>
      <c r="I158" s="1083" t="s">
        <v>428</v>
      </c>
    </row>
    <row r="159" spans="2:10" ht="15.6" customHeight="1" x14ac:dyDescent="0.2">
      <c r="E159" s="327"/>
    </row>
    <row r="160" spans="2:10" ht="29.45" customHeight="1" thickBot="1" x14ac:dyDescent="0.25">
      <c r="B160" s="1215" t="s">
        <v>429</v>
      </c>
      <c r="C160" s="1215"/>
      <c r="D160" s="1215"/>
      <c r="E160" s="1215"/>
      <c r="F160" s="1215"/>
      <c r="G160" s="1215"/>
      <c r="H160" s="1215"/>
      <c r="I160" s="1215"/>
      <c r="J160" s="315"/>
    </row>
    <row r="161" spans="2:10" ht="41.25" customHeight="1" thickBot="1" x14ac:dyDescent="0.25">
      <c r="B161" s="388" t="s">
        <v>10</v>
      </c>
      <c r="C161" s="389" t="s">
        <v>121</v>
      </c>
      <c r="D161" s="389" t="s">
        <v>122</v>
      </c>
      <c r="E161" s="316" t="s">
        <v>12</v>
      </c>
      <c r="F161" s="316" t="s">
        <v>13</v>
      </c>
      <c r="G161" s="316">
        <v>2021</v>
      </c>
      <c r="H161" s="454">
        <v>2022</v>
      </c>
      <c r="I161" s="1054" t="s">
        <v>123</v>
      </c>
    </row>
    <row r="162" spans="2:10" ht="25.5" customHeight="1" x14ac:dyDescent="0.2">
      <c r="B162" s="1338" t="s">
        <v>430</v>
      </c>
      <c r="C162" s="1339" t="s">
        <v>431</v>
      </c>
      <c r="D162" s="1340" t="s">
        <v>243</v>
      </c>
      <c r="E162" s="1340" t="s">
        <v>432</v>
      </c>
      <c r="F162" s="1341" t="s">
        <v>226</v>
      </c>
      <c r="G162" s="1340">
        <v>3</v>
      </c>
      <c r="H162" s="1342" t="s">
        <v>434</v>
      </c>
      <c r="I162" s="1126" t="s">
        <v>433</v>
      </c>
      <c r="J162" s="342"/>
    </row>
    <row r="163" spans="2:10" ht="33.75" customHeight="1" x14ac:dyDescent="0.2">
      <c r="B163" s="1278"/>
      <c r="C163" s="1233"/>
      <c r="D163" s="1243"/>
      <c r="E163" s="1243"/>
      <c r="F163" s="1283"/>
      <c r="G163" s="1243"/>
      <c r="H163" s="1343"/>
      <c r="I163" s="525" t="s">
        <v>322</v>
      </c>
    </row>
    <row r="164" spans="2:10" ht="32.1" customHeight="1" thickBot="1" x14ac:dyDescent="0.25">
      <c r="B164" s="1279"/>
      <c r="C164" s="1281"/>
      <c r="D164" s="1226"/>
      <c r="E164" s="1226"/>
      <c r="F164" s="1284"/>
      <c r="G164" s="1226"/>
      <c r="H164" s="1344"/>
      <c r="I164" s="1069" t="s">
        <v>435</v>
      </c>
    </row>
    <row r="165" spans="2:10" x14ac:dyDescent="0.2">
      <c r="B165" s="317"/>
      <c r="C165" s="338"/>
      <c r="E165" s="311"/>
      <c r="F165" s="317"/>
    </row>
    <row r="166" spans="2:10" ht="28.5" customHeight="1" thickBot="1" x14ac:dyDescent="0.25">
      <c r="B166" s="1215" t="s">
        <v>436</v>
      </c>
      <c r="C166" s="1215"/>
      <c r="D166" s="1215"/>
      <c r="E166" s="1215"/>
      <c r="F166" s="1215"/>
      <c r="G166" s="1215"/>
      <c r="H166" s="1215"/>
      <c r="I166" s="1215"/>
      <c r="J166" s="315"/>
    </row>
    <row r="167" spans="2:10" ht="39.950000000000003" customHeight="1" thickBot="1" x14ac:dyDescent="0.25">
      <c r="B167" s="214" t="s">
        <v>10</v>
      </c>
      <c r="C167" s="316" t="s">
        <v>121</v>
      </c>
      <c r="D167" s="316" t="s">
        <v>122</v>
      </c>
      <c r="E167" s="316" t="s">
        <v>12</v>
      </c>
      <c r="F167" s="316" t="s">
        <v>13</v>
      </c>
      <c r="G167" s="316">
        <v>2021</v>
      </c>
      <c r="H167" s="454">
        <v>2022</v>
      </c>
      <c r="I167" s="1054" t="s">
        <v>123</v>
      </c>
    </row>
    <row r="168" spans="2:10" ht="45" customHeight="1" x14ac:dyDescent="0.2">
      <c r="B168" s="318" t="s">
        <v>437</v>
      </c>
      <c r="C168" s="319" t="s">
        <v>438</v>
      </c>
      <c r="D168" s="21" t="s">
        <v>439</v>
      </c>
      <c r="E168" s="56" t="s">
        <v>440</v>
      </c>
      <c r="F168" s="56" t="s">
        <v>441</v>
      </c>
      <c r="G168" s="21" t="s">
        <v>442</v>
      </c>
      <c r="H168" s="1024" t="s">
        <v>443</v>
      </c>
      <c r="I168" s="1045" t="s">
        <v>444</v>
      </c>
    </row>
    <row r="169" spans="2:10" ht="53.25" customHeight="1" x14ac:dyDescent="0.2">
      <c r="B169" s="323" t="s">
        <v>445</v>
      </c>
      <c r="C169" s="324" t="s">
        <v>446</v>
      </c>
      <c r="D169" s="325" t="s">
        <v>447</v>
      </c>
      <c r="E169" s="337" t="s">
        <v>448</v>
      </c>
      <c r="F169" s="337" t="s">
        <v>441</v>
      </c>
      <c r="G169" s="325">
        <v>80</v>
      </c>
      <c r="H169" s="326">
        <v>123</v>
      </c>
      <c r="I169" s="1083" t="s">
        <v>449</v>
      </c>
    </row>
    <row r="170" spans="2:10" ht="11.25" customHeight="1" x14ac:dyDescent="0.2">
      <c r="B170" s="339"/>
      <c r="C170" s="340"/>
      <c r="E170" s="317"/>
      <c r="F170" s="317"/>
    </row>
    <row r="171" spans="2:10" hidden="1" x14ac:dyDescent="0.2">
      <c r="B171" s="339"/>
      <c r="C171" s="340"/>
      <c r="E171" s="317"/>
      <c r="F171" s="317"/>
    </row>
    <row r="172" spans="2:10" ht="17.45" customHeight="1" thickBot="1" x14ac:dyDescent="0.25">
      <c r="B172" s="1215" t="s">
        <v>450</v>
      </c>
      <c r="C172" s="1215"/>
      <c r="D172" s="1215"/>
      <c r="E172" s="1215"/>
      <c r="F172" s="1215"/>
      <c r="G172" s="1215"/>
      <c r="H172" s="1215"/>
      <c r="I172" s="1215"/>
      <c r="J172" s="315"/>
    </row>
    <row r="173" spans="2:10" ht="39.6" customHeight="1" thickBot="1" x14ac:dyDescent="0.25">
      <c r="B173" s="388" t="s">
        <v>10</v>
      </c>
      <c r="C173" s="389" t="s">
        <v>121</v>
      </c>
      <c r="D173" s="389" t="s">
        <v>122</v>
      </c>
      <c r="E173" s="316" t="s">
        <v>12</v>
      </c>
      <c r="F173" s="316" t="s">
        <v>13</v>
      </c>
      <c r="G173" s="316">
        <v>2021</v>
      </c>
      <c r="H173" s="454">
        <v>2022</v>
      </c>
      <c r="I173" s="1054" t="s">
        <v>123</v>
      </c>
    </row>
    <row r="174" spans="2:10" ht="67.5" customHeight="1" x14ac:dyDescent="0.2">
      <c r="B174" s="390" t="s">
        <v>451</v>
      </c>
      <c r="C174" s="391" t="s">
        <v>452</v>
      </c>
      <c r="D174" s="392" t="s">
        <v>378</v>
      </c>
      <c r="E174" s="393" t="s">
        <v>453</v>
      </c>
      <c r="F174" s="393" t="s">
        <v>454</v>
      </c>
      <c r="G174" s="392" t="s">
        <v>2589</v>
      </c>
      <c r="H174" s="1085" t="s">
        <v>2590</v>
      </c>
      <c r="I174" s="1084" t="s">
        <v>47</v>
      </c>
    </row>
    <row r="175" spans="2:10" ht="18.75" customHeight="1" x14ac:dyDescent="0.2">
      <c r="B175" s="1264"/>
      <c r="C175" s="1264"/>
      <c r="D175" s="1264"/>
      <c r="E175" s="1264"/>
      <c r="F175" s="1264"/>
      <c r="G175" s="1264"/>
      <c r="H175" s="368"/>
    </row>
    <row r="176" spans="2:10" hidden="1" x14ac:dyDescent="0.2">
      <c r="B176" s="339"/>
      <c r="C176" s="340"/>
      <c r="E176" s="317"/>
      <c r="F176" s="317"/>
    </row>
    <row r="177" spans="2:10" ht="14.45" customHeight="1" thickBot="1" x14ac:dyDescent="0.25">
      <c r="B177" s="1215" t="s">
        <v>455</v>
      </c>
      <c r="C177" s="1215"/>
      <c r="D177" s="1215"/>
      <c r="E177" s="1215"/>
      <c r="F177" s="1215"/>
      <c r="G177" s="1215"/>
      <c r="H177" s="1215"/>
      <c r="I177" s="1215"/>
      <c r="J177" s="315"/>
    </row>
    <row r="178" spans="2:10" ht="40.5" customHeight="1" thickBot="1" x14ac:dyDescent="0.25">
      <c r="B178" s="214" t="s">
        <v>10</v>
      </c>
      <c r="C178" s="316" t="s">
        <v>121</v>
      </c>
      <c r="D178" s="316" t="s">
        <v>122</v>
      </c>
      <c r="E178" s="316" t="s">
        <v>12</v>
      </c>
      <c r="F178" s="316" t="s">
        <v>13</v>
      </c>
      <c r="G178" s="316">
        <v>2021</v>
      </c>
      <c r="H178" s="454">
        <v>2022</v>
      </c>
      <c r="I178" s="1054" t="s">
        <v>123</v>
      </c>
    </row>
    <row r="179" spans="2:10" ht="40.5" customHeight="1" x14ac:dyDescent="0.2">
      <c r="B179" s="347" t="s">
        <v>456</v>
      </c>
      <c r="C179" s="348" t="s">
        <v>457</v>
      </c>
      <c r="D179" s="268" t="s">
        <v>199</v>
      </c>
      <c r="E179" s="267" t="s">
        <v>432</v>
      </c>
      <c r="F179" s="267" t="s">
        <v>458</v>
      </c>
      <c r="G179" s="268">
        <v>3</v>
      </c>
      <c r="H179" s="1032">
        <v>3</v>
      </c>
      <c r="I179" s="1044" t="s">
        <v>459</v>
      </c>
    </row>
    <row r="180" spans="2:10" x14ac:dyDescent="0.2">
      <c r="B180" s="339"/>
      <c r="C180" s="340"/>
      <c r="E180" s="317"/>
      <c r="F180" s="317"/>
    </row>
    <row r="181" spans="2:10" ht="14.45" customHeight="1" thickBot="1" x14ac:dyDescent="0.25">
      <c r="B181" s="1214" t="s">
        <v>460</v>
      </c>
      <c r="C181" s="1214"/>
      <c r="D181" s="1214"/>
      <c r="E181" s="1214"/>
      <c r="F181" s="1214"/>
      <c r="G181" s="1214"/>
      <c r="H181" s="1214"/>
      <c r="I181" s="1214"/>
      <c r="J181" s="315"/>
    </row>
    <row r="182" spans="2:10" ht="39.6" customHeight="1" thickBot="1" x14ac:dyDescent="0.25">
      <c r="B182" s="363" t="s">
        <v>10</v>
      </c>
      <c r="C182" s="364" t="s">
        <v>121</v>
      </c>
      <c r="D182" s="364" t="s">
        <v>122</v>
      </c>
      <c r="E182" s="316" t="s">
        <v>12</v>
      </c>
      <c r="F182" s="316" t="s">
        <v>13</v>
      </c>
      <c r="G182" s="316">
        <v>2021</v>
      </c>
      <c r="H182" s="454">
        <v>2022</v>
      </c>
      <c r="I182" s="1054" t="s">
        <v>123</v>
      </c>
    </row>
    <row r="183" spans="2:10" ht="41.25" customHeight="1" x14ac:dyDescent="0.2">
      <c r="B183" s="370" t="s">
        <v>461</v>
      </c>
      <c r="C183" s="371" t="s">
        <v>462</v>
      </c>
      <c r="D183" s="372" t="s">
        <v>277</v>
      </c>
      <c r="E183" s="373" t="s">
        <v>463</v>
      </c>
      <c r="F183" s="373" t="s">
        <v>464</v>
      </c>
      <c r="G183" s="372">
        <v>14</v>
      </c>
      <c r="H183" s="213">
        <v>17</v>
      </c>
      <c r="I183" s="1337" t="s">
        <v>459</v>
      </c>
    </row>
    <row r="184" spans="2:10" ht="42" customHeight="1" x14ac:dyDescent="0.2">
      <c r="B184" s="375" t="s">
        <v>465</v>
      </c>
      <c r="C184" s="376" t="s">
        <v>466</v>
      </c>
      <c r="D184" s="377" t="s">
        <v>138</v>
      </c>
      <c r="E184" s="378" t="s">
        <v>467</v>
      </c>
      <c r="F184" s="378" t="s">
        <v>468</v>
      </c>
      <c r="G184" s="394">
        <v>15</v>
      </c>
      <c r="H184" s="1032">
        <v>9.5</v>
      </c>
      <c r="I184" s="1263"/>
    </row>
    <row r="185" spans="2:10" x14ac:dyDescent="0.2">
      <c r="B185" s="339"/>
      <c r="C185" s="340"/>
      <c r="E185" s="317"/>
      <c r="F185" s="317"/>
    </row>
    <row r="186" spans="2:10" ht="0.75" customHeight="1" x14ac:dyDescent="0.2">
      <c r="B186" s="339"/>
      <c r="C186" s="340"/>
      <c r="E186" s="317"/>
      <c r="F186" s="317"/>
    </row>
    <row r="187" spans="2:10" ht="14.45" customHeight="1" thickBot="1" x14ac:dyDescent="0.25">
      <c r="B187" s="1214" t="s">
        <v>469</v>
      </c>
      <c r="C187" s="1214"/>
      <c r="D187" s="1214"/>
      <c r="E187" s="1214"/>
      <c r="F187" s="1214"/>
      <c r="G187" s="1214"/>
      <c r="H187" s="1214"/>
      <c r="I187" s="1214"/>
      <c r="J187" s="315"/>
    </row>
    <row r="188" spans="2:10" ht="38.450000000000003" customHeight="1" thickBot="1" x14ac:dyDescent="0.25">
      <c r="B188" s="214" t="s">
        <v>10</v>
      </c>
      <c r="C188" s="316" t="s">
        <v>121</v>
      </c>
      <c r="D188" s="316" t="s">
        <v>122</v>
      </c>
      <c r="E188" s="316" t="s">
        <v>12</v>
      </c>
      <c r="F188" s="316" t="s">
        <v>13</v>
      </c>
      <c r="G188" s="316">
        <v>2021</v>
      </c>
      <c r="H188" s="454">
        <v>2022</v>
      </c>
      <c r="I188" s="1054" t="s">
        <v>123</v>
      </c>
    </row>
    <row r="189" spans="2:10" ht="38.25" x14ac:dyDescent="0.2">
      <c r="B189" s="347" t="s">
        <v>470</v>
      </c>
      <c r="C189" s="348" t="s">
        <v>471</v>
      </c>
      <c r="D189" s="268" t="s">
        <v>472</v>
      </c>
      <c r="E189" s="267" t="s">
        <v>473</v>
      </c>
      <c r="F189" s="267" t="s">
        <v>474</v>
      </c>
      <c r="G189" s="268" t="s">
        <v>5</v>
      </c>
      <c r="H189" s="1025" t="s">
        <v>5</v>
      </c>
      <c r="I189" s="1086" t="s">
        <v>475</v>
      </c>
    </row>
    <row r="190" spans="2:10" x14ac:dyDescent="0.2">
      <c r="B190" s="339"/>
      <c r="C190" s="340"/>
      <c r="E190" s="317"/>
      <c r="F190" s="317"/>
    </row>
    <row r="191" spans="2:10" ht="28.5" customHeight="1" thickBot="1" x14ac:dyDescent="0.25">
      <c r="B191" s="1215" t="s">
        <v>476</v>
      </c>
      <c r="C191" s="1215"/>
      <c r="D191" s="1215"/>
      <c r="E191" s="1215"/>
      <c r="F191" s="1215"/>
      <c r="G191" s="1215"/>
      <c r="H191" s="1215"/>
      <c r="I191" s="1215"/>
      <c r="J191" s="315"/>
    </row>
    <row r="192" spans="2:10" ht="40.5" customHeight="1" x14ac:dyDescent="0.2">
      <c r="B192" s="214" t="s">
        <v>10</v>
      </c>
      <c r="C192" s="316" t="s">
        <v>121</v>
      </c>
      <c r="D192" s="316" t="s">
        <v>122</v>
      </c>
      <c r="E192" s="316" t="s">
        <v>12</v>
      </c>
      <c r="F192" s="316" t="s">
        <v>13</v>
      </c>
      <c r="G192" s="316">
        <v>2021</v>
      </c>
      <c r="H192" s="454">
        <v>2022</v>
      </c>
      <c r="I192" s="1054" t="s">
        <v>123</v>
      </c>
    </row>
    <row r="193" spans="2:10" ht="24.75" customHeight="1" x14ac:dyDescent="0.2">
      <c r="B193" s="1326" t="s">
        <v>477</v>
      </c>
      <c r="C193" s="1327" t="s">
        <v>478</v>
      </c>
      <c r="D193" s="1222" t="s">
        <v>144</v>
      </c>
      <c r="E193" s="1328" t="s">
        <v>479</v>
      </c>
      <c r="F193" s="1328" t="s">
        <v>300</v>
      </c>
      <c r="G193" s="1222">
        <v>60.6</v>
      </c>
      <c r="H193" s="1335">
        <v>62</v>
      </c>
      <c r="I193" s="1330" t="s">
        <v>480</v>
      </c>
    </row>
    <row r="194" spans="2:10" ht="14.25" customHeight="1" x14ac:dyDescent="0.2">
      <c r="B194" s="1231"/>
      <c r="C194" s="1234"/>
      <c r="D194" s="1244"/>
      <c r="E194" s="1329"/>
      <c r="F194" s="1329"/>
      <c r="G194" s="1244"/>
      <c r="H194" s="1336"/>
      <c r="I194" s="1331"/>
    </row>
    <row r="195" spans="2:10" ht="38.25" customHeight="1" x14ac:dyDescent="0.2">
      <c r="B195" s="320" t="s">
        <v>481</v>
      </c>
      <c r="C195" s="395" t="s">
        <v>482</v>
      </c>
      <c r="D195" s="322" t="s">
        <v>144</v>
      </c>
      <c r="E195" s="343" t="s">
        <v>483</v>
      </c>
      <c r="F195" s="343" t="s">
        <v>484</v>
      </c>
      <c r="G195" s="322">
        <v>60</v>
      </c>
      <c r="H195" s="297">
        <v>30</v>
      </c>
      <c r="I195" s="1087" t="s">
        <v>485</v>
      </c>
    </row>
    <row r="196" spans="2:10" ht="43.7" customHeight="1" x14ac:dyDescent="0.2">
      <c r="B196" s="323" t="s">
        <v>486</v>
      </c>
      <c r="C196" s="396" t="s">
        <v>487</v>
      </c>
      <c r="D196" s="325" t="s">
        <v>472</v>
      </c>
      <c r="E196" s="337" t="s">
        <v>488</v>
      </c>
      <c r="F196" s="337" t="s">
        <v>489</v>
      </c>
      <c r="G196" s="325" t="s">
        <v>5</v>
      </c>
      <c r="H196" s="326" t="s">
        <v>5</v>
      </c>
      <c r="I196" s="1086" t="s">
        <v>475</v>
      </c>
    </row>
    <row r="197" spans="2:10" x14ac:dyDescent="0.2">
      <c r="B197" s="339"/>
      <c r="C197" s="340"/>
      <c r="E197" s="317"/>
      <c r="F197" s="317"/>
    </row>
    <row r="198" spans="2:10" ht="27.75" customHeight="1" thickBot="1" x14ac:dyDescent="0.25">
      <c r="B198" s="1215" t="s">
        <v>490</v>
      </c>
      <c r="C198" s="1215"/>
      <c r="D198" s="1215"/>
      <c r="E198" s="1215"/>
      <c r="F198" s="1215"/>
      <c r="G198" s="1215"/>
      <c r="H198" s="1215"/>
      <c r="I198" s="1215"/>
      <c r="J198" s="315"/>
    </row>
    <row r="199" spans="2:10" ht="39.950000000000003" customHeight="1" thickBot="1" x14ac:dyDescent="0.25">
      <c r="B199" s="388" t="s">
        <v>10</v>
      </c>
      <c r="C199" s="389" t="s">
        <v>121</v>
      </c>
      <c r="D199" s="389" t="s">
        <v>122</v>
      </c>
      <c r="E199" s="316" t="s">
        <v>12</v>
      </c>
      <c r="F199" s="316" t="s">
        <v>13</v>
      </c>
      <c r="G199" s="1057">
        <v>2021</v>
      </c>
      <c r="H199" s="454">
        <v>2022</v>
      </c>
      <c r="I199" s="1054" t="s">
        <v>123</v>
      </c>
    </row>
    <row r="200" spans="2:10" ht="74.25" customHeight="1" x14ac:dyDescent="0.2">
      <c r="B200" s="397" t="s">
        <v>491</v>
      </c>
      <c r="C200" s="398" t="s">
        <v>492</v>
      </c>
      <c r="D200" s="270" t="s">
        <v>144</v>
      </c>
      <c r="E200" s="399" t="s">
        <v>493</v>
      </c>
      <c r="F200" s="400" t="s">
        <v>112</v>
      </c>
      <c r="G200" s="1088">
        <v>25</v>
      </c>
      <c r="H200" s="1093">
        <v>31.8</v>
      </c>
      <c r="I200" s="540" t="s">
        <v>494</v>
      </c>
    </row>
    <row r="201" spans="2:10" ht="24.75" customHeight="1" x14ac:dyDescent="0.2">
      <c r="B201" s="1314" t="s">
        <v>495</v>
      </c>
      <c r="C201" s="1316" t="s">
        <v>496</v>
      </c>
      <c r="D201" s="1248" t="s">
        <v>199</v>
      </c>
      <c r="E201" s="1319" t="s">
        <v>240</v>
      </c>
      <c r="F201" s="1321" t="s">
        <v>497</v>
      </c>
      <c r="G201" s="1323">
        <v>1</v>
      </c>
      <c r="H201" s="1332">
        <v>2</v>
      </c>
      <c r="I201" s="1090" t="s">
        <v>498</v>
      </c>
    </row>
    <row r="202" spans="2:10" ht="19.5" customHeight="1" x14ac:dyDescent="0.2">
      <c r="B202" s="1278"/>
      <c r="C202" s="1233"/>
      <c r="D202" s="1243"/>
      <c r="E202" s="1283"/>
      <c r="F202" s="1286"/>
      <c r="G202" s="1324"/>
      <c r="H202" s="1333"/>
      <c r="I202" s="1091" t="s">
        <v>485</v>
      </c>
    </row>
    <row r="203" spans="2:10" ht="24.75" customHeight="1" x14ac:dyDescent="0.2">
      <c r="B203" s="1315"/>
      <c r="C203" s="1317"/>
      <c r="D203" s="1318"/>
      <c r="E203" s="1320"/>
      <c r="F203" s="1322"/>
      <c r="G203" s="1325"/>
      <c r="H203" s="1334"/>
      <c r="I203" s="537" t="s">
        <v>202</v>
      </c>
    </row>
    <row r="204" spans="2:10" ht="69" customHeight="1" x14ac:dyDescent="0.2">
      <c r="B204" s="401" t="s">
        <v>499</v>
      </c>
      <c r="C204" s="402" t="s">
        <v>500</v>
      </c>
      <c r="D204" s="394" t="s">
        <v>144</v>
      </c>
      <c r="E204" s="403" t="s">
        <v>219</v>
      </c>
      <c r="F204" s="404" t="s">
        <v>501</v>
      </c>
      <c r="G204" s="1089">
        <v>100</v>
      </c>
      <c r="H204" s="1025">
        <v>100</v>
      </c>
      <c r="I204" s="1092" t="s">
        <v>202</v>
      </c>
    </row>
    <row r="205" spans="2:10" x14ac:dyDescent="0.2">
      <c r="B205" s="317"/>
      <c r="C205" s="338"/>
      <c r="E205" s="317"/>
      <c r="F205" s="317"/>
    </row>
    <row r="206" spans="2:10" ht="16.5" customHeight="1" thickBot="1" x14ac:dyDescent="0.25">
      <c r="B206" s="1214" t="s">
        <v>502</v>
      </c>
      <c r="C206" s="1214"/>
      <c r="D206" s="1214"/>
      <c r="E206" s="1214"/>
      <c r="F206" s="1214"/>
      <c r="G206" s="1214"/>
      <c r="H206" s="1214"/>
      <c r="I206" s="1214"/>
      <c r="J206" s="315"/>
    </row>
    <row r="207" spans="2:10" ht="42" customHeight="1" thickBot="1" x14ac:dyDescent="0.25">
      <c r="B207" s="214" t="s">
        <v>10</v>
      </c>
      <c r="C207" s="316" t="s">
        <v>121</v>
      </c>
      <c r="D207" s="316" t="s">
        <v>122</v>
      </c>
      <c r="E207" s="316" t="s">
        <v>12</v>
      </c>
      <c r="F207" s="316" t="s">
        <v>13</v>
      </c>
      <c r="G207" s="316">
        <v>2021</v>
      </c>
      <c r="H207" s="454">
        <v>2022</v>
      </c>
      <c r="I207" s="1054" t="s">
        <v>123</v>
      </c>
    </row>
    <row r="208" spans="2:10" ht="28.35" customHeight="1" x14ac:dyDescent="0.2">
      <c r="B208" s="1299" t="s">
        <v>503</v>
      </c>
      <c r="C208" s="1196" t="s">
        <v>504</v>
      </c>
      <c r="D208" s="1197"/>
      <c r="E208" s="1197"/>
      <c r="F208" s="1197"/>
      <c r="G208" s="1197"/>
      <c r="H208" s="1198"/>
      <c r="I208" s="1097"/>
      <c r="J208" s="1098"/>
    </row>
    <row r="209" spans="2:11" ht="57" customHeight="1" x14ac:dyDescent="0.2">
      <c r="B209" s="1300"/>
      <c r="C209" s="406" t="s">
        <v>505</v>
      </c>
      <c r="D209" s="358" t="s">
        <v>506</v>
      </c>
      <c r="E209" s="358" t="s">
        <v>507</v>
      </c>
      <c r="F209" s="359" t="s">
        <v>508</v>
      </c>
      <c r="G209" s="358" t="s">
        <v>509</v>
      </c>
      <c r="H209" s="1095" t="s">
        <v>510</v>
      </c>
      <c r="I209" s="1301" t="s">
        <v>511</v>
      </c>
    </row>
    <row r="210" spans="2:11" ht="27.75" customHeight="1" x14ac:dyDescent="0.2">
      <c r="B210" s="1300"/>
      <c r="C210" s="406" t="s">
        <v>512</v>
      </c>
      <c r="D210" s="358" t="s">
        <v>513</v>
      </c>
      <c r="E210" s="359" t="s">
        <v>514</v>
      </c>
      <c r="F210" s="359" t="s">
        <v>515</v>
      </c>
      <c r="G210" s="358">
        <v>670</v>
      </c>
      <c r="H210" s="1094">
        <v>745</v>
      </c>
      <c r="I210" s="1302"/>
    </row>
    <row r="211" spans="2:11" ht="84" customHeight="1" x14ac:dyDescent="0.2">
      <c r="B211" s="1300"/>
      <c r="C211" s="406" t="s">
        <v>516</v>
      </c>
      <c r="D211" s="358" t="s">
        <v>206</v>
      </c>
      <c r="E211" s="359" t="s">
        <v>517</v>
      </c>
      <c r="F211" s="359" t="s">
        <v>518</v>
      </c>
      <c r="G211" s="358" t="s">
        <v>519</v>
      </c>
      <c r="H211" s="1095" t="s">
        <v>520</v>
      </c>
      <c r="I211" s="1302"/>
    </row>
    <row r="212" spans="2:11" ht="18.75" customHeight="1" x14ac:dyDescent="0.2">
      <c r="B212" s="1300"/>
      <c r="C212" s="406" t="s">
        <v>521</v>
      </c>
      <c r="D212" s="358" t="s">
        <v>513</v>
      </c>
      <c r="E212" s="359" t="s">
        <v>522</v>
      </c>
      <c r="F212" s="359" t="s">
        <v>208</v>
      </c>
      <c r="G212" s="358">
        <v>627</v>
      </c>
      <c r="H212" s="1096">
        <v>209</v>
      </c>
      <c r="I212" s="1302"/>
    </row>
    <row r="213" spans="2:11" ht="41.25" customHeight="1" thickBot="1" x14ac:dyDescent="0.25">
      <c r="B213" s="323" t="s">
        <v>523</v>
      </c>
      <c r="C213" s="324" t="s">
        <v>524</v>
      </c>
      <c r="D213" s="325" t="s">
        <v>153</v>
      </c>
      <c r="E213" s="337" t="s">
        <v>463</v>
      </c>
      <c r="F213" s="337" t="s">
        <v>241</v>
      </c>
      <c r="G213" s="325">
        <v>0</v>
      </c>
      <c r="H213" s="153">
        <v>0</v>
      </c>
      <c r="I213" s="1303"/>
      <c r="K213" s="407"/>
    </row>
    <row r="214" spans="2:11" x14ac:dyDescent="0.2">
      <c r="B214" s="317"/>
      <c r="C214" s="338"/>
      <c r="E214" s="317"/>
      <c r="F214" s="317"/>
      <c r="H214" s="456"/>
    </row>
    <row r="215" spans="2:11" ht="16.5" customHeight="1" thickBot="1" x14ac:dyDescent="0.25">
      <c r="B215" s="1215" t="s">
        <v>525</v>
      </c>
      <c r="C215" s="1215"/>
      <c r="D215" s="1215"/>
      <c r="E215" s="1215"/>
      <c r="F215" s="1215"/>
      <c r="G215" s="1215"/>
      <c r="H215" s="1215"/>
      <c r="I215" s="1215"/>
      <c r="J215" s="315"/>
    </row>
    <row r="216" spans="2:11" ht="38.450000000000003" customHeight="1" thickBot="1" x14ac:dyDescent="0.25">
      <c r="B216" s="388" t="s">
        <v>10</v>
      </c>
      <c r="C216" s="1132" t="s">
        <v>121</v>
      </c>
      <c r="D216" s="1132" t="s">
        <v>122</v>
      </c>
      <c r="E216" s="316" t="s">
        <v>12</v>
      </c>
      <c r="F216" s="316" t="s">
        <v>13</v>
      </c>
      <c r="G216" s="316">
        <v>2021</v>
      </c>
      <c r="H216" s="454">
        <v>2022</v>
      </c>
      <c r="I216" s="1054" t="s">
        <v>123</v>
      </c>
    </row>
    <row r="217" spans="2:11" ht="27.6" customHeight="1" x14ac:dyDescent="0.2">
      <c r="B217" s="1304" t="s">
        <v>526</v>
      </c>
      <c r="C217" s="1211" t="s">
        <v>527</v>
      </c>
      <c r="D217" s="1212"/>
      <c r="E217" s="1212"/>
      <c r="F217" s="1212"/>
      <c r="G217" s="1212"/>
      <c r="H217" s="1213"/>
      <c r="I217" s="1124"/>
      <c r="J217" s="368"/>
    </row>
    <row r="218" spans="2:11" ht="27.6" customHeight="1" x14ac:dyDescent="0.2">
      <c r="B218" s="1305"/>
      <c r="C218" s="1254" t="s">
        <v>528</v>
      </c>
      <c r="D218" s="1256" t="s">
        <v>144</v>
      </c>
      <c r="E218" s="1272" t="s">
        <v>529</v>
      </c>
      <c r="F218" s="1274" t="s">
        <v>530</v>
      </c>
      <c r="G218" s="1307">
        <v>12.3</v>
      </c>
      <c r="H218" s="1291">
        <v>9.94</v>
      </c>
      <c r="I218" s="1288" t="s">
        <v>531</v>
      </c>
      <c r="J218" s="387"/>
    </row>
    <row r="219" spans="2:11" ht="18" customHeight="1" x14ac:dyDescent="0.2">
      <c r="B219" s="1305"/>
      <c r="C219" s="1255"/>
      <c r="D219" s="1257"/>
      <c r="E219" s="1273"/>
      <c r="F219" s="1275"/>
      <c r="G219" s="1253"/>
      <c r="H219" s="1292"/>
      <c r="I219" s="1289"/>
      <c r="J219" s="387"/>
    </row>
    <row r="220" spans="2:11" ht="29.25" customHeight="1" x14ac:dyDescent="0.2">
      <c r="B220" s="1305"/>
      <c r="C220" s="1254" t="s">
        <v>532</v>
      </c>
      <c r="D220" s="1309" t="s">
        <v>144</v>
      </c>
      <c r="E220" s="1272" t="s">
        <v>533</v>
      </c>
      <c r="F220" s="1274" t="s">
        <v>534</v>
      </c>
      <c r="G220" s="1252">
        <v>6.24</v>
      </c>
      <c r="H220" s="1291">
        <v>7.13</v>
      </c>
      <c r="I220" s="1289"/>
      <c r="J220" s="387"/>
    </row>
    <row r="221" spans="2:11" ht="18.75" customHeight="1" x14ac:dyDescent="0.2">
      <c r="B221" s="1305"/>
      <c r="C221" s="1255"/>
      <c r="D221" s="1310"/>
      <c r="E221" s="1273"/>
      <c r="F221" s="1275"/>
      <c r="G221" s="1253"/>
      <c r="H221" s="1311"/>
      <c r="I221" s="1289"/>
      <c r="J221" s="387"/>
    </row>
    <row r="222" spans="2:11" ht="27" customHeight="1" x14ac:dyDescent="0.2">
      <c r="B222" s="1305"/>
      <c r="C222" s="1254" t="s">
        <v>535</v>
      </c>
      <c r="D222" s="1256" t="s">
        <v>144</v>
      </c>
      <c r="E222" s="1307" t="s">
        <v>536</v>
      </c>
      <c r="F222" s="1307" t="s">
        <v>537</v>
      </c>
      <c r="G222" s="1252">
        <v>20.399999999999999</v>
      </c>
      <c r="H222" s="1312">
        <v>33.9</v>
      </c>
      <c r="I222" s="1289"/>
      <c r="J222" s="387"/>
    </row>
    <row r="223" spans="2:11" ht="24.75" customHeight="1" x14ac:dyDescent="0.2">
      <c r="B223" s="1305"/>
      <c r="C223" s="1255"/>
      <c r="D223" s="1257"/>
      <c r="E223" s="1308"/>
      <c r="F223" s="1308"/>
      <c r="G223" s="1253"/>
      <c r="H223" s="1313"/>
      <c r="I223" s="1289"/>
      <c r="J223" s="387"/>
    </row>
    <row r="224" spans="2:11" ht="25.5" customHeight="1" x14ac:dyDescent="0.2">
      <c r="B224" s="1305"/>
      <c r="C224" s="1254" t="s">
        <v>538</v>
      </c>
      <c r="D224" s="1256" t="s">
        <v>144</v>
      </c>
      <c r="E224" s="1272" t="s">
        <v>539</v>
      </c>
      <c r="F224" s="1274" t="s">
        <v>344</v>
      </c>
      <c r="G224" s="1276">
        <v>0.4</v>
      </c>
      <c r="H224" s="1296">
        <v>0.9</v>
      </c>
      <c r="I224" s="1289"/>
      <c r="J224" s="387"/>
    </row>
    <row r="225" spans="2:10" ht="25.5" customHeight="1" x14ac:dyDescent="0.2">
      <c r="B225" s="1305"/>
      <c r="C225" s="1255"/>
      <c r="D225" s="1257"/>
      <c r="E225" s="1273"/>
      <c r="F225" s="1275"/>
      <c r="G225" s="1277"/>
      <c r="H225" s="1297"/>
      <c r="I225" s="1289"/>
      <c r="J225" s="387"/>
    </row>
    <row r="226" spans="2:10" ht="29.25" customHeight="1" x14ac:dyDescent="0.2">
      <c r="B226" s="1305"/>
      <c r="C226" s="1254" t="s">
        <v>540</v>
      </c>
      <c r="D226" s="1256" t="s">
        <v>144</v>
      </c>
      <c r="E226" s="1272" t="s">
        <v>541</v>
      </c>
      <c r="F226" s="1274" t="s">
        <v>542</v>
      </c>
      <c r="G226" s="1276">
        <v>0.11</v>
      </c>
      <c r="H226" s="1296">
        <v>0.13</v>
      </c>
      <c r="I226" s="1289"/>
      <c r="J226" s="387"/>
    </row>
    <row r="227" spans="2:10" ht="12.75" customHeight="1" x14ac:dyDescent="0.2">
      <c r="B227" s="1306"/>
      <c r="C227" s="1271"/>
      <c r="D227" s="1257"/>
      <c r="E227" s="1273"/>
      <c r="F227" s="1275"/>
      <c r="G227" s="1277"/>
      <c r="H227" s="1298"/>
      <c r="I227" s="1290"/>
      <c r="J227" s="387"/>
    </row>
    <row r="228" spans="2:10" ht="26.25" customHeight="1" x14ac:dyDescent="0.2">
      <c r="B228" s="1278" t="s">
        <v>543</v>
      </c>
      <c r="C228" s="1233" t="s">
        <v>544</v>
      </c>
      <c r="D228" s="1242" t="s">
        <v>199</v>
      </c>
      <c r="E228" s="1282" t="s">
        <v>219</v>
      </c>
      <c r="F228" s="1285" t="s">
        <v>545</v>
      </c>
      <c r="G228" s="1258">
        <v>3</v>
      </c>
      <c r="H228" s="1293">
        <v>4</v>
      </c>
      <c r="I228" s="1261" t="s">
        <v>546</v>
      </c>
    </row>
    <row r="229" spans="2:10" ht="16.5" customHeight="1" x14ac:dyDescent="0.2">
      <c r="B229" s="1278"/>
      <c r="C229" s="1280"/>
      <c r="D229" s="1243"/>
      <c r="E229" s="1283"/>
      <c r="F229" s="1286"/>
      <c r="G229" s="1259"/>
      <c r="H229" s="1294"/>
      <c r="I229" s="1262"/>
    </row>
    <row r="230" spans="2:10" ht="27.6" customHeight="1" x14ac:dyDescent="0.2">
      <c r="B230" s="1279"/>
      <c r="C230" s="1281"/>
      <c r="D230" s="1226"/>
      <c r="E230" s="1284"/>
      <c r="F230" s="1287"/>
      <c r="G230" s="1260"/>
      <c r="H230" s="1295"/>
      <c r="I230" s="1263"/>
    </row>
    <row r="231" spans="2:10" ht="15.75" customHeight="1" x14ac:dyDescent="0.2">
      <c r="B231" s="1264" t="s">
        <v>547</v>
      </c>
      <c r="C231" s="1264"/>
      <c r="D231" s="1264"/>
      <c r="E231" s="1264"/>
      <c r="F231" s="1264"/>
      <c r="G231" s="1264"/>
      <c r="H231" s="1264"/>
      <c r="I231" s="1264"/>
      <c r="J231" s="368"/>
    </row>
    <row r="232" spans="2:10" ht="6.75" customHeight="1" x14ac:dyDescent="0.2">
      <c r="B232" s="317"/>
      <c r="C232" s="338"/>
      <c r="E232" s="317"/>
      <c r="F232" s="317"/>
    </row>
    <row r="233" spans="2:10" ht="15" customHeight="1" x14ac:dyDescent="0.2">
      <c r="B233" s="1265" t="s">
        <v>548</v>
      </c>
      <c r="C233" s="1265"/>
      <c r="D233" s="1265"/>
      <c r="E233" s="1265"/>
      <c r="F233" s="1265"/>
      <c r="G233" s="1265"/>
      <c r="H233" s="1265"/>
      <c r="I233" s="1265"/>
      <c r="J233" s="408"/>
    </row>
    <row r="234" spans="2:10" ht="11.25" customHeight="1" x14ac:dyDescent="0.2">
      <c r="C234" s="366"/>
      <c r="D234" s="367"/>
      <c r="E234" s="366"/>
    </row>
    <row r="235" spans="2:10" ht="15" customHeight="1" thickBot="1" x14ac:dyDescent="0.25">
      <c r="B235" s="1214" t="s">
        <v>549</v>
      </c>
      <c r="C235" s="1214"/>
      <c r="D235" s="1214"/>
      <c r="E235" s="1214"/>
      <c r="F235" s="1214"/>
      <c r="G235" s="1214"/>
      <c r="H235" s="1217"/>
      <c r="I235" s="1214"/>
      <c r="J235" s="315"/>
    </row>
    <row r="236" spans="2:10" ht="42" customHeight="1" thickBot="1" x14ac:dyDescent="0.25">
      <c r="B236" s="214" t="s">
        <v>10</v>
      </c>
      <c r="C236" s="316" t="s">
        <v>121</v>
      </c>
      <c r="D236" s="316" t="s">
        <v>122</v>
      </c>
      <c r="E236" s="316" t="s">
        <v>12</v>
      </c>
      <c r="F236" s="316" t="s">
        <v>13</v>
      </c>
      <c r="G236" s="316">
        <v>2021</v>
      </c>
      <c r="H236" s="454">
        <v>2022</v>
      </c>
      <c r="I236" s="1063" t="s">
        <v>123</v>
      </c>
    </row>
    <row r="237" spans="2:10" ht="16.5" customHeight="1" x14ac:dyDescent="0.2">
      <c r="B237" s="1266" t="s">
        <v>550</v>
      </c>
      <c r="C237" s="1196" t="s">
        <v>551</v>
      </c>
      <c r="D237" s="1197"/>
      <c r="E237" s="1197"/>
      <c r="F237" s="1197"/>
      <c r="G237" s="1197"/>
      <c r="H237" s="1198"/>
      <c r="I237" s="1131"/>
      <c r="J237" s="405"/>
    </row>
    <row r="238" spans="2:10" ht="14.25" customHeight="1" x14ac:dyDescent="0.2">
      <c r="B238" s="1267"/>
      <c r="C238" s="1099" t="s">
        <v>552</v>
      </c>
      <c r="D238" s="1021" t="s">
        <v>144</v>
      </c>
      <c r="E238" s="1100" t="s">
        <v>553</v>
      </c>
      <c r="F238" s="1101" t="s">
        <v>554</v>
      </c>
      <c r="G238" s="1021" t="s">
        <v>555</v>
      </c>
      <c r="H238" s="1028">
        <v>28</v>
      </c>
      <c r="I238" s="1269" t="s">
        <v>556</v>
      </c>
      <c r="J238" s="412"/>
    </row>
    <row r="239" spans="2:10" ht="14.25" customHeight="1" x14ac:dyDescent="0.2">
      <c r="B239" s="1267"/>
      <c r="C239" s="409" t="s">
        <v>557</v>
      </c>
      <c r="D239" s="322" t="s">
        <v>144</v>
      </c>
      <c r="E239" s="410" t="s">
        <v>558</v>
      </c>
      <c r="F239" s="411" t="s">
        <v>559</v>
      </c>
      <c r="G239" s="322" t="s">
        <v>555</v>
      </c>
      <c r="H239" s="1026">
        <v>6</v>
      </c>
      <c r="I239" s="1269"/>
      <c r="J239" s="412"/>
    </row>
    <row r="240" spans="2:10" ht="14.25" customHeight="1" x14ac:dyDescent="0.2">
      <c r="B240" s="1267"/>
      <c r="C240" s="409" t="s">
        <v>560</v>
      </c>
      <c r="D240" s="322" t="s">
        <v>144</v>
      </c>
      <c r="E240" s="410" t="s">
        <v>553</v>
      </c>
      <c r="F240" s="411" t="s">
        <v>561</v>
      </c>
      <c r="G240" s="322" t="s">
        <v>555</v>
      </c>
      <c r="H240" s="1026">
        <v>27</v>
      </c>
      <c r="I240" s="1269"/>
      <c r="J240" s="412"/>
    </row>
    <row r="241" spans="2:10" ht="14.25" customHeight="1" x14ac:dyDescent="0.2">
      <c r="B241" s="1268"/>
      <c r="C241" s="413" t="s">
        <v>562</v>
      </c>
      <c r="D241" s="325" t="s">
        <v>144</v>
      </c>
      <c r="E241" s="414" t="s">
        <v>563</v>
      </c>
      <c r="F241" s="415" t="s">
        <v>564</v>
      </c>
      <c r="G241" s="325" t="s">
        <v>555</v>
      </c>
      <c r="H241" s="345">
        <v>39</v>
      </c>
      <c r="I241" s="1270"/>
      <c r="J241" s="412"/>
    </row>
    <row r="242" spans="2:10" x14ac:dyDescent="0.2">
      <c r="B242" s="342"/>
      <c r="C242" s="340"/>
      <c r="D242" s="387"/>
      <c r="E242" s="339"/>
      <c r="F242" s="339"/>
    </row>
    <row r="243" spans="2:10" ht="17.25" customHeight="1" thickBot="1" x14ac:dyDescent="0.25">
      <c r="B243" s="1214" t="s">
        <v>565</v>
      </c>
      <c r="C243" s="1214"/>
      <c r="D243" s="1214"/>
      <c r="E243" s="1214"/>
      <c r="F243" s="1214"/>
      <c r="G243" s="1214"/>
      <c r="H243" s="1217"/>
      <c r="I243" s="1214"/>
      <c r="J243" s="315"/>
    </row>
    <row r="244" spans="2:10" ht="41.25" customHeight="1" thickBot="1" x14ac:dyDescent="0.25">
      <c r="B244" s="214" t="s">
        <v>10</v>
      </c>
      <c r="C244" s="316" t="s">
        <v>121</v>
      </c>
      <c r="D244" s="316" t="s">
        <v>122</v>
      </c>
      <c r="E244" s="316" t="s">
        <v>12</v>
      </c>
      <c r="F244" s="316" t="s">
        <v>13</v>
      </c>
      <c r="G244" s="316">
        <v>2021</v>
      </c>
      <c r="H244" s="454">
        <v>2022</v>
      </c>
      <c r="I244" s="1054" t="s">
        <v>123</v>
      </c>
    </row>
    <row r="245" spans="2:10" ht="17.25" customHeight="1" x14ac:dyDescent="0.2">
      <c r="B245" s="318" t="s">
        <v>566</v>
      </c>
      <c r="C245" s="416" t="s">
        <v>567</v>
      </c>
      <c r="D245" s="21" t="s">
        <v>568</v>
      </c>
      <c r="E245" s="417" t="s">
        <v>569</v>
      </c>
      <c r="F245" s="417" t="s">
        <v>570</v>
      </c>
      <c r="G245" s="21" t="s">
        <v>571</v>
      </c>
      <c r="H245" s="1024" t="s">
        <v>572</v>
      </c>
      <c r="I245" s="1102" t="s">
        <v>47</v>
      </c>
      <c r="J245" s="418"/>
    </row>
    <row r="246" spans="2:10" ht="27.75" customHeight="1" thickBot="1" x14ac:dyDescent="0.25">
      <c r="B246" s="323" t="s">
        <v>573</v>
      </c>
      <c r="C246" s="324" t="s">
        <v>574</v>
      </c>
      <c r="D246" s="325" t="s">
        <v>199</v>
      </c>
      <c r="E246" s="419" t="s">
        <v>225</v>
      </c>
      <c r="F246" s="419" t="s">
        <v>575</v>
      </c>
      <c r="G246" s="377">
        <v>3</v>
      </c>
      <c r="H246" s="345">
        <v>1</v>
      </c>
      <c r="I246" s="538" t="s">
        <v>576</v>
      </c>
      <c r="J246" s="420"/>
    </row>
    <row r="247" spans="2:10" x14ac:dyDescent="0.2">
      <c r="E247" s="327"/>
    </row>
    <row r="248" spans="2:10" ht="15" customHeight="1" thickBot="1" x14ac:dyDescent="0.25">
      <c r="B248" s="1215" t="s">
        <v>577</v>
      </c>
      <c r="C248" s="1215"/>
      <c r="D248" s="1215"/>
      <c r="E248" s="1215"/>
      <c r="F248" s="1215"/>
      <c r="G248" s="1215"/>
      <c r="H248" s="1215"/>
      <c r="I248" s="1215"/>
      <c r="J248" s="315"/>
    </row>
    <row r="249" spans="2:10" ht="40.5" customHeight="1" thickBot="1" x14ac:dyDescent="0.25">
      <c r="B249" s="214" t="s">
        <v>10</v>
      </c>
      <c r="C249" s="316" t="s">
        <v>121</v>
      </c>
      <c r="D249" s="316" t="s">
        <v>122</v>
      </c>
      <c r="E249" s="316" t="s">
        <v>12</v>
      </c>
      <c r="F249" s="316" t="s">
        <v>13</v>
      </c>
      <c r="G249" s="316">
        <v>2021</v>
      </c>
      <c r="H249" s="454">
        <v>2022</v>
      </c>
      <c r="I249" s="1054" t="s">
        <v>123</v>
      </c>
    </row>
    <row r="250" spans="2:10" ht="53.25" customHeight="1" x14ac:dyDescent="0.2">
      <c r="B250" s="318" t="s">
        <v>578</v>
      </c>
      <c r="C250" s="319" t="s">
        <v>579</v>
      </c>
      <c r="D250" s="21" t="s">
        <v>153</v>
      </c>
      <c r="E250" s="421" t="s">
        <v>580</v>
      </c>
      <c r="F250" s="422" t="s">
        <v>581</v>
      </c>
      <c r="G250" s="455">
        <v>178</v>
      </c>
      <c r="H250" s="1104">
        <v>219</v>
      </c>
      <c r="I250" s="744" t="s">
        <v>51</v>
      </c>
      <c r="J250" s="418"/>
    </row>
    <row r="251" spans="2:10" ht="53.25" customHeight="1" thickBot="1" x14ac:dyDescent="0.25">
      <c r="B251" s="323" t="s">
        <v>582</v>
      </c>
      <c r="C251" s="324" t="s">
        <v>583</v>
      </c>
      <c r="D251" s="423" t="s">
        <v>144</v>
      </c>
      <c r="E251" s="424" t="s">
        <v>584</v>
      </c>
      <c r="F251" s="425" t="s">
        <v>112</v>
      </c>
      <c r="G251" s="325">
        <v>32.340000000000003</v>
      </c>
      <c r="H251" s="1036">
        <v>34.340000000000003</v>
      </c>
      <c r="I251" s="1103" t="s">
        <v>51</v>
      </c>
      <c r="J251" s="418"/>
    </row>
    <row r="252" spans="2:10" x14ac:dyDescent="0.2">
      <c r="B252" s="317"/>
      <c r="C252" s="338"/>
      <c r="E252" s="317"/>
      <c r="F252" s="317"/>
    </row>
    <row r="253" spans="2:10" ht="13.5" thickBot="1" x14ac:dyDescent="0.25">
      <c r="B253" s="1214" t="s">
        <v>585</v>
      </c>
      <c r="C253" s="1214"/>
      <c r="D253" s="1214"/>
      <c r="E253" s="1214"/>
      <c r="F253" s="1214"/>
      <c r="G253" s="1214"/>
      <c r="H253" s="1217"/>
      <c r="I253" s="1214"/>
      <c r="J253" s="315"/>
    </row>
    <row r="254" spans="2:10" ht="42" customHeight="1" thickBot="1" x14ac:dyDescent="0.25">
      <c r="B254" s="214" t="s">
        <v>10</v>
      </c>
      <c r="C254" s="316" t="s">
        <v>121</v>
      </c>
      <c r="D254" s="316" t="s">
        <v>122</v>
      </c>
      <c r="E254" s="316" t="s">
        <v>12</v>
      </c>
      <c r="F254" s="316" t="s">
        <v>13</v>
      </c>
      <c r="G254" s="316">
        <v>2021</v>
      </c>
      <c r="H254" s="454">
        <v>2022</v>
      </c>
      <c r="I254" s="1054" t="s">
        <v>123</v>
      </c>
    </row>
    <row r="255" spans="2:10" ht="54.75" customHeight="1" x14ac:dyDescent="0.2">
      <c r="B255" s="426" t="s">
        <v>586</v>
      </c>
      <c r="C255" s="427" t="s">
        <v>587</v>
      </c>
      <c r="D255" s="269" t="s">
        <v>199</v>
      </c>
      <c r="E255" s="428" t="s">
        <v>588</v>
      </c>
      <c r="F255" s="428" t="s">
        <v>589</v>
      </c>
      <c r="G255" s="429">
        <v>1</v>
      </c>
      <c r="H255" s="1093">
        <v>1</v>
      </c>
      <c r="I255" s="539" t="s">
        <v>590</v>
      </c>
    </row>
    <row r="256" spans="2:10" ht="17.25" customHeight="1" x14ac:dyDescent="0.2">
      <c r="B256" s="1229" t="s">
        <v>591</v>
      </c>
      <c r="C256" s="1232" t="s">
        <v>592</v>
      </c>
      <c r="D256" s="1242" t="s">
        <v>199</v>
      </c>
      <c r="E256" s="1245" t="s">
        <v>463</v>
      </c>
      <c r="F256" s="1245" t="s">
        <v>273</v>
      </c>
      <c r="G256" s="1248">
        <v>2</v>
      </c>
      <c r="H256" s="1249">
        <v>0</v>
      </c>
      <c r="I256" s="1105" t="s">
        <v>593</v>
      </c>
      <c r="J256" s="418"/>
    </row>
    <row r="257" spans="2:10" ht="17.25" customHeight="1" x14ac:dyDescent="0.2">
      <c r="B257" s="1230"/>
      <c r="C257" s="1233"/>
      <c r="D257" s="1243"/>
      <c r="E257" s="1246"/>
      <c r="F257" s="1246"/>
      <c r="G257" s="1243"/>
      <c r="H257" s="1250"/>
      <c r="I257" s="1106" t="s">
        <v>576</v>
      </c>
      <c r="J257" s="418"/>
    </row>
    <row r="258" spans="2:10" ht="24.6" customHeight="1" x14ac:dyDescent="0.2">
      <c r="B258" s="1230"/>
      <c r="C258" s="1233"/>
      <c r="D258" s="1243"/>
      <c r="E258" s="1246"/>
      <c r="F258" s="1246"/>
      <c r="G258" s="1243"/>
      <c r="H258" s="1250"/>
      <c r="I258" s="1107" t="s">
        <v>322</v>
      </c>
      <c r="J258" s="418"/>
    </row>
    <row r="259" spans="2:10" ht="17.25" customHeight="1" x14ac:dyDescent="0.2">
      <c r="B259" s="1231"/>
      <c r="C259" s="1234"/>
      <c r="D259" s="1244"/>
      <c r="E259" s="1247"/>
      <c r="F259" s="1247"/>
      <c r="G259" s="1244"/>
      <c r="H259" s="1251"/>
      <c r="I259" s="1108" t="s">
        <v>594</v>
      </c>
      <c r="J259" s="418"/>
    </row>
    <row r="260" spans="2:10" ht="52.5" customHeight="1" x14ac:dyDescent="0.2">
      <c r="B260" s="320" t="s">
        <v>595</v>
      </c>
      <c r="C260" s="321" t="s">
        <v>596</v>
      </c>
      <c r="D260" s="322" t="s">
        <v>199</v>
      </c>
      <c r="E260" s="431" t="s">
        <v>463</v>
      </c>
      <c r="F260" s="431" t="s">
        <v>589</v>
      </c>
      <c r="G260" s="322">
        <v>0</v>
      </c>
      <c r="H260" s="1024">
        <v>0</v>
      </c>
      <c r="I260" s="1109" t="s">
        <v>593</v>
      </c>
      <c r="J260" s="418"/>
    </row>
    <row r="261" spans="2:10" ht="93.75" customHeight="1" thickBot="1" x14ac:dyDescent="0.25">
      <c r="B261" s="432" t="s">
        <v>597</v>
      </c>
      <c r="C261" s="376" t="s">
        <v>598</v>
      </c>
      <c r="D261" s="377" t="s">
        <v>199</v>
      </c>
      <c r="E261" s="433" t="s">
        <v>463</v>
      </c>
      <c r="F261" s="433" t="s">
        <v>107</v>
      </c>
      <c r="G261" s="377">
        <v>0</v>
      </c>
      <c r="H261" s="345">
        <v>0</v>
      </c>
      <c r="I261" s="524" t="s">
        <v>599</v>
      </c>
      <c r="J261" s="418"/>
    </row>
    <row r="262" spans="2:10" ht="15.75" customHeight="1" x14ac:dyDescent="0.2">
      <c r="E262" s="327"/>
    </row>
    <row r="263" spans="2:10" ht="15.75" customHeight="1" thickBot="1" x14ac:dyDescent="0.25">
      <c r="B263" s="1214" t="s">
        <v>600</v>
      </c>
      <c r="C263" s="1214"/>
      <c r="D263" s="1214"/>
      <c r="E263" s="1214"/>
      <c r="F263" s="1214"/>
      <c r="G263" s="1214"/>
      <c r="H263" s="1217"/>
      <c r="I263" s="1214"/>
      <c r="J263" s="315"/>
    </row>
    <row r="264" spans="2:10" ht="42" customHeight="1" thickBot="1" x14ac:dyDescent="0.25">
      <c r="B264" s="214" t="s">
        <v>10</v>
      </c>
      <c r="C264" s="316" t="s">
        <v>121</v>
      </c>
      <c r="D264" s="316" t="s">
        <v>122</v>
      </c>
      <c r="E264" s="316" t="s">
        <v>12</v>
      </c>
      <c r="F264" s="316" t="s">
        <v>13</v>
      </c>
      <c r="G264" s="316">
        <v>2021</v>
      </c>
      <c r="H264" s="454">
        <v>2022</v>
      </c>
      <c r="I264" s="1054" t="s">
        <v>123</v>
      </c>
    </row>
    <row r="265" spans="2:10" ht="51.75" thickBot="1" x14ac:dyDescent="0.25">
      <c r="B265" s="347" t="s">
        <v>601</v>
      </c>
      <c r="C265" s="348" t="s">
        <v>602</v>
      </c>
      <c r="D265" s="268" t="s">
        <v>144</v>
      </c>
      <c r="E265" s="434" t="s">
        <v>603</v>
      </c>
      <c r="F265" s="434" t="s">
        <v>604</v>
      </c>
      <c r="G265" s="550">
        <v>2</v>
      </c>
      <c r="H265" s="1039">
        <v>2.06</v>
      </c>
      <c r="I265" s="1044" t="s">
        <v>47</v>
      </c>
      <c r="J265" s="152"/>
    </row>
    <row r="266" spans="2:10" ht="12.75" customHeight="1" x14ac:dyDescent="0.2">
      <c r="E266" s="327"/>
    </row>
    <row r="267" spans="2:10" ht="14.45" customHeight="1" thickBot="1" x14ac:dyDescent="0.25">
      <c r="B267" s="1214" t="s">
        <v>605</v>
      </c>
      <c r="C267" s="1214"/>
      <c r="D267" s="1214"/>
      <c r="E267" s="1214"/>
      <c r="F267" s="1214"/>
      <c r="G267" s="1214"/>
      <c r="H267" s="1217"/>
      <c r="I267" s="1214"/>
      <c r="J267" s="315"/>
    </row>
    <row r="268" spans="2:10" ht="40.5" customHeight="1" thickBot="1" x14ac:dyDescent="0.25">
      <c r="B268" s="214" t="s">
        <v>10</v>
      </c>
      <c r="C268" s="316" t="s">
        <v>121</v>
      </c>
      <c r="D268" s="316" t="s">
        <v>122</v>
      </c>
      <c r="E268" s="316" t="s">
        <v>12</v>
      </c>
      <c r="F268" s="316" t="s">
        <v>13</v>
      </c>
      <c r="G268" s="316">
        <v>2021</v>
      </c>
      <c r="H268" s="454">
        <v>2022</v>
      </c>
      <c r="I268" s="1054" t="s">
        <v>123</v>
      </c>
    </row>
    <row r="269" spans="2:10" ht="39.75" customHeight="1" x14ac:dyDescent="0.2">
      <c r="B269" s="318" t="s">
        <v>606</v>
      </c>
      <c r="C269" s="319" t="s">
        <v>607</v>
      </c>
      <c r="D269" s="21" t="s">
        <v>608</v>
      </c>
      <c r="E269" s="435" t="s">
        <v>609</v>
      </c>
      <c r="F269" s="435" t="s">
        <v>610</v>
      </c>
      <c r="G269" s="21">
        <v>0</v>
      </c>
      <c r="H269" s="1024">
        <v>0</v>
      </c>
      <c r="I269" s="1110" t="s">
        <v>202</v>
      </c>
      <c r="J269" s="420"/>
    </row>
    <row r="270" spans="2:10" ht="40.5" customHeight="1" thickBot="1" x14ac:dyDescent="0.25">
      <c r="B270" s="323" t="s">
        <v>611</v>
      </c>
      <c r="C270" s="324" t="s">
        <v>612</v>
      </c>
      <c r="D270" s="325" t="s">
        <v>199</v>
      </c>
      <c r="E270" s="436" t="s">
        <v>463</v>
      </c>
      <c r="F270" s="436" t="s">
        <v>613</v>
      </c>
      <c r="G270" s="325">
        <v>0</v>
      </c>
      <c r="H270" s="1036">
        <v>0</v>
      </c>
      <c r="I270" s="538" t="s">
        <v>202</v>
      </c>
      <c r="J270" s="420"/>
    </row>
    <row r="271" spans="2:10" x14ac:dyDescent="0.2">
      <c r="E271" s="327"/>
      <c r="H271" s="1111"/>
    </row>
    <row r="272" spans="2:10" ht="17.25" customHeight="1" thickBot="1" x14ac:dyDescent="0.25">
      <c r="B272" s="1214" t="s">
        <v>614</v>
      </c>
      <c r="C272" s="1214"/>
      <c r="D272" s="1214"/>
      <c r="E272" s="1214"/>
      <c r="F272" s="1214"/>
      <c r="G272" s="1214"/>
      <c r="H272" s="1217"/>
      <c r="I272" s="1214"/>
      <c r="J272" s="315"/>
    </row>
    <row r="273" spans="2:10" ht="39.6" customHeight="1" thickBot="1" x14ac:dyDescent="0.25">
      <c r="B273" s="214" t="s">
        <v>10</v>
      </c>
      <c r="C273" s="316" t="s">
        <v>121</v>
      </c>
      <c r="D273" s="316" t="s">
        <v>122</v>
      </c>
      <c r="E273" s="316" t="s">
        <v>12</v>
      </c>
      <c r="F273" s="316" t="s">
        <v>13</v>
      </c>
      <c r="G273" s="316">
        <v>2021</v>
      </c>
      <c r="H273" s="454">
        <v>2022</v>
      </c>
      <c r="I273" s="1054" t="s">
        <v>123</v>
      </c>
    </row>
    <row r="274" spans="2:10" ht="27" customHeight="1" x14ac:dyDescent="0.2">
      <c r="B274" s="1218" t="s">
        <v>615</v>
      </c>
      <c r="C274" s="1220" t="s">
        <v>616</v>
      </c>
      <c r="D274" s="1222" t="s">
        <v>199</v>
      </c>
      <c r="E274" s="1224" t="s">
        <v>463</v>
      </c>
      <c r="F274" s="1224" t="s">
        <v>617</v>
      </c>
      <c r="G274" s="1222">
        <v>4</v>
      </c>
      <c r="H274" s="1227">
        <v>2</v>
      </c>
      <c r="I274" s="1112" t="s">
        <v>433</v>
      </c>
      <c r="J274" s="420"/>
    </row>
    <row r="275" spans="2:10" ht="22.5" customHeight="1" thickBot="1" x14ac:dyDescent="0.25">
      <c r="B275" s="1219"/>
      <c r="C275" s="1221"/>
      <c r="D275" s="1223"/>
      <c r="E275" s="1225"/>
      <c r="F275" s="1225"/>
      <c r="G275" s="1226"/>
      <c r="H275" s="1228"/>
      <c r="I275" s="1113" t="s">
        <v>593</v>
      </c>
      <c r="J275" s="420"/>
    </row>
    <row r="276" spans="2:10" ht="8.25" customHeight="1" x14ac:dyDescent="0.2">
      <c r="E276" s="420"/>
      <c r="F276" s="420"/>
      <c r="G276" s="311"/>
      <c r="H276" s="311"/>
      <c r="I276" s="420"/>
      <c r="J276" s="420"/>
    </row>
    <row r="277" spans="2:10" s="438" customFormat="1" ht="13.35" customHeight="1" x14ac:dyDescent="0.2">
      <c r="B277" s="1235" t="s">
        <v>618</v>
      </c>
      <c r="C277" s="1235"/>
      <c r="D277" s="1235"/>
      <c r="E277" s="1235"/>
      <c r="F277" s="1235"/>
      <c r="G277" s="1235"/>
      <c r="H277" s="1235"/>
      <c r="I277" s="1235"/>
      <c r="J277" s="437"/>
    </row>
    <row r="278" spans="2:10" s="438" customFormat="1" ht="92.45" customHeight="1" x14ac:dyDescent="0.2">
      <c r="B278" s="1236" t="s">
        <v>619</v>
      </c>
      <c r="C278" s="1236"/>
      <c r="D278" s="1236"/>
      <c r="E278" s="1236"/>
      <c r="F278" s="1236"/>
      <c r="G278" s="1236"/>
      <c r="H278" s="1236"/>
      <c r="I278" s="1236"/>
      <c r="J278" s="439"/>
    </row>
    <row r="279" spans="2:10" ht="6" customHeight="1" x14ac:dyDescent="0.2">
      <c r="E279" s="327"/>
    </row>
    <row r="280" spans="2:10" ht="14.45" customHeight="1" thickBot="1" x14ac:dyDescent="0.25">
      <c r="B280" s="1214" t="s">
        <v>620</v>
      </c>
      <c r="C280" s="1214"/>
      <c r="D280" s="1214"/>
      <c r="E280" s="1214"/>
      <c r="F280" s="1214"/>
      <c r="G280" s="1214"/>
      <c r="H280" s="1217"/>
      <c r="I280" s="1214"/>
      <c r="J280" s="315"/>
    </row>
    <row r="281" spans="2:10" ht="41.1" customHeight="1" thickBot="1" x14ac:dyDescent="0.25">
      <c r="B281" s="214" t="s">
        <v>10</v>
      </c>
      <c r="C281" s="316" t="s">
        <v>121</v>
      </c>
      <c r="D281" s="316" t="s">
        <v>122</v>
      </c>
      <c r="E281" s="316" t="s">
        <v>12</v>
      </c>
      <c r="F281" s="316" t="s">
        <v>13</v>
      </c>
      <c r="G281" s="316">
        <v>2021</v>
      </c>
      <c r="H281" s="454">
        <v>2022</v>
      </c>
      <c r="I281" s="1054" t="s">
        <v>123</v>
      </c>
    </row>
    <row r="282" spans="2:10" ht="41.25" customHeight="1" thickBot="1" x14ac:dyDescent="0.25">
      <c r="B282" s="347" t="s">
        <v>621</v>
      </c>
      <c r="C282" s="348" t="s">
        <v>622</v>
      </c>
      <c r="D282" s="268" t="s">
        <v>144</v>
      </c>
      <c r="E282" s="419" t="s">
        <v>225</v>
      </c>
      <c r="F282" s="419" t="s">
        <v>19</v>
      </c>
      <c r="G282" s="394">
        <v>4</v>
      </c>
      <c r="H282" s="1036">
        <v>5.5</v>
      </c>
      <c r="I282" s="1114" t="s">
        <v>623</v>
      </c>
      <c r="J282" s="418"/>
    </row>
    <row r="283" spans="2:10" ht="9.75" customHeight="1" x14ac:dyDescent="0.2">
      <c r="B283" s="317"/>
      <c r="C283" s="338"/>
      <c r="E283" s="317"/>
      <c r="F283" s="317"/>
    </row>
    <row r="284" spans="2:10" ht="4.5" customHeight="1" x14ac:dyDescent="0.2">
      <c r="E284" s="327"/>
    </row>
    <row r="285" spans="2:10" ht="14.45" customHeight="1" thickBot="1" x14ac:dyDescent="0.25">
      <c r="B285" s="1214" t="s">
        <v>624</v>
      </c>
      <c r="C285" s="1214"/>
      <c r="D285" s="1214"/>
      <c r="E285" s="1214"/>
      <c r="F285" s="1214"/>
      <c r="G285" s="1214"/>
      <c r="H285" s="1217"/>
      <c r="I285" s="1214"/>
      <c r="J285" s="315"/>
    </row>
    <row r="286" spans="2:10" ht="42.6" customHeight="1" thickBot="1" x14ac:dyDescent="0.25">
      <c r="B286" s="214" t="s">
        <v>10</v>
      </c>
      <c r="C286" s="316" t="s">
        <v>121</v>
      </c>
      <c r="D286" s="316" t="s">
        <v>122</v>
      </c>
      <c r="E286" s="316" t="s">
        <v>12</v>
      </c>
      <c r="F286" s="316" t="s">
        <v>13</v>
      </c>
      <c r="G286" s="316">
        <v>2021</v>
      </c>
      <c r="H286" s="454">
        <v>2022</v>
      </c>
      <c r="I286" s="1054" t="s">
        <v>123</v>
      </c>
    </row>
    <row r="287" spans="2:10" ht="64.5" customHeight="1" x14ac:dyDescent="0.2">
      <c r="B287" s="318" t="s">
        <v>625</v>
      </c>
      <c r="C287" s="319" t="s">
        <v>626</v>
      </c>
      <c r="D287" s="21" t="s">
        <v>144</v>
      </c>
      <c r="E287" s="435" t="s">
        <v>627</v>
      </c>
      <c r="F287" s="435" t="s">
        <v>628</v>
      </c>
      <c r="G287" s="21" t="s">
        <v>629</v>
      </c>
      <c r="H287" s="1024" t="s">
        <v>630</v>
      </c>
      <c r="I287" s="1102" t="s">
        <v>47</v>
      </c>
      <c r="J287" s="418"/>
    </row>
    <row r="288" spans="2:10" ht="81.95" customHeight="1" x14ac:dyDescent="0.2">
      <c r="B288" s="320" t="s">
        <v>631</v>
      </c>
      <c r="C288" s="321" t="s">
        <v>632</v>
      </c>
      <c r="D288" s="322" t="s">
        <v>199</v>
      </c>
      <c r="E288" s="435" t="s">
        <v>633</v>
      </c>
      <c r="F288" s="435" t="s">
        <v>634</v>
      </c>
      <c r="G288" s="435" t="s">
        <v>635</v>
      </c>
      <c r="H288" s="1115" t="s">
        <v>636</v>
      </c>
      <c r="I288" s="430" t="s">
        <v>637</v>
      </c>
      <c r="J288" s="418"/>
    </row>
    <row r="289" spans="2:10" ht="105.6" customHeight="1" x14ac:dyDescent="0.2">
      <c r="B289" s="320" t="s">
        <v>638</v>
      </c>
      <c r="C289" s="321" t="s">
        <v>639</v>
      </c>
      <c r="D289" s="322" t="s">
        <v>199</v>
      </c>
      <c r="E289" s="435" t="s">
        <v>640</v>
      </c>
      <c r="F289" s="435" t="s">
        <v>237</v>
      </c>
      <c r="G289" s="322">
        <v>6</v>
      </c>
      <c r="H289" s="1125" t="s">
        <v>641</v>
      </c>
      <c r="I289" s="1109" t="s">
        <v>637</v>
      </c>
      <c r="J289" s="418"/>
    </row>
    <row r="290" spans="2:10" ht="17.25" customHeight="1" x14ac:dyDescent="0.2">
      <c r="B290" s="1237" t="s">
        <v>642</v>
      </c>
      <c r="C290" s="1199" t="s">
        <v>643</v>
      </c>
      <c r="D290" s="1200"/>
      <c r="E290" s="1200"/>
      <c r="F290" s="1200"/>
      <c r="G290" s="1200"/>
      <c r="H290" s="1201"/>
      <c r="I290" s="1123"/>
      <c r="J290" s="368"/>
    </row>
    <row r="291" spans="2:10" ht="25.5" x14ac:dyDescent="0.2">
      <c r="B291" s="1237"/>
      <c r="C291" s="440" t="s">
        <v>644</v>
      </c>
      <c r="D291" s="358" t="s">
        <v>645</v>
      </c>
      <c r="E291" s="441" t="s">
        <v>646</v>
      </c>
      <c r="F291" s="442" t="s">
        <v>647</v>
      </c>
      <c r="G291" s="359">
        <v>60.17</v>
      </c>
      <c r="H291" s="1116" t="s">
        <v>648</v>
      </c>
      <c r="I291" s="1239" t="s">
        <v>649</v>
      </c>
      <c r="J291" s="443"/>
    </row>
    <row r="292" spans="2:10" ht="25.5" x14ac:dyDescent="0.2">
      <c r="B292" s="1237"/>
      <c r="C292" s="409" t="s">
        <v>650</v>
      </c>
      <c r="D292" s="358" t="s">
        <v>645</v>
      </c>
      <c r="E292" s="441" t="s">
        <v>651</v>
      </c>
      <c r="F292" s="442" t="s">
        <v>647</v>
      </c>
      <c r="G292" s="359">
        <v>54.91</v>
      </c>
      <c r="H292" s="1117" t="s">
        <v>652</v>
      </c>
      <c r="I292" s="1240"/>
      <c r="J292" s="443"/>
    </row>
    <row r="293" spans="2:10" ht="26.25" thickBot="1" x14ac:dyDescent="0.25">
      <c r="B293" s="1238"/>
      <c r="C293" s="413" t="s">
        <v>653</v>
      </c>
      <c r="D293" s="361" t="s">
        <v>645</v>
      </c>
      <c r="E293" s="444" t="s">
        <v>654</v>
      </c>
      <c r="F293" s="445" t="s">
        <v>647</v>
      </c>
      <c r="G293" s="362">
        <v>47.68</v>
      </c>
      <c r="H293" s="1118" t="s">
        <v>655</v>
      </c>
      <c r="I293" s="1241"/>
      <c r="J293" s="443"/>
    </row>
    <row r="294" spans="2:10" x14ac:dyDescent="0.2">
      <c r="E294" s="327"/>
      <c r="H294" s="1111"/>
    </row>
    <row r="295" spans="2:10" ht="14.45" customHeight="1" thickBot="1" x14ac:dyDescent="0.25">
      <c r="B295" s="1214" t="s">
        <v>656</v>
      </c>
      <c r="C295" s="1214"/>
      <c r="D295" s="1214"/>
      <c r="E295" s="1214"/>
      <c r="F295" s="1214"/>
      <c r="G295" s="1214"/>
      <c r="H295" s="1215"/>
      <c r="I295" s="1215"/>
      <c r="J295" s="315"/>
    </row>
    <row r="296" spans="2:10" ht="42" customHeight="1" thickBot="1" x14ac:dyDescent="0.25">
      <c r="B296" s="214" t="s">
        <v>10</v>
      </c>
      <c r="C296" s="316" t="s">
        <v>121</v>
      </c>
      <c r="D296" s="316" t="s">
        <v>122</v>
      </c>
      <c r="E296" s="316" t="s">
        <v>12</v>
      </c>
      <c r="F296" s="316" t="s">
        <v>13</v>
      </c>
      <c r="G296" s="316">
        <v>2021</v>
      </c>
      <c r="H296" s="454">
        <v>2022</v>
      </c>
      <c r="I296" s="1054" t="s">
        <v>123</v>
      </c>
    </row>
    <row r="297" spans="2:10" ht="41.25" customHeight="1" thickBot="1" x14ac:dyDescent="0.25">
      <c r="B297" s="446" t="s">
        <v>657</v>
      </c>
      <c r="C297" s="447" t="s">
        <v>658</v>
      </c>
      <c r="D297" s="333" t="s">
        <v>659</v>
      </c>
      <c r="E297" s="448" t="s">
        <v>660</v>
      </c>
      <c r="F297" s="449" t="s">
        <v>661</v>
      </c>
      <c r="G297" s="333">
        <v>29</v>
      </c>
      <c r="H297" s="1036">
        <v>30.61</v>
      </c>
      <c r="I297" s="1119" t="s">
        <v>662</v>
      </c>
    </row>
    <row r="298" spans="2:10" ht="4.5" customHeight="1" x14ac:dyDescent="0.2">
      <c r="E298" s="317"/>
      <c r="F298" s="317"/>
    </row>
    <row r="299" spans="2:10" ht="69" customHeight="1" x14ac:dyDescent="0.2">
      <c r="B299" s="1216" t="s">
        <v>663</v>
      </c>
      <c r="C299" s="1216"/>
      <c r="D299" s="1216"/>
      <c r="E299" s="1216"/>
      <c r="F299" s="1216"/>
      <c r="G299" s="1216"/>
      <c r="H299" s="1216"/>
      <c r="I299" s="1216"/>
      <c r="J299" s="341"/>
    </row>
    <row r="300" spans="2:10" ht="19.5" customHeight="1" thickBot="1" x14ac:dyDescent="0.25">
      <c r="B300" s="1214" t="s">
        <v>664</v>
      </c>
      <c r="C300" s="1214"/>
      <c r="D300" s="1214"/>
      <c r="E300" s="1214"/>
      <c r="F300" s="1214"/>
      <c r="G300" s="1214"/>
      <c r="H300" s="1214"/>
      <c r="I300" s="1214"/>
      <c r="J300" s="315"/>
    </row>
    <row r="301" spans="2:10" ht="41.1" customHeight="1" thickBot="1" x14ac:dyDescent="0.25">
      <c r="B301" s="214" t="s">
        <v>10</v>
      </c>
      <c r="C301" s="316" t="s">
        <v>121</v>
      </c>
      <c r="D301" s="316" t="s">
        <v>122</v>
      </c>
      <c r="E301" s="316" t="s">
        <v>12</v>
      </c>
      <c r="F301" s="316" t="s">
        <v>13</v>
      </c>
      <c r="G301" s="316">
        <v>2021</v>
      </c>
      <c r="H301" s="454">
        <v>2022</v>
      </c>
      <c r="I301" s="1054" t="s">
        <v>123</v>
      </c>
    </row>
    <row r="302" spans="2:10" ht="27.75" customHeight="1" x14ac:dyDescent="0.2">
      <c r="B302" s="318" t="s">
        <v>665</v>
      </c>
      <c r="C302" s="319" t="s">
        <v>666</v>
      </c>
      <c r="D302" s="21" t="s">
        <v>144</v>
      </c>
      <c r="E302" s="431" t="s">
        <v>667</v>
      </c>
      <c r="F302" s="431" t="s">
        <v>668</v>
      </c>
      <c r="G302" s="21">
        <v>84</v>
      </c>
      <c r="H302" s="1024">
        <v>90</v>
      </c>
      <c r="I302" s="1120" t="s">
        <v>669</v>
      </c>
      <c r="J302" s="450"/>
    </row>
    <row r="303" spans="2:10" ht="54" customHeight="1" x14ac:dyDescent="0.2">
      <c r="B303" s="320" t="s">
        <v>670</v>
      </c>
      <c r="C303" s="321" t="s">
        <v>671</v>
      </c>
      <c r="D303" s="322" t="s">
        <v>144</v>
      </c>
      <c r="E303" s="431" t="s">
        <v>225</v>
      </c>
      <c r="F303" s="431" t="s">
        <v>672</v>
      </c>
      <c r="G303" s="322">
        <v>4</v>
      </c>
      <c r="H303" s="100">
        <v>4.58</v>
      </c>
      <c r="I303" s="1121" t="s">
        <v>435</v>
      </c>
      <c r="J303" s="450"/>
    </row>
    <row r="304" spans="2:10" ht="35.25" customHeight="1" x14ac:dyDescent="0.2">
      <c r="B304" s="320" t="s">
        <v>673</v>
      </c>
      <c r="C304" s="321" t="s">
        <v>674</v>
      </c>
      <c r="D304" s="322" t="s">
        <v>144</v>
      </c>
      <c r="E304" s="431" t="s">
        <v>675</v>
      </c>
      <c r="F304" s="431" t="s">
        <v>676</v>
      </c>
      <c r="G304" s="322">
        <v>14</v>
      </c>
      <c r="H304" s="297">
        <v>15.5</v>
      </c>
      <c r="I304" s="1121" t="s">
        <v>435</v>
      </c>
      <c r="J304" s="450"/>
    </row>
    <row r="305" spans="2:10" ht="30" customHeight="1" thickBot="1" x14ac:dyDescent="0.25">
      <c r="B305" s="323" t="s">
        <v>677</v>
      </c>
      <c r="C305" s="324" t="s">
        <v>678</v>
      </c>
      <c r="D305" s="325" t="s">
        <v>199</v>
      </c>
      <c r="E305" s="451" t="s">
        <v>679</v>
      </c>
      <c r="F305" s="451" t="s">
        <v>19</v>
      </c>
      <c r="G305" s="325">
        <v>8</v>
      </c>
      <c r="H305" s="326">
        <v>9</v>
      </c>
      <c r="I305" s="1122" t="s">
        <v>435</v>
      </c>
      <c r="J305" s="450"/>
    </row>
    <row r="306" spans="2:10" x14ac:dyDescent="0.2">
      <c r="B306" s="317"/>
      <c r="C306" s="338"/>
      <c r="E306" s="317"/>
      <c r="F306" s="317"/>
    </row>
    <row r="307" spans="2:10" ht="14.45" customHeight="1" thickBot="1" x14ac:dyDescent="0.25">
      <c r="B307" s="1214" t="s">
        <v>2421</v>
      </c>
      <c r="C307" s="1214"/>
      <c r="D307" s="1214"/>
      <c r="E307" s="1214"/>
      <c r="F307" s="1214"/>
      <c r="G307" s="1214"/>
      <c r="H307" s="1214"/>
      <c r="I307" s="1214"/>
      <c r="J307" s="315"/>
    </row>
    <row r="308" spans="2:10" ht="36.950000000000003" customHeight="1" thickBot="1" x14ac:dyDescent="0.25">
      <c r="B308" s="214" t="s">
        <v>10</v>
      </c>
      <c r="C308" s="316" t="s">
        <v>121</v>
      </c>
      <c r="D308" s="316" t="s">
        <v>122</v>
      </c>
      <c r="E308" s="316" t="s">
        <v>12</v>
      </c>
      <c r="F308" s="316" t="s">
        <v>13</v>
      </c>
      <c r="G308" s="316">
        <v>2021</v>
      </c>
      <c r="H308" s="454">
        <v>2022</v>
      </c>
      <c r="I308" s="1054" t="s">
        <v>123</v>
      </c>
      <c r="J308" s="452"/>
    </row>
    <row r="309" spans="2:10" ht="43.5" customHeight="1" x14ac:dyDescent="0.2">
      <c r="B309" s="318" t="s">
        <v>680</v>
      </c>
      <c r="C309" s="319" t="s">
        <v>681</v>
      </c>
      <c r="D309" s="21" t="s">
        <v>682</v>
      </c>
      <c r="E309" s="453" t="s">
        <v>683</v>
      </c>
      <c r="F309" s="453" t="s">
        <v>474</v>
      </c>
      <c r="G309" s="21" t="s">
        <v>5</v>
      </c>
      <c r="H309" s="1024" t="s">
        <v>5</v>
      </c>
      <c r="I309" s="1130" t="s">
        <v>475</v>
      </c>
      <c r="J309" s="450"/>
    </row>
    <row r="310" spans="2:10" ht="56.1" customHeight="1" x14ac:dyDescent="0.2">
      <c r="B310" s="320" t="s">
        <v>684</v>
      </c>
      <c r="C310" s="321" t="s">
        <v>685</v>
      </c>
      <c r="D310" s="322" t="s">
        <v>682</v>
      </c>
      <c r="E310" s="453" t="s">
        <v>686</v>
      </c>
      <c r="F310" s="453" t="s">
        <v>474</v>
      </c>
      <c r="G310" s="322" t="s">
        <v>5</v>
      </c>
      <c r="H310" s="297" t="s">
        <v>5</v>
      </c>
      <c r="I310" s="1121" t="s">
        <v>475</v>
      </c>
      <c r="J310" s="450"/>
    </row>
    <row r="311" spans="2:10" ht="42.6" customHeight="1" x14ac:dyDescent="0.2">
      <c r="B311" s="323" t="s">
        <v>687</v>
      </c>
      <c r="C311" s="324" t="s">
        <v>688</v>
      </c>
      <c r="D311" s="325" t="s">
        <v>689</v>
      </c>
      <c r="E311" s="434" t="s">
        <v>200</v>
      </c>
      <c r="F311" s="434" t="s">
        <v>690</v>
      </c>
      <c r="G311" s="325">
        <v>3</v>
      </c>
      <c r="H311" s="326">
        <v>2</v>
      </c>
      <c r="I311" s="1122" t="s">
        <v>435</v>
      </c>
      <c r="J311" s="450"/>
    </row>
    <row r="312" spans="2:10" x14ac:dyDescent="0.2">
      <c r="E312" s="327"/>
    </row>
    <row r="313" spans="2:10" ht="17.25" customHeight="1" thickBot="1" x14ac:dyDescent="0.25">
      <c r="B313" s="1214" t="s">
        <v>691</v>
      </c>
      <c r="C313" s="1214"/>
      <c r="D313" s="1214"/>
      <c r="E313" s="1214"/>
      <c r="F313" s="1214"/>
      <c r="G313" s="1214"/>
      <c r="H313" s="1214"/>
      <c r="I313" s="1214"/>
      <c r="J313" s="315"/>
    </row>
    <row r="314" spans="2:10" ht="39.6" customHeight="1" x14ac:dyDescent="0.2">
      <c r="B314" s="214" t="s">
        <v>10</v>
      </c>
      <c r="C314" s="316" t="s">
        <v>121</v>
      </c>
      <c r="D314" s="316" t="s">
        <v>122</v>
      </c>
      <c r="E314" s="316" t="s">
        <v>12</v>
      </c>
      <c r="F314" s="316" t="s">
        <v>13</v>
      </c>
      <c r="G314" s="316">
        <v>2021</v>
      </c>
      <c r="H314" s="454">
        <v>2022</v>
      </c>
      <c r="I314" s="1054" t="s">
        <v>123</v>
      </c>
    </row>
    <row r="315" spans="2:10" ht="40.5" customHeight="1" x14ac:dyDescent="0.2">
      <c r="B315" s="318" t="s">
        <v>692</v>
      </c>
      <c r="C315" s="319" t="s">
        <v>693</v>
      </c>
      <c r="D315" s="21" t="s">
        <v>144</v>
      </c>
      <c r="E315" s="435" t="s">
        <v>694</v>
      </c>
      <c r="F315" s="435" t="s">
        <v>695</v>
      </c>
      <c r="G315" s="21">
        <v>1.1200000000000001</v>
      </c>
      <c r="H315" s="1037">
        <v>0.95</v>
      </c>
      <c r="I315" s="1045" t="s">
        <v>59</v>
      </c>
    </row>
    <row r="316" spans="2:10" ht="55.5" customHeight="1" x14ac:dyDescent="0.2">
      <c r="B316" s="320" t="s">
        <v>696</v>
      </c>
      <c r="C316" s="321" t="s">
        <v>697</v>
      </c>
      <c r="D316" s="322" t="s">
        <v>144</v>
      </c>
      <c r="E316" s="435" t="s">
        <v>698</v>
      </c>
      <c r="F316" s="435" t="s">
        <v>699</v>
      </c>
      <c r="G316" s="21">
        <v>98.88</v>
      </c>
      <c r="H316" s="1037">
        <v>99.05</v>
      </c>
      <c r="I316" s="1060" t="s">
        <v>59</v>
      </c>
    </row>
    <row r="317" spans="2:10" ht="42" customHeight="1" x14ac:dyDescent="0.2">
      <c r="B317" s="323" t="s">
        <v>700</v>
      </c>
      <c r="C317" s="324" t="s">
        <v>701</v>
      </c>
      <c r="D317" s="325" t="s">
        <v>702</v>
      </c>
      <c r="E317" s="436" t="s">
        <v>703</v>
      </c>
      <c r="F317" s="436" t="s">
        <v>704</v>
      </c>
      <c r="G317" s="268">
        <v>0.41</v>
      </c>
      <c r="H317" s="1041">
        <v>0.40899999999999997</v>
      </c>
      <c r="I317" s="1053" t="s">
        <v>59</v>
      </c>
    </row>
    <row r="318" spans="2:10" x14ac:dyDescent="0.2">
      <c r="B318" s="317"/>
      <c r="C318" s="338"/>
      <c r="E318" s="317"/>
      <c r="F318" s="317"/>
    </row>
    <row r="319" spans="2:10" ht="15.75" customHeight="1" thickBot="1" x14ac:dyDescent="0.25">
      <c r="B319" s="1214" t="s">
        <v>705</v>
      </c>
      <c r="C319" s="1214"/>
      <c r="D319" s="1214"/>
      <c r="E319" s="1214"/>
      <c r="F319" s="1214"/>
      <c r="G319" s="1214"/>
      <c r="H319" s="1214"/>
      <c r="I319" s="1214"/>
      <c r="J319" s="315"/>
    </row>
    <row r="320" spans="2:10" ht="39.6" customHeight="1" thickBot="1" x14ac:dyDescent="0.25">
      <c r="B320" s="214" t="s">
        <v>10</v>
      </c>
      <c r="C320" s="316" t="s">
        <v>121</v>
      </c>
      <c r="D320" s="316" t="s">
        <v>122</v>
      </c>
      <c r="E320" s="316" t="s">
        <v>12</v>
      </c>
      <c r="F320" s="316" t="s">
        <v>13</v>
      </c>
      <c r="G320" s="316">
        <v>2021</v>
      </c>
      <c r="H320" s="454">
        <v>2022</v>
      </c>
      <c r="I320" s="1054" t="s">
        <v>123</v>
      </c>
    </row>
    <row r="321" spans="2:9" ht="42.6" customHeight="1" x14ac:dyDescent="0.2">
      <c r="B321" s="318" t="s">
        <v>706</v>
      </c>
      <c r="C321" s="319" t="s">
        <v>707</v>
      </c>
      <c r="D321" s="21" t="s">
        <v>199</v>
      </c>
      <c r="E321" s="453" t="s">
        <v>708</v>
      </c>
      <c r="F321" s="453" t="s">
        <v>709</v>
      </c>
      <c r="G321" s="21">
        <v>35</v>
      </c>
      <c r="H321" s="1024">
        <v>0</v>
      </c>
      <c r="I321" s="1045" t="s">
        <v>637</v>
      </c>
    </row>
    <row r="322" spans="2:9" ht="43.5" customHeight="1" x14ac:dyDescent="0.2">
      <c r="B322" s="323" t="s">
        <v>710</v>
      </c>
      <c r="C322" s="324" t="s">
        <v>711</v>
      </c>
      <c r="D322" s="325" t="s">
        <v>199</v>
      </c>
      <c r="E322" s="434" t="s">
        <v>712</v>
      </c>
      <c r="F322" s="434" t="s">
        <v>713</v>
      </c>
      <c r="G322" s="325">
        <v>4</v>
      </c>
      <c r="H322" s="326">
        <v>1</v>
      </c>
      <c r="I322" s="1053" t="s">
        <v>637</v>
      </c>
    </row>
  </sheetData>
  <mergeCells count="179">
    <mergeCell ref="B65:I65"/>
    <mergeCell ref="B26:I26"/>
    <mergeCell ref="B28:I28"/>
    <mergeCell ref="B34:I34"/>
    <mergeCell ref="B41:I41"/>
    <mergeCell ref="B45:I45"/>
    <mergeCell ref="B49:I49"/>
    <mergeCell ref="G81:G88"/>
    <mergeCell ref="B101:I101"/>
    <mergeCell ref="A2:I2"/>
    <mergeCell ref="B4:I4"/>
    <mergeCell ref="B6:I6"/>
    <mergeCell ref="B15:I15"/>
    <mergeCell ref="B20:I20"/>
    <mergeCell ref="B25:I25"/>
    <mergeCell ref="B51:B58"/>
    <mergeCell ref="I53:I58"/>
    <mergeCell ref="B61:I61"/>
    <mergeCell ref="K81:O81"/>
    <mergeCell ref="B89:I89"/>
    <mergeCell ref="B91:I91"/>
    <mergeCell ref="B93:I93"/>
    <mergeCell ref="B97:I97"/>
    <mergeCell ref="B68:B70"/>
    <mergeCell ref="I69:I70"/>
    <mergeCell ref="B72:I72"/>
    <mergeCell ref="B79:I79"/>
    <mergeCell ref="B81:B88"/>
    <mergeCell ref="C81:C88"/>
    <mergeCell ref="D81:D88"/>
    <mergeCell ref="E81:E88"/>
    <mergeCell ref="F81:F88"/>
    <mergeCell ref="H81:H88"/>
    <mergeCell ref="B103:I103"/>
    <mergeCell ref="B107:I107"/>
    <mergeCell ref="B113:I113"/>
    <mergeCell ref="B117:I117"/>
    <mergeCell ref="B99:B100"/>
    <mergeCell ref="C99:C100"/>
    <mergeCell ref="D99:D100"/>
    <mergeCell ref="E99:E100"/>
    <mergeCell ref="F99:F100"/>
    <mergeCell ref="G99:G100"/>
    <mergeCell ref="H99:H100"/>
    <mergeCell ref="I138:I139"/>
    <mergeCell ref="B140:I140"/>
    <mergeCell ref="B142:I142"/>
    <mergeCell ref="B144:B147"/>
    <mergeCell ref="C144:F144"/>
    <mergeCell ref="I145:I147"/>
    <mergeCell ref="B121:I121"/>
    <mergeCell ref="B125:I125"/>
    <mergeCell ref="I127:I128"/>
    <mergeCell ref="B131:I131"/>
    <mergeCell ref="B134:I134"/>
    <mergeCell ref="B136:I136"/>
    <mergeCell ref="B166:I166"/>
    <mergeCell ref="B172:I172"/>
    <mergeCell ref="B175:G175"/>
    <mergeCell ref="B177:I177"/>
    <mergeCell ref="B181:I181"/>
    <mergeCell ref="I183:I184"/>
    <mergeCell ref="B149:I149"/>
    <mergeCell ref="B154:I154"/>
    <mergeCell ref="I156:I157"/>
    <mergeCell ref="B160:I160"/>
    <mergeCell ref="B162:B164"/>
    <mergeCell ref="C162:C164"/>
    <mergeCell ref="D162:D164"/>
    <mergeCell ref="E162:E164"/>
    <mergeCell ref="F162:F164"/>
    <mergeCell ref="G162:G164"/>
    <mergeCell ref="H162:H164"/>
    <mergeCell ref="B198:I198"/>
    <mergeCell ref="B201:B203"/>
    <mergeCell ref="C201:C203"/>
    <mergeCell ref="D201:D203"/>
    <mergeCell ref="E201:E203"/>
    <mergeCell ref="F201:F203"/>
    <mergeCell ref="G201:G203"/>
    <mergeCell ref="B187:I187"/>
    <mergeCell ref="B191:I191"/>
    <mergeCell ref="B193:B194"/>
    <mergeCell ref="C193:C194"/>
    <mergeCell ref="D193:D194"/>
    <mergeCell ref="E193:E194"/>
    <mergeCell ref="F193:F194"/>
    <mergeCell ref="G193:G194"/>
    <mergeCell ref="I193:I194"/>
    <mergeCell ref="H201:H203"/>
    <mergeCell ref="H193:H194"/>
    <mergeCell ref="B206:I206"/>
    <mergeCell ref="B208:B212"/>
    <mergeCell ref="I209:I213"/>
    <mergeCell ref="B215:I215"/>
    <mergeCell ref="B217:B227"/>
    <mergeCell ref="C218:C219"/>
    <mergeCell ref="D218:D219"/>
    <mergeCell ref="E218:E219"/>
    <mergeCell ref="E222:E223"/>
    <mergeCell ref="F222:F223"/>
    <mergeCell ref="G222:G223"/>
    <mergeCell ref="C224:C225"/>
    <mergeCell ref="D224:D225"/>
    <mergeCell ref="E224:E225"/>
    <mergeCell ref="F224:F225"/>
    <mergeCell ref="G224:G225"/>
    <mergeCell ref="F218:F219"/>
    <mergeCell ref="G218:G219"/>
    <mergeCell ref="C220:C221"/>
    <mergeCell ref="D220:D221"/>
    <mergeCell ref="E220:E221"/>
    <mergeCell ref="F220:F221"/>
    <mergeCell ref="H220:H221"/>
    <mergeCell ref="H222:H223"/>
    <mergeCell ref="I228:I230"/>
    <mergeCell ref="B231:I231"/>
    <mergeCell ref="B233:I233"/>
    <mergeCell ref="B235:I235"/>
    <mergeCell ref="B237:B241"/>
    <mergeCell ref="I238:I241"/>
    <mergeCell ref="C226:C227"/>
    <mergeCell ref="D226:D227"/>
    <mergeCell ref="E226:E227"/>
    <mergeCell ref="F226:F227"/>
    <mergeCell ref="G226:G227"/>
    <mergeCell ref="B228:B230"/>
    <mergeCell ref="C228:C230"/>
    <mergeCell ref="D228:D230"/>
    <mergeCell ref="E228:E230"/>
    <mergeCell ref="F228:F230"/>
    <mergeCell ref="I218:I227"/>
    <mergeCell ref="H218:H219"/>
    <mergeCell ref="H228:H230"/>
    <mergeCell ref="H224:H225"/>
    <mergeCell ref="H226:H227"/>
    <mergeCell ref="D256:D259"/>
    <mergeCell ref="E256:E259"/>
    <mergeCell ref="F256:F259"/>
    <mergeCell ref="G256:G259"/>
    <mergeCell ref="H256:H259"/>
    <mergeCell ref="G220:G221"/>
    <mergeCell ref="C222:C223"/>
    <mergeCell ref="D222:D223"/>
    <mergeCell ref="G228:G230"/>
    <mergeCell ref="B300:I300"/>
    <mergeCell ref="B307:I307"/>
    <mergeCell ref="B313:I313"/>
    <mergeCell ref="B319:I319"/>
    <mergeCell ref="B277:I277"/>
    <mergeCell ref="B278:I278"/>
    <mergeCell ref="B280:I280"/>
    <mergeCell ref="B285:I285"/>
    <mergeCell ref="B290:B293"/>
    <mergeCell ref="I291:I293"/>
    <mergeCell ref="C208:H208"/>
    <mergeCell ref="C290:H290"/>
    <mergeCell ref="C51:H51"/>
    <mergeCell ref="C52:H52"/>
    <mergeCell ref="C68:H68"/>
    <mergeCell ref="C237:H237"/>
    <mergeCell ref="C217:H217"/>
    <mergeCell ref="B295:I295"/>
    <mergeCell ref="B299:I299"/>
    <mergeCell ref="B263:I263"/>
    <mergeCell ref="B267:I267"/>
    <mergeCell ref="B272:I272"/>
    <mergeCell ref="B274:B275"/>
    <mergeCell ref="C274:C275"/>
    <mergeCell ref="D274:D275"/>
    <mergeCell ref="E274:E275"/>
    <mergeCell ref="F274:F275"/>
    <mergeCell ref="G274:G275"/>
    <mergeCell ref="H274:H275"/>
    <mergeCell ref="B243:I243"/>
    <mergeCell ref="B248:I248"/>
    <mergeCell ref="B253:I253"/>
    <mergeCell ref="B256:B259"/>
    <mergeCell ref="C256:C259"/>
  </mergeCells>
  <conditionalFormatting sqref="B7 B14 B19 B40 B44 B48 B60 B78 F90 C92:D92 B102 B135 B233 C234:D234 B247 B266 B271 B276 B279 B284 B294 B323:B65565 B89:B91">
    <cfRule type="containsText" dxfId="56" priority="57" stopIfTrue="1" operator="containsText" text="tiksl">
      <formula>NOT(ISERROR(SEARCH("tiksl",B7)))</formula>
    </cfRule>
  </conditionalFormatting>
  <conditionalFormatting sqref="B16">
    <cfRule type="containsText" dxfId="55" priority="49" stopIfTrue="1" operator="containsText" text="tiksl">
      <formula>NOT(ISERROR(SEARCH("tiksl",B16)))</formula>
    </cfRule>
  </conditionalFormatting>
  <conditionalFormatting sqref="B21">
    <cfRule type="containsText" dxfId="54" priority="48" stopIfTrue="1" operator="containsText" text="tiksl">
      <formula>NOT(ISERROR(SEARCH("tiksl",B21)))</formula>
    </cfRule>
  </conditionalFormatting>
  <conditionalFormatting sqref="B29">
    <cfRule type="containsText" dxfId="53" priority="13" stopIfTrue="1" operator="containsText" text="tiksl">
      <formula>NOT(ISERROR(SEARCH("tiksl",B29)))</formula>
    </cfRule>
  </conditionalFormatting>
  <conditionalFormatting sqref="B33">
    <cfRule type="containsText" dxfId="52" priority="56" stopIfTrue="1" operator="containsText" text="tiksl">
      <formula>NOT(ISERROR(SEARCH("tiksl",B33)))</formula>
    </cfRule>
  </conditionalFormatting>
  <conditionalFormatting sqref="B35">
    <cfRule type="containsText" dxfId="51" priority="47" stopIfTrue="1" operator="containsText" text="tiksl">
      <formula>NOT(ISERROR(SEARCH("tiksl",B35)))</formula>
    </cfRule>
  </conditionalFormatting>
  <conditionalFormatting sqref="B42">
    <cfRule type="containsText" dxfId="50" priority="46" stopIfTrue="1" operator="containsText" text="tiksl">
      <formula>NOT(ISERROR(SEARCH("tiksl",B42)))</formula>
    </cfRule>
  </conditionalFormatting>
  <conditionalFormatting sqref="B46">
    <cfRule type="containsText" dxfId="49" priority="45" stopIfTrue="1" operator="containsText" text="tiksl">
      <formula>NOT(ISERROR(SEARCH("tiksl",B46)))</formula>
    </cfRule>
  </conditionalFormatting>
  <conditionalFormatting sqref="B50">
    <cfRule type="containsText" dxfId="48" priority="44" stopIfTrue="1" operator="containsText" text="tiksl">
      <formula>NOT(ISERROR(SEARCH("tiksl",B50)))</formula>
    </cfRule>
  </conditionalFormatting>
  <conditionalFormatting sqref="B62">
    <cfRule type="containsText" dxfId="47" priority="43" stopIfTrue="1" operator="containsText" text="tiksl">
      <formula>NOT(ISERROR(SEARCH("tiksl",B62)))</formula>
    </cfRule>
  </conditionalFormatting>
  <conditionalFormatting sqref="B64 B71">
    <cfRule type="containsText" dxfId="46" priority="55" stopIfTrue="1" operator="containsText" text="tiksl">
      <formula>NOT(ISERROR(SEARCH("tiksl",B64)))</formula>
    </cfRule>
  </conditionalFormatting>
  <conditionalFormatting sqref="B66">
    <cfRule type="containsText" dxfId="45" priority="11" stopIfTrue="1" operator="containsText" text="tiksl">
      <formula>NOT(ISERROR(SEARCH("tiksl",B66)))</formula>
    </cfRule>
  </conditionalFormatting>
  <conditionalFormatting sqref="B68">
    <cfRule type="containsText" dxfId="44" priority="12" stopIfTrue="1" operator="containsText" text="tiksl">
      <formula>NOT(ISERROR(SEARCH("tiksl",B68)))</formula>
    </cfRule>
  </conditionalFormatting>
  <conditionalFormatting sqref="B73">
    <cfRule type="containsText" dxfId="43" priority="42" stopIfTrue="1" operator="containsText" text="tiksl">
      <formula>NOT(ISERROR(SEARCH("tiksl",B73)))</formula>
    </cfRule>
  </conditionalFormatting>
  <conditionalFormatting sqref="B80:B81">
    <cfRule type="containsText" dxfId="42" priority="41" stopIfTrue="1" operator="containsText" text="tiksl">
      <formula>NOT(ISERROR(SEARCH("tiksl",B80)))</formula>
    </cfRule>
  </conditionalFormatting>
  <conditionalFormatting sqref="B94">
    <cfRule type="containsText" dxfId="41" priority="40" stopIfTrue="1" operator="containsText" text="tiksl">
      <formula>NOT(ISERROR(SEARCH("tiksl",B94)))</formula>
    </cfRule>
  </conditionalFormatting>
  <conditionalFormatting sqref="B98">
    <cfRule type="containsText" dxfId="40" priority="39" stopIfTrue="1" operator="containsText" text="tiksl">
      <formula>NOT(ISERROR(SEARCH("tiksl",B98)))</formula>
    </cfRule>
  </conditionalFormatting>
  <conditionalFormatting sqref="B104">
    <cfRule type="containsText" dxfId="39" priority="38" stopIfTrue="1" operator="containsText" text="tiksl">
      <formula>NOT(ISERROR(SEARCH("tiksl",B104)))</formula>
    </cfRule>
  </conditionalFormatting>
  <conditionalFormatting sqref="B108">
    <cfRule type="containsText" dxfId="38" priority="37" stopIfTrue="1" operator="containsText" text="tiksl">
      <formula>NOT(ISERROR(SEARCH("tiksl",B108)))</formula>
    </cfRule>
  </conditionalFormatting>
  <conditionalFormatting sqref="B114">
    <cfRule type="containsText" dxfId="37" priority="36" stopIfTrue="1" operator="containsText" text="tiksl">
      <formula>NOT(ISERROR(SEARCH("tiksl",B114)))</formula>
    </cfRule>
  </conditionalFormatting>
  <conditionalFormatting sqref="B118">
    <cfRule type="containsText" dxfId="36" priority="35" stopIfTrue="1" operator="containsText" text="tiksl">
      <formula>NOT(ISERROR(SEARCH("tiksl",B118)))</formula>
    </cfRule>
  </conditionalFormatting>
  <conditionalFormatting sqref="B120">
    <cfRule type="containsText" dxfId="35" priority="54" stopIfTrue="1" operator="containsText" text="tiksl">
      <formula>NOT(ISERROR(SEARCH("tiksl",B120)))</formula>
    </cfRule>
  </conditionalFormatting>
  <conditionalFormatting sqref="B122">
    <cfRule type="containsText" dxfId="34" priority="34" stopIfTrue="1" operator="containsText" text="tiksl">
      <formula>NOT(ISERROR(SEARCH("tiksl",B122)))</formula>
    </cfRule>
  </conditionalFormatting>
  <conditionalFormatting sqref="B126">
    <cfRule type="containsText" dxfId="33" priority="10" stopIfTrue="1" operator="containsText" text="tiksl">
      <formula>NOT(ISERROR(SEARCH("tiksl",B126)))</formula>
    </cfRule>
  </conditionalFormatting>
  <conditionalFormatting sqref="B132">
    <cfRule type="containsText" dxfId="32" priority="33" stopIfTrue="1" operator="containsText" text="tiksl">
      <formula>NOT(ISERROR(SEARCH("tiksl",B132)))</formula>
    </cfRule>
  </conditionalFormatting>
  <conditionalFormatting sqref="B137">
    <cfRule type="containsText" dxfId="31" priority="32" stopIfTrue="1" operator="containsText" text="tiksl">
      <formula>NOT(ISERROR(SEARCH("tiksl",B137)))</formula>
    </cfRule>
  </conditionalFormatting>
  <conditionalFormatting sqref="B143">
    <cfRule type="containsText" dxfId="30" priority="31" stopIfTrue="1" operator="containsText" text="tiksl">
      <formula>NOT(ISERROR(SEARCH("tiksl",B143)))</formula>
    </cfRule>
  </conditionalFormatting>
  <conditionalFormatting sqref="B150">
    <cfRule type="containsText" dxfId="29" priority="30" stopIfTrue="1" operator="containsText" text="tiksl">
      <formula>NOT(ISERROR(SEARCH("tiksl",B150)))</formula>
    </cfRule>
  </conditionalFormatting>
  <conditionalFormatting sqref="B153">
    <cfRule type="containsText" dxfId="28" priority="53" stopIfTrue="1" operator="containsText" text="tiksl">
      <formula>NOT(ISERROR(SEARCH("tiksl",B153)))</formula>
    </cfRule>
  </conditionalFormatting>
  <conditionalFormatting sqref="B155">
    <cfRule type="containsText" dxfId="27" priority="29" stopIfTrue="1" operator="containsText" text="tiksl">
      <formula>NOT(ISERROR(SEARCH("tiksl",B155)))</formula>
    </cfRule>
  </conditionalFormatting>
  <conditionalFormatting sqref="B159">
    <cfRule type="containsText" dxfId="26" priority="52" stopIfTrue="1" operator="containsText" text="tiksl">
      <formula>NOT(ISERROR(SEARCH("tiksl",B159)))</formula>
    </cfRule>
  </conditionalFormatting>
  <conditionalFormatting sqref="B161">
    <cfRule type="containsText" dxfId="25" priority="28" stopIfTrue="1" operator="containsText" text="tiksl">
      <formula>NOT(ISERROR(SEARCH("tiksl",B161)))</formula>
    </cfRule>
  </conditionalFormatting>
  <conditionalFormatting sqref="B167">
    <cfRule type="containsText" dxfId="24" priority="27" stopIfTrue="1" operator="containsText" text="tiksl">
      <formula>NOT(ISERROR(SEARCH("tiksl",B167)))</formula>
    </cfRule>
  </conditionalFormatting>
  <conditionalFormatting sqref="B173">
    <cfRule type="containsText" dxfId="23" priority="8" stopIfTrue="1" operator="containsText" text="tiksl">
      <formula>NOT(ISERROR(SEARCH("tiksl",B173)))</formula>
    </cfRule>
  </conditionalFormatting>
  <conditionalFormatting sqref="B178">
    <cfRule type="containsText" dxfId="22" priority="9" stopIfTrue="1" operator="containsText" text="tiksl">
      <formula>NOT(ISERROR(SEARCH("tiksl",B178)))</formula>
    </cfRule>
  </conditionalFormatting>
  <conditionalFormatting sqref="B182">
    <cfRule type="containsText" dxfId="21" priority="7" stopIfTrue="1" operator="containsText" text="tiksl">
      <formula>NOT(ISERROR(SEARCH("tiksl",B182)))</formula>
    </cfRule>
  </conditionalFormatting>
  <conditionalFormatting sqref="B188">
    <cfRule type="containsText" dxfId="20" priority="5" stopIfTrue="1" operator="containsText" text="tiksl">
      <formula>NOT(ISERROR(SEARCH("tiksl",B188)))</formula>
    </cfRule>
  </conditionalFormatting>
  <conditionalFormatting sqref="B192:B193">
    <cfRule type="containsText" dxfId="19" priority="6" stopIfTrue="1" operator="containsText" text="tiksl">
      <formula>NOT(ISERROR(SEARCH("tiksl",B192)))</formula>
    </cfRule>
  </conditionalFormatting>
  <conditionalFormatting sqref="B199">
    <cfRule type="containsText" dxfId="18" priority="4" stopIfTrue="1" operator="containsText" text="tiksl">
      <formula>NOT(ISERROR(SEARCH("tiksl",B199)))</formula>
    </cfRule>
  </conditionalFormatting>
  <conditionalFormatting sqref="B207">
    <cfRule type="containsText" dxfId="17" priority="3" stopIfTrue="1" operator="containsText" text="tiksl">
      <formula>NOT(ISERROR(SEARCH("tiksl",B207)))</formula>
    </cfRule>
  </conditionalFormatting>
  <conditionalFormatting sqref="B216">
    <cfRule type="containsText" dxfId="16" priority="2" stopIfTrue="1" operator="containsText" text="tiksl">
      <formula>NOT(ISERROR(SEARCH("tiksl",B216)))</formula>
    </cfRule>
  </conditionalFormatting>
  <conditionalFormatting sqref="B236">
    <cfRule type="containsText" dxfId="15" priority="26" stopIfTrue="1" operator="containsText" text="tiksl">
      <formula>NOT(ISERROR(SEARCH("tiksl",B236)))</formula>
    </cfRule>
  </conditionalFormatting>
  <conditionalFormatting sqref="B244">
    <cfRule type="containsText" dxfId="14" priority="25" stopIfTrue="1" operator="containsText" text="tiksl">
      <formula>NOT(ISERROR(SEARCH("tiksl",B244)))</formula>
    </cfRule>
  </conditionalFormatting>
  <conditionalFormatting sqref="B249">
    <cfRule type="containsText" dxfId="13" priority="24" stopIfTrue="1" operator="containsText" text="tiksl">
      <formula>NOT(ISERROR(SEARCH("tiksl",B249)))</formula>
    </cfRule>
  </conditionalFormatting>
  <conditionalFormatting sqref="B254">
    <cfRule type="containsText" dxfId="12" priority="23" stopIfTrue="1" operator="containsText" text="tiksl">
      <formula>NOT(ISERROR(SEARCH("tiksl",B254)))</formula>
    </cfRule>
  </conditionalFormatting>
  <conditionalFormatting sqref="B262">
    <cfRule type="containsText" dxfId="11" priority="51" stopIfTrue="1" operator="containsText" text="tiksl">
      <formula>NOT(ISERROR(SEARCH("tiksl",B262)))</formula>
    </cfRule>
  </conditionalFormatting>
  <conditionalFormatting sqref="B264">
    <cfRule type="containsText" dxfId="10" priority="22" stopIfTrue="1" operator="containsText" text="tiksl">
      <formula>NOT(ISERROR(SEARCH("tiksl",B264)))</formula>
    </cfRule>
  </conditionalFormatting>
  <conditionalFormatting sqref="B268">
    <cfRule type="containsText" dxfId="9" priority="21" stopIfTrue="1" operator="containsText" text="tiksl">
      <formula>NOT(ISERROR(SEARCH("tiksl",B268)))</formula>
    </cfRule>
  </conditionalFormatting>
  <conditionalFormatting sqref="B273:B274">
    <cfRule type="containsText" dxfId="8" priority="20" stopIfTrue="1" operator="containsText" text="tiksl">
      <formula>NOT(ISERROR(SEARCH("tiksl",B273)))</formula>
    </cfRule>
  </conditionalFormatting>
  <conditionalFormatting sqref="B281">
    <cfRule type="containsText" dxfId="7" priority="19" stopIfTrue="1" operator="containsText" text="tiksl">
      <formula>NOT(ISERROR(SEARCH("tiksl",B281)))</formula>
    </cfRule>
  </conditionalFormatting>
  <conditionalFormatting sqref="B286">
    <cfRule type="containsText" dxfId="6" priority="18" stopIfTrue="1" operator="containsText" text="tiksl">
      <formula>NOT(ISERROR(SEARCH("tiksl",B286)))</formula>
    </cfRule>
  </conditionalFormatting>
  <conditionalFormatting sqref="B296:B299">
    <cfRule type="containsText" dxfId="5" priority="17" stopIfTrue="1" operator="containsText" text="tiksl">
      <formula>NOT(ISERROR(SEARCH("tiksl",B296)))</formula>
    </cfRule>
  </conditionalFormatting>
  <conditionalFormatting sqref="B301">
    <cfRule type="containsText" dxfId="4" priority="16" stopIfTrue="1" operator="containsText" text="tiksl">
      <formula>NOT(ISERROR(SEARCH("tiksl",B301)))</formula>
    </cfRule>
  </conditionalFormatting>
  <conditionalFormatting sqref="B308">
    <cfRule type="containsText" dxfId="3" priority="15" stopIfTrue="1" operator="containsText" text="tiksl">
      <formula>NOT(ISERROR(SEARCH("tiksl",B308)))</formula>
    </cfRule>
  </conditionalFormatting>
  <conditionalFormatting sqref="B312">
    <cfRule type="containsText" dxfId="2" priority="50" stopIfTrue="1" operator="containsText" text="tiksl">
      <formula>NOT(ISERROR(SEARCH("tiksl",B312)))</formula>
    </cfRule>
  </conditionalFormatting>
  <conditionalFormatting sqref="B314">
    <cfRule type="containsText" dxfId="1" priority="14" stopIfTrue="1" operator="containsText" text="tiksl">
      <formula>NOT(ISERROR(SEARCH("tiksl",B314)))</formula>
    </cfRule>
  </conditionalFormatting>
  <conditionalFormatting sqref="B320">
    <cfRule type="containsText" dxfId="0" priority="1" stopIfTrue="1" operator="containsText" text="tiksl">
      <formula>NOT(ISERROR(SEARCH("tiksl",B320)))</formula>
    </cfRule>
  </conditionalFormatting>
  <pageMargins left="0.78740157480314965" right="0.39370078740157483" top="0.78740157480314965" bottom="0.78740157480314965" header="0" footer="0"/>
  <pageSetup paperSize="9" scale="85" fitToHeight="0" orientation="portrait" r:id="rId1"/>
  <rowBreaks count="11" manualBreakCount="11">
    <brk id="27" max="8" man="1"/>
    <brk id="52" max="8" man="1"/>
    <brk id="78" max="8" man="1"/>
    <brk id="112" max="8" man="1"/>
    <brk id="140" max="8" man="1"/>
    <brk id="165" max="8" man="1"/>
    <brk id="195" max="8" man="1"/>
    <brk id="221" max="8" man="1"/>
    <brk id="255" max="8" man="1"/>
    <brk id="283" max="8" man="1"/>
    <brk id="306" max="8" man="1"/>
  </rowBreaks>
  <colBreaks count="1" manualBreakCount="1">
    <brk id="9" max="1048575" man="1"/>
  </colBreaks>
  <ignoredErrors>
    <ignoredError sqref="H288" twoDigitTextYear="1"/>
    <ignoredError sqref="H289 H291:H293" numberStoredAsText="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D36D-A2E2-4AC6-B42F-6BBF674083CC}">
  <dimension ref="A1:L1818"/>
  <sheetViews>
    <sheetView zoomScaleNormal="100" zoomScaleSheetLayoutView="100" workbookViewId="0">
      <selection activeCell="B1" sqref="B1:G1"/>
    </sheetView>
  </sheetViews>
  <sheetFormatPr defaultRowHeight="12.75" x14ac:dyDescent="0.2"/>
  <cols>
    <col min="1" max="1" width="1.85546875" customWidth="1"/>
    <col min="2" max="2" width="11.85546875" style="1" customWidth="1"/>
    <col min="3" max="3" width="57.85546875" style="25" customWidth="1"/>
    <col min="4" max="4" width="12.85546875" style="3" customWidth="1"/>
    <col min="5" max="5" width="11.85546875" style="3" customWidth="1"/>
    <col min="6" max="6" width="9.5703125" style="14" customWidth="1"/>
    <col min="7" max="7" width="9.140625" style="14" customWidth="1"/>
    <col min="16377" max="16382" width="9.140625" bestFit="1" customWidth="1"/>
    <col min="16383" max="16384" width="9.140625" customWidth="1"/>
  </cols>
  <sheetData>
    <row r="1" spans="2:7" ht="35.450000000000003" customHeight="1" x14ac:dyDescent="0.2">
      <c r="B1" s="2202" t="s">
        <v>714</v>
      </c>
      <c r="C1" s="2202"/>
      <c r="D1" s="2202"/>
      <c r="E1" s="2202"/>
      <c r="F1" s="2202"/>
      <c r="G1" s="2202"/>
    </row>
    <row r="2" spans="2:7" ht="13.5" thickBot="1" x14ac:dyDescent="0.25">
      <c r="C2" s="24"/>
      <c r="D2" s="54"/>
      <c r="E2" s="54"/>
      <c r="F2"/>
      <c r="G2"/>
    </row>
    <row r="3" spans="2:7" ht="21" customHeight="1" thickBot="1" x14ac:dyDescent="0.25">
      <c r="B3" s="9"/>
      <c r="C3" s="227" t="s">
        <v>120</v>
      </c>
      <c r="D3" s="223">
        <v>2021</v>
      </c>
      <c r="E3" s="210">
        <v>2022</v>
      </c>
      <c r="F3"/>
      <c r="G3"/>
    </row>
    <row r="4" spans="2:7" x14ac:dyDescent="0.2">
      <c r="C4" s="233" t="s">
        <v>715</v>
      </c>
      <c r="D4" s="232">
        <f t="shared" ref="D4:E7" si="0">D10+D94+D143</f>
        <v>15</v>
      </c>
      <c r="E4" s="182">
        <f t="shared" si="0"/>
        <v>15</v>
      </c>
      <c r="F4"/>
      <c r="G4"/>
    </row>
    <row r="5" spans="2:7" x14ac:dyDescent="0.2">
      <c r="C5" s="229" t="s">
        <v>716</v>
      </c>
      <c r="D5" s="232">
        <f t="shared" si="0"/>
        <v>0</v>
      </c>
      <c r="E5" s="182">
        <f t="shared" si="0"/>
        <v>0</v>
      </c>
      <c r="F5"/>
      <c r="G5"/>
    </row>
    <row r="6" spans="2:7" x14ac:dyDescent="0.2">
      <c r="C6" s="229" t="s">
        <v>717</v>
      </c>
      <c r="D6" s="232">
        <f t="shared" si="0"/>
        <v>14</v>
      </c>
      <c r="E6" s="182">
        <f t="shared" si="0"/>
        <v>14</v>
      </c>
      <c r="F6"/>
      <c r="G6"/>
    </row>
    <row r="7" spans="2:7" ht="13.5" thickBot="1" x14ac:dyDescent="0.25">
      <c r="C7" s="230" t="s">
        <v>718</v>
      </c>
      <c r="D7" s="226">
        <f t="shared" si="0"/>
        <v>1</v>
      </c>
      <c r="E7" s="184">
        <f t="shared" si="0"/>
        <v>1</v>
      </c>
      <c r="F7"/>
      <c r="G7"/>
    </row>
    <row r="8" spans="2:7" ht="13.5" thickBot="1" x14ac:dyDescent="0.25">
      <c r="D8" s="1"/>
      <c r="E8" s="1"/>
      <c r="F8"/>
      <c r="G8"/>
    </row>
    <row r="9" spans="2:7" ht="30" customHeight="1" thickBot="1" x14ac:dyDescent="0.25">
      <c r="C9" s="10" t="s">
        <v>156</v>
      </c>
      <c r="D9" s="237">
        <v>2021</v>
      </c>
      <c r="E9" s="211">
        <v>2022</v>
      </c>
      <c r="F9"/>
      <c r="G9"/>
    </row>
    <row r="10" spans="2:7" x14ac:dyDescent="0.2">
      <c r="C10" s="234" t="s">
        <v>715</v>
      </c>
      <c r="D10" s="238">
        <f>D11+D12+D13</f>
        <v>8</v>
      </c>
      <c r="E10" s="77">
        <f>E11+E12+E13</f>
        <v>8</v>
      </c>
      <c r="F10"/>
      <c r="G10"/>
    </row>
    <row r="11" spans="2:7" x14ac:dyDescent="0.2">
      <c r="C11" s="235" t="s">
        <v>716</v>
      </c>
      <c r="D11" s="239">
        <v>0</v>
      </c>
      <c r="E11" s="75">
        <v>0</v>
      </c>
      <c r="F11"/>
      <c r="G11"/>
    </row>
    <row r="12" spans="2:7" x14ac:dyDescent="0.2">
      <c r="C12" s="235" t="s">
        <v>717</v>
      </c>
      <c r="D12" s="239">
        <v>7</v>
      </c>
      <c r="E12" s="75">
        <v>7</v>
      </c>
      <c r="F12"/>
      <c r="G12"/>
    </row>
    <row r="13" spans="2:7" ht="13.5" thickBot="1" x14ac:dyDescent="0.25">
      <c r="C13" s="236" t="s">
        <v>718</v>
      </c>
      <c r="D13" s="240">
        <v>1</v>
      </c>
      <c r="E13" s="76">
        <v>1</v>
      </c>
      <c r="F13"/>
      <c r="G13"/>
    </row>
    <row r="14" spans="2:7" ht="13.5" thickBot="1" x14ac:dyDescent="0.25">
      <c r="C14" s="19"/>
      <c r="D14" s="2"/>
      <c r="E14" s="2"/>
      <c r="F14" s="15"/>
      <c r="G14" s="15"/>
    </row>
    <row r="15" spans="2:7" ht="55.5" customHeight="1" thickBot="1" x14ac:dyDescent="0.25">
      <c r="B15" s="26" t="s">
        <v>10</v>
      </c>
      <c r="C15" s="27" t="s">
        <v>719</v>
      </c>
      <c r="D15" s="208" t="s">
        <v>12</v>
      </c>
      <c r="E15" s="208" t="s">
        <v>13</v>
      </c>
      <c r="F15" s="209" t="s">
        <v>720</v>
      </c>
      <c r="G15" s="920" t="s">
        <v>721</v>
      </c>
    </row>
    <row r="16" spans="2:7" ht="46.5" customHeight="1" thickBot="1" x14ac:dyDescent="0.25">
      <c r="B16" s="28" t="s">
        <v>722</v>
      </c>
      <c r="C16" s="29" t="s">
        <v>723</v>
      </c>
      <c r="D16" s="55"/>
      <c r="E16" s="55"/>
      <c r="F16" s="78">
        <v>1</v>
      </c>
      <c r="G16" s="921">
        <v>1</v>
      </c>
    </row>
    <row r="17" spans="2:7" ht="18" customHeight="1" x14ac:dyDescent="0.2">
      <c r="B17" s="1550" t="s">
        <v>724</v>
      </c>
      <c r="C17" s="1552" t="s">
        <v>725</v>
      </c>
      <c r="D17" s="1328" t="s">
        <v>463</v>
      </c>
      <c r="E17" s="1328" t="s">
        <v>726</v>
      </c>
      <c r="F17" s="1328">
        <v>1</v>
      </c>
      <c r="G17" s="2200">
        <v>1</v>
      </c>
    </row>
    <row r="18" spans="2:7" ht="18" customHeight="1" x14ac:dyDescent="0.2">
      <c r="B18" s="1551"/>
      <c r="C18" s="2193"/>
      <c r="D18" s="1329"/>
      <c r="E18" s="1329"/>
      <c r="F18" s="1329"/>
      <c r="G18" s="2196"/>
    </row>
    <row r="19" spans="2:7" ht="18" customHeight="1" x14ac:dyDescent="0.2">
      <c r="B19" s="2137" t="s">
        <v>727</v>
      </c>
      <c r="C19" s="2138" t="s">
        <v>728</v>
      </c>
      <c r="D19" s="1282" t="s">
        <v>463</v>
      </c>
      <c r="E19" s="1282" t="s">
        <v>226</v>
      </c>
      <c r="F19" s="1282">
        <v>0</v>
      </c>
      <c r="G19" s="2175">
        <v>0</v>
      </c>
    </row>
    <row r="20" spans="2:7" ht="18" customHeight="1" x14ac:dyDescent="0.2">
      <c r="B20" s="1551"/>
      <c r="C20" s="2193"/>
      <c r="D20" s="1329"/>
      <c r="E20" s="1329"/>
      <c r="F20" s="1329"/>
      <c r="G20" s="2196"/>
    </row>
    <row r="21" spans="2:7" ht="12.6" customHeight="1" x14ac:dyDescent="0.2">
      <c r="B21" s="2137" t="s">
        <v>729</v>
      </c>
      <c r="C21" s="2138" t="s">
        <v>730</v>
      </c>
      <c r="D21" s="1282" t="s">
        <v>219</v>
      </c>
      <c r="E21" s="1282" t="s">
        <v>731</v>
      </c>
      <c r="F21" s="1282">
        <v>7</v>
      </c>
      <c r="G21" s="2139">
        <v>0</v>
      </c>
    </row>
    <row r="22" spans="2:7" ht="12.6" customHeight="1" x14ac:dyDescent="0.2">
      <c r="B22" s="1551"/>
      <c r="C22" s="2193"/>
      <c r="D22" s="1329"/>
      <c r="E22" s="1329"/>
      <c r="F22" s="1329"/>
      <c r="G22" s="1557"/>
    </row>
    <row r="23" spans="2:7" ht="18.600000000000001" customHeight="1" x14ac:dyDescent="0.2">
      <c r="B23" s="2137" t="s">
        <v>732</v>
      </c>
      <c r="C23" s="2138" t="s">
        <v>733</v>
      </c>
      <c r="D23" s="2203" t="s">
        <v>734</v>
      </c>
      <c r="E23" s="2203" t="s">
        <v>735</v>
      </c>
      <c r="F23" s="2205" t="s">
        <v>736</v>
      </c>
      <c r="G23" s="1427" t="s">
        <v>737</v>
      </c>
    </row>
    <row r="24" spans="2:7" ht="18.600000000000001" customHeight="1" x14ac:dyDescent="0.2">
      <c r="B24" s="1551"/>
      <c r="C24" s="2193"/>
      <c r="D24" s="2204"/>
      <c r="E24" s="2204"/>
      <c r="F24" s="2206"/>
      <c r="G24" s="1428"/>
    </row>
    <row r="25" spans="2:7" ht="18.600000000000001" customHeight="1" x14ac:dyDescent="0.2">
      <c r="B25" s="2137" t="s">
        <v>738</v>
      </c>
      <c r="C25" s="2138" t="s">
        <v>739</v>
      </c>
      <c r="D25" s="1282" t="s">
        <v>463</v>
      </c>
      <c r="E25" s="1282" t="s">
        <v>107</v>
      </c>
      <c r="F25" s="1481">
        <v>1</v>
      </c>
      <c r="G25" s="2139">
        <v>1</v>
      </c>
    </row>
    <row r="26" spans="2:7" ht="18.600000000000001" customHeight="1" x14ac:dyDescent="0.2">
      <c r="B26" s="1551"/>
      <c r="C26" s="1703"/>
      <c r="D26" s="1329"/>
      <c r="E26" s="1329"/>
      <c r="F26" s="1482"/>
      <c r="G26" s="1557"/>
    </row>
    <row r="27" spans="2:7" ht="30.6" customHeight="1" x14ac:dyDescent="0.2">
      <c r="B27" s="2137" t="s">
        <v>740</v>
      </c>
      <c r="C27" s="2138" t="s">
        <v>2601</v>
      </c>
      <c r="D27" s="2068" t="s">
        <v>463</v>
      </c>
      <c r="E27" s="1282" t="s">
        <v>741</v>
      </c>
      <c r="F27" s="1282">
        <v>1</v>
      </c>
      <c r="G27" s="1427">
        <v>0</v>
      </c>
    </row>
    <row r="28" spans="2:7" ht="30.6" customHeight="1" thickBot="1" x14ac:dyDescent="0.25">
      <c r="B28" s="1743"/>
      <c r="C28" s="1695"/>
      <c r="D28" s="2201"/>
      <c r="E28" s="1355"/>
      <c r="F28" s="1355"/>
      <c r="G28" s="1393"/>
    </row>
    <row r="29" spans="2:7" ht="47.45" customHeight="1" thickBot="1" x14ac:dyDescent="0.25">
      <c r="B29" s="28" t="s">
        <v>742</v>
      </c>
      <c r="C29" s="31" t="s">
        <v>743</v>
      </c>
      <c r="D29" s="55"/>
      <c r="E29" s="55"/>
      <c r="F29" s="78">
        <v>1</v>
      </c>
      <c r="G29" s="921">
        <v>1</v>
      </c>
    </row>
    <row r="30" spans="2:7" ht="21" customHeight="1" x14ac:dyDescent="0.2">
      <c r="B30" s="1550" t="s">
        <v>744</v>
      </c>
      <c r="C30" s="1552" t="s">
        <v>2602</v>
      </c>
      <c r="D30" s="2190" t="s">
        <v>745</v>
      </c>
      <c r="E30" s="2190" t="s">
        <v>340</v>
      </c>
      <c r="F30" s="2107">
        <v>11</v>
      </c>
      <c r="G30" s="2200">
        <v>11</v>
      </c>
    </row>
    <row r="31" spans="2:7" ht="21" customHeight="1" x14ac:dyDescent="0.2">
      <c r="B31" s="1551"/>
      <c r="C31" s="2193"/>
      <c r="D31" s="2192"/>
      <c r="E31" s="2192"/>
      <c r="F31" s="2083"/>
      <c r="G31" s="2196"/>
    </row>
    <row r="32" spans="2:7" ht="21" customHeight="1" x14ac:dyDescent="0.2">
      <c r="B32" s="2137" t="s">
        <v>746</v>
      </c>
      <c r="C32" s="2138" t="s">
        <v>747</v>
      </c>
      <c r="D32" s="2195" t="s">
        <v>588</v>
      </c>
      <c r="E32" s="2195" t="s">
        <v>226</v>
      </c>
      <c r="F32" s="1696">
        <v>2</v>
      </c>
      <c r="G32" s="2198">
        <v>3</v>
      </c>
    </row>
    <row r="33" spans="2:7" ht="21" customHeight="1" thickBot="1" x14ac:dyDescent="0.25">
      <c r="B33" s="2186"/>
      <c r="C33" s="2187"/>
      <c r="D33" s="2197"/>
      <c r="E33" s="2197"/>
      <c r="F33" s="1697"/>
      <c r="G33" s="2199"/>
    </row>
    <row r="34" spans="2:7" ht="29.45" customHeight="1" thickBot="1" x14ac:dyDescent="0.25">
      <c r="B34" s="28" t="s">
        <v>748</v>
      </c>
      <c r="C34" s="31" t="s">
        <v>749</v>
      </c>
      <c r="D34" s="529"/>
      <c r="E34" s="55"/>
      <c r="F34" s="78">
        <v>1</v>
      </c>
      <c r="G34" s="921">
        <v>1</v>
      </c>
    </row>
    <row r="35" spans="2:7" ht="21" customHeight="1" x14ac:dyDescent="0.2">
      <c r="B35" s="1550" t="s">
        <v>750</v>
      </c>
      <c r="C35" s="1552" t="s">
        <v>751</v>
      </c>
      <c r="D35" s="2190" t="s">
        <v>752</v>
      </c>
      <c r="E35" s="2190" t="s">
        <v>237</v>
      </c>
      <c r="F35" s="2190">
        <v>1</v>
      </c>
      <c r="G35" s="1342">
        <v>1</v>
      </c>
    </row>
    <row r="36" spans="2:7" ht="21" customHeight="1" x14ac:dyDescent="0.2">
      <c r="B36" s="1551"/>
      <c r="C36" s="2193"/>
      <c r="D36" s="2192"/>
      <c r="E36" s="2192"/>
      <c r="F36" s="2192"/>
      <c r="G36" s="1428"/>
    </row>
    <row r="37" spans="2:7" ht="21" customHeight="1" x14ac:dyDescent="0.2">
      <c r="B37" s="2137" t="s">
        <v>753</v>
      </c>
      <c r="C37" s="2138" t="s">
        <v>754</v>
      </c>
      <c r="D37" s="2195" t="s">
        <v>225</v>
      </c>
      <c r="E37" s="2188" t="s">
        <v>237</v>
      </c>
      <c r="F37" s="2195">
        <v>0</v>
      </c>
      <c r="G37" s="2175">
        <v>0</v>
      </c>
    </row>
    <row r="38" spans="2:7" ht="21" customHeight="1" x14ac:dyDescent="0.2">
      <c r="B38" s="1551"/>
      <c r="C38" s="2193"/>
      <c r="D38" s="2192"/>
      <c r="E38" s="2194"/>
      <c r="F38" s="2192"/>
      <c r="G38" s="2196"/>
    </row>
    <row r="39" spans="2:7" ht="21" customHeight="1" x14ac:dyDescent="0.2">
      <c r="B39" s="2137" t="s">
        <v>755</v>
      </c>
      <c r="C39" s="2138" t="s">
        <v>756</v>
      </c>
      <c r="D39" s="2188" t="s">
        <v>200</v>
      </c>
      <c r="E39" s="2188" t="s">
        <v>757</v>
      </c>
      <c r="F39" s="1481">
        <v>1</v>
      </c>
      <c r="G39" s="2175">
        <v>1</v>
      </c>
    </row>
    <row r="40" spans="2:7" ht="21" customHeight="1" x14ac:dyDescent="0.2">
      <c r="B40" s="1551"/>
      <c r="C40" s="2193"/>
      <c r="D40" s="2194"/>
      <c r="E40" s="2194"/>
      <c r="F40" s="1978"/>
      <c r="G40" s="2176"/>
    </row>
    <row r="41" spans="2:7" ht="21" customHeight="1" x14ac:dyDescent="0.2">
      <c r="B41" s="2137" t="s">
        <v>758</v>
      </c>
      <c r="C41" s="2138" t="s">
        <v>759</v>
      </c>
      <c r="D41" s="2188" t="s">
        <v>760</v>
      </c>
      <c r="E41" s="2188" t="s">
        <v>340</v>
      </c>
      <c r="F41" s="1566">
        <v>10</v>
      </c>
      <c r="G41" s="1567">
        <v>7</v>
      </c>
    </row>
    <row r="42" spans="2:7" ht="21" customHeight="1" thickBot="1" x14ac:dyDescent="0.25">
      <c r="B42" s="2186"/>
      <c r="C42" s="2187"/>
      <c r="D42" s="2189"/>
      <c r="E42" s="2189"/>
      <c r="F42" s="1392"/>
      <c r="G42" s="1393"/>
    </row>
    <row r="43" spans="2:7" ht="21" customHeight="1" thickBot="1" x14ac:dyDescent="0.25">
      <c r="B43" s="39" t="s">
        <v>761</v>
      </c>
      <c r="C43" s="138" t="s">
        <v>762</v>
      </c>
      <c r="D43" s="195"/>
      <c r="E43" s="195"/>
      <c r="F43" s="196">
        <v>1</v>
      </c>
      <c r="G43" s="922">
        <v>1</v>
      </c>
    </row>
    <row r="44" spans="2:7" ht="22.5" customHeight="1" x14ac:dyDescent="0.2">
      <c r="B44" s="1385" t="s">
        <v>763</v>
      </c>
      <c r="C44" s="2184" t="s">
        <v>764</v>
      </c>
      <c r="D44" s="1391" t="s">
        <v>463</v>
      </c>
      <c r="E44" s="1391" t="s">
        <v>564</v>
      </c>
      <c r="F44" s="2002">
        <v>0</v>
      </c>
      <c r="G44" s="1342">
        <v>0</v>
      </c>
    </row>
    <row r="45" spans="2:7" ht="22.5" customHeight="1" thickBot="1" x14ac:dyDescent="0.25">
      <c r="B45" s="2183"/>
      <c r="C45" s="2185"/>
      <c r="D45" s="1392"/>
      <c r="E45" s="1392"/>
      <c r="F45" s="1697"/>
      <c r="G45" s="1393"/>
    </row>
    <row r="46" spans="2:7" ht="18.75" customHeight="1" thickBot="1" x14ac:dyDescent="0.25">
      <c r="B46" s="28" t="s">
        <v>765</v>
      </c>
      <c r="C46" s="32" t="s">
        <v>766</v>
      </c>
      <c r="D46" s="88"/>
      <c r="E46" s="57"/>
      <c r="F46" s="78">
        <v>1</v>
      </c>
      <c r="G46" s="921">
        <v>1</v>
      </c>
    </row>
    <row r="47" spans="2:7" ht="12" customHeight="1" x14ac:dyDescent="0.2">
      <c r="B47" s="1550" t="s">
        <v>767</v>
      </c>
      <c r="C47" s="1552" t="s">
        <v>2603</v>
      </c>
      <c r="D47" s="1328" t="s">
        <v>463</v>
      </c>
      <c r="E47" s="2182" t="s">
        <v>768</v>
      </c>
      <c r="F47" s="2190">
        <v>0</v>
      </c>
      <c r="G47" s="1342">
        <v>0</v>
      </c>
    </row>
    <row r="48" spans="2:7" ht="12" customHeight="1" x14ac:dyDescent="0.2">
      <c r="B48" s="2179"/>
      <c r="C48" s="2180"/>
      <c r="D48" s="2181"/>
      <c r="E48" s="2181"/>
      <c r="F48" s="2191"/>
      <c r="G48" s="1343"/>
    </row>
    <row r="49" spans="2:8" ht="12" customHeight="1" x14ac:dyDescent="0.2">
      <c r="B49" s="2179"/>
      <c r="C49" s="2180"/>
      <c r="D49" s="2181"/>
      <c r="E49" s="2181"/>
      <c r="F49" s="2191"/>
      <c r="G49" s="1343"/>
      <c r="H49" s="919"/>
    </row>
    <row r="50" spans="2:8" ht="12" customHeight="1" x14ac:dyDescent="0.2">
      <c r="B50" s="1744"/>
      <c r="C50" s="1703"/>
      <c r="D50" s="2128"/>
      <c r="E50" s="2128"/>
      <c r="F50" s="2192"/>
      <c r="G50" s="1428"/>
    </row>
    <row r="51" spans="2:8" ht="16.5" customHeight="1" x14ac:dyDescent="0.2">
      <c r="B51" s="2169" t="s">
        <v>769</v>
      </c>
      <c r="C51" s="30" t="s">
        <v>770</v>
      </c>
      <c r="D51" s="757"/>
      <c r="E51" s="757"/>
      <c r="F51" s="79"/>
      <c r="G51" s="923"/>
    </row>
    <row r="52" spans="2:8" ht="21" customHeight="1" x14ac:dyDescent="0.2">
      <c r="B52" s="2169"/>
      <c r="C52" s="2155" t="s">
        <v>771</v>
      </c>
      <c r="D52" s="1282" t="s">
        <v>772</v>
      </c>
      <c r="E52" s="1282" t="s">
        <v>773</v>
      </c>
      <c r="F52" s="2173">
        <v>2533</v>
      </c>
      <c r="G52" s="2175">
        <v>614</v>
      </c>
    </row>
    <row r="53" spans="2:8" ht="21" customHeight="1" x14ac:dyDescent="0.2">
      <c r="B53" s="2169"/>
      <c r="C53" s="2172"/>
      <c r="D53" s="1329"/>
      <c r="E53" s="1329"/>
      <c r="F53" s="2174"/>
      <c r="G53" s="2176"/>
    </row>
    <row r="54" spans="2:8" ht="21" customHeight="1" x14ac:dyDescent="0.2">
      <c r="B54" s="2169"/>
      <c r="C54" s="2155" t="s">
        <v>774</v>
      </c>
      <c r="D54" s="1282" t="s">
        <v>775</v>
      </c>
      <c r="E54" s="1282" t="s">
        <v>776</v>
      </c>
      <c r="F54" s="2166">
        <v>1555</v>
      </c>
      <c r="G54" s="2167">
        <v>7000</v>
      </c>
    </row>
    <row r="55" spans="2:8" ht="21" customHeight="1" x14ac:dyDescent="0.2">
      <c r="B55" s="2169"/>
      <c r="C55" s="1703"/>
      <c r="D55" s="1329"/>
      <c r="E55" s="1329"/>
      <c r="F55" s="1705"/>
      <c r="G55" s="2168"/>
    </row>
    <row r="56" spans="2:8" ht="21" customHeight="1" x14ac:dyDescent="0.2">
      <c r="B56" s="2169"/>
      <c r="C56" s="2155" t="s">
        <v>777</v>
      </c>
      <c r="D56" s="1282" t="s">
        <v>778</v>
      </c>
      <c r="E56" s="1282" t="s">
        <v>779</v>
      </c>
      <c r="F56" s="1696">
        <v>527</v>
      </c>
      <c r="G56" s="2074">
        <v>500</v>
      </c>
    </row>
    <row r="57" spans="2:8" ht="21" customHeight="1" x14ac:dyDescent="0.2">
      <c r="B57" s="2169"/>
      <c r="C57" s="1703"/>
      <c r="D57" s="1329"/>
      <c r="E57" s="1329"/>
      <c r="F57" s="1705"/>
      <c r="G57" s="2075"/>
    </row>
    <row r="58" spans="2:8" ht="21" customHeight="1" x14ac:dyDescent="0.2">
      <c r="B58" s="2169"/>
      <c r="C58" s="2155" t="s">
        <v>780</v>
      </c>
      <c r="D58" s="1282" t="s">
        <v>781</v>
      </c>
      <c r="E58" s="1282" t="s">
        <v>782</v>
      </c>
      <c r="F58" s="2156">
        <v>2370</v>
      </c>
      <c r="G58" s="2074">
        <v>700</v>
      </c>
    </row>
    <row r="59" spans="2:8" ht="21" customHeight="1" x14ac:dyDescent="0.2">
      <c r="B59" s="2169"/>
      <c r="C59" s="1703"/>
      <c r="D59" s="1329"/>
      <c r="E59" s="1329"/>
      <c r="F59" s="2157"/>
      <c r="G59" s="2158"/>
    </row>
    <row r="60" spans="2:8" ht="21" customHeight="1" x14ac:dyDescent="0.2">
      <c r="B60" s="2169"/>
      <c r="C60" s="2155" t="s">
        <v>783</v>
      </c>
      <c r="D60" s="2068" t="s">
        <v>784</v>
      </c>
      <c r="E60" s="1282" t="s">
        <v>785</v>
      </c>
      <c r="F60" s="2160">
        <v>1480</v>
      </c>
      <c r="G60" s="2162">
        <v>666</v>
      </c>
    </row>
    <row r="61" spans="2:8" ht="21" customHeight="1" x14ac:dyDescent="0.2">
      <c r="B61" s="2169"/>
      <c r="C61" s="1703"/>
      <c r="D61" s="2159"/>
      <c r="E61" s="1329"/>
      <c r="F61" s="2161"/>
      <c r="G61" s="2163"/>
    </row>
    <row r="62" spans="2:8" ht="21" customHeight="1" x14ac:dyDescent="0.2">
      <c r="B62" s="2170"/>
      <c r="C62" s="2155" t="s">
        <v>786</v>
      </c>
      <c r="D62" s="1282" t="s">
        <v>787</v>
      </c>
      <c r="E62" s="1282" t="s">
        <v>788</v>
      </c>
      <c r="F62" s="2109">
        <v>550</v>
      </c>
      <c r="G62" s="2177">
        <v>0</v>
      </c>
    </row>
    <row r="63" spans="2:8" ht="21" customHeight="1" thickBot="1" x14ac:dyDescent="0.25">
      <c r="B63" s="2171"/>
      <c r="C63" s="1695"/>
      <c r="D63" s="1355"/>
      <c r="E63" s="1355"/>
      <c r="F63" s="1699"/>
      <c r="G63" s="2178"/>
    </row>
    <row r="64" spans="2:8" ht="54.95" customHeight="1" thickBot="1" x14ac:dyDescent="0.25">
      <c r="B64" s="660" t="s">
        <v>789</v>
      </c>
      <c r="C64" s="661" t="s">
        <v>790</v>
      </c>
      <c r="D64" s="662"/>
      <c r="E64" s="662"/>
      <c r="F64" s="663">
        <v>0</v>
      </c>
      <c r="G64" s="664">
        <v>0</v>
      </c>
    </row>
    <row r="65" spans="2:8" ht="15" customHeight="1" x14ac:dyDescent="0.2">
      <c r="B65" s="2149" t="s">
        <v>791</v>
      </c>
      <c r="C65" s="2150" t="s">
        <v>2574</v>
      </c>
      <c r="D65" s="2151" t="s">
        <v>463</v>
      </c>
      <c r="E65" s="2153" t="s">
        <v>792</v>
      </c>
      <c r="F65" s="2154">
        <v>0</v>
      </c>
      <c r="G65" s="2164">
        <v>0</v>
      </c>
    </row>
    <row r="66" spans="2:8" ht="15" customHeight="1" x14ac:dyDescent="0.2">
      <c r="B66" s="1818"/>
      <c r="C66" s="1819"/>
      <c r="D66" s="2152"/>
      <c r="E66" s="2148"/>
      <c r="F66" s="1822"/>
      <c r="G66" s="1823"/>
      <c r="H66" s="4"/>
    </row>
    <row r="67" spans="2:8" ht="17.100000000000001" customHeight="1" x14ac:dyDescent="0.2">
      <c r="B67" s="1757" t="s">
        <v>793</v>
      </c>
      <c r="C67" s="1759" t="s">
        <v>794</v>
      </c>
      <c r="D67" s="2147" t="s">
        <v>463</v>
      </c>
      <c r="E67" s="2147" t="s">
        <v>795</v>
      </c>
      <c r="F67" s="1761">
        <v>0</v>
      </c>
      <c r="G67" s="1763">
        <v>0</v>
      </c>
      <c r="H67" s="4"/>
    </row>
    <row r="68" spans="2:8" ht="17.100000000000001" customHeight="1" x14ac:dyDescent="0.2">
      <c r="B68" s="2165"/>
      <c r="C68" s="1819"/>
      <c r="D68" s="2148"/>
      <c r="E68" s="2148"/>
      <c r="F68" s="1822"/>
      <c r="G68" s="1823"/>
    </row>
    <row r="69" spans="2:8" ht="21" customHeight="1" x14ac:dyDescent="0.2">
      <c r="B69" s="1394" t="s">
        <v>796</v>
      </c>
      <c r="C69" s="1414" t="s">
        <v>797</v>
      </c>
      <c r="D69" s="1481" t="s">
        <v>463</v>
      </c>
      <c r="E69" s="1481" t="s">
        <v>798</v>
      </c>
      <c r="F69" s="1698">
        <v>0</v>
      </c>
      <c r="G69" s="1413">
        <v>0</v>
      </c>
    </row>
    <row r="70" spans="2:8" ht="21" customHeight="1" x14ac:dyDescent="0.2">
      <c r="B70" s="1744"/>
      <c r="C70" s="1703"/>
      <c r="D70" s="1482"/>
      <c r="E70" s="1482"/>
      <c r="F70" s="1707"/>
      <c r="G70" s="1251"/>
    </row>
    <row r="71" spans="2:8" ht="21.6" customHeight="1" x14ac:dyDescent="0.2">
      <c r="B71" s="1394" t="s">
        <v>799</v>
      </c>
      <c r="C71" s="1414" t="s">
        <v>800</v>
      </c>
      <c r="D71" s="1481" t="s">
        <v>463</v>
      </c>
      <c r="E71" s="1481" t="s">
        <v>801</v>
      </c>
      <c r="F71" s="1698">
        <v>0</v>
      </c>
      <c r="G71" s="1250">
        <v>0</v>
      </c>
    </row>
    <row r="72" spans="2:8" ht="21.6" customHeight="1" thickBot="1" x14ac:dyDescent="0.25">
      <c r="B72" s="1743"/>
      <c r="C72" s="1695"/>
      <c r="D72" s="1392"/>
      <c r="E72" s="1392"/>
      <c r="F72" s="1699"/>
      <c r="G72" s="1357"/>
    </row>
    <row r="73" spans="2:8" ht="34.5" customHeight="1" thickBot="1" x14ac:dyDescent="0.25">
      <c r="B73" s="28" t="s">
        <v>802</v>
      </c>
      <c r="C73" s="33" t="s">
        <v>2604</v>
      </c>
      <c r="D73" s="58"/>
      <c r="E73" s="58"/>
      <c r="F73" s="20">
        <v>1</v>
      </c>
      <c r="G73" s="519">
        <v>1</v>
      </c>
    </row>
    <row r="74" spans="2:8" ht="21" customHeight="1" x14ac:dyDescent="0.2">
      <c r="B74" s="1550" t="s">
        <v>803</v>
      </c>
      <c r="C74" s="1552" t="s">
        <v>804</v>
      </c>
      <c r="D74" s="1328" t="s">
        <v>463</v>
      </c>
      <c r="E74" s="1328" t="s">
        <v>241</v>
      </c>
      <c r="F74" s="1769" t="s">
        <v>5</v>
      </c>
      <c r="G74" s="1356" t="s">
        <v>5</v>
      </c>
    </row>
    <row r="75" spans="2:8" ht="21" customHeight="1" x14ac:dyDescent="0.2">
      <c r="B75" s="1551"/>
      <c r="C75" s="1703"/>
      <c r="D75" s="1329"/>
      <c r="E75" s="1329"/>
      <c r="F75" s="1707"/>
      <c r="G75" s="1251"/>
    </row>
    <row r="76" spans="2:8" ht="21" customHeight="1" x14ac:dyDescent="0.2">
      <c r="B76" s="2137" t="s">
        <v>805</v>
      </c>
      <c r="C76" s="2138" t="s">
        <v>806</v>
      </c>
      <c r="D76" s="1282" t="s">
        <v>588</v>
      </c>
      <c r="E76" s="1282" t="s">
        <v>107</v>
      </c>
      <c r="F76" s="1242">
        <v>0</v>
      </c>
      <c r="G76" s="1413">
        <v>2</v>
      </c>
    </row>
    <row r="77" spans="2:8" ht="21" customHeight="1" x14ac:dyDescent="0.2">
      <c r="B77" s="1744"/>
      <c r="C77" s="1703"/>
      <c r="D77" s="1329"/>
      <c r="E77" s="1329"/>
      <c r="F77" s="1244"/>
      <c r="G77" s="1251"/>
    </row>
    <row r="78" spans="2:8" ht="20.45" customHeight="1" x14ac:dyDescent="0.2">
      <c r="B78" s="2137" t="s">
        <v>807</v>
      </c>
      <c r="C78" s="2138" t="s">
        <v>808</v>
      </c>
      <c r="D78" s="1282" t="s">
        <v>200</v>
      </c>
      <c r="E78" s="1282" t="s">
        <v>201</v>
      </c>
      <c r="F78" s="1242">
        <v>4</v>
      </c>
      <c r="G78" s="1713">
        <v>4</v>
      </c>
    </row>
    <row r="79" spans="2:8" ht="20.45" customHeight="1" x14ac:dyDescent="0.2">
      <c r="B79" s="1744"/>
      <c r="C79" s="1703"/>
      <c r="D79" s="1329"/>
      <c r="E79" s="1329"/>
      <c r="F79" s="1244"/>
      <c r="G79" s="1714"/>
    </row>
    <row r="80" spans="2:8" ht="20.45" customHeight="1" x14ac:dyDescent="0.2">
      <c r="B80" s="2137" t="s">
        <v>809</v>
      </c>
      <c r="C80" s="2138" t="s">
        <v>810</v>
      </c>
      <c r="D80" s="1282" t="s">
        <v>811</v>
      </c>
      <c r="E80" s="1282" t="s">
        <v>812</v>
      </c>
      <c r="F80" s="1242" t="s">
        <v>5</v>
      </c>
      <c r="G80" s="1713">
        <v>95</v>
      </c>
    </row>
    <row r="81" spans="2:8" ht="20.45" customHeight="1" x14ac:dyDescent="0.2">
      <c r="B81" s="1744"/>
      <c r="C81" s="1703"/>
      <c r="D81" s="1329"/>
      <c r="E81" s="1329"/>
      <c r="F81" s="1244"/>
      <c r="G81" s="1714"/>
    </row>
    <row r="82" spans="2:8" ht="20.45" customHeight="1" x14ac:dyDescent="0.2">
      <c r="B82" s="2137" t="s">
        <v>813</v>
      </c>
      <c r="C82" s="2146" t="s">
        <v>814</v>
      </c>
      <c r="D82" s="1282" t="s">
        <v>815</v>
      </c>
      <c r="E82" s="1282" t="s">
        <v>816</v>
      </c>
      <c r="F82" s="1698">
        <v>216</v>
      </c>
      <c r="G82" s="1427">
        <v>238</v>
      </c>
    </row>
    <row r="83" spans="2:8" ht="20.45" customHeight="1" x14ac:dyDescent="0.2">
      <c r="B83" s="1744"/>
      <c r="C83" s="1422"/>
      <c r="D83" s="1329"/>
      <c r="E83" s="1329"/>
      <c r="F83" s="1707"/>
      <c r="G83" s="1428"/>
      <c r="H83" s="180"/>
    </row>
    <row r="84" spans="2:8" ht="20.45" customHeight="1" x14ac:dyDescent="0.2">
      <c r="B84" s="2137" t="s">
        <v>817</v>
      </c>
      <c r="C84" s="2138" t="s">
        <v>818</v>
      </c>
      <c r="D84" s="1285" t="s">
        <v>588</v>
      </c>
      <c r="E84" s="1534" t="s">
        <v>237</v>
      </c>
      <c r="F84" s="1794">
        <v>1</v>
      </c>
      <c r="G84" s="2144">
        <v>2</v>
      </c>
      <c r="H84" s="180"/>
    </row>
    <row r="85" spans="2:8" ht="20.45" customHeight="1" thickBot="1" x14ac:dyDescent="0.25">
      <c r="B85" s="1743"/>
      <c r="C85" s="1695"/>
      <c r="D85" s="2141"/>
      <c r="E85" s="2142"/>
      <c r="F85" s="2143"/>
      <c r="G85" s="2145"/>
    </row>
    <row r="86" spans="2:8" ht="15.75" customHeight="1" thickBot="1" x14ac:dyDescent="0.25">
      <c r="B86" s="28" t="s">
        <v>819</v>
      </c>
      <c r="C86" s="31" t="s">
        <v>820</v>
      </c>
      <c r="D86" s="58"/>
      <c r="E86" s="58"/>
      <c r="F86" s="20">
        <v>1</v>
      </c>
      <c r="G86" s="519">
        <v>1</v>
      </c>
    </row>
    <row r="87" spans="2:8" ht="21" customHeight="1" x14ac:dyDescent="0.2">
      <c r="B87" s="1550" t="s">
        <v>821</v>
      </c>
      <c r="C87" s="1552" t="s">
        <v>822</v>
      </c>
      <c r="D87" s="1328" t="s">
        <v>225</v>
      </c>
      <c r="E87" s="1328" t="s">
        <v>201</v>
      </c>
      <c r="F87" s="1328">
        <v>4</v>
      </c>
      <c r="G87" s="1227">
        <v>4</v>
      </c>
    </row>
    <row r="88" spans="2:8" ht="21" customHeight="1" x14ac:dyDescent="0.2">
      <c r="B88" s="1551"/>
      <c r="C88" s="1703"/>
      <c r="D88" s="1329"/>
      <c r="E88" s="1329"/>
      <c r="F88" s="1329"/>
      <c r="G88" s="1714"/>
    </row>
    <row r="89" spans="2:8" ht="21" customHeight="1" x14ac:dyDescent="0.2">
      <c r="B89" s="2137" t="s">
        <v>823</v>
      </c>
      <c r="C89" s="2138" t="s">
        <v>824</v>
      </c>
      <c r="D89" s="1282" t="s">
        <v>825</v>
      </c>
      <c r="E89" s="1282" t="s">
        <v>826</v>
      </c>
      <c r="F89" s="1282">
        <v>432</v>
      </c>
      <c r="G89" s="2139">
        <v>832</v>
      </c>
    </row>
    <row r="90" spans="2:8" ht="21" customHeight="1" thickBot="1" x14ac:dyDescent="0.25">
      <c r="B90" s="1743"/>
      <c r="C90" s="1695"/>
      <c r="D90" s="1355"/>
      <c r="E90" s="1355"/>
      <c r="F90" s="1355"/>
      <c r="G90" s="2140"/>
    </row>
    <row r="91" spans="2:8" ht="33" customHeight="1" x14ac:dyDescent="0.2">
      <c r="B91" s="2133" t="s">
        <v>2605</v>
      </c>
      <c r="C91" s="2133"/>
      <c r="D91" s="2133"/>
      <c r="E91" s="2133"/>
      <c r="F91" s="2133"/>
      <c r="G91" s="2133"/>
    </row>
    <row r="92" spans="2:8" ht="13.5" thickBot="1" x14ac:dyDescent="0.25">
      <c r="C92" s="34"/>
      <c r="D92" s="5"/>
      <c r="E92" s="5"/>
      <c r="F92" s="15"/>
      <c r="G92" s="15"/>
    </row>
    <row r="93" spans="2:8" ht="42.75" customHeight="1" thickBot="1" x14ac:dyDescent="0.25">
      <c r="C93" s="219" t="s">
        <v>170</v>
      </c>
      <c r="D93" s="231">
        <v>2021</v>
      </c>
      <c r="E93" s="211">
        <v>2022</v>
      </c>
      <c r="F93"/>
      <c r="G93"/>
    </row>
    <row r="94" spans="2:8" x14ac:dyDescent="0.2">
      <c r="C94" s="220" t="s">
        <v>715</v>
      </c>
      <c r="D94" s="216">
        <f>D95+D96+D97</f>
        <v>4</v>
      </c>
      <c r="E94" s="77">
        <f>E95+E96+E97</f>
        <v>4</v>
      </c>
      <c r="F94"/>
      <c r="G94"/>
    </row>
    <row r="95" spans="2:8" x14ac:dyDescent="0.2">
      <c r="C95" s="221" t="s">
        <v>716</v>
      </c>
      <c r="D95" s="217">
        <v>0</v>
      </c>
      <c r="E95" s="75">
        <v>0</v>
      </c>
      <c r="F95"/>
      <c r="G95"/>
    </row>
    <row r="96" spans="2:8" x14ac:dyDescent="0.2">
      <c r="C96" s="221" t="s">
        <v>717</v>
      </c>
      <c r="D96" s="217">
        <v>4</v>
      </c>
      <c r="E96" s="75">
        <v>4</v>
      </c>
      <c r="F96"/>
      <c r="G96"/>
    </row>
    <row r="97" spans="2:8" ht="13.5" thickBot="1" x14ac:dyDescent="0.25">
      <c r="C97" s="222" t="s">
        <v>718</v>
      </c>
      <c r="D97" s="218">
        <v>0</v>
      </c>
      <c r="E97" s="76">
        <v>0</v>
      </c>
      <c r="F97"/>
      <c r="G97"/>
    </row>
    <row r="98" spans="2:8" ht="13.5" thickBot="1" x14ac:dyDescent="0.25">
      <c r="C98" s="19"/>
      <c r="D98" s="2"/>
      <c r="E98" s="2"/>
      <c r="F98"/>
      <c r="G98"/>
    </row>
    <row r="99" spans="2:8" ht="54" customHeight="1" thickBot="1" x14ac:dyDescent="0.25">
      <c r="B99" s="26" t="s">
        <v>10</v>
      </c>
      <c r="C99" s="35" t="s">
        <v>719</v>
      </c>
      <c r="D99" s="212" t="s">
        <v>12</v>
      </c>
      <c r="E99" s="212" t="s">
        <v>13</v>
      </c>
      <c r="F99" s="208" t="s">
        <v>720</v>
      </c>
      <c r="G99" s="211" t="s">
        <v>721</v>
      </c>
    </row>
    <row r="100" spans="2:8" ht="33.75" customHeight="1" thickBot="1" x14ac:dyDescent="0.25">
      <c r="B100" s="43" t="s">
        <v>827</v>
      </c>
      <c r="C100" s="37" t="s">
        <v>828</v>
      </c>
      <c r="D100" s="544"/>
      <c r="E100" s="544"/>
      <c r="F100" s="192">
        <v>1</v>
      </c>
      <c r="G100" s="925">
        <v>1</v>
      </c>
    </row>
    <row r="101" spans="2:8" ht="12.6" customHeight="1" x14ac:dyDescent="0.2">
      <c r="B101" s="1385" t="s">
        <v>829</v>
      </c>
      <c r="C101" s="1387" t="s">
        <v>830</v>
      </c>
      <c r="D101" s="2106" t="s">
        <v>374</v>
      </c>
      <c r="E101" s="2106" t="s">
        <v>273</v>
      </c>
      <c r="F101" s="2106">
        <v>7</v>
      </c>
      <c r="G101" s="2135">
        <v>38</v>
      </c>
      <c r="H101" s="548"/>
    </row>
    <row r="102" spans="2:8" ht="12.6" customHeight="1" x14ac:dyDescent="0.2">
      <c r="B102" s="1410"/>
      <c r="C102" s="1510"/>
      <c r="D102" s="2134"/>
      <c r="E102" s="2134"/>
      <c r="F102" s="2134"/>
      <c r="G102" s="2136"/>
      <c r="H102" s="548"/>
    </row>
    <row r="103" spans="2:8" ht="12.6" customHeight="1" x14ac:dyDescent="0.2">
      <c r="B103" s="1395"/>
      <c r="C103" s="1415"/>
      <c r="D103" s="815"/>
      <c r="E103" s="815"/>
      <c r="F103" s="815"/>
      <c r="G103" s="926"/>
    </row>
    <row r="104" spans="2:8" ht="48" customHeight="1" x14ac:dyDescent="0.2">
      <c r="B104" s="891" t="s">
        <v>831</v>
      </c>
      <c r="C104" s="892" t="s">
        <v>832</v>
      </c>
      <c r="D104" s="877" t="s">
        <v>833</v>
      </c>
      <c r="E104" s="877" t="s">
        <v>464</v>
      </c>
      <c r="F104" s="860" t="s">
        <v>374</v>
      </c>
      <c r="G104" s="545">
        <v>153</v>
      </c>
    </row>
    <row r="105" spans="2:8" ht="28.7" customHeight="1" thickBot="1" x14ac:dyDescent="0.25">
      <c r="B105" s="891" t="s">
        <v>834</v>
      </c>
      <c r="C105" s="892" t="s">
        <v>835</v>
      </c>
      <c r="D105" s="877" t="s">
        <v>836</v>
      </c>
      <c r="E105" s="877" t="s">
        <v>837</v>
      </c>
      <c r="F105" s="860" t="s">
        <v>838</v>
      </c>
      <c r="G105" s="545">
        <v>8419</v>
      </c>
    </row>
    <row r="106" spans="2:8" ht="47.1" customHeight="1" x14ac:dyDescent="0.2">
      <c r="B106" s="127" t="s">
        <v>839</v>
      </c>
      <c r="C106" s="94" t="s">
        <v>840</v>
      </c>
      <c r="D106" s="95"/>
      <c r="E106" s="95"/>
      <c r="F106" s="783">
        <v>1</v>
      </c>
      <c r="G106" s="927">
        <v>1</v>
      </c>
    </row>
    <row r="107" spans="2:8" ht="15.6" customHeight="1" x14ac:dyDescent="0.2">
      <c r="B107" s="2126" t="s">
        <v>841</v>
      </c>
      <c r="C107" s="1771" t="s">
        <v>842</v>
      </c>
      <c r="D107" s="1425" t="s">
        <v>843</v>
      </c>
      <c r="E107" s="1656" t="s">
        <v>757</v>
      </c>
      <c r="F107" s="1749">
        <v>22</v>
      </c>
      <c r="G107" s="1750">
        <v>26</v>
      </c>
    </row>
    <row r="108" spans="2:8" ht="15.6" customHeight="1" x14ac:dyDescent="0.2">
      <c r="B108" s="1640"/>
      <c r="C108" s="2127"/>
      <c r="D108" s="2128"/>
      <c r="E108" s="2128"/>
      <c r="F108" s="2128"/>
      <c r="G108" s="2129"/>
    </row>
    <row r="109" spans="2:8" ht="21" customHeight="1" x14ac:dyDescent="0.2">
      <c r="B109" s="1620" t="s">
        <v>844</v>
      </c>
      <c r="C109" s="2130" t="s">
        <v>845</v>
      </c>
      <c r="D109" s="2104" t="s">
        <v>846</v>
      </c>
      <c r="E109" s="2104" t="s">
        <v>847</v>
      </c>
      <c r="F109" s="1721">
        <v>0</v>
      </c>
      <c r="G109" s="1427" t="s">
        <v>848</v>
      </c>
    </row>
    <row r="110" spans="2:8" ht="21" customHeight="1" x14ac:dyDescent="0.2">
      <c r="B110" s="2125"/>
      <c r="C110" s="2119"/>
      <c r="D110" s="1548"/>
      <c r="E110" s="1548"/>
      <c r="F110" s="1936"/>
      <c r="G110" s="2096"/>
    </row>
    <row r="111" spans="2:8" ht="21" customHeight="1" x14ac:dyDescent="0.2">
      <c r="B111" s="2116" t="s">
        <v>849</v>
      </c>
      <c r="C111" s="2131" t="s">
        <v>850</v>
      </c>
      <c r="D111" s="1656" t="s">
        <v>200</v>
      </c>
      <c r="E111" s="2123" t="s">
        <v>273</v>
      </c>
      <c r="F111" s="1721">
        <v>0</v>
      </c>
      <c r="G111" s="2102">
        <v>8</v>
      </c>
    </row>
    <row r="112" spans="2:8" ht="12.6" customHeight="1" x14ac:dyDescent="0.2">
      <c r="B112" s="2122"/>
      <c r="C112" s="2132"/>
      <c r="D112" s="1543"/>
      <c r="E112" s="2124"/>
      <c r="F112" s="1936"/>
      <c r="G112" s="1658"/>
    </row>
    <row r="113" spans="1:7" ht="21" customHeight="1" x14ac:dyDescent="0.2">
      <c r="A113" s="165"/>
      <c r="B113" s="2116" t="s">
        <v>851</v>
      </c>
      <c r="C113" s="2118" t="s">
        <v>852</v>
      </c>
      <c r="D113" s="1780" t="s">
        <v>463</v>
      </c>
      <c r="E113" s="1780" t="s">
        <v>107</v>
      </c>
      <c r="F113" s="2120">
        <v>0</v>
      </c>
      <c r="G113" s="1946">
        <v>0</v>
      </c>
    </row>
    <row r="114" spans="1:7" ht="17.45" customHeight="1" x14ac:dyDescent="0.2">
      <c r="A114" s="165"/>
      <c r="B114" s="2117"/>
      <c r="C114" s="2119"/>
      <c r="D114" s="2083"/>
      <c r="E114" s="2083"/>
      <c r="F114" s="2121"/>
      <c r="G114" s="1937"/>
    </row>
    <row r="115" spans="1:7" ht="28.5" customHeight="1" thickBot="1" x14ac:dyDescent="0.25">
      <c r="B115" s="139" t="s">
        <v>853</v>
      </c>
      <c r="C115" s="546" t="s">
        <v>854</v>
      </c>
      <c r="D115" s="771" t="s">
        <v>463</v>
      </c>
      <c r="E115" s="771" t="s">
        <v>273</v>
      </c>
      <c r="F115" s="827">
        <v>0</v>
      </c>
      <c r="G115" s="928">
        <v>0</v>
      </c>
    </row>
    <row r="116" spans="1:7" ht="24.95" customHeight="1" thickBot="1" x14ac:dyDescent="0.25">
      <c r="B116" s="130" t="s">
        <v>855</v>
      </c>
      <c r="C116" s="37" t="s">
        <v>856</v>
      </c>
      <c r="D116" s="61"/>
      <c r="E116" s="61"/>
      <c r="F116" s="8">
        <v>1</v>
      </c>
      <c r="G116" s="475">
        <v>1</v>
      </c>
    </row>
    <row r="117" spans="1:7" ht="21" customHeight="1" x14ac:dyDescent="0.2">
      <c r="B117" s="1385" t="s">
        <v>857</v>
      </c>
      <c r="C117" s="1387" t="s">
        <v>858</v>
      </c>
      <c r="D117" s="1739" t="s">
        <v>859</v>
      </c>
      <c r="E117" s="1739" t="s">
        <v>860</v>
      </c>
      <c r="F117" s="1716">
        <v>18</v>
      </c>
      <c r="G117" s="1949">
        <v>36</v>
      </c>
    </row>
    <row r="118" spans="1:7" ht="21" customHeight="1" x14ac:dyDescent="0.2">
      <c r="B118" s="1395"/>
      <c r="C118" s="1703"/>
      <c r="D118" s="1419"/>
      <c r="E118" s="1419"/>
      <c r="F118" s="1717"/>
      <c r="G118" s="1957"/>
    </row>
    <row r="119" spans="1:7" ht="21" customHeight="1" x14ac:dyDescent="0.2">
      <c r="B119" s="1394" t="s">
        <v>861</v>
      </c>
      <c r="C119" s="1414" t="s">
        <v>2606</v>
      </c>
      <c r="D119" s="1418" t="s">
        <v>862</v>
      </c>
      <c r="E119" s="1418" t="s">
        <v>273</v>
      </c>
      <c r="F119" s="1749">
        <v>0</v>
      </c>
      <c r="G119" s="1750">
        <v>2</v>
      </c>
    </row>
    <row r="120" spans="1:7" ht="21" customHeight="1" x14ac:dyDescent="0.2">
      <c r="B120" s="1744"/>
      <c r="C120" s="1703"/>
      <c r="D120" s="1419"/>
      <c r="E120" s="1419"/>
      <c r="F120" s="1717"/>
      <c r="G120" s="1709"/>
    </row>
    <row r="121" spans="1:7" ht="21" customHeight="1" x14ac:dyDescent="0.2">
      <c r="B121" s="1394" t="s">
        <v>863</v>
      </c>
      <c r="C121" s="1414" t="s">
        <v>2607</v>
      </c>
      <c r="D121" s="1696" t="s">
        <v>432</v>
      </c>
      <c r="E121" s="1780" t="s">
        <v>589</v>
      </c>
      <c r="F121" s="1282">
        <v>2</v>
      </c>
      <c r="G121" s="1427">
        <v>3</v>
      </c>
    </row>
    <row r="122" spans="1:7" ht="21" customHeight="1" x14ac:dyDescent="0.2">
      <c r="B122" s="2091"/>
      <c r="C122" s="1712"/>
      <c r="D122" s="1705"/>
      <c r="E122" s="2083"/>
      <c r="F122" s="1329"/>
      <c r="G122" s="1428"/>
    </row>
    <row r="123" spans="1:7" ht="32.450000000000003" customHeight="1" x14ac:dyDescent="0.2">
      <c r="B123" s="1499" t="s">
        <v>864</v>
      </c>
      <c r="C123" s="38" t="s">
        <v>865</v>
      </c>
      <c r="D123" s="101" t="s">
        <v>463</v>
      </c>
      <c r="E123" s="101" t="s">
        <v>866</v>
      </c>
      <c r="F123" s="530">
        <v>0</v>
      </c>
      <c r="G123" s="929">
        <v>0</v>
      </c>
    </row>
    <row r="124" spans="1:7" ht="12" customHeight="1" x14ac:dyDescent="0.2">
      <c r="B124" s="1499"/>
      <c r="C124" s="1431" t="s">
        <v>867</v>
      </c>
      <c r="D124" s="1416"/>
      <c r="E124" s="1525" t="s">
        <v>868</v>
      </c>
      <c r="F124" s="2113">
        <v>0</v>
      </c>
      <c r="G124" s="2114">
        <v>0</v>
      </c>
    </row>
    <row r="125" spans="1:7" ht="12" customHeight="1" x14ac:dyDescent="0.2">
      <c r="B125" s="1499"/>
      <c r="C125" s="1659"/>
      <c r="D125" s="1719"/>
      <c r="E125" s="2112"/>
      <c r="F125" s="2113"/>
      <c r="G125" s="2115"/>
    </row>
    <row r="126" spans="1:7" ht="12" customHeight="1" x14ac:dyDescent="0.2">
      <c r="B126" s="1499"/>
      <c r="C126" s="1659"/>
      <c r="D126" s="1719"/>
      <c r="E126" s="2112"/>
      <c r="F126" s="2113"/>
      <c r="G126" s="2115"/>
    </row>
    <row r="127" spans="1:7" ht="12" customHeight="1" x14ac:dyDescent="0.2">
      <c r="B127" s="1499"/>
      <c r="C127" s="1432"/>
      <c r="D127" s="1417"/>
      <c r="E127" s="1526"/>
      <c r="F127" s="2049"/>
      <c r="G127" s="1816"/>
    </row>
    <row r="128" spans="1:7" ht="20.45" customHeight="1" x14ac:dyDescent="0.2">
      <c r="B128" s="1499"/>
      <c r="C128" s="1431" t="s">
        <v>2608</v>
      </c>
      <c r="D128" s="1416"/>
      <c r="E128" s="1525" t="s">
        <v>868</v>
      </c>
      <c r="F128" s="1891">
        <v>0</v>
      </c>
      <c r="G128" s="1893">
        <v>0</v>
      </c>
    </row>
    <row r="129" spans="2:8" ht="20.45" customHeight="1" x14ac:dyDescent="0.2">
      <c r="B129" s="1499"/>
      <c r="C129" s="1432"/>
      <c r="D129" s="1417"/>
      <c r="E129" s="1526"/>
      <c r="F129" s="1892"/>
      <c r="G129" s="1894"/>
    </row>
    <row r="130" spans="2:8" ht="23.45" customHeight="1" x14ac:dyDescent="0.2">
      <c r="B130" s="1394" t="s">
        <v>869</v>
      </c>
      <c r="C130" s="1414" t="s">
        <v>870</v>
      </c>
      <c r="D130" s="1418" t="s">
        <v>871</v>
      </c>
      <c r="E130" s="1416" t="s">
        <v>672</v>
      </c>
      <c r="F130" s="1698">
        <v>31</v>
      </c>
      <c r="G130" s="1844">
        <v>40</v>
      </c>
    </row>
    <row r="131" spans="2:8" ht="23.45" customHeight="1" x14ac:dyDescent="0.2">
      <c r="B131" s="1395"/>
      <c r="C131" s="1703"/>
      <c r="D131" s="1419"/>
      <c r="E131" s="1417"/>
      <c r="F131" s="2111"/>
      <c r="G131" s="1950"/>
    </row>
    <row r="132" spans="2:8" ht="21.6" customHeight="1" x14ac:dyDescent="0.2">
      <c r="B132" s="1394" t="s">
        <v>872</v>
      </c>
      <c r="C132" s="1414" t="s">
        <v>873</v>
      </c>
      <c r="D132" s="1418" t="s">
        <v>252</v>
      </c>
      <c r="E132" s="1418" t="s">
        <v>201</v>
      </c>
      <c r="F132" s="2109">
        <v>4</v>
      </c>
      <c r="G132" s="2102">
        <v>4</v>
      </c>
    </row>
    <row r="133" spans="2:8" ht="21.6" customHeight="1" x14ac:dyDescent="0.2">
      <c r="B133" s="1395"/>
      <c r="C133" s="1537"/>
      <c r="D133" s="1419"/>
      <c r="E133" s="1419"/>
      <c r="F133" s="1707"/>
      <c r="G133" s="2110"/>
      <c r="H133" s="549"/>
    </row>
    <row r="134" spans="2:8" ht="21" customHeight="1" x14ac:dyDescent="0.2">
      <c r="B134" s="1394" t="s">
        <v>874</v>
      </c>
      <c r="C134" s="1414" t="s">
        <v>875</v>
      </c>
      <c r="D134" s="1418" t="s">
        <v>173</v>
      </c>
      <c r="E134" s="1418" t="s">
        <v>876</v>
      </c>
      <c r="F134" s="1749">
        <v>13</v>
      </c>
      <c r="G134" s="1844">
        <v>16</v>
      </c>
      <c r="H134" s="194"/>
    </row>
    <row r="135" spans="2:8" ht="21" customHeight="1" thickBot="1" x14ac:dyDescent="0.25">
      <c r="B135" s="1479"/>
      <c r="C135" s="1695"/>
      <c r="D135" s="1740"/>
      <c r="E135" s="1740"/>
      <c r="F135" s="1741"/>
      <c r="G135" s="1726"/>
      <c r="H135" s="924"/>
    </row>
    <row r="136" spans="2:8" ht="30" customHeight="1" thickBot="1" x14ac:dyDescent="0.25">
      <c r="B136" s="43" t="s">
        <v>877</v>
      </c>
      <c r="C136" s="6" t="s">
        <v>2609</v>
      </c>
      <c r="D136" s="80"/>
      <c r="E136" s="80"/>
      <c r="F136" s="13">
        <v>1</v>
      </c>
      <c r="G136" s="930">
        <v>1</v>
      </c>
    </row>
    <row r="137" spans="2:8" ht="21" customHeight="1" x14ac:dyDescent="0.2">
      <c r="B137" s="1385" t="s">
        <v>878</v>
      </c>
      <c r="C137" s="1387" t="s">
        <v>879</v>
      </c>
      <c r="D137" s="1941" t="s">
        <v>225</v>
      </c>
      <c r="E137" s="1941" t="s">
        <v>880</v>
      </c>
      <c r="F137" s="1943">
        <v>2</v>
      </c>
      <c r="G137" s="1718">
        <v>3</v>
      </c>
    </row>
    <row r="138" spans="2:8" ht="21" customHeight="1" x14ac:dyDescent="0.2">
      <c r="B138" s="1395"/>
      <c r="C138" s="1703"/>
      <c r="D138" s="1417"/>
      <c r="E138" s="1417"/>
      <c r="F138" s="1730"/>
      <c r="G138" s="1709"/>
    </row>
    <row r="139" spans="2:8" ht="21" customHeight="1" x14ac:dyDescent="0.2">
      <c r="B139" s="1394" t="s">
        <v>881</v>
      </c>
      <c r="C139" s="1414" t="s">
        <v>2610</v>
      </c>
      <c r="D139" s="1416" t="s">
        <v>463</v>
      </c>
      <c r="E139" s="1416" t="s">
        <v>241</v>
      </c>
      <c r="F139" s="1843">
        <v>1</v>
      </c>
      <c r="G139" s="1844">
        <v>1</v>
      </c>
    </row>
    <row r="140" spans="2:8" ht="21" customHeight="1" thickBot="1" x14ac:dyDescent="0.25">
      <c r="B140" s="1770"/>
      <c r="C140" s="1746"/>
      <c r="D140" s="1775"/>
      <c r="E140" s="1775"/>
      <c r="F140" s="1776"/>
      <c r="G140" s="2108"/>
    </row>
    <row r="141" spans="2:8" ht="13.5" thickBot="1" x14ac:dyDescent="0.25">
      <c r="C141" s="34"/>
      <c r="D141" s="5"/>
      <c r="E141" s="5"/>
      <c r="F141" s="15"/>
      <c r="G141" s="15"/>
    </row>
    <row r="142" spans="2:8" ht="42.75" customHeight="1" thickBot="1" x14ac:dyDescent="0.25">
      <c r="C142" s="219" t="s">
        <v>188</v>
      </c>
      <c r="D142" s="231">
        <v>2021</v>
      </c>
      <c r="E142" s="211">
        <v>2022</v>
      </c>
      <c r="F142"/>
      <c r="G142"/>
    </row>
    <row r="143" spans="2:8" x14ac:dyDescent="0.2">
      <c r="C143" s="220" t="s">
        <v>715</v>
      </c>
      <c r="D143" s="216">
        <f>D144+D145+D146</f>
        <v>3</v>
      </c>
      <c r="E143" s="77">
        <f>E144+E145+E146</f>
        <v>3</v>
      </c>
      <c r="F143"/>
      <c r="G143"/>
    </row>
    <row r="144" spans="2:8" x14ac:dyDescent="0.2">
      <c r="C144" s="221" t="s">
        <v>716</v>
      </c>
      <c r="D144" s="217">
        <v>0</v>
      </c>
      <c r="E144" s="75">
        <v>0</v>
      </c>
      <c r="F144"/>
      <c r="G144"/>
    </row>
    <row r="145" spans="2:8" x14ac:dyDescent="0.2">
      <c r="C145" s="221" t="s">
        <v>717</v>
      </c>
      <c r="D145" s="217">
        <v>3</v>
      </c>
      <c r="E145" s="75">
        <v>3</v>
      </c>
      <c r="F145"/>
      <c r="G145"/>
    </row>
    <row r="146" spans="2:8" ht="13.5" thickBot="1" x14ac:dyDescent="0.25">
      <c r="C146" s="222" t="s">
        <v>718</v>
      </c>
      <c r="D146" s="218">
        <v>0</v>
      </c>
      <c r="E146" s="76">
        <v>0</v>
      </c>
      <c r="F146"/>
      <c r="G146"/>
    </row>
    <row r="147" spans="2:8" ht="13.5" thickBot="1" x14ac:dyDescent="0.25">
      <c r="C147" s="19"/>
      <c r="D147" s="2"/>
      <c r="E147" s="2"/>
      <c r="F147" s="15"/>
      <c r="G147" s="15"/>
    </row>
    <row r="148" spans="2:8" ht="57" customHeight="1" thickBot="1" x14ac:dyDescent="0.25">
      <c r="B148" s="214" t="s">
        <v>10</v>
      </c>
      <c r="C148" s="208" t="s">
        <v>719</v>
      </c>
      <c r="D148" s="208" t="s">
        <v>12</v>
      </c>
      <c r="E148" s="208" t="s">
        <v>13</v>
      </c>
      <c r="F148" s="208" t="s">
        <v>720</v>
      </c>
      <c r="G148" s="211" t="s">
        <v>720</v>
      </c>
    </row>
    <row r="149" spans="2:8" ht="26.25" thickBot="1" x14ac:dyDescent="0.25">
      <c r="B149" s="36" t="s">
        <v>882</v>
      </c>
      <c r="C149" s="37" t="s">
        <v>883</v>
      </c>
      <c r="D149" s="59"/>
      <c r="E149" s="59"/>
      <c r="F149" s="80">
        <v>1</v>
      </c>
      <c r="G149" s="931">
        <v>1</v>
      </c>
    </row>
    <row r="150" spans="2:8" ht="43.5" customHeight="1" x14ac:dyDescent="0.2">
      <c r="B150" s="822" t="s">
        <v>884</v>
      </c>
      <c r="C150" s="895" t="s">
        <v>885</v>
      </c>
      <c r="D150" s="873" t="s">
        <v>886</v>
      </c>
      <c r="E150" s="873" t="s">
        <v>887</v>
      </c>
      <c r="F150" s="896">
        <v>2</v>
      </c>
      <c r="G150" s="932">
        <v>6</v>
      </c>
    </row>
    <row r="151" spans="2:8" ht="48.6" customHeight="1" x14ac:dyDescent="0.2">
      <c r="B151" s="817" t="s">
        <v>888</v>
      </c>
      <c r="C151" s="892" t="s">
        <v>889</v>
      </c>
      <c r="D151" s="877" t="s">
        <v>890</v>
      </c>
      <c r="E151" s="877" t="s">
        <v>891</v>
      </c>
      <c r="F151" s="899">
        <v>25</v>
      </c>
      <c r="G151" s="933">
        <v>217</v>
      </c>
      <c r="H151" s="165"/>
    </row>
    <row r="152" spans="2:8" ht="21" customHeight="1" x14ac:dyDescent="0.2">
      <c r="B152" s="1394" t="s">
        <v>892</v>
      </c>
      <c r="C152" s="1414" t="s">
        <v>893</v>
      </c>
      <c r="D152" s="1418" t="s">
        <v>894</v>
      </c>
      <c r="E152" s="1418" t="s">
        <v>757</v>
      </c>
      <c r="F152" s="1749">
        <v>15</v>
      </c>
      <c r="G152" s="1413">
        <v>15</v>
      </c>
      <c r="H152" s="174"/>
    </row>
    <row r="153" spans="2:8" ht="21" customHeight="1" x14ac:dyDescent="0.2">
      <c r="B153" s="1395"/>
      <c r="C153" s="1703"/>
      <c r="D153" s="1419"/>
      <c r="E153" s="1419"/>
      <c r="F153" s="1717"/>
      <c r="G153" s="1251"/>
    </row>
    <row r="154" spans="2:8" ht="21" customHeight="1" x14ac:dyDescent="0.2">
      <c r="B154" s="1394" t="s">
        <v>895</v>
      </c>
      <c r="C154" s="1414" t="s">
        <v>896</v>
      </c>
      <c r="D154" s="1418" t="s">
        <v>897</v>
      </c>
      <c r="E154" s="1418" t="s">
        <v>251</v>
      </c>
      <c r="F154" s="1749">
        <v>40</v>
      </c>
      <c r="G154" s="1413">
        <v>40</v>
      </c>
    </row>
    <row r="155" spans="2:8" ht="21" customHeight="1" thickBot="1" x14ac:dyDescent="0.25">
      <c r="B155" s="1743"/>
      <c r="C155" s="1695"/>
      <c r="D155" s="1740"/>
      <c r="E155" s="1740"/>
      <c r="F155" s="1741"/>
      <c r="G155" s="1357"/>
    </row>
    <row r="156" spans="2:8" ht="39.75" customHeight="1" thickBot="1" x14ac:dyDescent="0.25">
      <c r="B156" s="39" t="s">
        <v>898</v>
      </c>
      <c r="C156" s="37" t="s">
        <v>899</v>
      </c>
      <c r="D156" s="61"/>
      <c r="E156" s="61"/>
      <c r="F156" s="13">
        <v>1</v>
      </c>
      <c r="G156" s="930">
        <v>1</v>
      </c>
    </row>
    <row r="157" spans="2:8" ht="21" customHeight="1" x14ac:dyDescent="0.2">
      <c r="B157" s="1385" t="s">
        <v>900</v>
      </c>
      <c r="C157" s="1387" t="s">
        <v>901</v>
      </c>
      <c r="D157" s="1941" t="s">
        <v>712</v>
      </c>
      <c r="E157" s="1941" t="s">
        <v>201</v>
      </c>
      <c r="F157" s="1769">
        <v>3</v>
      </c>
      <c r="G157" s="1718">
        <v>4</v>
      </c>
    </row>
    <row r="158" spans="2:8" ht="21" customHeight="1" thickBot="1" x14ac:dyDescent="0.25">
      <c r="B158" s="1479"/>
      <c r="C158" s="1480"/>
      <c r="D158" s="1720"/>
      <c r="E158" s="1720"/>
      <c r="F158" s="1699"/>
      <c r="G158" s="1742"/>
      <c r="H158" s="179"/>
    </row>
    <row r="159" spans="2:8" ht="18" customHeight="1" thickBot="1" x14ac:dyDescent="0.25">
      <c r="B159" s="39" t="s">
        <v>902</v>
      </c>
      <c r="C159" s="138" t="s">
        <v>903</v>
      </c>
      <c r="D159" s="61"/>
      <c r="E159" s="61"/>
      <c r="F159" s="13">
        <v>1</v>
      </c>
      <c r="G159" s="930">
        <v>1</v>
      </c>
    </row>
    <row r="160" spans="2:8" ht="21.6" customHeight="1" x14ac:dyDescent="0.2">
      <c r="B160" s="1385" t="s">
        <v>904</v>
      </c>
      <c r="C160" s="1387" t="s">
        <v>905</v>
      </c>
      <c r="D160" s="2106" t="s">
        <v>906</v>
      </c>
      <c r="E160" s="2107" t="s">
        <v>340</v>
      </c>
      <c r="F160" s="2106">
        <v>10</v>
      </c>
      <c r="G160" s="1718">
        <v>6</v>
      </c>
    </row>
    <row r="161" spans="2:8" ht="21.6" customHeight="1" x14ac:dyDescent="0.2">
      <c r="B161" s="1395"/>
      <c r="C161" s="1415"/>
      <c r="D161" s="1548"/>
      <c r="E161" s="2083"/>
      <c r="F161" s="2105"/>
      <c r="G161" s="1830"/>
      <c r="H161" s="175"/>
    </row>
    <row r="162" spans="2:8" ht="21.6" customHeight="1" x14ac:dyDescent="0.2">
      <c r="B162" s="1394" t="s">
        <v>907</v>
      </c>
      <c r="C162" s="1431" t="s">
        <v>908</v>
      </c>
      <c r="D162" s="1544" t="s">
        <v>200</v>
      </c>
      <c r="E162" s="1780" t="s">
        <v>201</v>
      </c>
      <c r="F162" s="2104">
        <v>2</v>
      </c>
      <c r="G162" s="2102">
        <v>1</v>
      </c>
      <c r="H162" s="175"/>
    </row>
    <row r="163" spans="2:8" ht="21.6" customHeight="1" x14ac:dyDescent="0.2">
      <c r="B163" s="1395"/>
      <c r="C163" s="1432"/>
      <c r="D163" s="1548"/>
      <c r="E163" s="2083"/>
      <c r="F163" s="2105"/>
      <c r="G163" s="1658"/>
    </row>
    <row r="164" spans="2:8" ht="21" customHeight="1" x14ac:dyDescent="0.2">
      <c r="B164" s="1394" t="s">
        <v>909</v>
      </c>
      <c r="C164" s="1414" t="s">
        <v>910</v>
      </c>
      <c r="D164" s="1416" t="s">
        <v>609</v>
      </c>
      <c r="E164" s="1416" t="s">
        <v>911</v>
      </c>
      <c r="F164" s="1824">
        <v>0</v>
      </c>
      <c r="G164" s="2102">
        <v>0</v>
      </c>
    </row>
    <row r="165" spans="2:8" ht="21" customHeight="1" thickBot="1" x14ac:dyDescent="0.25">
      <c r="B165" s="1907"/>
      <c r="C165" s="1773"/>
      <c r="D165" s="1775"/>
      <c r="E165" s="1775"/>
      <c r="F165" s="1772"/>
      <c r="G165" s="2103"/>
    </row>
    <row r="166" spans="2:8" ht="13.5" thickBot="1" x14ac:dyDescent="0.25">
      <c r="C166" s="34"/>
      <c r="D166" s="5"/>
      <c r="E166" s="5"/>
      <c r="F166" s="15"/>
      <c r="G166" s="15"/>
    </row>
    <row r="167" spans="2:8" ht="33" customHeight="1" thickBot="1" x14ac:dyDescent="0.25">
      <c r="C167" s="227" t="s">
        <v>203</v>
      </c>
      <c r="D167" s="223">
        <v>2021</v>
      </c>
      <c r="E167" s="210">
        <v>2022</v>
      </c>
      <c r="F167"/>
      <c r="G167"/>
    </row>
    <row r="168" spans="2:8" x14ac:dyDescent="0.2">
      <c r="C168" s="228" t="s">
        <v>715</v>
      </c>
      <c r="D168" s="224">
        <f t="shared" ref="D168:E171" si="1">D174+D235+D271</f>
        <v>15</v>
      </c>
      <c r="E168" s="181">
        <f t="shared" si="1"/>
        <v>15</v>
      </c>
      <c r="F168"/>
      <c r="G168"/>
    </row>
    <row r="169" spans="2:8" x14ac:dyDescent="0.2">
      <c r="C169" s="229" t="s">
        <v>716</v>
      </c>
      <c r="D169" s="225">
        <f t="shared" si="1"/>
        <v>0</v>
      </c>
      <c r="E169" s="183">
        <f t="shared" si="1"/>
        <v>0</v>
      </c>
      <c r="F169"/>
      <c r="G169"/>
    </row>
    <row r="170" spans="2:8" x14ac:dyDescent="0.2">
      <c r="C170" s="229" t="s">
        <v>717</v>
      </c>
      <c r="D170" s="225">
        <f t="shared" si="1"/>
        <v>15</v>
      </c>
      <c r="E170" s="183">
        <f t="shared" si="1"/>
        <v>15</v>
      </c>
      <c r="F170"/>
      <c r="G170"/>
    </row>
    <row r="171" spans="2:8" ht="13.5" thickBot="1" x14ac:dyDescent="0.25">
      <c r="C171" s="230" t="s">
        <v>718</v>
      </c>
      <c r="D171" s="226">
        <f t="shared" si="1"/>
        <v>0</v>
      </c>
      <c r="E171" s="184">
        <f t="shared" si="1"/>
        <v>0</v>
      </c>
      <c r="F171"/>
      <c r="G171"/>
    </row>
    <row r="172" spans="2:8" ht="13.5" thickBot="1" x14ac:dyDescent="0.25">
      <c r="D172" s="1"/>
      <c r="E172" s="1"/>
      <c r="F172"/>
      <c r="G172"/>
    </row>
    <row r="173" spans="2:8" ht="34.5" customHeight="1" thickBot="1" x14ac:dyDescent="0.25">
      <c r="C173" s="219" t="s">
        <v>222</v>
      </c>
      <c r="D173" s="231">
        <v>2021</v>
      </c>
      <c r="E173" s="211">
        <v>2022</v>
      </c>
      <c r="F173"/>
      <c r="G173"/>
    </row>
    <row r="174" spans="2:8" x14ac:dyDescent="0.2">
      <c r="C174" s="220" t="s">
        <v>715</v>
      </c>
      <c r="D174" s="216">
        <f>D175+D176+D177</f>
        <v>5</v>
      </c>
      <c r="E174" s="77">
        <f>E175+E176+E177</f>
        <v>5</v>
      </c>
      <c r="F174"/>
      <c r="G174"/>
    </row>
    <row r="175" spans="2:8" x14ac:dyDescent="0.2">
      <c r="C175" s="221" t="s">
        <v>716</v>
      </c>
      <c r="D175" s="217">
        <v>0</v>
      </c>
      <c r="E175" s="75">
        <v>0</v>
      </c>
      <c r="F175"/>
      <c r="G175"/>
    </row>
    <row r="176" spans="2:8" x14ac:dyDescent="0.2">
      <c r="C176" s="221" t="s">
        <v>717</v>
      </c>
      <c r="D176" s="217">
        <v>5</v>
      </c>
      <c r="E176" s="75">
        <v>5</v>
      </c>
      <c r="F176"/>
      <c r="G176"/>
    </row>
    <row r="177" spans="2:7" ht="13.5" thickBot="1" x14ac:dyDescent="0.25">
      <c r="C177" s="222" t="s">
        <v>718</v>
      </c>
      <c r="D177" s="218">
        <v>0</v>
      </c>
      <c r="E177" s="76">
        <v>0</v>
      </c>
      <c r="F177"/>
      <c r="G177"/>
    </row>
    <row r="178" spans="2:7" ht="13.5" thickBot="1" x14ac:dyDescent="0.25">
      <c r="C178" s="19"/>
      <c r="D178" s="2"/>
      <c r="E178" s="2"/>
      <c r="F178"/>
      <c r="G178"/>
    </row>
    <row r="179" spans="2:7" ht="57" customHeight="1" thickBot="1" x14ac:dyDescent="0.25">
      <c r="B179" s="156" t="s">
        <v>10</v>
      </c>
      <c r="C179" s="35" t="s">
        <v>719</v>
      </c>
      <c r="D179" s="212" t="s">
        <v>12</v>
      </c>
      <c r="E179" s="212" t="s">
        <v>13</v>
      </c>
      <c r="F179" s="934" t="s">
        <v>720</v>
      </c>
      <c r="G179" s="242" t="s">
        <v>721</v>
      </c>
    </row>
    <row r="180" spans="2:7" ht="16.5" customHeight="1" thickBot="1" x14ac:dyDescent="0.25">
      <c r="B180" s="155" t="s">
        <v>912</v>
      </c>
      <c r="C180" s="91" t="s">
        <v>913</v>
      </c>
      <c r="D180" s="92"/>
      <c r="E180" s="92"/>
      <c r="F180" s="935">
        <v>1</v>
      </c>
      <c r="G180" s="940">
        <v>1</v>
      </c>
    </row>
    <row r="181" spans="2:7" ht="24.95" customHeight="1" x14ac:dyDescent="0.2">
      <c r="B181" s="2099" t="s">
        <v>914</v>
      </c>
      <c r="C181" s="1702" t="s">
        <v>915</v>
      </c>
      <c r="D181" s="1704" t="s">
        <v>463</v>
      </c>
      <c r="E181" s="1704" t="s">
        <v>107</v>
      </c>
      <c r="F181" s="2100">
        <v>0</v>
      </c>
      <c r="G181" s="2101">
        <v>0</v>
      </c>
    </row>
    <row r="182" spans="2:7" ht="24.95" customHeight="1" x14ac:dyDescent="0.2">
      <c r="B182" s="1395"/>
      <c r="C182" s="1712"/>
      <c r="D182" s="1705"/>
      <c r="E182" s="1705"/>
      <c r="F182" s="2090"/>
      <c r="G182" s="2075"/>
    </row>
    <row r="183" spans="2:7" ht="24.95" customHeight="1" x14ac:dyDescent="0.2">
      <c r="B183" s="1394" t="s">
        <v>916</v>
      </c>
      <c r="C183" s="1414" t="s">
        <v>917</v>
      </c>
      <c r="D183" s="1481" t="s">
        <v>225</v>
      </c>
      <c r="E183" s="1696" t="s">
        <v>226</v>
      </c>
      <c r="F183" s="1411">
        <v>0</v>
      </c>
      <c r="G183" s="1413">
        <v>0</v>
      </c>
    </row>
    <row r="184" spans="2:7" ht="24.95" customHeight="1" x14ac:dyDescent="0.2">
      <c r="B184" s="2091"/>
      <c r="C184" s="1712"/>
      <c r="D184" s="1482"/>
      <c r="E184" s="1705"/>
      <c r="F184" s="2090"/>
      <c r="G184" s="1251"/>
    </row>
    <row r="185" spans="2:7" ht="24.95" customHeight="1" x14ac:dyDescent="0.2">
      <c r="B185" s="1394" t="s">
        <v>918</v>
      </c>
      <c r="C185" s="1414" t="s">
        <v>919</v>
      </c>
      <c r="D185" s="1780" t="s">
        <v>463</v>
      </c>
      <c r="E185" s="1780" t="s">
        <v>920</v>
      </c>
      <c r="F185" s="2097">
        <v>0</v>
      </c>
      <c r="G185" s="1413">
        <v>0</v>
      </c>
    </row>
    <row r="186" spans="2:7" ht="24.95" customHeight="1" x14ac:dyDescent="0.2">
      <c r="B186" s="2091"/>
      <c r="C186" s="1712"/>
      <c r="D186" s="2083"/>
      <c r="E186" s="2083"/>
      <c r="F186" s="2098"/>
      <c r="G186" s="1251"/>
    </row>
    <row r="187" spans="2:7" ht="20.100000000000001" customHeight="1" x14ac:dyDescent="0.2">
      <c r="B187" s="1394" t="s">
        <v>921</v>
      </c>
      <c r="C187" s="1414" t="s">
        <v>922</v>
      </c>
      <c r="D187" s="1780" t="s">
        <v>463</v>
      </c>
      <c r="E187" s="1780" t="s">
        <v>923</v>
      </c>
      <c r="F187" s="2094">
        <v>0</v>
      </c>
      <c r="G187" s="1427">
        <v>0</v>
      </c>
    </row>
    <row r="188" spans="2:7" ht="20.100000000000001" customHeight="1" x14ac:dyDescent="0.2">
      <c r="B188" s="1744"/>
      <c r="C188" s="1703"/>
      <c r="D188" s="2083"/>
      <c r="E188" s="2083"/>
      <c r="F188" s="2095"/>
      <c r="G188" s="2096"/>
    </row>
    <row r="189" spans="2:7" ht="24.95" customHeight="1" x14ac:dyDescent="0.2">
      <c r="B189" s="1394" t="s">
        <v>924</v>
      </c>
      <c r="C189" s="38" t="s">
        <v>865</v>
      </c>
      <c r="D189" s="81" t="s">
        <v>463</v>
      </c>
      <c r="E189" s="81" t="s">
        <v>237</v>
      </c>
      <c r="F189" s="886">
        <v>0</v>
      </c>
      <c r="G189" s="941">
        <v>0</v>
      </c>
    </row>
    <row r="190" spans="2:7" ht="32.1" customHeight="1" x14ac:dyDescent="0.2">
      <c r="B190" s="1410"/>
      <c r="C190" s="900" t="s">
        <v>925</v>
      </c>
      <c r="D190" s="837"/>
      <c r="E190" s="1143" t="s">
        <v>926</v>
      </c>
      <c r="F190" s="844">
        <v>0</v>
      </c>
      <c r="G190" s="942">
        <v>0</v>
      </c>
    </row>
    <row r="191" spans="2:7" ht="29.1" customHeight="1" x14ac:dyDescent="0.2">
      <c r="B191" s="1410"/>
      <c r="C191" s="40" t="s">
        <v>927</v>
      </c>
      <c r="D191" s="101"/>
      <c r="E191" s="161" t="s">
        <v>928</v>
      </c>
      <c r="F191" s="936">
        <v>0</v>
      </c>
      <c r="G191" s="943">
        <v>0</v>
      </c>
    </row>
    <row r="192" spans="2:7" ht="36.75" customHeight="1" x14ac:dyDescent="0.2">
      <c r="B192" s="1410"/>
      <c r="C192" s="40" t="s">
        <v>929</v>
      </c>
      <c r="D192" s="101"/>
      <c r="E192" s="161" t="s">
        <v>930</v>
      </c>
      <c r="F192" s="936">
        <v>0</v>
      </c>
      <c r="G192" s="158">
        <v>0</v>
      </c>
    </row>
    <row r="193" spans="2:7" ht="26.25" customHeight="1" x14ac:dyDescent="0.2">
      <c r="B193" s="1410"/>
      <c r="C193" s="40" t="s">
        <v>931</v>
      </c>
      <c r="D193" s="101"/>
      <c r="E193" s="161" t="s">
        <v>932</v>
      </c>
      <c r="F193" s="936">
        <v>0</v>
      </c>
      <c r="G193" s="943">
        <v>0</v>
      </c>
    </row>
    <row r="194" spans="2:7" ht="27" customHeight="1" x14ac:dyDescent="0.2">
      <c r="B194" s="1395"/>
      <c r="C194" s="40" t="s">
        <v>933</v>
      </c>
      <c r="D194" s="101"/>
      <c r="E194" s="161" t="s">
        <v>934</v>
      </c>
      <c r="F194" s="936">
        <v>0</v>
      </c>
      <c r="G194" s="943">
        <v>0</v>
      </c>
    </row>
    <row r="195" spans="2:7" ht="20.45" customHeight="1" x14ac:dyDescent="0.2">
      <c r="B195" s="1394" t="s">
        <v>935</v>
      </c>
      <c r="C195" s="1414" t="s">
        <v>2611</v>
      </c>
      <c r="D195" s="1418" t="s">
        <v>463</v>
      </c>
      <c r="E195" s="1418" t="s">
        <v>936</v>
      </c>
      <c r="F195" s="1952">
        <v>0</v>
      </c>
      <c r="G195" s="1407">
        <v>0</v>
      </c>
    </row>
    <row r="196" spans="2:7" ht="20.45" customHeight="1" x14ac:dyDescent="0.2">
      <c r="B196" s="1395"/>
      <c r="C196" s="1703"/>
      <c r="D196" s="1419"/>
      <c r="E196" s="1419"/>
      <c r="F196" s="2073"/>
      <c r="G196" s="1409"/>
    </row>
    <row r="197" spans="2:7" ht="21" customHeight="1" x14ac:dyDescent="0.2">
      <c r="B197" s="1394" t="s">
        <v>937</v>
      </c>
      <c r="C197" s="1414" t="s">
        <v>938</v>
      </c>
      <c r="D197" s="1418" t="s">
        <v>463</v>
      </c>
      <c r="E197" s="1418" t="s">
        <v>939</v>
      </c>
      <c r="F197" s="1952">
        <v>0</v>
      </c>
      <c r="G197" s="1750">
        <v>0</v>
      </c>
    </row>
    <row r="198" spans="2:7" ht="21" customHeight="1" thickBot="1" x14ac:dyDescent="0.25">
      <c r="B198" s="1743"/>
      <c r="C198" s="1695"/>
      <c r="D198" s="1740"/>
      <c r="E198" s="1740"/>
      <c r="F198" s="2093"/>
      <c r="G198" s="1742"/>
    </row>
    <row r="199" spans="2:7" ht="17.45" customHeight="1" thickBot="1" x14ac:dyDescent="0.25">
      <c r="B199" s="43" t="s">
        <v>940</v>
      </c>
      <c r="C199" s="138" t="s">
        <v>941</v>
      </c>
      <c r="D199" s="199"/>
      <c r="E199" s="199"/>
      <c r="F199" s="937">
        <v>1</v>
      </c>
      <c r="G199" s="151">
        <v>1</v>
      </c>
    </row>
    <row r="200" spans="2:7" ht="13.5" customHeight="1" x14ac:dyDescent="0.2">
      <c r="B200" s="1385" t="s">
        <v>942</v>
      </c>
      <c r="C200" s="1387" t="s">
        <v>915</v>
      </c>
      <c r="D200" s="2002" t="s">
        <v>463</v>
      </c>
      <c r="E200" s="2002" t="s">
        <v>107</v>
      </c>
      <c r="F200" s="2092">
        <v>0</v>
      </c>
      <c r="G200" s="1356">
        <v>0</v>
      </c>
    </row>
    <row r="201" spans="2:7" ht="13.5" customHeight="1" x14ac:dyDescent="0.2">
      <c r="B201" s="1395"/>
      <c r="C201" s="1712"/>
      <c r="D201" s="1705"/>
      <c r="E201" s="1705"/>
      <c r="F201" s="2090"/>
      <c r="G201" s="1251"/>
    </row>
    <row r="202" spans="2:7" ht="13.5" customHeight="1" x14ac:dyDescent="0.2">
      <c r="B202" s="1394" t="s">
        <v>943</v>
      </c>
      <c r="C202" s="1414" t="s">
        <v>944</v>
      </c>
      <c r="D202" s="1696" t="s">
        <v>463</v>
      </c>
      <c r="E202" s="1696" t="s">
        <v>107</v>
      </c>
      <c r="F202" s="1411">
        <v>0</v>
      </c>
      <c r="G202" s="1413">
        <v>0</v>
      </c>
    </row>
    <row r="203" spans="2:7" ht="13.5" customHeight="1" x14ac:dyDescent="0.2">
      <c r="B203" s="2091"/>
      <c r="C203" s="1712"/>
      <c r="D203" s="1705"/>
      <c r="E203" s="1705"/>
      <c r="F203" s="2090"/>
      <c r="G203" s="1251"/>
    </row>
    <row r="204" spans="2:7" ht="20.45" customHeight="1" x14ac:dyDescent="0.2">
      <c r="B204" s="1394" t="s">
        <v>945</v>
      </c>
      <c r="C204" s="1414" t="s">
        <v>2611</v>
      </c>
      <c r="D204" s="1696" t="s">
        <v>463</v>
      </c>
      <c r="E204" s="1696" t="s">
        <v>936</v>
      </c>
      <c r="F204" s="1411">
        <v>0</v>
      </c>
      <c r="G204" s="1413">
        <v>0</v>
      </c>
    </row>
    <row r="205" spans="2:7" ht="20.45" customHeight="1" x14ac:dyDescent="0.2">
      <c r="B205" s="1744"/>
      <c r="C205" s="1703"/>
      <c r="D205" s="1705"/>
      <c r="E205" s="1705"/>
      <c r="F205" s="2090"/>
      <c r="G205" s="1251"/>
    </row>
    <row r="206" spans="2:7" ht="20.45" customHeight="1" x14ac:dyDescent="0.2">
      <c r="B206" s="1394" t="s">
        <v>946</v>
      </c>
      <c r="C206" s="1414" t="s">
        <v>938</v>
      </c>
      <c r="D206" s="1696" t="s">
        <v>463</v>
      </c>
      <c r="E206" s="1696" t="s">
        <v>939</v>
      </c>
      <c r="F206" s="2077">
        <v>0</v>
      </c>
      <c r="G206" s="1413">
        <v>1</v>
      </c>
    </row>
    <row r="207" spans="2:7" ht="20.45" customHeight="1" thickBot="1" x14ac:dyDescent="0.25">
      <c r="B207" s="1743"/>
      <c r="C207" s="1695"/>
      <c r="D207" s="1697"/>
      <c r="E207" s="1697"/>
      <c r="F207" s="2089"/>
      <c r="G207" s="1357"/>
    </row>
    <row r="208" spans="2:7" ht="32.25" customHeight="1" thickBot="1" x14ac:dyDescent="0.25">
      <c r="B208" s="43" t="s">
        <v>947</v>
      </c>
      <c r="C208" s="37" t="s">
        <v>948</v>
      </c>
      <c r="D208" s="61"/>
      <c r="E208" s="61"/>
      <c r="F208" s="272">
        <v>1</v>
      </c>
      <c r="G208" s="930">
        <v>1</v>
      </c>
    </row>
    <row r="209" spans="2:7" ht="26.1" customHeight="1" x14ac:dyDescent="0.2">
      <c r="B209" s="1577" t="s">
        <v>949</v>
      </c>
      <c r="C209" s="205" t="s">
        <v>865</v>
      </c>
      <c r="D209" s="780" t="s">
        <v>463</v>
      </c>
      <c r="E209" s="128" t="s">
        <v>950</v>
      </c>
      <c r="F209" s="938">
        <v>0</v>
      </c>
      <c r="G209" s="944">
        <v>0</v>
      </c>
    </row>
    <row r="210" spans="2:7" ht="15.95" customHeight="1" x14ac:dyDescent="0.2">
      <c r="B210" s="1577"/>
      <c r="C210" s="1614" t="s">
        <v>951</v>
      </c>
      <c r="D210" s="2014"/>
      <c r="E210" s="2084" t="s">
        <v>952</v>
      </c>
      <c r="F210" s="2086">
        <v>0</v>
      </c>
      <c r="G210" s="2088">
        <v>0</v>
      </c>
    </row>
    <row r="211" spans="2:7" ht="15.95" customHeight="1" x14ac:dyDescent="0.2">
      <c r="B211" s="1499"/>
      <c r="C211" s="1615"/>
      <c r="D211" s="1919"/>
      <c r="E211" s="2085"/>
      <c r="F211" s="2087"/>
      <c r="G211" s="1834"/>
    </row>
    <row r="212" spans="2:7" ht="15.95" customHeight="1" x14ac:dyDescent="0.2">
      <c r="B212" s="1499"/>
      <c r="C212" s="1431" t="s">
        <v>953</v>
      </c>
      <c r="D212" s="1780"/>
      <c r="E212" s="1525" t="s">
        <v>868</v>
      </c>
      <c r="F212" s="1451">
        <v>0</v>
      </c>
      <c r="G212" s="1575">
        <v>0</v>
      </c>
    </row>
    <row r="213" spans="2:7" ht="15.95" customHeight="1" x14ac:dyDescent="0.2">
      <c r="B213" s="1499"/>
      <c r="C213" s="1703"/>
      <c r="D213" s="2083"/>
      <c r="E213" s="1526"/>
      <c r="F213" s="1452"/>
      <c r="G213" s="1576"/>
    </row>
    <row r="214" spans="2:7" ht="21" customHeight="1" x14ac:dyDescent="0.2">
      <c r="B214" s="1394" t="s">
        <v>954</v>
      </c>
      <c r="C214" s="1414" t="s">
        <v>955</v>
      </c>
      <c r="D214" s="1780" t="s">
        <v>463</v>
      </c>
      <c r="E214" s="1780" t="s">
        <v>241</v>
      </c>
      <c r="F214" s="1411">
        <v>0</v>
      </c>
      <c r="G214" s="1413">
        <v>1</v>
      </c>
    </row>
    <row r="215" spans="2:7" ht="21" customHeight="1" thickBot="1" x14ac:dyDescent="0.25">
      <c r="B215" s="1479"/>
      <c r="C215" s="1480"/>
      <c r="D215" s="2081"/>
      <c r="E215" s="2081"/>
      <c r="F215" s="1412"/>
      <c r="G215" s="1357"/>
    </row>
    <row r="216" spans="2:7" ht="45.95" customHeight="1" thickBot="1" x14ac:dyDescent="0.25">
      <c r="B216" s="43" t="s">
        <v>956</v>
      </c>
      <c r="C216" s="37" t="s">
        <v>957</v>
      </c>
      <c r="D216" s="64"/>
      <c r="E216" s="64"/>
      <c r="F216" s="939">
        <v>1</v>
      </c>
      <c r="G216" s="931">
        <v>1</v>
      </c>
    </row>
    <row r="217" spans="2:7" ht="27.95" customHeight="1" x14ac:dyDescent="0.2">
      <c r="B217" s="778" t="s">
        <v>958</v>
      </c>
      <c r="C217" s="205" t="s">
        <v>959</v>
      </c>
      <c r="D217" s="756" t="s">
        <v>760</v>
      </c>
      <c r="E217" s="758" t="s">
        <v>19</v>
      </c>
      <c r="F217" s="884">
        <v>10</v>
      </c>
      <c r="G217" s="945">
        <v>10</v>
      </c>
    </row>
    <row r="218" spans="2:7" ht="21" customHeight="1" x14ac:dyDescent="0.2">
      <c r="B218" s="1394" t="s">
        <v>960</v>
      </c>
      <c r="C218" s="1414" t="s">
        <v>961</v>
      </c>
      <c r="D218" s="1698" t="s">
        <v>463</v>
      </c>
      <c r="E218" s="1698" t="s">
        <v>962</v>
      </c>
      <c r="F218" s="2077">
        <v>0</v>
      </c>
      <c r="G218" s="1833">
        <v>0</v>
      </c>
    </row>
    <row r="219" spans="2:7" ht="21" customHeight="1" x14ac:dyDescent="0.2">
      <c r="B219" s="1395"/>
      <c r="C219" s="1415"/>
      <c r="D219" s="2082"/>
      <c r="E219" s="1707"/>
      <c r="F219" s="2078"/>
      <c r="G219" s="1834"/>
    </row>
    <row r="220" spans="2:7" ht="21" customHeight="1" x14ac:dyDescent="0.2">
      <c r="B220" s="1394" t="s">
        <v>963</v>
      </c>
      <c r="C220" s="1414" t="s">
        <v>964</v>
      </c>
      <c r="D220" s="1847" t="s">
        <v>588</v>
      </c>
      <c r="E220" s="1242" t="s">
        <v>179</v>
      </c>
      <c r="F220" s="1792">
        <v>1</v>
      </c>
      <c r="G220" s="1427">
        <v>4</v>
      </c>
    </row>
    <row r="221" spans="2:7" ht="21" customHeight="1" thickBot="1" x14ac:dyDescent="0.25">
      <c r="B221" s="1479"/>
      <c r="C221" s="1388"/>
      <c r="D221" s="2079"/>
      <c r="E221" s="1223"/>
      <c r="F221" s="2080"/>
      <c r="G221" s="1393"/>
    </row>
    <row r="222" spans="2:7" ht="31.5" customHeight="1" thickBot="1" x14ac:dyDescent="0.25">
      <c r="B222" s="43" t="s">
        <v>965</v>
      </c>
      <c r="C222" s="6" t="s">
        <v>966</v>
      </c>
      <c r="D222" s="759"/>
      <c r="E222" s="64"/>
      <c r="F222" s="939">
        <v>1</v>
      </c>
      <c r="G222" s="931">
        <v>1</v>
      </c>
    </row>
    <row r="223" spans="2:7" ht="21" customHeight="1" x14ac:dyDescent="0.2">
      <c r="B223" s="1385" t="s">
        <v>967</v>
      </c>
      <c r="C223" s="1387" t="s">
        <v>968</v>
      </c>
      <c r="D223" s="1340" t="s">
        <v>225</v>
      </c>
      <c r="E223" s="1222" t="s">
        <v>226</v>
      </c>
      <c r="F223" s="1920">
        <v>2</v>
      </c>
      <c r="G223" s="2076">
        <v>2</v>
      </c>
    </row>
    <row r="224" spans="2:7" ht="21" customHeight="1" x14ac:dyDescent="0.2">
      <c r="B224" s="1395"/>
      <c r="C224" s="1703"/>
      <c r="D224" s="1244"/>
      <c r="E224" s="1244"/>
      <c r="F224" s="1793"/>
      <c r="G224" s="2075"/>
    </row>
    <row r="225" spans="2:7" ht="21" customHeight="1" x14ac:dyDescent="0.2">
      <c r="B225" s="1394" t="s">
        <v>969</v>
      </c>
      <c r="C225" s="1414" t="s">
        <v>970</v>
      </c>
      <c r="D225" s="1242" t="s">
        <v>971</v>
      </c>
      <c r="E225" s="1242" t="s">
        <v>530</v>
      </c>
      <c r="F225" s="1952">
        <v>15</v>
      </c>
      <c r="G225" s="2074">
        <v>15</v>
      </c>
    </row>
    <row r="226" spans="2:7" ht="21" customHeight="1" x14ac:dyDescent="0.2">
      <c r="B226" s="1744"/>
      <c r="C226" s="1703"/>
      <c r="D226" s="1244"/>
      <c r="E226" s="1244"/>
      <c r="F226" s="2073"/>
      <c r="G226" s="2075"/>
    </row>
    <row r="227" spans="2:7" ht="27" customHeight="1" x14ac:dyDescent="0.2">
      <c r="B227" s="1499" t="s">
        <v>972</v>
      </c>
      <c r="C227" s="38" t="s">
        <v>865</v>
      </c>
      <c r="D227" s="121" t="s">
        <v>463</v>
      </c>
      <c r="E227" s="771" t="s">
        <v>241</v>
      </c>
      <c r="F227" s="107">
        <v>0</v>
      </c>
      <c r="G227" s="946">
        <v>0</v>
      </c>
    </row>
    <row r="228" spans="2:7" ht="21" customHeight="1" x14ac:dyDescent="0.2">
      <c r="B228" s="1499"/>
      <c r="C228" s="1431" t="s">
        <v>973</v>
      </c>
      <c r="D228" s="1847"/>
      <c r="E228" s="1525" t="s">
        <v>926</v>
      </c>
      <c r="F228" s="2065">
        <v>0</v>
      </c>
      <c r="G228" s="2062">
        <v>0</v>
      </c>
    </row>
    <row r="229" spans="2:7" ht="21" customHeight="1" x14ac:dyDescent="0.2">
      <c r="B229" s="1499"/>
      <c r="C229" s="1432"/>
      <c r="D229" s="1934"/>
      <c r="E229" s="1526"/>
      <c r="F229" s="2066"/>
      <c r="G229" s="2067"/>
    </row>
    <row r="230" spans="2:7" ht="21" customHeight="1" x14ac:dyDescent="0.2">
      <c r="B230" s="1457"/>
      <c r="C230" s="1431" t="s">
        <v>974</v>
      </c>
      <c r="D230" s="2068"/>
      <c r="E230" s="1525" t="s">
        <v>975</v>
      </c>
      <c r="F230" s="2071">
        <v>0</v>
      </c>
      <c r="G230" s="2062">
        <v>0</v>
      </c>
    </row>
    <row r="231" spans="2:7" ht="21" customHeight="1" thickBot="1" x14ac:dyDescent="0.25">
      <c r="B231" s="1574"/>
      <c r="C231" s="1695"/>
      <c r="D231" s="2069"/>
      <c r="E231" s="2070"/>
      <c r="F231" s="2072"/>
      <c r="G231" s="2063"/>
    </row>
    <row r="232" spans="2:7" ht="22.5" customHeight="1" x14ac:dyDescent="0.2">
      <c r="B232" s="2064" t="s">
        <v>2612</v>
      </c>
      <c r="C232" s="2064"/>
      <c r="D232" s="2064"/>
      <c r="E232" s="2064"/>
      <c r="F232" s="2064"/>
      <c r="G232" s="2064"/>
    </row>
    <row r="233" spans="2:7" ht="13.5" thickBot="1" x14ac:dyDescent="0.25">
      <c r="B233" s="45"/>
      <c r="C233" s="46"/>
      <c r="D233" s="5"/>
      <c r="E233" s="5"/>
      <c r="F233"/>
      <c r="G233" s="15"/>
    </row>
    <row r="234" spans="2:7" ht="45.75" customHeight="1" thickBot="1" x14ac:dyDescent="0.25">
      <c r="C234" s="219" t="s">
        <v>228</v>
      </c>
      <c r="D234" s="215">
        <v>2021</v>
      </c>
      <c r="E234" s="17">
        <v>2022</v>
      </c>
      <c r="F234"/>
      <c r="G234"/>
    </row>
    <row r="235" spans="2:7" x14ac:dyDescent="0.2">
      <c r="C235" s="220" t="s">
        <v>715</v>
      </c>
      <c r="D235" s="216">
        <f>D236+D237+D238</f>
        <v>6</v>
      </c>
      <c r="E235" s="77">
        <f>E236+E237+E238</f>
        <v>6</v>
      </c>
      <c r="F235"/>
      <c r="G235"/>
    </row>
    <row r="236" spans="2:7" x14ac:dyDescent="0.2">
      <c r="C236" s="221" t="s">
        <v>716</v>
      </c>
      <c r="D236" s="217">
        <v>0</v>
      </c>
      <c r="E236" s="75">
        <v>0</v>
      </c>
      <c r="F236"/>
      <c r="G236"/>
    </row>
    <row r="237" spans="2:7" x14ac:dyDescent="0.2">
      <c r="C237" s="221" t="s">
        <v>717</v>
      </c>
      <c r="D237" s="217">
        <v>6</v>
      </c>
      <c r="E237" s="75">
        <v>6</v>
      </c>
      <c r="F237"/>
      <c r="G237"/>
    </row>
    <row r="238" spans="2:7" ht="13.5" thickBot="1" x14ac:dyDescent="0.25">
      <c r="C238" s="222" t="s">
        <v>718</v>
      </c>
      <c r="D238" s="300">
        <v>0</v>
      </c>
      <c r="E238" s="665">
        <v>0</v>
      </c>
      <c r="F238"/>
      <c r="G238"/>
    </row>
    <row r="239" spans="2:7" ht="13.5" thickBot="1" x14ac:dyDescent="0.25">
      <c r="C239" s="19"/>
      <c r="D239" s="2"/>
      <c r="E239" s="2"/>
      <c r="F239" s="15"/>
      <c r="G239" s="15"/>
    </row>
    <row r="240" spans="2:7" ht="59.45" customHeight="1" thickBot="1" x14ac:dyDescent="0.25">
      <c r="B240" s="26" t="s">
        <v>10</v>
      </c>
      <c r="C240" s="35" t="s">
        <v>719</v>
      </c>
      <c r="D240" s="212" t="s">
        <v>12</v>
      </c>
      <c r="E240" s="212" t="s">
        <v>13</v>
      </c>
      <c r="F240" s="208" t="s">
        <v>720</v>
      </c>
      <c r="G240" s="211" t="s">
        <v>721</v>
      </c>
    </row>
    <row r="241" spans="2:8" ht="16.5" customHeight="1" thickBot="1" x14ac:dyDescent="0.25">
      <c r="B241" s="36" t="s">
        <v>976</v>
      </c>
      <c r="C241" s="37" t="s">
        <v>977</v>
      </c>
      <c r="D241" s="59"/>
      <c r="E241" s="59"/>
      <c r="F241" s="80">
        <v>1</v>
      </c>
      <c r="G241" s="931">
        <v>1</v>
      </c>
    </row>
    <row r="242" spans="2:8" ht="23.1" customHeight="1" x14ac:dyDescent="0.2">
      <c r="B242" s="1385" t="s">
        <v>978</v>
      </c>
      <c r="C242" s="1387" t="s">
        <v>2613</v>
      </c>
      <c r="D242" s="1465" t="s">
        <v>200</v>
      </c>
      <c r="E242" s="1739" t="s">
        <v>542</v>
      </c>
      <c r="F242" s="1716">
        <v>5</v>
      </c>
      <c r="G242" s="2020">
        <v>5</v>
      </c>
    </row>
    <row r="243" spans="2:8" ht="23.1" customHeight="1" x14ac:dyDescent="0.2">
      <c r="B243" s="1395"/>
      <c r="C243" s="1415"/>
      <c r="D243" s="1426"/>
      <c r="E243" s="1419"/>
      <c r="F243" s="1717"/>
      <c r="G243" s="1834"/>
    </row>
    <row r="244" spans="2:8" ht="21" customHeight="1" x14ac:dyDescent="0.2">
      <c r="B244" s="1394" t="s">
        <v>979</v>
      </c>
      <c r="C244" s="1414" t="s">
        <v>980</v>
      </c>
      <c r="D244" s="1418" t="s">
        <v>225</v>
      </c>
      <c r="E244" s="1418" t="s">
        <v>241</v>
      </c>
      <c r="F244" s="1749">
        <v>4</v>
      </c>
      <c r="G244" s="1750">
        <v>2</v>
      </c>
    </row>
    <row r="245" spans="2:8" ht="21" customHeight="1" x14ac:dyDescent="0.2">
      <c r="B245" s="1395"/>
      <c r="C245" s="1415"/>
      <c r="D245" s="1419"/>
      <c r="E245" s="1419"/>
      <c r="F245" s="1717"/>
      <c r="G245" s="1709"/>
    </row>
    <row r="246" spans="2:8" ht="23.1" customHeight="1" x14ac:dyDescent="0.2">
      <c r="B246" s="1394" t="s">
        <v>981</v>
      </c>
      <c r="C246" s="1414" t="s">
        <v>982</v>
      </c>
      <c r="D246" s="1418" t="s">
        <v>983</v>
      </c>
      <c r="E246" s="1418" t="s">
        <v>984</v>
      </c>
      <c r="F246" s="1481">
        <v>0</v>
      </c>
      <c r="G246" s="1750">
        <v>0</v>
      </c>
    </row>
    <row r="247" spans="2:8" ht="23.1" customHeight="1" thickBot="1" x14ac:dyDescent="0.25">
      <c r="B247" s="1479"/>
      <c r="C247" s="1480"/>
      <c r="D247" s="1740"/>
      <c r="E247" s="1740"/>
      <c r="F247" s="1392"/>
      <c r="G247" s="1742"/>
      <c r="H247" s="177"/>
    </row>
    <row r="248" spans="2:8" ht="18.75" customHeight="1" thickBot="1" x14ac:dyDescent="0.25">
      <c r="B248" s="518" t="s">
        <v>985</v>
      </c>
      <c r="C248" s="31" t="s">
        <v>986</v>
      </c>
      <c r="D248" s="722"/>
      <c r="E248" s="722"/>
      <c r="F248" s="20">
        <v>0</v>
      </c>
      <c r="G248" s="519">
        <v>0</v>
      </c>
    </row>
    <row r="249" spans="2:8" ht="42.75" customHeight="1" thickBot="1" x14ac:dyDescent="0.25">
      <c r="B249" s="723" t="s">
        <v>987</v>
      </c>
      <c r="C249" s="724" t="s">
        <v>2614</v>
      </c>
      <c r="D249" s="725" t="s">
        <v>219</v>
      </c>
      <c r="E249" s="725" t="s">
        <v>988</v>
      </c>
      <c r="F249" s="755" t="s">
        <v>374</v>
      </c>
      <c r="G249" s="841" t="s">
        <v>374</v>
      </c>
    </row>
    <row r="250" spans="2:8" ht="18.75" customHeight="1" thickBot="1" x14ac:dyDescent="0.25">
      <c r="B250" s="43" t="s">
        <v>989</v>
      </c>
      <c r="C250" s="37" t="s">
        <v>990</v>
      </c>
      <c r="D250" s="59"/>
      <c r="E250" s="59"/>
      <c r="F250" s="80">
        <v>1</v>
      </c>
      <c r="G250" s="931">
        <v>1</v>
      </c>
    </row>
    <row r="251" spans="2:8" ht="80.45" customHeight="1" x14ac:dyDescent="0.2">
      <c r="B251" s="894" t="s">
        <v>991</v>
      </c>
      <c r="C251" s="895" t="s">
        <v>992</v>
      </c>
      <c r="D251" s="873" t="s">
        <v>993</v>
      </c>
      <c r="E251" s="873" t="s">
        <v>994</v>
      </c>
      <c r="F251" s="880">
        <v>2</v>
      </c>
      <c r="G251" s="932">
        <v>3</v>
      </c>
    </row>
    <row r="252" spans="2:8" ht="17.25" customHeight="1" x14ac:dyDescent="0.2">
      <c r="B252" s="1394" t="s">
        <v>995</v>
      </c>
      <c r="C252" s="1414" t="s">
        <v>2615</v>
      </c>
      <c r="D252" s="1416" t="s">
        <v>463</v>
      </c>
      <c r="E252" s="1416" t="s">
        <v>237</v>
      </c>
      <c r="F252" s="1824">
        <v>2</v>
      </c>
      <c r="G252" s="2061">
        <v>3</v>
      </c>
      <c r="H252" s="202"/>
    </row>
    <row r="253" spans="2:8" ht="29.25" customHeight="1" x14ac:dyDescent="0.2">
      <c r="B253" s="1395"/>
      <c r="C253" s="1415"/>
      <c r="D253" s="1417"/>
      <c r="E253" s="1417"/>
      <c r="F253" s="1717"/>
      <c r="G253" s="1834"/>
    </row>
    <row r="254" spans="2:8" ht="35.450000000000003" customHeight="1" x14ac:dyDescent="0.2">
      <c r="B254" s="776" t="s">
        <v>996</v>
      </c>
      <c r="C254" s="206" t="s">
        <v>997</v>
      </c>
      <c r="D254" s="771" t="s">
        <v>463</v>
      </c>
      <c r="E254" s="771" t="s">
        <v>107</v>
      </c>
      <c r="F254" s="785">
        <v>0</v>
      </c>
      <c r="G254" s="865">
        <v>0</v>
      </c>
    </row>
    <row r="255" spans="2:8" ht="27.6" customHeight="1" thickBot="1" x14ac:dyDescent="0.25">
      <c r="B255" s="776" t="s">
        <v>998</v>
      </c>
      <c r="C255" s="206" t="s">
        <v>999</v>
      </c>
      <c r="D255" s="787" t="s">
        <v>1000</v>
      </c>
      <c r="E255" s="787" t="s">
        <v>273</v>
      </c>
      <c r="F255" s="787">
        <v>8</v>
      </c>
      <c r="G255" s="942">
        <v>9</v>
      </c>
    </row>
    <row r="256" spans="2:8" ht="48.6" customHeight="1" thickBot="1" x14ac:dyDescent="0.25">
      <c r="B256" s="43" t="s">
        <v>1001</v>
      </c>
      <c r="C256" s="6" t="s">
        <v>1002</v>
      </c>
      <c r="D256" s="59"/>
      <c r="E256" s="59"/>
      <c r="F256" s="80">
        <v>1</v>
      </c>
      <c r="G256" s="931">
        <v>1</v>
      </c>
    </row>
    <row r="257" spans="2:7" ht="36" customHeight="1" x14ac:dyDescent="0.2">
      <c r="B257" s="822" t="s">
        <v>1003</v>
      </c>
      <c r="C257" s="823" t="s">
        <v>1004</v>
      </c>
      <c r="D257" s="780" t="s">
        <v>1005</v>
      </c>
      <c r="E257" s="780" t="s">
        <v>1006</v>
      </c>
      <c r="F257" s="784">
        <v>315</v>
      </c>
      <c r="G257" s="941">
        <v>356</v>
      </c>
    </row>
    <row r="258" spans="2:7" ht="29.45" customHeight="1" x14ac:dyDescent="0.2">
      <c r="B258" s="825" t="s">
        <v>1007</v>
      </c>
      <c r="C258" s="241" t="s">
        <v>1008</v>
      </c>
      <c r="D258" s="111" t="s">
        <v>1009</v>
      </c>
      <c r="E258" s="101" t="s">
        <v>1010</v>
      </c>
      <c r="F258" s="157">
        <v>78220</v>
      </c>
      <c r="G258" s="947">
        <v>78350</v>
      </c>
    </row>
    <row r="259" spans="2:7" ht="18.95" customHeight="1" x14ac:dyDescent="0.2">
      <c r="B259" s="1394" t="s">
        <v>1011</v>
      </c>
      <c r="C259" s="1414" t="s">
        <v>1012</v>
      </c>
      <c r="D259" s="1416" t="s">
        <v>588</v>
      </c>
      <c r="E259" s="1416" t="s">
        <v>226</v>
      </c>
      <c r="F259" s="1843">
        <v>1</v>
      </c>
      <c r="G259" s="2059">
        <v>1</v>
      </c>
    </row>
    <row r="260" spans="2:7" ht="18.95" customHeight="1" thickBot="1" x14ac:dyDescent="0.25">
      <c r="B260" s="1743"/>
      <c r="C260" s="1695"/>
      <c r="D260" s="1720"/>
      <c r="E260" s="1775"/>
      <c r="F260" s="1723"/>
      <c r="G260" s="2060"/>
    </row>
    <row r="261" spans="2:7" ht="18.600000000000001" customHeight="1" thickBot="1" x14ac:dyDescent="0.25">
      <c r="B261" s="43" t="s">
        <v>1013</v>
      </c>
      <c r="C261" s="6" t="s">
        <v>1014</v>
      </c>
      <c r="D261" s="61"/>
      <c r="E261" s="122"/>
      <c r="F261" s="13">
        <v>1</v>
      </c>
      <c r="G261" s="930">
        <v>1</v>
      </c>
    </row>
    <row r="262" spans="2:7" ht="42" customHeight="1" x14ac:dyDescent="0.2">
      <c r="B262" s="778" t="s">
        <v>1015</v>
      </c>
      <c r="C262" s="205" t="s">
        <v>1016</v>
      </c>
      <c r="D262" s="780" t="s">
        <v>463</v>
      </c>
      <c r="E262" s="816" t="s">
        <v>107</v>
      </c>
      <c r="F262" s="784">
        <v>0</v>
      </c>
      <c r="G262" s="941">
        <v>0</v>
      </c>
    </row>
    <row r="263" spans="2:7" ht="21" customHeight="1" x14ac:dyDescent="0.2">
      <c r="B263" s="1394" t="s">
        <v>1017</v>
      </c>
      <c r="C263" s="1414" t="s">
        <v>1018</v>
      </c>
      <c r="D263" s="1416" t="s">
        <v>588</v>
      </c>
      <c r="E263" s="2058" t="s">
        <v>273</v>
      </c>
      <c r="F263" s="1749">
        <v>1</v>
      </c>
      <c r="G263" s="1413">
        <v>1</v>
      </c>
    </row>
    <row r="264" spans="2:7" ht="21" customHeight="1" thickBot="1" x14ac:dyDescent="0.25">
      <c r="B264" s="1479"/>
      <c r="C264" s="1695"/>
      <c r="D264" s="1775"/>
      <c r="E264" s="1720"/>
      <c r="F264" s="1741"/>
      <c r="G264" s="1357"/>
    </row>
    <row r="265" spans="2:7" ht="30" customHeight="1" thickBot="1" x14ac:dyDescent="0.25">
      <c r="B265" s="124" t="s">
        <v>1019</v>
      </c>
      <c r="C265" s="131" t="s">
        <v>1020</v>
      </c>
      <c r="D265" s="122"/>
      <c r="E265" s="132"/>
      <c r="F265" s="133">
        <v>1</v>
      </c>
      <c r="G265" s="948">
        <v>1</v>
      </c>
    </row>
    <row r="266" spans="2:7" ht="30" customHeight="1" x14ac:dyDescent="0.2">
      <c r="B266" s="894" t="s">
        <v>1021</v>
      </c>
      <c r="C266" s="901" t="s">
        <v>1022</v>
      </c>
      <c r="D266" s="883" t="s">
        <v>225</v>
      </c>
      <c r="E266" s="883" t="s">
        <v>226</v>
      </c>
      <c r="F266" s="871">
        <v>3</v>
      </c>
      <c r="G266" s="949">
        <v>3</v>
      </c>
    </row>
    <row r="267" spans="2:7" ht="21.6" customHeight="1" x14ac:dyDescent="0.2">
      <c r="B267" s="1810" t="s">
        <v>1023</v>
      </c>
      <c r="C267" s="1414" t="s">
        <v>1024</v>
      </c>
      <c r="D267" s="1416" t="s">
        <v>1025</v>
      </c>
      <c r="E267" s="1416" t="s">
        <v>226</v>
      </c>
      <c r="F267" s="1418">
        <v>2</v>
      </c>
      <c r="G267" s="1833">
        <v>1</v>
      </c>
    </row>
    <row r="268" spans="2:7" ht="21.6" customHeight="1" thickBot="1" x14ac:dyDescent="0.25">
      <c r="B268" s="2057"/>
      <c r="C268" s="1746"/>
      <c r="D268" s="1775"/>
      <c r="E268" s="1775"/>
      <c r="F268" s="1786"/>
      <c r="G268" s="2055"/>
    </row>
    <row r="269" spans="2:7" ht="13.5" thickBot="1" x14ac:dyDescent="0.25">
      <c r="C269" s="34"/>
      <c r="D269" s="5"/>
      <c r="E269" s="5"/>
      <c r="F269"/>
      <c r="G269"/>
    </row>
    <row r="270" spans="2:7" ht="36" customHeight="1" thickBot="1" x14ac:dyDescent="0.25">
      <c r="C270" s="10" t="s">
        <v>232</v>
      </c>
      <c r="D270" s="237">
        <v>2021</v>
      </c>
      <c r="E270" s="242">
        <v>2022</v>
      </c>
      <c r="F270"/>
      <c r="G270"/>
    </row>
    <row r="271" spans="2:7" x14ac:dyDescent="0.2">
      <c r="C271" s="220" t="s">
        <v>715</v>
      </c>
      <c r="D271" s="216">
        <f>D272+D273+D274</f>
        <v>4</v>
      </c>
      <c r="E271" s="77">
        <f>E272+E273+E274</f>
        <v>4</v>
      </c>
      <c r="F271"/>
      <c r="G271"/>
    </row>
    <row r="272" spans="2:7" x14ac:dyDescent="0.2">
      <c r="C272" s="221" t="s">
        <v>716</v>
      </c>
      <c r="D272" s="217">
        <v>0</v>
      </c>
      <c r="E272" s="75">
        <v>0</v>
      </c>
      <c r="F272"/>
      <c r="G272"/>
    </row>
    <row r="273" spans="2:7" x14ac:dyDescent="0.2">
      <c r="C273" s="221" t="s">
        <v>717</v>
      </c>
      <c r="D273" s="217">
        <v>4</v>
      </c>
      <c r="E273" s="75">
        <v>4</v>
      </c>
      <c r="F273"/>
      <c r="G273"/>
    </row>
    <row r="274" spans="2:7" ht="13.5" thickBot="1" x14ac:dyDescent="0.25">
      <c r="C274" s="222" t="s">
        <v>718</v>
      </c>
      <c r="D274" s="218">
        <v>0</v>
      </c>
      <c r="E274" s="76">
        <v>0</v>
      </c>
      <c r="F274"/>
      <c r="G274"/>
    </row>
    <row r="275" spans="2:7" ht="13.5" thickBot="1" x14ac:dyDescent="0.25">
      <c r="C275" s="19"/>
      <c r="D275" s="2"/>
      <c r="E275" s="2"/>
      <c r="F275"/>
      <c r="G275"/>
    </row>
    <row r="276" spans="2:7" ht="55.35" customHeight="1" thickBot="1" x14ac:dyDescent="0.25">
      <c r="B276" s="26" t="s">
        <v>10</v>
      </c>
      <c r="C276" s="35" t="s">
        <v>719</v>
      </c>
      <c r="D276" s="212" t="s">
        <v>12</v>
      </c>
      <c r="E276" s="212" t="s">
        <v>13</v>
      </c>
      <c r="F276" s="208" t="s">
        <v>720</v>
      </c>
      <c r="G276" s="211" t="s">
        <v>721</v>
      </c>
    </row>
    <row r="277" spans="2:7" ht="39.75" customHeight="1" thickBot="1" x14ac:dyDescent="0.25">
      <c r="B277" s="666" t="s">
        <v>1026</v>
      </c>
      <c r="C277" s="197" t="s">
        <v>1027</v>
      </c>
      <c r="D277" s="196"/>
      <c r="E277" s="196"/>
      <c r="F277" s="196">
        <v>1</v>
      </c>
      <c r="G277" s="922">
        <v>1</v>
      </c>
    </row>
    <row r="278" spans="2:7" ht="34.5" customHeight="1" x14ac:dyDescent="0.2">
      <c r="B278" s="134" t="s">
        <v>1028</v>
      </c>
      <c r="C278" s="135" t="s">
        <v>1029</v>
      </c>
      <c r="D278" s="767" t="s">
        <v>225</v>
      </c>
      <c r="E278" s="767" t="s">
        <v>237</v>
      </c>
      <c r="F278" s="765">
        <v>0</v>
      </c>
      <c r="G278" s="950">
        <v>0</v>
      </c>
    </row>
    <row r="279" spans="2:7" ht="36" customHeight="1" thickBot="1" x14ac:dyDescent="0.25">
      <c r="B279" s="150" t="s">
        <v>1030</v>
      </c>
      <c r="C279" s="203" t="s">
        <v>2616</v>
      </c>
      <c r="D279" s="788" t="s">
        <v>463</v>
      </c>
      <c r="E279" s="760" t="s">
        <v>226</v>
      </c>
      <c r="F279" s="200">
        <v>0</v>
      </c>
      <c r="G279" s="951">
        <v>0</v>
      </c>
    </row>
    <row r="280" spans="2:7" ht="33" customHeight="1" thickBot="1" x14ac:dyDescent="0.25">
      <c r="B280" s="43" t="s">
        <v>1031</v>
      </c>
      <c r="C280" s="6" t="s">
        <v>1032</v>
      </c>
      <c r="D280" s="59"/>
      <c r="E280" s="59"/>
      <c r="F280" s="80">
        <v>1</v>
      </c>
      <c r="G280" s="931">
        <v>1</v>
      </c>
    </row>
    <row r="281" spans="2:7" ht="18.95" customHeight="1" x14ac:dyDescent="0.2">
      <c r="B281" s="1385" t="s">
        <v>1028</v>
      </c>
      <c r="C281" s="1387" t="s">
        <v>2617</v>
      </c>
      <c r="D281" s="1739" t="s">
        <v>1033</v>
      </c>
      <c r="E281" s="1739" t="s">
        <v>273</v>
      </c>
      <c r="F281" s="1739">
        <v>6</v>
      </c>
      <c r="G281" s="2020">
        <v>6</v>
      </c>
    </row>
    <row r="282" spans="2:7" ht="18.95" customHeight="1" thickBot="1" x14ac:dyDescent="0.25">
      <c r="B282" s="1479"/>
      <c r="C282" s="1480"/>
      <c r="D282" s="1740"/>
      <c r="E282" s="1740"/>
      <c r="F282" s="1740"/>
      <c r="G282" s="2056"/>
    </row>
    <row r="283" spans="2:7" ht="20.100000000000001" customHeight="1" thickBot="1" x14ac:dyDescent="0.25">
      <c r="B283" s="518" t="s">
        <v>1034</v>
      </c>
      <c r="C283" s="31" t="s">
        <v>1035</v>
      </c>
      <c r="D283" s="55"/>
      <c r="E283" s="55"/>
      <c r="F283" s="78">
        <v>1</v>
      </c>
      <c r="G283" s="921">
        <v>1</v>
      </c>
    </row>
    <row r="284" spans="2:7" ht="52.5" customHeight="1" thickBot="1" x14ac:dyDescent="0.25">
      <c r="B284" s="520" t="s">
        <v>1036</v>
      </c>
      <c r="C284" s="521" t="s">
        <v>2618</v>
      </c>
      <c r="D284" s="522" t="s">
        <v>432</v>
      </c>
      <c r="E284" s="522" t="s">
        <v>226</v>
      </c>
      <c r="F284" s="523">
        <v>3</v>
      </c>
      <c r="G284" s="952">
        <v>3</v>
      </c>
    </row>
    <row r="285" spans="2:7" ht="18.95" customHeight="1" thickBot="1" x14ac:dyDescent="0.25">
      <c r="B285" s="43" t="s">
        <v>1037</v>
      </c>
      <c r="C285" s="37" t="s">
        <v>1038</v>
      </c>
      <c r="D285" s="59"/>
      <c r="E285" s="59"/>
      <c r="F285" s="80">
        <v>1</v>
      </c>
      <c r="G285" s="931">
        <v>1</v>
      </c>
    </row>
    <row r="286" spans="2:7" ht="15.75" customHeight="1" x14ac:dyDescent="0.2">
      <c r="B286" s="1385" t="s">
        <v>1039</v>
      </c>
      <c r="C286" s="1387" t="s">
        <v>1040</v>
      </c>
      <c r="D286" s="1739" t="s">
        <v>1041</v>
      </c>
      <c r="E286" s="1739" t="s">
        <v>1042</v>
      </c>
      <c r="F286" s="1739">
        <v>108.3</v>
      </c>
      <c r="G286" s="2020">
        <v>108.3</v>
      </c>
    </row>
    <row r="287" spans="2:7" ht="26.45" customHeight="1" thickBot="1" x14ac:dyDescent="0.25">
      <c r="B287" s="1479"/>
      <c r="C287" s="1480"/>
      <c r="D287" s="1740"/>
      <c r="E287" s="1740"/>
      <c r="F287" s="1740"/>
      <c r="G287" s="2055"/>
    </row>
    <row r="288" spans="2:7" ht="16.5" customHeight="1" x14ac:dyDescent="0.2">
      <c r="B288" s="2053" t="s">
        <v>1043</v>
      </c>
      <c r="C288" s="2053"/>
      <c r="D288" s="2053"/>
      <c r="E288" s="2053"/>
      <c r="F288" s="2053"/>
      <c r="G288" s="2054"/>
    </row>
    <row r="289" spans="2:7" ht="13.5" thickBot="1" x14ac:dyDescent="0.25">
      <c r="C289" s="34"/>
      <c r="D289" s="5"/>
      <c r="E289" s="5"/>
      <c r="F289"/>
      <c r="G289"/>
    </row>
    <row r="290" spans="2:7" ht="38.25" customHeight="1" thickBot="1" x14ac:dyDescent="0.25">
      <c r="C290" s="246" t="s">
        <v>253</v>
      </c>
      <c r="D290" s="245">
        <v>2021</v>
      </c>
      <c r="E290" s="244">
        <v>2022</v>
      </c>
      <c r="F290"/>
      <c r="G290"/>
    </row>
    <row r="291" spans="2:7" x14ac:dyDescent="0.2">
      <c r="C291" s="228" t="s">
        <v>715</v>
      </c>
      <c r="D291" s="224">
        <f t="shared" ref="D291:E294" si="2">D297+D348+D415</f>
        <v>14</v>
      </c>
      <c r="E291" s="181">
        <f t="shared" si="2"/>
        <v>14</v>
      </c>
      <c r="F291"/>
      <c r="G291"/>
    </row>
    <row r="292" spans="2:7" x14ac:dyDescent="0.2">
      <c r="C292" s="229" t="s">
        <v>716</v>
      </c>
      <c r="D292" s="225">
        <f t="shared" si="2"/>
        <v>0</v>
      </c>
      <c r="E292" s="183">
        <f t="shared" si="2"/>
        <v>0</v>
      </c>
      <c r="F292"/>
      <c r="G292"/>
    </row>
    <row r="293" spans="2:7" x14ac:dyDescent="0.2">
      <c r="C293" s="229" t="s">
        <v>717</v>
      </c>
      <c r="D293" s="225">
        <f t="shared" si="2"/>
        <v>14</v>
      </c>
      <c r="E293" s="183">
        <f t="shared" si="2"/>
        <v>14</v>
      </c>
      <c r="F293"/>
      <c r="G293"/>
    </row>
    <row r="294" spans="2:7" ht="13.5" thickBot="1" x14ac:dyDescent="0.25">
      <c r="C294" s="230" t="s">
        <v>718</v>
      </c>
      <c r="D294" s="226">
        <f t="shared" si="2"/>
        <v>0</v>
      </c>
      <c r="E294" s="184">
        <f t="shared" si="2"/>
        <v>0</v>
      </c>
      <c r="F294"/>
      <c r="G294"/>
    </row>
    <row r="295" spans="2:7" ht="13.5" thickBot="1" x14ac:dyDescent="0.25">
      <c r="D295" s="15"/>
      <c r="E295" s="23"/>
      <c r="F295"/>
      <c r="G295"/>
    </row>
    <row r="296" spans="2:7" ht="34.5" customHeight="1" thickBot="1" x14ac:dyDescent="0.25">
      <c r="C296" s="219" t="s">
        <v>259</v>
      </c>
      <c r="D296" s="243">
        <v>2021</v>
      </c>
      <c r="E296" s="242">
        <v>2022</v>
      </c>
      <c r="F296"/>
      <c r="G296"/>
    </row>
    <row r="297" spans="2:7" x14ac:dyDescent="0.2">
      <c r="C297" s="220" t="s">
        <v>715</v>
      </c>
      <c r="D297" s="216">
        <f>SUM(D298:D300)</f>
        <v>2</v>
      </c>
      <c r="E297" s="77">
        <f>SUM(E298:E300)</f>
        <v>2</v>
      </c>
      <c r="F297"/>
      <c r="G297"/>
    </row>
    <row r="298" spans="2:7" x14ac:dyDescent="0.2">
      <c r="C298" s="221" t="s">
        <v>716</v>
      </c>
      <c r="D298" s="217">
        <v>0</v>
      </c>
      <c r="E298" s="75">
        <v>0</v>
      </c>
      <c r="F298"/>
      <c r="G298"/>
    </row>
    <row r="299" spans="2:7" x14ac:dyDescent="0.2">
      <c r="C299" s="221" t="s">
        <v>717</v>
      </c>
      <c r="D299" s="217">
        <v>2</v>
      </c>
      <c r="E299" s="75">
        <v>2</v>
      </c>
      <c r="F299"/>
      <c r="G299"/>
    </row>
    <row r="300" spans="2:7" ht="13.5" thickBot="1" x14ac:dyDescent="0.25">
      <c r="C300" s="222" t="s">
        <v>718</v>
      </c>
      <c r="D300" s="218">
        <v>0</v>
      </c>
      <c r="E300" s="76">
        <v>0</v>
      </c>
      <c r="F300"/>
      <c r="G300"/>
    </row>
    <row r="301" spans="2:7" ht="13.5" thickBot="1" x14ac:dyDescent="0.25">
      <c r="C301" s="19"/>
      <c r="D301" s="2"/>
      <c r="E301" s="2"/>
      <c r="F301"/>
      <c r="G301"/>
    </row>
    <row r="302" spans="2:7" ht="54.75" customHeight="1" thickBot="1" x14ac:dyDescent="0.25">
      <c r="B302" s="26" t="s">
        <v>10</v>
      </c>
      <c r="C302" s="35" t="s">
        <v>719</v>
      </c>
      <c r="D302" s="783" t="s">
        <v>12</v>
      </c>
      <c r="E302" s="212" t="s">
        <v>13</v>
      </c>
      <c r="F302" s="271" t="s">
        <v>720</v>
      </c>
      <c r="G302" s="211" t="s">
        <v>721</v>
      </c>
    </row>
    <row r="303" spans="2:7" ht="26.25" customHeight="1" thickBot="1" x14ac:dyDescent="0.25">
      <c r="B303" s="518" t="s">
        <v>1044</v>
      </c>
      <c r="C303" s="31" t="s">
        <v>2619</v>
      </c>
      <c r="D303" s="55"/>
      <c r="E303" s="55"/>
      <c r="F303" s="953">
        <v>1</v>
      </c>
      <c r="G303" s="519">
        <v>1</v>
      </c>
    </row>
    <row r="304" spans="2:7" ht="43.5" customHeight="1" x14ac:dyDescent="0.2">
      <c r="B304" s="861" t="s">
        <v>1045</v>
      </c>
      <c r="C304" s="862" t="s">
        <v>1046</v>
      </c>
      <c r="D304" s="897" t="s">
        <v>1047</v>
      </c>
      <c r="E304" s="897" t="s">
        <v>112</v>
      </c>
      <c r="F304" s="954">
        <v>100</v>
      </c>
      <c r="G304" s="839">
        <v>98.81</v>
      </c>
    </row>
    <row r="305" spans="2:7" ht="51" customHeight="1" x14ac:dyDescent="0.2">
      <c r="B305" s="891" t="s">
        <v>1048</v>
      </c>
      <c r="C305" s="892" t="s">
        <v>1049</v>
      </c>
      <c r="D305" s="868" t="s">
        <v>200</v>
      </c>
      <c r="E305" s="877" t="s">
        <v>273</v>
      </c>
      <c r="F305" s="955">
        <v>2</v>
      </c>
      <c r="G305" s="942">
        <v>1</v>
      </c>
    </row>
    <row r="306" spans="2:7" ht="26.45" customHeight="1" x14ac:dyDescent="0.2">
      <c r="B306" s="1457" t="s">
        <v>1050</v>
      </c>
      <c r="C306" s="206" t="s">
        <v>865</v>
      </c>
      <c r="D306" s="771" t="s">
        <v>463</v>
      </c>
      <c r="E306" s="771" t="s">
        <v>575</v>
      </c>
      <c r="F306" s="889">
        <v>0</v>
      </c>
      <c r="G306" s="961">
        <v>0</v>
      </c>
    </row>
    <row r="307" spans="2:7" ht="21" customHeight="1" x14ac:dyDescent="0.2">
      <c r="B307" s="1458"/>
      <c r="C307" s="47" t="s">
        <v>1051</v>
      </c>
      <c r="D307" s="101"/>
      <c r="E307" s="129"/>
      <c r="F307" s="273"/>
      <c r="G307" s="962"/>
    </row>
    <row r="308" spans="2:7" ht="22.5" customHeight="1" x14ac:dyDescent="0.2">
      <c r="B308" s="1458"/>
      <c r="C308" s="1502" t="s">
        <v>1052</v>
      </c>
      <c r="D308" s="2036"/>
      <c r="E308" s="1485" t="s">
        <v>1053</v>
      </c>
      <c r="F308" s="2050">
        <v>0</v>
      </c>
      <c r="G308" s="1884">
        <v>0</v>
      </c>
    </row>
    <row r="309" spans="2:7" ht="22.5" customHeight="1" x14ac:dyDescent="0.2">
      <c r="B309" s="1458"/>
      <c r="C309" s="1902"/>
      <c r="D309" s="2037"/>
      <c r="E309" s="1486"/>
      <c r="F309" s="2051"/>
      <c r="G309" s="1906"/>
    </row>
    <row r="310" spans="2:7" ht="22.5" customHeight="1" x14ac:dyDescent="0.2">
      <c r="B310" s="1459"/>
      <c r="C310" s="1445" t="s">
        <v>1054</v>
      </c>
      <c r="D310" s="2044"/>
      <c r="E310" s="2046" t="s">
        <v>1055</v>
      </c>
      <c r="F310" s="2048"/>
      <c r="G310" s="1798">
        <v>0</v>
      </c>
    </row>
    <row r="311" spans="2:7" ht="22.5" customHeight="1" x14ac:dyDescent="0.2">
      <c r="B311" s="1459"/>
      <c r="C311" s="1803"/>
      <c r="D311" s="2045"/>
      <c r="E311" s="2047"/>
      <c r="F311" s="2049"/>
      <c r="G311" s="1816"/>
    </row>
    <row r="312" spans="2:7" ht="27" customHeight="1" x14ac:dyDescent="0.2">
      <c r="B312" s="1458"/>
      <c r="C312" s="40" t="s">
        <v>1056</v>
      </c>
      <c r="D312" s="101"/>
      <c r="E312" s="161" t="s">
        <v>1057</v>
      </c>
      <c r="F312" s="166"/>
      <c r="G312" s="963">
        <v>0</v>
      </c>
    </row>
    <row r="313" spans="2:7" ht="21" customHeight="1" x14ac:dyDescent="0.2">
      <c r="B313" s="1458"/>
      <c r="C313" s="1489" t="s">
        <v>1058</v>
      </c>
      <c r="D313" s="2032"/>
      <c r="E313" s="1521" t="s">
        <v>1057</v>
      </c>
      <c r="F313" s="2034">
        <v>0</v>
      </c>
      <c r="G313" s="1955">
        <v>1</v>
      </c>
    </row>
    <row r="314" spans="2:7" ht="21" customHeight="1" x14ac:dyDescent="0.2">
      <c r="B314" s="1458"/>
      <c r="C314" s="2052"/>
      <c r="D314" s="2033"/>
      <c r="E314" s="1522"/>
      <c r="F314" s="2035"/>
      <c r="G314" s="1956"/>
    </row>
    <row r="315" spans="2:7" ht="21" customHeight="1" x14ac:dyDescent="0.2">
      <c r="B315" s="1458"/>
      <c r="C315" s="1489" t="s">
        <v>1059</v>
      </c>
      <c r="D315" s="2032"/>
      <c r="E315" s="1521" t="s">
        <v>930</v>
      </c>
      <c r="F315" s="2034">
        <v>0</v>
      </c>
      <c r="G315" s="1955">
        <v>1</v>
      </c>
    </row>
    <row r="316" spans="2:7" ht="21" customHeight="1" x14ac:dyDescent="0.2">
      <c r="B316" s="1458"/>
      <c r="C316" s="2052"/>
      <c r="D316" s="2033"/>
      <c r="E316" s="1522"/>
      <c r="F316" s="2035"/>
      <c r="G316" s="1956"/>
    </row>
    <row r="317" spans="2:7" ht="27" customHeight="1" x14ac:dyDescent="0.2">
      <c r="B317" s="1458"/>
      <c r="C317" s="40" t="s">
        <v>1060</v>
      </c>
      <c r="D317" s="101"/>
      <c r="E317" s="161" t="s">
        <v>930</v>
      </c>
      <c r="F317" s="166"/>
      <c r="G317" s="964">
        <v>0</v>
      </c>
    </row>
    <row r="318" spans="2:7" ht="21" customHeight="1" x14ac:dyDescent="0.2">
      <c r="B318" s="1458"/>
      <c r="C318" s="1431" t="s">
        <v>1061</v>
      </c>
      <c r="D318" s="1416"/>
      <c r="E318" s="1525" t="s">
        <v>930</v>
      </c>
      <c r="F318" s="2048"/>
      <c r="G318" s="1798">
        <v>0</v>
      </c>
    </row>
    <row r="319" spans="2:7" ht="21" customHeight="1" x14ac:dyDescent="0.2">
      <c r="B319" s="1458"/>
      <c r="C319" s="1703"/>
      <c r="D319" s="1417"/>
      <c r="E319" s="1526"/>
      <c r="F319" s="2049"/>
      <c r="G319" s="1816"/>
    </row>
    <row r="320" spans="2:7" ht="27" customHeight="1" x14ac:dyDescent="0.2">
      <c r="B320" s="1458"/>
      <c r="C320" s="51" t="s">
        <v>1062</v>
      </c>
      <c r="D320" s="101"/>
      <c r="E320" s="161" t="s">
        <v>1063</v>
      </c>
      <c r="F320" s="166"/>
      <c r="G320" s="963">
        <v>0</v>
      </c>
    </row>
    <row r="321" spans="2:7" ht="25.5" customHeight="1" x14ac:dyDescent="0.2">
      <c r="B321" s="1458"/>
      <c r="C321" s="51" t="s">
        <v>1064</v>
      </c>
      <c r="D321" s="101"/>
      <c r="E321" s="161" t="s">
        <v>1065</v>
      </c>
      <c r="F321" s="166"/>
      <c r="G321" s="964">
        <v>0</v>
      </c>
    </row>
    <row r="322" spans="2:7" ht="26.25" customHeight="1" x14ac:dyDescent="0.2">
      <c r="B322" s="1458"/>
      <c r="C322" s="40" t="s">
        <v>1066</v>
      </c>
      <c r="D322" s="101"/>
      <c r="E322" s="161" t="s">
        <v>1065</v>
      </c>
      <c r="F322" s="166"/>
      <c r="G322" s="963">
        <v>0</v>
      </c>
    </row>
    <row r="323" spans="2:7" ht="22.5" customHeight="1" x14ac:dyDescent="0.2">
      <c r="B323" s="1458"/>
      <c r="C323" s="40" t="s">
        <v>1067</v>
      </c>
      <c r="D323" s="101"/>
      <c r="E323" s="161" t="s">
        <v>1068</v>
      </c>
      <c r="F323" s="166"/>
      <c r="G323" s="963">
        <v>0</v>
      </c>
    </row>
    <row r="324" spans="2:7" ht="25.5" customHeight="1" x14ac:dyDescent="0.2">
      <c r="B324" s="1458"/>
      <c r="C324" s="40" t="s">
        <v>1069</v>
      </c>
      <c r="D324" s="101"/>
      <c r="E324" s="161" t="s">
        <v>1068</v>
      </c>
      <c r="F324" s="166"/>
      <c r="G324" s="963">
        <v>0</v>
      </c>
    </row>
    <row r="325" spans="2:7" ht="17.100000000000001" customHeight="1" x14ac:dyDescent="0.2">
      <c r="B325" s="1458"/>
      <c r="C325" s="47" t="s">
        <v>1070</v>
      </c>
      <c r="D325" s="101"/>
      <c r="E325" s="163"/>
      <c r="F325" s="166"/>
      <c r="G325" s="963"/>
    </row>
    <row r="326" spans="2:7" ht="14.1" customHeight="1" x14ac:dyDescent="0.2">
      <c r="B326" s="1458"/>
      <c r="C326" s="1502" t="s">
        <v>1071</v>
      </c>
      <c r="D326" s="2036"/>
      <c r="E326" s="2038" t="s">
        <v>1053</v>
      </c>
      <c r="F326" s="2040">
        <v>0</v>
      </c>
      <c r="G326" s="2042">
        <v>0</v>
      </c>
    </row>
    <row r="327" spans="2:7" ht="14.1" customHeight="1" x14ac:dyDescent="0.2">
      <c r="B327" s="1458"/>
      <c r="C327" s="1902"/>
      <c r="D327" s="2037"/>
      <c r="E327" s="2039"/>
      <c r="F327" s="2041"/>
      <c r="G327" s="2043"/>
    </row>
    <row r="328" spans="2:7" ht="33" customHeight="1" x14ac:dyDescent="0.2">
      <c r="B328" s="1458"/>
      <c r="C328" s="40" t="s">
        <v>1072</v>
      </c>
      <c r="D328" s="101"/>
      <c r="E328" s="161" t="s">
        <v>930</v>
      </c>
      <c r="F328" s="166"/>
      <c r="G328" s="964">
        <v>0</v>
      </c>
    </row>
    <row r="329" spans="2:7" ht="13.5" customHeight="1" x14ac:dyDescent="0.2">
      <c r="B329" s="1458"/>
      <c r="C329" s="1489" t="s">
        <v>1073</v>
      </c>
      <c r="D329" s="2032"/>
      <c r="E329" s="1521" t="s">
        <v>868</v>
      </c>
      <c r="F329" s="2034">
        <v>0</v>
      </c>
      <c r="G329" s="1955">
        <v>1</v>
      </c>
    </row>
    <row r="330" spans="2:7" ht="13.5" customHeight="1" x14ac:dyDescent="0.2">
      <c r="B330" s="1458"/>
      <c r="C330" s="1688"/>
      <c r="D330" s="2033"/>
      <c r="E330" s="1522"/>
      <c r="F330" s="2035"/>
      <c r="G330" s="1956"/>
    </row>
    <row r="331" spans="2:7" ht="24.6" customHeight="1" x14ac:dyDescent="0.2">
      <c r="B331" s="1458"/>
      <c r="C331" s="40" t="s">
        <v>1074</v>
      </c>
      <c r="D331" s="101"/>
      <c r="E331" s="161" t="s">
        <v>1075</v>
      </c>
      <c r="F331" s="166"/>
      <c r="G331" s="964">
        <v>0</v>
      </c>
    </row>
    <row r="332" spans="2:7" ht="24.75" customHeight="1" x14ac:dyDescent="0.2">
      <c r="B332" s="1458"/>
      <c r="C332" s="40" t="s">
        <v>1076</v>
      </c>
      <c r="D332" s="101"/>
      <c r="E332" s="161" t="s">
        <v>1057</v>
      </c>
      <c r="F332" s="956"/>
      <c r="G332" s="965">
        <v>0</v>
      </c>
    </row>
    <row r="333" spans="2:7" ht="25.5" customHeight="1" x14ac:dyDescent="0.2">
      <c r="B333" s="1458"/>
      <c r="C333" s="40" t="s">
        <v>1077</v>
      </c>
      <c r="D333" s="101"/>
      <c r="E333" s="161" t="s">
        <v>1078</v>
      </c>
      <c r="F333" s="957"/>
      <c r="G333" s="966">
        <v>0</v>
      </c>
    </row>
    <row r="334" spans="2:7" ht="24" customHeight="1" x14ac:dyDescent="0.2">
      <c r="B334" s="1458"/>
      <c r="C334" s="40" t="s">
        <v>1079</v>
      </c>
      <c r="D334" s="101"/>
      <c r="E334" s="161" t="s">
        <v>1080</v>
      </c>
      <c r="F334" s="166"/>
      <c r="G334" s="963"/>
    </row>
    <row r="335" spans="2:7" ht="27.95" customHeight="1" x14ac:dyDescent="0.2">
      <c r="B335" s="1458"/>
      <c r="C335" s="40" t="s">
        <v>1081</v>
      </c>
      <c r="D335" s="101"/>
      <c r="E335" s="161" t="s">
        <v>1080</v>
      </c>
      <c r="F335" s="167"/>
      <c r="G335" s="966">
        <v>0</v>
      </c>
    </row>
    <row r="336" spans="2:7" ht="27" customHeight="1" thickBot="1" x14ac:dyDescent="0.25">
      <c r="B336" s="1458"/>
      <c r="C336" s="204" t="s">
        <v>1082</v>
      </c>
      <c r="D336" s="771"/>
      <c r="E336" s="796" t="s">
        <v>1080</v>
      </c>
      <c r="F336" s="168"/>
      <c r="G336" s="967"/>
    </row>
    <row r="337" spans="2:7" ht="17.25" customHeight="1" thickBot="1" x14ac:dyDescent="0.25">
      <c r="B337" s="90" t="s">
        <v>1083</v>
      </c>
      <c r="C337" s="91" t="s">
        <v>1084</v>
      </c>
      <c r="D337" s="137"/>
      <c r="E337" s="137"/>
      <c r="F337" s="958">
        <v>1</v>
      </c>
      <c r="G337" s="968">
        <v>1</v>
      </c>
    </row>
    <row r="338" spans="2:7" ht="26.1" customHeight="1" x14ac:dyDescent="0.2">
      <c r="B338" s="778" t="s">
        <v>1085</v>
      </c>
      <c r="C338" s="205" t="s">
        <v>1086</v>
      </c>
      <c r="D338" s="784" t="s">
        <v>862</v>
      </c>
      <c r="E338" s="784" t="s">
        <v>672</v>
      </c>
      <c r="F338" s="959">
        <v>10</v>
      </c>
      <c r="G338" s="516">
        <v>0</v>
      </c>
    </row>
    <row r="339" spans="2:7" ht="23.1" customHeight="1" x14ac:dyDescent="0.2">
      <c r="B339" s="1394" t="s">
        <v>1087</v>
      </c>
      <c r="C339" s="1414" t="s">
        <v>1088</v>
      </c>
      <c r="D339" s="1749" t="s">
        <v>760</v>
      </c>
      <c r="E339" s="1749" t="s">
        <v>672</v>
      </c>
      <c r="F339" s="2024">
        <v>10</v>
      </c>
      <c r="G339" s="2026">
        <v>10</v>
      </c>
    </row>
    <row r="340" spans="2:7" ht="23.1" customHeight="1" x14ac:dyDescent="0.2">
      <c r="B340" s="1395"/>
      <c r="C340" s="1703"/>
      <c r="D340" s="1717"/>
      <c r="E340" s="1717"/>
      <c r="F340" s="2025"/>
      <c r="G340" s="2027"/>
    </row>
    <row r="341" spans="2:7" ht="21" customHeight="1" x14ac:dyDescent="0.2">
      <c r="B341" s="1394" t="s">
        <v>1089</v>
      </c>
      <c r="C341" s="1414" t="s">
        <v>1090</v>
      </c>
      <c r="D341" s="1749" t="s">
        <v>712</v>
      </c>
      <c r="E341" s="1749" t="s">
        <v>102</v>
      </c>
      <c r="F341" s="2024">
        <v>29</v>
      </c>
      <c r="G341" s="2026">
        <v>29</v>
      </c>
    </row>
    <row r="342" spans="2:7" ht="21" customHeight="1" x14ac:dyDescent="0.2">
      <c r="B342" s="1744"/>
      <c r="C342" s="1703"/>
      <c r="D342" s="1717"/>
      <c r="E342" s="1717"/>
      <c r="F342" s="2025"/>
      <c r="G342" s="2027"/>
    </row>
    <row r="343" spans="2:7" ht="30" customHeight="1" x14ac:dyDescent="0.2">
      <c r="B343" s="775" t="s">
        <v>1091</v>
      </c>
      <c r="C343" s="38" t="s">
        <v>1092</v>
      </c>
      <c r="D343" s="11" t="s">
        <v>1093</v>
      </c>
      <c r="E343" s="11" t="s">
        <v>1094</v>
      </c>
      <c r="F343" s="960">
        <v>354</v>
      </c>
      <c r="G343" s="969">
        <v>493</v>
      </c>
    </row>
    <row r="344" spans="2:7" ht="18.600000000000001" customHeight="1" x14ac:dyDescent="0.2">
      <c r="B344" s="1394" t="s">
        <v>1095</v>
      </c>
      <c r="C344" s="1414" t="s">
        <v>1096</v>
      </c>
      <c r="D344" s="1749" t="s">
        <v>1097</v>
      </c>
      <c r="E344" s="1749" t="s">
        <v>1098</v>
      </c>
      <c r="F344" s="2028">
        <v>11800</v>
      </c>
      <c r="G344" s="2030">
        <v>13471</v>
      </c>
    </row>
    <row r="345" spans="2:7" ht="18.600000000000001" customHeight="1" thickBot="1" x14ac:dyDescent="0.25">
      <c r="B345" s="1743"/>
      <c r="C345" s="1695"/>
      <c r="D345" s="1741"/>
      <c r="E345" s="1741"/>
      <c r="F345" s="2029"/>
      <c r="G345" s="2031"/>
    </row>
    <row r="346" spans="2:7" ht="13.5" thickBot="1" x14ac:dyDescent="0.25">
      <c r="B346" s="45"/>
      <c r="C346" s="46"/>
      <c r="D346" s="186"/>
      <c r="E346" s="186"/>
      <c r="F346"/>
      <c r="G346"/>
    </row>
    <row r="347" spans="2:7" ht="36" customHeight="1" thickBot="1" x14ac:dyDescent="0.25">
      <c r="B347" s="45"/>
      <c r="C347" s="246" t="s">
        <v>274</v>
      </c>
      <c r="D347" s="245">
        <v>2021</v>
      </c>
      <c r="E347" s="244">
        <v>2022</v>
      </c>
      <c r="F347"/>
      <c r="G347"/>
    </row>
    <row r="348" spans="2:7" x14ac:dyDescent="0.2">
      <c r="B348" s="45"/>
      <c r="C348" s="228" t="s">
        <v>715</v>
      </c>
      <c r="D348" s="247">
        <f>SUM(D349:D351)</f>
        <v>10</v>
      </c>
      <c r="E348" s="187">
        <f>SUM(E349:E351)</f>
        <v>10</v>
      </c>
      <c r="F348"/>
      <c r="G348"/>
    </row>
    <row r="349" spans="2:7" x14ac:dyDescent="0.2">
      <c r="B349" s="45"/>
      <c r="C349" s="229" t="s">
        <v>716</v>
      </c>
      <c r="D349" s="248">
        <v>0</v>
      </c>
      <c r="E349" s="188">
        <v>0</v>
      </c>
      <c r="F349"/>
      <c r="G349"/>
    </row>
    <row r="350" spans="2:7" x14ac:dyDescent="0.2">
      <c r="B350" s="45"/>
      <c r="C350" s="229" t="s">
        <v>717</v>
      </c>
      <c r="D350" s="248">
        <v>10</v>
      </c>
      <c r="E350" s="188">
        <v>10</v>
      </c>
      <c r="F350"/>
      <c r="G350"/>
    </row>
    <row r="351" spans="2:7" ht="13.5" thickBot="1" x14ac:dyDescent="0.25">
      <c r="C351" s="230" t="s">
        <v>718</v>
      </c>
      <c r="D351" s="249">
        <v>0</v>
      </c>
      <c r="E351" s="189">
        <v>0</v>
      </c>
      <c r="F351"/>
      <c r="G351"/>
    </row>
    <row r="352" spans="2:7" ht="13.5" thickBot="1" x14ac:dyDescent="0.25">
      <c r="C352" s="19"/>
      <c r="D352" s="2"/>
      <c r="E352" s="2"/>
      <c r="F352" s="15"/>
      <c r="G352" s="15"/>
    </row>
    <row r="353" spans="2:8" ht="58.5" customHeight="1" thickBot="1" x14ac:dyDescent="0.25">
      <c r="B353" s="26" t="s">
        <v>10</v>
      </c>
      <c r="C353" s="35" t="s">
        <v>719</v>
      </c>
      <c r="D353" s="212" t="s">
        <v>12</v>
      </c>
      <c r="E353" s="212" t="s">
        <v>13</v>
      </c>
      <c r="F353" s="208" t="s">
        <v>720</v>
      </c>
      <c r="G353" s="211" t="s">
        <v>721</v>
      </c>
    </row>
    <row r="354" spans="2:8" ht="13.5" thickBot="1" x14ac:dyDescent="0.25">
      <c r="B354" s="43" t="s">
        <v>1099</v>
      </c>
      <c r="C354" s="37" t="s">
        <v>2620</v>
      </c>
      <c r="D354" s="59"/>
      <c r="E354" s="59"/>
      <c r="F354" s="13">
        <v>1</v>
      </c>
      <c r="G354" s="930">
        <v>1</v>
      </c>
    </row>
    <row r="355" spans="2:8" ht="41.45" customHeight="1" x14ac:dyDescent="0.2">
      <c r="B355" s="1385" t="s">
        <v>1100</v>
      </c>
      <c r="C355" s="1387" t="s">
        <v>1101</v>
      </c>
      <c r="D355" s="1328" t="s">
        <v>1102</v>
      </c>
      <c r="E355" s="1739" t="s">
        <v>112</v>
      </c>
      <c r="F355" s="1391" t="s">
        <v>2569</v>
      </c>
      <c r="G355" s="1718" t="s">
        <v>2570</v>
      </c>
    </row>
    <row r="356" spans="2:8" ht="49.5" customHeight="1" thickBot="1" x14ac:dyDescent="0.25">
      <c r="B356" s="1479"/>
      <c r="C356" s="1695"/>
      <c r="D356" s="1355"/>
      <c r="E356" s="1740"/>
      <c r="F356" s="1392"/>
      <c r="G356" s="1742"/>
    </row>
    <row r="357" spans="2:8" ht="26.25" customHeight="1" thickBot="1" x14ac:dyDescent="0.25">
      <c r="B357" s="43" t="s">
        <v>1103</v>
      </c>
      <c r="C357" s="37" t="s">
        <v>1104</v>
      </c>
      <c r="D357" s="61"/>
      <c r="E357" s="61"/>
      <c r="F357" s="13">
        <v>1</v>
      </c>
      <c r="G357" s="930">
        <v>1</v>
      </c>
    </row>
    <row r="358" spans="2:8" ht="18" customHeight="1" x14ac:dyDescent="0.2">
      <c r="B358" s="1385" t="s">
        <v>1105</v>
      </c>
      <c r="C358" s="1387" t="s">
        <v>1106</v>
      </c>
      <c r="D358" s="1739" t="s">
        <v>1107</v>
      </c>
      <c r="E358" s="1739" t="s">
        <v>1108</v>
      </c>
      <c r="F358" s="1716">
        <v>0.6</v>
      </c>
      <c r="G358" s="1718">
        <v>0.6</v>
      </c>
    </row>
    <row r="359" spans="2:8" ht="18" customHeight="1" x14ac:dyDescent="0.2">
      <c r="B359" s="1744"/>
      <c r="C359" s="1703"/>
      <c r="D359" s="1419"/>
      <c r="E359" s="1419"/>
      <c r="F359" s="1717"/>
      <c r="G359" s="1709"/>
    </row>
    <row r="360" spans="2:8" ht="33" customHeight="1" x14ac:dyDescent="0.2">
      <c r="B360" s="775" t="s">
        <v>1109</v>
      </c>
      <c r="C360" s="38" t="s">
        <v>1110</v>
      </c>
      <c r="D360" s="81" t="s">
        <v>335</v>
      </c>
      <c r="E360" s="81" t="s">
        <v>1111</v>
      </c>
      <c r="F360" s="11">
        <v>79</v>
      </c>
      <c r="G360" s="962">
        <v>84.2</v>
      </c>
    </row>
    <row r="361" spans="2:8" ht="18" customHeight="1" x14ac:dyDescent="0.2">
      <c r="B361" s="1394" t="s">
        <v>1112</v>
      </c>
      <c r="C361" s="1414" t="s">
        <v>2621</v>
      </c>
      <c r="D361" s="1425" t="s">
        <v>1113</v>
      </c>
      <c r="E361" s="1425" t="s">
        <v>1114</v>
      </c>
      <c r="F361" s="1425" t="s">
        <v>374</v>
      </c>
      <c r="G361" s="1750">
        <v>6</v>
      </c>
    </row>
    <row r="362" spans="2:8" ht="18" customHeight="1" x14ac:dyDescent="0.2">
      <c r="B362" s="1744"/>
      <c r="C362" s="1703"/>
      <c r="D362" s="1426"/>
      <c r="E362" s="1426"/>
      <c r="F362" s="1426"/>
      <c r="G362" s="1709"/>
    </row>
    <row r="363" spans="2:8" ht="20.100000000000001" customHeight="1" x14ac:dyDescent="0.2">
      <c r="B363" s="1394" t="s">
        <v>1115</v>
      </c>
      <c r="C363" s="1414" t="s">
        <v>1116</v>
      </c>
      <c r="D363" s="1418" t="s">
        <v>1117</v>
      </c>
      <c r="E363" s="1418" t="s">
        <v>1118</v>
      </c>
      <c r="F363" s="1749">
        <v>6.44</v>
      </c>
      <c r="G363" s="1407">
        <v>7.9</v>
      </c>
    </row>
    <row r="364" spans="2:8" ht="20.100000000000001" customHeight="1" x14ac:dyDescent="0.2">
      <c r="B364" s="1744"/>
      <c r="C364" s="1703"/>
      <c r="D364" s="1419"/>
      <c r="E364" s="1419"/>
      <c r="F364" s="1717"/>
      <c r="G364" s="1409"/>
    </row>
    <row r="365" spans="2:8" ht="22.5" customHeight="1" x14ac:dyDescent="0.2">
      <c r="B365" s="1394" t="s">
        <v>1119</v>
      </c>
      <c r="C365" s="1414" t="s">
        <v>1120</v>
      </c>
      <c r="D365" s="1418" t="s">
        <v>1121</v>
      </c>
      <c r="E365" s="1418" t="s">
        <v>1122</v>
      </c>
      <c r="F365" s="1749">
        <v>5.7</v>
      </c>
      <c r="G365" s="1750">
        <v>5.6</v>
      </c>
    </row>
    <row r="366" spans="2:8" ht="22.5" customHeight="1" thickBot="1" x14ac:dyDescent="0.25">
      <c r="B366" s="1743"/>
      <c r="C366" s="1695"/>
      <c r="D366" s="1740"/>
      <c r="E366" s="1740"/>
      <c r="F366" s="1741"/>
      <c r="G366" s="1742"/>
    </row>
    <row r="367" spans="2:8" ht="35.1" customHeight="1" thickBot="1" x14ac:dyDescent="0.25">
      <c r="B367" s="43" t="s">
        <v>1123</v>
      </c>
      <c r="C367" s="6" t="s">
        <v>1124</v>
      </c>
      <c r="D367" s="61"/>
      <c r="E367" s="61"/>
      <c r="F367" s="13">
        <v>1</v>
      </c>
      <c r="G367" s="930">
        <v>1</v>
      </c>
    </row>
    <row r="368" spans="2:8" ht="21.6" customHeight="1" x14ac:dyDescent="0.2">
      <c r="B368" s="1767" t="s">
        <v>1125</v>
      </c>
      <c r="C368" s="1387" t="s">
        <v>1126</v>
      </c>
      <c r="D368" s="1739" t="s">
        <v>463</v>
      </c>
      <c r="E368" s="1739" t="s">
        <v>112</v>
      </c>
      <c r="F368" s="1716">
        <v>0</v>
      </c>
      <c r="G368" s="1718">
        <v>0</v>
      </c>
      <c r="H368" s="165"/>
    </row>
    <row r="369" spans="2:8" ht="21.6" customHeight="1" x14ac:dyDescent="0.2">
      <c r="B369" s="1744"/>
      <c r="C369" s="1703"/>
      <c r="D369" s="1419"/>
      <c r="E369" s="1419"/>
      <c r="F369" s="1717"/>
      <c r="G369" s="1709"/>
      <c r="H369" s="165"/>
    </row>
    <row r="370" spans="2:8" ht="21.6" customHeight="1" x14ac:dyDescent="0.2">
      <c r="B370" s="1394" t="s">
        <v>1127</v>
      </c>
      <c r="C370" s="1414" t="s">
        <v>1128</v>
      </c>
      <c r="D370" s="1418" t="s">
        <v>432</v>
      </c>
      <c r="E370" s="1418" t="s">
        <v>589</v>
      </c>
      <c r="F370" s="1698">
        <v>3</v>
      </c>
      <c r="G370" s="1750">
        <v>3</v>
      </c>
      <c r="H370" s="165"/>
    </row>
    <row r="371" spans="2:8" ht="21.6" customHeight="1" x14ac:dyDescent="0.2">
      <c r="B371" s="1744"/>
      <c r="C371" s="1703"/>
      <c r="D371" s="1419"/>
      <c r="E371" s="1419"/>
      <c r="F371" s="1707"/>
      <c r="G371" s="1709"/>
      <c r="H371" s="165"/>
    </row>
    <row r="372" spans="2:8" ht="35.1" customHeight="1" thickBot="1" x14ac:dyDescent="0.25">
      <c r="B372" s="776" t="s">
        <v>1129</v>
      </c>
      <c r="C372" s="206" t="s">
        <v>1130</v>
      </c>
      <c r="D372" s="779" t="s">
        <v>1131</v>
      </c>
      <c r="E372" s="779" t="s">
        <v>1132</v>
      </c>
      <c r="F372" s="787">
        <v>70.400000000000006</v>
      </c>
      <c r="G372" s="942">
        <v>71</v>
      </c>
    </row>
    <row r="373" spans="2:8" ht="42" customHeight="1" thickBot="1" x14ac:dyDescent="0.25">
      <c r="B373" s="43" t="s">
        <v>1133</v>
      </c>
      <c r="C373" s="6" t="s">
        <v>2622</v>
      </c>
      <c r="D373" s="61"/>
      <c r="E373" s="61"/>
      <c r="F373" s="13">
        <v>1</v>
      </c>
      <c r="G373" s="930">
        <v>1</v>
      </c>
    </row>
    <row r="374" spans="2:8" ht="23.45" customHeight="1" x14ac:dyDescent="0.2">
      <c r="B374" s="1385" t="s">
        <v>1134</v>
      </c>
      <c r="C374" s="1387" t="s">
        <v>1135</v>
      </c>
      <c r="D374" s="1739" t="s">
        <v>588</v>
      </c>
      <c r="E374" s="1739" t="s">
        <v>201</v>
      </c>
      <c r="F374" s="1716">
        <v>2</v>
      </c>
      <c r="G374" s="1718">
        <v>3</v>
      </c>
    </row>
    <row r="375" spans="2:8" ht="23.45" customHeight="1" x14ac:dyDescent="0.2">
      <c r="B375" s="1744"/>
      <c r="C375" s="1415"/>
      <c r="D375" s="1419"/>
      <c r="E375" s="1419"/>
      <c r="F375" s="1717"/>
      <c r="G375" s="1709"/>
    </row>
    <row r="376" spans="2:8" ht="23.45" customHeight="1" x14ac:dyDescent="0.2">
      <c r="B376" s="1394" t="s">
        <v>1136</v>
      </c>
      <c r="C376" s="1414" t="s">
        <v>1137</v>
      </c>
      <c r="D376" s="1418" t="s">
        <v>1138</v>
      </c>
      <c r="E376" s="1418" t="s">
        <v>1139</v>
      </c>
      <c r="F376" s="1749">
        <v>14</v>
      </c>
      <c r="G376" s="1750">
        <v>28</v>
      </c>
    </row>
    <row r="377" spans="2:8" ht="23.45" customHeight="1" x14ac:dyDescent="0.2">
      <c r="B377" s="1744"/>
      <c r="C377" s="1703"/>
      <c r="D377" s="1419"/>
      <c r="E377" s="1419"/>
      <c r="F377" s="1717"/>
      <c r="G377" s="1709"/>
    </row>
    <row r="378" spans="2:8" ht="21" customHeight="1" x14ac:dyDescent="0.2">
      <c r="B378" s="1394" t="s">
        <v>1140</v>
      </c>
      <c r="C378" s="1414" t="s">
        <v>1141</v>
      </c>
      <c r="D378" s="1418" t="s">
        <v>432</v>
      </c>
      <c r="E378" s="1418" t="s">
        <v>984</v>
      </c>
      <c r="F378" s="1749">
        <v>27</v>
      </c>
      <c r="G378" s="1750">
        <v>47</v>
      </c>
    </row>
    <row r="379" spans="2:8" ht="21" customHeight="1" thickBot="1" x14ac:dyDescent="0.25">
      <c r="B379" s="1743"/>
      <c r="C379" s="1695"/>
      <c r="D379" s="1740"/>
      <c r="E379" s="1740"/>
      <c r="F379" s="1741"/>
      <c r="G379" s="1742"/>
    </row>
    <row r="380" spans="2:8" ht="31.5" customHeight="1" thickBot="1" x14ac:dyDescent="0.25">
      <c r="B380" s="43" t="s">
        <v>1142</v>
      </c>
      <c r="C380" s="37" t="s">
        <v>1143</v>
      </c>
      <c r="D380" s="67"/>
      <c r="E380" s="67"/>
      <c r="F380" s="13">
        <v>1</v>
      </c>
      <c r="G380" s="930">
        <v>1</v>
      </c>
    </row>
    <row r="381" spans="2:8" ht="17.25" customHeight="1" x14ac:dyDescent="0.2">
      <c r="B381" s="1385" t="s">
        <v>1144</v>
      </c>
      <c r="C381" s="1387" t="s">
        <v>1145</v>
      </c>
      <c r="D381" s="1739" t="s">
        <v>1146</v>
      </c>
      <c r="E381" s="1739" t="s">
        <v>336</v>
      </c>
      <c r="F381" s="1716">
        <v>95.56</v>
      </c>
      <c r="G381" s="1718">
        <v>96.16</v>
      </c>
    </row>
    <row r="382" spans="2:8" ht="18.95" customHeight="1" x14ac:dyDescent="0.2">
      <c r="B382" s="1744"/>
      <c r="C382" s="1703"/>
      <c r="D382" s="1419"/>
      <c r="E382" s="1419"/>
      <c r="F382" s="1717"/>
      <c r="G382" s="1709"/>
    </row>
    <row r="383" spans="2:8" ht="27.75" customHeight="1" thickBot="1" x14ac:dyDescent="0.25">
      <c r="B383" s="776" t="s">
        <v>1147</v>
      </c>
      <c r="C383" s="206" t="s">
        <v>1148</v>
      </c>
      <c r="D383" s="779" t="s">
        <v>1149</v>
      </c>
      <c r="E383" s="779" t="s">
        <v>1150</v>
      </c>
      <c r="F383" s="787">
        <v>14</v>
      </c>
      <c r="G383" s="942">
        <v>22</v>
      </c>
    </row>
    <row r="384" spans="2:8" ht="19.5" customHeight="1" thickBot="1" x14ac:dyDescent="0.25">
      <c r="B384" s="43" t="s">
        <v>1151</v>
      </c>
      <c r="C384" s="37" t="s">
        <v>1152</v>
      </c>
      <c r="D384" s="67"/>
      <c r="E384" s="67"/>
      <c r="F384" s="13">
        <v>1</v>
      </c>
      <c r="G384" s="930">
        <v>1</v>
      </c>
    </row>
    <row r="385" spans="2:8" ht="21" customHeight="1" x14ac:dyDescent="0.2">
      <c r="B385" s="1385" t="s">
        <v>1153</v>
      </c>
      <c r="C385" s="1387" t="s">
        <v>1154</v>
      </c>
      <c r="D385" s="1739" t="s">
        <v>1155</v>
      </c>
      <c r="E385" s="1739" t="s">
        <v>1156</v>
      </c>
      <c r="F385" s="1716" t="s">
        <v>1157</v>
      </c>
      <c r="G385" s="1718" t="s">
        <v>1158</v>
      </c>
    </row>
    <row r="386" spans="2:8" ht="21" customHeight="1" x14ac:dyDescent="0.2">
      <c r="B386" s="1744"/>
      <c r="C386" s="1703"/>
      <c r="D386" s="1419"/>
      <c r="E386" s="1419"/>
      <c r="F386" s="1717"/>
      <c r="G386" s="1709"/>
    </row>
    <row r="387" spans="2:8" ht="17.45" customHeight="1" x14ac:dyDescent="0.2">
      <c r="B387" s="1394" t="s">
        <v>1159</v>
      </c>
      <c r="C387" s="1414" t="s">
        <v>1160</v>
      </c>
      <c r="D387" s="1418" t="s">
        <v>225</v>
      </c>
      <c r="E387" s="1418" t="s">
        <v>226</v>
      </c>
      <c r="F387" s="1749">
        <v>2</v>
      </c>
      <c r="G387" s="1750">
        <v>2</v>
      </c>
    </row>
    <row r="388" spans="2:8" ht="17.45" customHeight="1" thickBot="1" x14ac:dyDescent="0.25">
      <c r="B388" s="1743"/>
      <c r="C388" s="1695"/>
      <c r="D388" s="1740"/>
      <c r="E388" s="1740"/>
      <c r="F388" s="1741"/>
      <c r="G388" s="1742"/>
    </row>
    <row r="389" spans="2:8" ht="44.25" customHeight="1" thickBot="1" x14ac:dyDescent="0.25">
      <c r="B389" s="43" t="s">
        <v>1161</v>
      </c>
      <c r="C389" s="6" t="s">
        <v>2623</v>
      </c>
      <c r="D389" s="61"/>
      <c r="E389" s="61"/>
      <c r="F389" s="13">
        <v>1</v>
      </c>
      <c r="G389" s="930">
        <v>1</v>
      </c>
    </row>
    <row r="390" spans="2:8" ht="18.600000000000001" customHeight="1" x14ac:dyDescent="0.2">
      <c r="B390" s="1385" t="s">
        <v>1162</v>
      </c>
      <c r="C390" s="1387" t="s">
        <v>1163</v>
      </c>
      <c r="D390" s="1739" t="s">
        <v>1164</v>
      </c>
      <c r="E390" s="1739" t="s">
        <v>1165</v>
      </c>
      <c r="F390" s="2022" t="s">
        <v>1166</v>
      </c>
      <c r="G390" s="1718" t="s">
        <v>1167</v>
      </c>
    </row>
    <row r="391" spans="2:8" ht="18.600000000000001" customHeight="1" thickBot="1" x14ac:dyDescent="0.25">
      <c r="B391" s="1743"/>
      <c r="C391" s="1695"/>
      <c r="D391" s="1740"/>
      <c r="E391" s="1740"/>
      <c r="F391" s="2023"/>
      <c r="G391" s="1742"/>
    </row>
    <row r="392" spans="2:8" ht="17.100000000000001" customHeight="1" thickBot="1" x14ac:dyDescent="0.25">
      <c r="B392" s="124" t="s">
        <v>1168</v>
      </c>
      <c r="C392" s="94" t="s">
        <v>1169</v>
      </c>
      <c r="D392" s="144"/>
      <c r="E392" s="144"/>
      <c r="F392" s="783">
        <v>1</v>
      </c>
      <c r="G392" s="927">
        <v>1</v>
      </c>
    </row>
    <row r="393" spans="2:8" ht="21.6" customHeight="1" x14ac:dyDescent="0.2">
      <c r="B393" s="1700" t="s">
        <v>1170</v>
      </c>
      <c r="C393" s="1702" t="s">
        <v>1171</v>
      </c>
      <c r="D393" s="1785" t="s">
        <v>675</v>
      </c>
      <c r="E393" s="1784" t="s">
        <v>757</v>
      </c>
      <c r="F393" s="1785">
        <v>32</v>
      </c>
      <c r="G393" s="1708">
        <v>122</v>
      </c>
    </row>
    <row r="394" spans="2:8" ht="21.6" customHeight="1" x14ac:dyDescent="0.2">
      <c r="B394" s="1711"/>
      <c r="C394" s="1703"/>
      <c r="D394" s="1717"/>
      <c r="E394" s="1419"/>
      <c r="F394" s="1717"/>
      <c r="G394" s="1709"/>
      <c r="H394" s="2021"/>
    </row>
    <row r="395" spans="2:8" ht="34.5" customHeight="1" x14ac:dyDescent="0.2">
      <c r="B395" s="813" t="s">
        <v>1172</v>
      </c>
      <c r="C395" s="38" t="s">
        <v>2624</v>
      </c>
      <c r="D395" s="530" t="s">
        <v>1173</v>
      </c>
      <c r="E395" s="81" t="s">
        <v>1174</v>
      </c>
      <c r="F395" s="11">
        <v>10</v>
      </c>
      <c r="G395" s="962">
        <v>10</v>
      </c>
      <c r="H395" s="2021"/>
    </row>
    <row r="396" spans="2:8" ht="12.6" customHeight="1" x14ac:dyDescent="0.2">
      <c r="B396" s="1693" t="s">
        <v>1175</v>
      </c>
      <c r="C396" s="1414" t="s">
        <v>1176</v>
      </c>
      <c r="D396" s="1800" t="s">
        <v>463</v>
      </c>
      <c r="E396" s="1418" t="s">
        <v>273</v>
      </c>
      <c r="F396" s="1749">
        <v>0</v>
      </c>
      <c r="G396" s="1750">
        <v>0</v>
      </c>
      <c r="H396" s="774"/>
    </row>
    <row r="397" spans="2:8" ht="12.6" customHeight="1" x14ac:dyDescent="0.2">
      <c r="B397" s="1711"/>
      <c r="C397" s="1703"/>
      <c r="D397" s="1717"/>
      <c r="E397" s="1419"/>
      <c r="F397" s="1717"/>
      <c r="G397" s="1709"/>
    </row>
    <row r="398" spans="2:8" ht="21" customHeight="1" x14ac:dyDescent="0.2">
      <c r="B398" s="1693" t="s">
        <v>1177</v>
      </c>
      <c r="C398" s="1414" t="s">
        <v>1178</v>
      </c>
      <c r="D398" s="1749" t="s">
        <v>463</v>
      </c>
      <c r="E398" s="1418" t="s">
        <v>19</v>
      </c>
      <c r="F398" s="1698">
        <v>4</v>
      </c>
      <c r="G398" s="1750">
        <v>11</v>
      </c>
      <c r="H398" s="165"/>
    </row>
    <row r="399" spans="2:8" ht="21" customHeight="1" x14ac:dyDescent="0.2">
      <c r="B399" s="1711"/>
      <c r="C399" s="1703"/>
      <c r="D399" s="1717"/>
      <c r="E399" s="1419"/>
      <c r="F399" s="1707"/>
      <c r="G399" s="1709"/>
    </row>
    <row r="400" spans="2:8" ht="16.5" customHeight="1" x14ac:dyDescent="0.2">
      <c r="B400" s="1886" t="s">
        <v>1179</v>
      </c>
      <c r="C400" s="48" t="s">
        <v>1180</v>
      </c>
      <c r="D400" s="69"/>
      <c r="E400" s="66"/>
      <c r="F400" s="11"/>
      <c r="G400" s="962"/>
    </row>
    <row r="401" spans="2:8" ht="13.5" customHeight="1" x14ac:dyDescent="0.2">
      <c r="B401" s="1886"/>
      <c r="C401" s="1431" t="s">
        <v>1181</v>
      </c>
      <c r="D401" s="1812" t="s">
        <v>463</v>
      </c>
      <c r="E401" s="1909" t="s">
        <v>19</v>
      </c>
      <c r="F401" s="1812">
        <v>1</v>
      </c>
      <c r="G401" s="1798">
        <v>3</v>
      </c>
    </row>
    <row r="402" spans="2:8" ht="14.1" customHeight="1" x14ac:dyDescent="0.2">
      <c r="B402" s="1886"/>
      <c r="C402" s="1703"/>
      <c r="D402" s="1813"/>
      <c r="E402" s="1910"/>
      <c r="F402" s="1813"/>
      <c r="G402" s="1816"/>
    </row>
    <row r="403" spans="2:8" ht="21.6" customHeight="1" x14ac:dyDescent="0.2">
      <c r="B403" s="1886"/>
      <c r="C403" s="40" t="s">
        <v>1182</v>
      </c>
      <c r="D403" s="98" t="s">
        <v>463</v>
      </c>
      <c r="E403" s="89" t="s">
        <v>1183</v>
      </c>
      <c r="F403" s="98">
        <v>210</v>
      </c>
      <c r="G403" s="963">
        <v>731</v>
      </c>
      <c r="H403" s="2017"/>
    </row>
    <row r="404" spans="2:8" ht="21.6" customHeight="1" thickBot="1" x14ac:dyDescent="0.25">
      <c r="B404" s="2003"/>
      <c r="C404" s="102" t="s">
        <v>1184</v>
      </c>
      <c r="D404" s="531" t="s">
        <v>463</v>
      </c>
      <c r="E404" s="532" t="s">
        <v>1185</v>
      </c>
      <c r="F404" s="533">
        <v>16</v>
      </c>
      <c r="G404" s="970">
        <v>23</v>
      </c>
      <c r="H404" s="2017"/>
    </row>
    <row r="405" spans="2:8" ht="20.25" customHeight="1" thickBot="1" x14ac:dyDescent="0.25">
      <c r="B405" s="104" t="s">
        <v>1186</v>
      </c>
      <c r="C405" s="120" t="s">
        <v>1187</v>
      </c>
      <c r="D405" s="534"/>
      <c r="E405" s="535"/>
      <c r="F405" s="790">
        <v>1</v>
      </c>
      <c r="G405" s="971">
        <v>1</v>
      </c>
    </row>
    <row r="406" spans="2:8" ht="17.45" customHeight="1" x14ac:dyDescent="0.2">
      <c r="B406" s="1385" t="s">
        <v>1188</v>
      </c>
      <c r="C406" s="1387" t="s">
        <v>1189</v>
      </c>
      <c r="D406" s="2018" t="s">
        <v>432</v>
      </c>
      <c r="E406" s="1716" t="s">
        <v>237</v>
      </c>
      <c r="F406" s="1739">
        <v>2</v>
      </c>
      <c r="G406" s="2020">
        <v>3</v>
      </c>
    </row>
    <row r="407" spans="2:8" ht="17.45" customHeight="1" x14ac:dyDescent="0.2">
      <c r="B407" s="1744"/>
      <c r="C407" s="1703"/>
      <c r="D407" s="2019"/>
      <c r="E407" s="1717"/>
      <c r="F407" s="1419"/>
      <c r="G407" s="1834"/>
    </row>
    <row r="408" spans="2:8" ht="20.25" customHeight="1" x14ac:dyDescent="0.2">
      <c r="B408" s="775" t="s">
        <v>1190</v>
      </c>
      <c r="C408" s="38" t="s">
        <v>1191</v>
      </c>
      <c r="D408" s="11" t="s">
        <v>1192</v>
      </c>
      <c r="E408" s="798" t="s">
        <v>1193</v>
      </c>
      <c r="F408" s="81">
        <v>452</v>
      </c>
      <c r="G408" s="946">
        <v>537</v>
      </c>
    </row>
    <row r="409" spans="2:8" ht="18.600000000000001" customHeight="1" thickBot="1" x14ac:dyDescent="0.25">
      <c r="B409" s="776" t="s">
        <v>1194</v>
      </c>
      <c r="C409" s="206" t="s">
        <v>1195</v>
      </c>
      <c r="D409" s="787" t="s">
        <v>1196</v>
      </c>
      <c r="E409" s="798" t="s">
        <v>251</v>
      </c>
      <c r="F409" s="779">
        <v>198</v>
      </c>
      <c r="G409" s="972">
        <v>201</v>
      </c>
    </row>
    <row r="410" spans="2:8" ht="30.75" customHeight="1" thickBot="1" x14ac:dyDescent="0.25">
      <c r="B410" s="124" t="s">
        <v>1197</v>
      </c>
      <c r="C410" s="94" t="s">
        <v>1198</v>
      </c>
      <c r="D410" s="143"/>
      <c r="E410" s="144"/>
      <c r="F410" s="782">
        <v>1</v>
      </c>
      <c r="G410" s="932">
        <v>1</v>
      </c>
    </row>
    <row r="411" spans="2:8" ht="40.5" customHeight="1" x14ac:dyDescent="0.2">
      <c r="B411" s="207" t="s">
        <v>1199</v>
      </c>
      <c r="C411" s="113" t="s">
        <v>1200</v>
      </c>
      <c r="D411" s="115" t="s">
        <v>1201</v>
      </c>
      <c r="E411" s="115" t="s">
        <v>1202</v>
      </c>
      <c r="F411" s="114">
        <v>23.99</v>
      </c>
      <c r="G411" s="973">
        <v>32.15</v>
      </c>
    </row>
    <row r="412" spans="2:8" ht="30.6" customHeight="1" thickBot="1" x14ac:dyDescent="0.25">
      <c r="B412" s="814" t="s">
        <v>1203</v>
      </c>
      <c r="C412" s="116" t="s">
        <v>1204</v>
      </c>
      <c r="D412" s="103" t="s">
        <v>1205</v>
      </c>
      <c r="E412" s="142" t="s">
        <v>530</v>
      </c>
      <c r="F412" s="117">
        <v>11</v>
      </c>
      <c r="G412" s="974">
        <v>14</v>
      </c>
    </row>
    <row r="413" spans="2:8" ht="13.5" thickBot="1" x14ac:dyDescent="0.25">
      <c r="C413" s="34"/>
      <c r="D413" s="5"/>
      <c r="E413" s="5"/>
      <c r="F413"/>
      <c r="G413" s="15"/>
    </row>
    <row r="414" spans="2:8" ht="42.75" customHeight="1" thickBot="1" x14ac:dyDescent="0.25">
      <c r="C414" s="250" t="s">
        <v>296</v>
      </c>
      <c r="D414" s="243">
        <v>2021</v>
      </c>
      <c r="E414" s="242">
        <v>2022</v>
      </c>
      <c r="F414"/>
      <c r="G414"/>
    </row>
    <row r="415" spans="2:8" x14ac:dyDescent="0.2">
      <c r="C415" s="220" t="s">
        <v>715</v>
      </c>
      <c r="D415" s="216">
        <f>SUM(D416:D418)</f>
        <v>2</v>
      </c>
      <c r="E415" s="77">
        <f>SUM(E416:E418)</f>
        <v>2</v>
      </c>
      <c r="F415"/>
      <c r="G415"/>
    </row>
    <row r="416" spans="2:8" x14ac:dyDescent="0.2">
      <c r="C416" s="221" t="s">
        <v>716</v>
      </c>
      <c r="D416" s="217">
        <v>0</v>
      </c>
      <c r="E416" s="75">
        <v>0</v>
      </c>
      <c r="F416"/>
      <c r="G416"/>
    </row>
    <row r="417" spans="2:8" x14ac:dyDescent="0.2">
      <c r="C417" s="221" t="s">
        <v>717</v>
      </c>
      <c r="D417" s="217">
        <v>2</v>
      </c>
      <c r="E417" s="75">
        <v>2</v>
      </c>
      <c r="F417"/>
      <c r="G417"/>
    </row>
    <row r="418" spans="2:8" ht="13.5" thickBot="1" x14ac:dyDescent="0.25">
      <c r="C418" s="222" t="s">
        <v>718</v>
      </c>
      <c r="D418" s="218">
        <v>0</v>
      </c>
      <c r="E418" s="76">
        <v>0</v>
      </c>
      <c r="F418"/>
      <c r="G418"/>
    </row>
    <row r="419" spans="2:8" ht="13.5" thickBot="1" x14ac:dyDescent="0.25">
      <c r="C419" s="19"/>
      <c r="D419" s="2"/>
      <c r="E419" s="2"/>
      <c r="F419" s="15"/>
      <c r="G419"/>
    </row>
    <row r="420" spans="2:8" ht="55.5" customHeight="1" thickBot="1" x14ac:dyDescent="0.25">
      <c r="B420" s="26" t="s">
        <v>10</v>
      </c>
      <c r="C420" s="35" t="s">
        <v>719</v>
      </c>
      <c r="D420" s="212" t="s">
        <v>12</v>
      </c>
      <c r="E420" s="212" t="s">
        <v>13</v>
      </c>
      <c r="F420" s="208" t="s">
        <v>720</v>
      </c>
      <c r="G420" s="211" t="s">
        <v>721</v>
      </c>
    </row>
    <row r="421" spans="2:8" ht="28.5" customHeight="1" thickBot="1" x14ac:dyDescent="0.25">
      <c r="B421" s="43" t="s">
        <v>1206</v>
      </c>
      <c r="C421" s="37" t="s">
        <v>1207</v>
      </c>
      <c r="D421" s="59"/>
      <c r="E421" s="59"/>
      <c r="F421" s="13">
        <v>1</v>
      </c>
      <c r="G421" s="930">
        <v>1</v>
      </c>
    </row>
    <row r="422" spans="2:8" ht="35.450000000000003" customHeight="1" x14ac:dyDescent="0.2">
      <c r="B422" s="778" t="s">
        <v>1208</v>
      </c>
      <c r="C422" s="205" t="s">
        <v>1209</v>
      </c>
      <c r="D422" s="780" t="s">
        <v>1210</v>
      </c>
      <c r="E422" s="780" t="s">
        <v>1211</v>
      </c>
      <c r="F422" s="763" t="s">
        <v>374</v>
      </c>
      <c r="G422" s="878" t="s">
        <v>374</v>
      </c>
    </row>
    <row r="423" spans="2:8" ht="35.450000000000003" customHeight="1" x14ac:dyDescent="0.2">
      <c r="B423" s="775" t="s">
        <v>1212</v>
      </c>
      <c r="C423" s="38" t="s">
        <v>1213</v>
      </c>
      <c r="D423" s="81" t="s">
        <v>1214</v>
      </c>
      <c r="E423" s="81" t="s">
        <v>1215</v>
      </c>
      <c r="F423" s="81" t="s">
        <v>1216</v>
      </c>
      <c r="G423" s="946" t="s">
        <v>1216</v>
      </c>
    </row>
    <row r="424" spans="2:8" ht="15" customHeight="1" x14ac:dyDescent="0.2">
      <c r="B424" s="1394" t="s">
        <v>1217</v>
      </c>
      <c r="C424" s="1414" t="s">
        <v>1218</v>
      </c>
      <c r="D424" s="1418" t="s">
        <v>1219</v>
      </c>
      <c r="E424" s="1420" t="s">
        <v>1220</v>
      </c>
      <c r="F424" s="2014">
        <v>8385</v>
      </c>
      <c r="G424" s="1833">
        <v>8249</v>
      </c>
    </row>
    <row r="425" spans="2:8" ht="16.5" customHeight="1" x14ac:dyDescent="0.2">
      <c r="B425" s="1395"/>
      <c r="C425" s="1415"/>
      <c r="D425" s="1419"/>
      <c r="E425" s="1421"/>
      <c r="F425" s="2015"/>
      <c r="G425" s="2016"/>
    </row>
    <row r="426" spans="2:8" ht="35.450000000000003" customHeight="1" thickBot="1" x14ac:dyDescent="0.25">
      <c r="B426" s="891" t="s">
        <v>1221</v>
      </c>
      <c r="C426" s="892" t="s">
        <v>1222</v>
      </c>
      <c r="D426" s="851" t="s">
        <v>432</v>
      </c>
      <c r="E426" s="851" t="s">
        <v>1223</v>
      </c>
      <c r="F426" s="860">
        <v>13</v>
      </c>
      <c r="G426" s="879">
        <v>16</v>
      </c>
    </row>
    <row r="427" spans="2:8" ht="41.25" customHeight="1" thickBot="1" x14ac:dyDescent="0.25">
      <c r="B427" s="43" t="s">
        <v>1224</v>
      </c>
      <c r="C427" s="37" t="s">
        <v>2625</v>
      </c>
      <c r="D427" s="141"/>
      <c r="E427" s="141"/>
      <c r="F427" s="13">
        <v>1</v>
      </c>
      <c r="G427" s="927">
        <v>1</v>
      </c>
    </row>
    <row r="428" spans="2:8" ht="13.5" customHeight="1" x14ac:dyDescent="0.2">
      <c r="B428" s="1385" t="s">
        <v>1225</v>
      </c>
      <c r="C428" s="1510" t="s">
        <v>1226</v>
      </c>
      <c r="D428" s="1739" t="s">
        <v>463</v>
      </c>
      <c r="E428" s="1739" t="s">
        <v>226</v>
      </c>
      <c r="F428" s="1769">
        <v>2</v>
      </c>
      <c r="G428" s="1718">
        <v>2</v>
      </c>
      <c r="H428" s="919"/>
    </row>
    <row r="429" spans="2:8" ht="13.5" customHeight="1" x14ac:dyDescent="0.2">
      <c r="B429" s="1744"/>
      <c r="C429" s="1703"/>
      <c r="D429" s="1419"/>
      <c r="E429" s="1419"/>
      <c r="F429" s="1707"/>
      <c r="G429" s="1709"/>
      <c r="H429" s="919"/>
    </row>
    <row r="430" spans="2:8" ht="13.5" customHeight="1" x14ac:dyDescent="0.2">
      <c r="B430" s="1693" t="s">
        <v>1227</v>
      </c>
      <c r="C430" s="1414" t="s">
        <v>1228</v>
      </c>
      <c r="D430" s="1749" t="s">
        <v>463</v>
      </c>
      <c r="E430" s="1749" t="s">
        <v>589</v>
      </c>
      <c r="F430" s="1749">
        <v>1</v>
      </c>
      <c r="G430" s="1413">
        <v>2</v>
      </c>
      <c r="H430" s="919"/>
    </row>
    <row r="431" spans="2:8" ht="13.5" customHeight="1" x14ac:dyDescent="0.2">
      <c r="B431" s="1711"/>
      <c r="C431" s="1703"/>
      <c r="D431" s="1717"/>
      <c r="E431" s="1717"/>
      <c r="F431" s="1717"/>
      <c r="G431" s="1251"/>
      <c r="H431" s="919"/>
    </row>
    <row r="432" spans="2:8" ht="13.5" customHeight="1" x14ac:dyDescent="0.2">
      <c r="B432" s="1693" t="s">
        <v>1229</v>
      </c>
      <c r="C432" s="1414" t="s">
        <v>1230</v>
      </c>
      <c r="D432" s="1418" t="s">
        <v>463</v>
      </c>
      <c r="E432" s="1418" t="s">
        <v>1231</v>
      </c>
      <c r="F432" s="1749">
        <v>0</v>
      </c>
      <c r="G432" s="1750">
        <v>9</v>
      </c>
      <c r="H432" s="919"/>
    </row>
    <row r="433" spans="2:8" ht="13.5" customHeight="1" thickBot="1" x14ac:dyDescent="0.25">
      <c r="B433" s="1745"/>
      <c r="C433" s="1746"/>
      <c r="D433" s="2013"/>
      <c r="E433" s="2013"/>
      <c r="F433" s="1772"/>
      <c r="G433" s="1787"/>
      <c r="H433" s="919"/>
    </row>
    <row r="434" spans="2:8" x14ac:dyDescent="0.2">
      <c r="C434" s="34"/>
      <c r="D434" s="5"/>
      <c r="E434" s="5"/>
      <c r="F434" s="15"/>
      <c r="G434" s="15"/>
    </row>
    <row r="435" spans="2:8" ht="38.450000000000003" customHeight="1" x14ac:dyDescent="0.2">
      <c r="B435" s="1691" t="s">
        <v>1232</v>
      </c>
      <c r="C435" s="1691"/>
      <c r="D435" s="1691"/>
      <c r="E435" s="1691"/>
      <c r="F435" s="1691"/>
      <c r="G435" s="1691"/>
    </row>
    <row r="436" spans="2:8" ht="13.5" thickBot="1" x14ac:dyDescent="0.25">
      <c r="C436" s="24"/>
      <c r="D436" s="54"/>
      <c r="E436" s="54"/>
      <c r="F436"/>
      <c r="G436" s="177"/>
    </row>
    <row r="437" spans="2:8" ht="36.75" customHeight="1" thickBot="1" x14ac:dyDescent="0.25">
      <c r="C437" s="219" t="s">
        <v>310</v>
      </c>
      <c r="D437" s="286">
        <v>2021</v>
      </c>
      <c r="E437" s="231">
        <v>2022</v>
      </c>
      <c r="F437"/>
      <c r="G437" s="177"/>
    </row>
    <row r="438" spans="2:8" x14ac:dyDescent="0.2">
      <c r="C438" s="282" t="s">
        <v>715</v>
      </c>
      <c r="D438" s="287">
        <f t="shared" ref="D438:E441" si="3">D444+D481+D523</f>
        <v>12</v>
      </c>
      <c r="E438" s="287">
        <f t="shared" si="3"/>
        <v>12</v>
      </c>
      <c r="F438"/>
      <c r="G438" s="177"/>
    </row>
    <row r="439" spans="2:8" x14ac:dyDescent="0.2">
      <c r="C439" s="221" t="s">
        <v>716</v>
      </c>
      <c r="D439" s="288">
        <f t="shared" si="3"/>
        <v>0</v>
      </c>
      <c r="E439" s="288">
        <f t="shared" si="3"/>
        <v>0</v>
      </c>
      <c r="F439"/>
      <c r="G439" s="177"/>
    </row>
    <row r="440" spans="2:8" x14ac:dyDescent="0.2">
      <c r="C440" s="221" t="s">
        <v>717</v>
      </c>
      <c r="D440" s="288">
        <f t="shared" si="3"/>
        <v>12</v>
      </c>
      <c r="E440" s="288">
        <f t="shared" si="3"/>
        <v>12</v>
      </c>
      <c r="F440"/>
      <c r="G440" s="177"/>
    </row>
    <row r="441" spans="2:8" ht="13.5" thickBot="1" x14ac:dyDescent="0.25">
      <c r="C441" s="222" t="s">
        <v>718</v>
      </c>
      <c r="D441" s="289">
        <f t="shared" si="3"/>
        <v>0</v>
      </c>
      <c r="E441" s="289">
        <f t="shared" si="3"/>
        <v>0</v>
      </c>
      <c r="F441"/>
      <c r="G441" s="177"/>
    </row>
    <row r="442" spans="2:8" ht="13.5" thickBot="1" x14ac:dyDescent="0.25">
      <c r="D442" s="15"/>
      <c r="E442" s="23"/>
      <c r="F442"/>
      <c r="G442" s="177"/>
    </row>
    <row r="443" spans="2:8" ht="35.25" customHeight="1" thickBot="1" x14ac:dyDescent="0.25">
      <c r="C443" s="250" t="s">
        <v>316</v>
      </c>
      <c r="D443" s="286">
        <v>2021</v>
      </c>
      <c r="E443" s="231">
        <v>2022</v>
      </c>
      <c r="F443"/>
      <c r="G443" s="177"/>
    </row>
    <row r="444" spans="2:8" x14ac:dyDescent="0.2">
      <c r="C444" s="220" t="s">
        <v>715</v>
      </c>
      <c r="D444" s="238">
        <f>SUM(D445:D447)</f>
        <v>3</v>
      </c>
      <c r="E444" s="238">
        <f>SUM(E445:E447)</f>
        <v>3</v>
      </c>
      <c r="F444"/>
      <c r="G444" s="177"/>
    </row>
    <row r="445" spans="2:8" x14ac:dyDescent="0.2">
      <c r="C445" s="221" t="s">
        <v>716</v>
      </c>
      <c r="D445" s="239">
        <v>0</v>
      </c>
      <c r="E445" s="239">
        <v>0</v>
      </c>
      <c r="F445"/>
      <c r="G445" s="177"/>
    </row>
    <row r="446" spans="2:8" x14ac:dyDescent="0.2">
      <c r="C446" s="221" t="s">
        <v>717</v>
      </c>
      <c r="D446" s="239">
        <v>3</v>
      </c>
      <c r="E446" s="239">
        <v>3</v>
      </c>
      <c r="F446"/>
      <c r="G446" s="177"/>
    </row>
    <row r="447" spans="2:8" ht="13.5" thickBot="1" x14ac:dyDescent="0.25">
      <c r="C447" s="222" t="s">
        <v>718</v>
      </c>
      <c r="D447" s="240">
        <v>0</v>
      </c>
      <c r="E447" s="240">
        <v>0</v>
      </c>
      <c r="F447"/>
      <c r="G447" s="177"/>
    </row>
    <row r="448" spans="2:8" ht="13.5" thickBot="1" x14ac:dyDescent="0.25">
      <c r="C448" s="19"/>
      <c r="D448" s="2"/>
      <c r="E448" s="2"/>
      <c r="F448"/>
      <c r="G448" s="177"/>
    </row>
    <row r="449" spans="2:7" ht="55.5" customHeight="1" thickBot="1" x14ac:dyDescent="0.25">
      <c r="B449" s="26" t="s">
        <v>10</v>
      </c>
      <c r="C449" s="35" t="s">
        <v>719</v>
      </c>
      <c r="D449" s="212" t="s">
        <v>12</v>
      </c>
      <c r="E449" s="212" t="s">
        <v>13</v>
      </c>
      <c r="F449" s="208" t="s">
        <v>720</v>
      </c>
      <c r="G449" s="211" t="s">
        <v>721</v>
      </c>
    </row>
    <row r="450" spans="2:7" ht="13.5" thickBot="1" x14ac:dyDescent="0.25">
      <c r="B450" s="43" t="s">
        <v>1233</v>
      </c>
      <c r="C450" s="37" t="s">
        <v>2571</v>
      </c>
      <c r="D450" s="80"/>
      <c r="E450" s="84"/>
      <c r="F450" s="13">
        <v>1</v>
      </c>
      <c r="G450" s="930">
        <v>1</v>
      </c>
    </row>
    <row r="451" spans="2:7" ht="21" customHeight="1" x14ac:dyDescent="0.2">
      <c r="B451" s="1385" t="s">
        <v>1234</v>
      </c>
      <c r="C451" s="1387" t="s">
        <v>2626</v>
      </c>
      <c r="D451" s="1941" t="s">
        <v>609</v>
      </c>
      <c r="E451" s="1941" t="s">
        <v>1235</v>
      </c>
      <c r="F451" s="1941" t="s">
        <v>1236</v>
      </c>
      <c r="G451" s="1718" t="s">
        <v>1237</v>
      </c>
    </row>
    <row r="452" spans="2:7" ht="21" customHeight="1" x14ac:dyDescent="0.2">
      <c r="B452" s="1395"/>
      <c r="C452" s="1415"/>
      <c r="D452" s="1942"/>
      <c r="E452" s="1942"/>
      <c r="F452" s="1417"/>
      <c r="G452" s="1830"/>
    </row>
    <row r="453" spans="2:7" ht="21" customHeight="1" x14ac:dyDescent="0.2">
      <c r="B453" s="1394" t="s">
        <v>1238</v>
      </c>
      <c r="C453" s="1414" t="s">
        <v>1239</v>
      </c>
      <c r="D453" s="1938" t="s">
        <v>463</v>
      </c>
      <c r="E453" s="1938" t="s">
        <v>984</v>
      </c>
      <c r="F453" s="1749">
        <v>16</v>
      </c>
      <c r="G453" s="1750">
        <v>16</v>
      </c>
    </row>
    <row r="454" spans="2:7" ht="21" customHeight="1" x14ac:dyDescent="0.2">
      <c r="B454" s="1395"/>
      <c r="C454" s="1415"/>
      <c r="D454" s="1419"/>
      <c r="E454" s="1419"/>
      <c r="F454" s="1717"/>
      <c r="G454" s="1709"/>
    </row>
    <row r="455" spans="2:7" ht="21" customHeight="1" x14ac:dyDescent="0.2">
      <c r="B455" s="1394" t="s">
        <v>1240</v>
      </c>
      <c r="C455" s="1414" t="s">
        <v>1241</v>
      </c>
      <c r="D455" s="1418" t="s">
        <v>1242</v>
      </c>
      <c r="E455" s="1418" t="s">
        <v>107</v>
      </c>
      <c r="F455" s="1749">
        <v>7</v>
      </c>
      <c r="G455" s="1750">
        <v>7</v>
      </c>
    </row>
    <row r="456" spans="2:7" ht="21" customHeight="1" x14ac:dyDescent="0.2">
      <c r="B456" s="1395"/>
      <c r="C456" s="1415"/>
      <c r="D456" s="1419"/>
      <c r="E456" s="1419"/>
      <c r="F456" s="1717"/>
      <c r="G456" s="1709"/>
    </row>
    <row r="457" spans="2:7" ht="24.95" customHeight="1" x14ac:dyDescent="0.2">
      <c r="B457" s="1499" t="s">
        <v>1243</v>
      </c>
      <c r="C457" s="38" t="s">
        <v>865</v>
      </c>
      <c r="D457" s="81" t="s">
        <v>463</v>
      </c>
      <c r="E457" s="81" t="s">
        <v>1244</v>
      </c>
      <c r="F457" s="11">
        <v>0</v>
      </c>
      <c r="G457" s="962">
        <v>0</v>
      </c>
    </row>
    <row r="458" spans="2:7" ht="20.100000000000001" customHeight="1" x14ac:dyDescent="0.2">
      <c r="B458" s="1499"/>
      <c r="C458" s="1431" t="s">
        <v>1245</v>
      </c>
      <c r="D458" s="1418"/>
      <c r="E458" s="1396" t="s">
        <v>1057</v>
      </c>
      <c r="F458" s="1812">
        <v>0</v>
      </c>
      <c r="G458" s="1798">
        <v>0</v>
      </c>
    </row>
    <row r="459" spans="2:7" ht="20.100000000000001" customHeight="1" x14ac:dyDescent="0.2">
      <c r="B459" s="1499"/>
      <c r="C459" s="1432"/>
      <c r="D459" s="1419"/>
      <c r="E459" s="1397"/>
      <c r="F459" s="1813"/>
      <c r="G459" s="1816"/>
    </row>
    <row r="460" spans="2:7" ht="38.25" customHeight="1" thickBot="1" x14ac:dyDescent="0.25">
      <c r="B460" s="1457"/>
      <c r="C460" s="204" t="s">
        <v>1246</v>
      </c>
      <c r="D460" s="764"/>
      <c r="E460" s="801" t="s">
        <v>1247</v>
      </c>
      <c r="F460" s="787"/>
      <c r="G460" s="942"/>
    </row>
    <row r="461" spans="2:7" ht="39" customHeight="1" thickBot="1" x14ac:dyDescent="0.25">
      <c r="B461" s="90" t="s">
        <v>1248</v>
      </c>
      <c r="C461" s="547" t="s">
        <v>1249</v>
      </c>
      <c r="D461" s="92"/>
      <c r="E461" s="92"/>
      <c r="F461" s="93">
        <v>1</v>
      </c>
      <c r="G461" s="975">
        <v>1</v>
      </c>
    </row>
    <row r="462" spans="2:7" ht="16.5" customHeight="1" x14ac:dyDescent="0.2">
      <c r="B462" s="2010" t="s">
        <v>1250</v>
      </c>
      <c r="C462" s="1702" t="s">
        <v>2627</v>
      </c>
      <c r="D462" s="1774" t="s">
        <v>463</v>
      </c>
      <c r="E462" s="2012" t="s">
        <v>1251</v>
      </c>
      <c r="F462" s="2008">
        <v>0</v>
      </c>
      <c r="G462" s="2009">
        <v>0</v>
      </c>
    </row>
    <row r="463" spans="2:7" ht="16.5" customHeight="1" x14ac:dyDescent="0.2">
      <c r="B463" s="2011"/>
      <c r="C463" s="1415"/>
      <c r="D463" s="1417"/>
      <c r="E463" s="1421"/>
      <c r="F463" s="2008"/>
      <c r="G463" s="2009"/>
    </row>
    <row r="464" spans="2:7" ht="14.45" customHeight="1" x14ac:dyDescent="0.2">
      <c r="B464" s="1693" t="s">
        <v>1252</v>
      </c>
      <c r="C464" s="1414" t="s">
        <v>1253</v>
      </c>
      <c r="D464" s="1418" t="s">
        <v>1254</v>
      </c>
      <c r="E464" s="2004" t="s">
        <v>1255</v>
      </c>
      <c r="F464" s="1965">
        <v>152</v>
      </c>
      <c r="G464" s="2006">
        <v>0</v>
      </c>
    </row>
    <row r="465" spans="2:8" ht="14.45" customHeight="1" x14ac:dyDescent="0.2">
      <c r="B465" s="1701"/>
      <c r="C465" s="1415"/>
      <c r="D465" s="1419"/>
      <c r="E465" s="2005"/>
      <c r="F465" s="1966"/>
      <c r="G465" s="2007"/>
    </row>
    <row r="466" spans="2:8" ht="33" customHeight="1" x14ac:dyDescent="0.2">
      <c r="B466" s="813" t="s">
        <v>1256</v>
      </c>
      <c r="C466" s="38" t="s">
        <v>2626</v>
      </c>
      <c r="D466" s="81" t="s">
        <v>609</v>
      </c>
      <c r="E466" s="81" t="s">
        <v>1257</v>
      </c>
      <c r="F466" s="784" t="s">
        <v>1258</v>
      </c>
      <c r="G466" s="941">
        <v>0</v>
      </c>
      <c r="H466" t="s">
        <v>1259</v>
      </c>
    </row>
    <row r="467" spans="2:8" ht="24" customHeight="1" x14ac:dyDescent="0.2">
      <c r="B467" s="1886" t="s">
        <v>1260</v>
      </c>
      <c r="C467" s="38" t="s">
        <v>865</v>
      </c>
      <c r="D467" s="81" t="s">
        <v>463</v>
      </c>
      <c r="E467" s="81" t="s">
        <v>241</v>
      </c>
      <c r="F467" s="11">
        <v>0</v>
      </c>
      <c r="G467" s="962">
        <v>0</v>
      </c>
    </row>
    <row r="468" spans="2:8" ht="21.6" customHeight="1" x14ac:dyDescent="0.2">
      <c r="B468" s="1886"/>
      <c r="C468" s="1431" t="s">
        <v>2628</v>
      </c>
      <c r="D468" s="1418"/>
      <c r="E468" s="1396" t="s">
        <v>952</v>
      </c>
      <c r="F468" s="1814">
        <v>0</v>
      </c>
      <c r="G468" s="1798">
        <v>0</v>
      </c>
    </row>
    <row r="469" spans="2:8" ht="21.6" customHeight="1" x14ac:dyDescent="0.2">
      <c r="B469" s="1886"/>
      <c r="C469" s="1432"/>
      <c r="D469" s="1419"/>
      <c r="E469" s="1397"/>
      <c r="F469" s="1815"/>
      <c r="G469" s="1816"/>
    </row>
    <row r="470" spans="2:8" ht="33.6" customHeight="1" thickBot="1" x14ac:dyDescent="0.25">
      <c r="B470" s="2003"/>
      <c r="C470" s="102" t="s">
        <v>2629</v>
      </c>
      <c r="D470" s="97"/>
      <c r="E470" s="164" t="s">
        <v>1080</v>
      </c>
      <c r="F470" s="103"/>
      <c r="G470" s="976"/>
    </row>
    <row r="471" spans="2:8" ht="15.75" customHeight="1" thickBot="1" x14ac:dyDescent="0.25">
      <c r="B471" s="106" t="s">
        <v>1261</v>
      </c>
      <c r="C471" s="105" t="s">
        <v>1262</v>
      </c>
      <c r="D471" s="68"/>
      <c r="E471" s="68"/>
      <c r="F471" s="791">
        <v>1</v>
      </c>
      <c r="G471" s="977">
        <v>1</v>
      </c>
    </row>
    <row r="472" spans="2:8" ht="15.95" customHeight="1" x14ac:dyDescent="0.2">
      <c r="B472" s="1715" t="s">
        <v>1263</v>
      </c>
      <c r="C472" s="1387" t="s">
        <v>1264</v>
      </c>
      <c r="D472" s="1739" t="s">
        <v>463</v>
      </c>
      <c r="E472" s="1739" t="s">
        <v>920</v>
      </c>
      <c r="F472" s="1769">
        <v>0</v>
      </c>
      <c r="G472" s="1949">
        <v>1</v>
      </c>
    </row>
    <row r="473" spans="2:8" ht="14.1" customHeight="1" x14ac:dyDescent="0.2">
      <c r="B473" s="1701"/>
      <c r="C473" s="1415"/>
      <c r="D473" s="1419"/>
      <c r="E473" s="1419"/>
      <c r="F473" s="1707"/>
      <c r="G473" s="1957"/>
    </row>
    <row r="474" spans="2:8" ht="17.45" customHeight="1" x14ac:dyDescent="0.2">
      <c r="B474" s="1693" t="s">
        <v>1265</v>
      </c>
      <c r="C474" s="1414" t="s">
        <v>1253</v>
      </c>
      <c r="D474" s="1418" t="s">
        <v>1266</v>
      </c>
      <c r="E474" s="1418" t="s">
        <v>672</v>
      </c>
      <c r="F474" s="1698">
        <v>4</v>
      </c>
      <c r="G474" s="1413">
        <v>4</v>
      </c>
    </row>
    <row r="475" spans="2:8" ht="17.45" customHeight="1" x14ac:dyDescent="0.2">
      <c r="B475" s="1701"/>
      <c r="C475" s="1703"/>
      <c r="D475" s="1419"/>
      <c r="E475" s="1419"/>
      <c r="F475" s="1707"/>
      <c r="G475" s="1251"/>
    </row>
    <row r="476" spans="2:8" ht="22.5" customHeight="1" x14ac:dyDescent="0.2">
      <c r="B476" s="1886" t="s">
        <v>1267</v>
      </c>
      <c r="C476" s="38" t="s">
        <v>865</v>
      </c>
      <c r="D476" s="81" t="s">
        <v>463</v>
      </c>
      <c r="E476" s="81" t="s">
        <v>726</v>
      </c>
      <c r="F476" s="11">
        <v>0</v>
      </c>
      <c r="G476" s="962">
        <v>0</v>
      </c>
    </row>
    <row r="477" spans="2:8" ht="15.95" customHeight="1" x14ac:dyDescent="0.2">
      <c r="B477" s="1887"/>
      <c r="C477" s="1431" t="s">
        <v>2630</v>
      </c>
      <c r="D477" s="1418"/>
      <c r="E477" s="1396" t="s">
        <v>1268</v>
      </c>
      <c r="F477" s="1812">
        <v>0</v>
      </c>
      <c r="G477" s="1798">
        <v>0</v>
      </c>
    </row>
    <row r="478" spans="2:8" ht="15.95" customHeight="1" thickBot="1" x14ac:dyDescent="0.25">
      <c r="B478" s="2003"/>
      <c r="C478" s="1888"/>
      <c r="D478" s="1786"/>
      <c r="E478" s="1559"/>
      <c r="F478" s="1889"/>
      <c r="G478" s="1890"/>
    </row>
    <row r="479" spans="2:8" ht="13.5" thickBot="1" x14ac:dyDescent="0.25">
      <c r="C479" s="34"/>
      <c r="D479" s="5"/>
      <c r="E479" s="5"/>
      <c r="F479"/>
      <c r="G479" s="177"/>
    </row>
    <row r="480" spans="2:8" ht="36" customHeight="1" thickBot="1" x14ac:dyDescent="0.25">
      <c r="C480" s="1158" t="s">
        <v>323</v>
      </c>
      <c r="D480" s="286">
        <v>2021</v>
      </c>
      <c r="E480" s="231">
        <v>2022</v>
      </c>
      <c r="F480"/>
      <c r="G480" s="177"/>
    </row>
    <row r="481" spans="2:7" x14ac:dyDescent="0.2">
      <c r="C481" s="220" t="s">
        <v>715</v>
      </c>
      <c r="D481" s="290">
        <f>SUM(D482:D484)</f>
        <v>5</v>
      </c>
      <c r="E481" s="290">
        <f>SUM(E482:E484)</f>
        <v>5</v>
      </c>
      <c r="F481"/>
      <c r="G481" s="177"/>
    </row>
    <row r="482" spans="2:7" x14ac:dyDescent="0.2">
      <c r="C482" s="221" t="s">
        <v>716</v>
      </c>
      <c r="D482" s="291">
        <v>0</v>
      </c>
      <c r="E482" s="291">
        <v>0</v>
      </c>
      <c r="F482"/>
      <c r="G482" s="177"/>
    </row>
    <row r="483" spans="2:7" x14ac:dyDescent="0.2">
      <c r="C483" s="221" t="s">
        <v>717</v>
      </c>
      <c r="D483" s="291">
        <v>5</v>
      </c>
      <c r="E483" s="291">
        <v>5</v>
      </c>
      <c r="F483"/>
      <c r="G483" s="177"/>
    </row>
    <row r="484" spans="2:7" ht="13.5" thickBot="1" x14ac:dyDescent="0.25">
      <c r="C484" s="222" t="s">
        <v>718</v>
      </c>
      <c r="D484" s="292">
        <v>0</v>
      </c>
      <c r="E484" s="292">
        <v>0</v>
      </c>
      <c r="F484"/>
      <c r="G484" s="177"/>
    </row>
    <row r="485" spans="2:7" ht="13.5" thickBot="1" x14ac:dyDescent="0.25">
      <c r="C485" s="19"/>
      <c r="D485" s="2"/>
      <c r="E485" s="2"/>
      <c r="F485"/>
      <c r="G485" s="177"/>
    </row>
    <row r="486" spans="2:7" ht="58.5" customHeight="1" thickBot="1" x14ac:dyDescent="0.25">
      <c r="B486" s="26" t="s">
        <v>10</v>
      </c>
      <c r="C486" s="35" t="s">
        <v>719</v>
      </c>
      <c r="D486" s="212" t="s">
        <v>12</v>
      </c>
      <c r="E486" s="212" t="s">
        <v>13</v>
      </c>
      <c r="F486" s="208" t="s">
        <v>720</v>
      </c>
      <c r="G486" s="211" t="s">
        <v>721</v>
      </c>
    </row>
    <row r="487" spans="2:7" ht="26.25" thickBot="1" x14ac:dyDescent="0.25">
      <c r="B487" s="43" t="s">
        <v>1269</v>
      </c>
      <c r="C487" s="37" t="s">
        <v>2631</v>
      </c>
      <c r="D487" s="59"/>
      <c r="E487" s="59"/>
      <c r="F487" s="13">
        <v>1</v>
      </c>
      <c r="G487" s="930">
        <v>1</v>
      </c>
    </row>
    <row r="488" spans="2:7" ht="21" customHeight="1" x14ac:dyDescent="0.2">
      <c r="B488" s="1385" t="s">
        <v>1270</v>
      </c>
      <c r="C488" s="1387" t="s">
        <v>2632</v>
      </c>
      <c r="D488" s="1739" t="s">
        <v>225</v>
      </c>
      <c r="E488" s="1739" t="s">
        <v>237</v>
      </c>
      <c r="F488" s="1716">
        <v>2</v>
      </c>
      <c r="G488" s="1718">
        <v>4</v>
      </c>
    </row>
    <row r="489" spans="2:7" ht="21" customHeight="1" x14ac:dyDescent="0.2">
      <c r="B489" s="1395"/>
      <c r="C489" s="1415"/>
      <c r="D489" s="1419"/>
      <c r="E489" s="1419"/>
      <c r="F489" s="1717"/>
      <c r="G489" s="1709"/>
    </row>
    <row r="490" spans="2:7" ht="31.5" customHeight="1" x14ac:dyDescent="0.2">
      <c r="B490" s="1499" t="s">
        <v>1271</v>
      </c>
      <c r="C490" s="48" t="s">
        <v>1272</v>
      </c>
      <c r="D490" s="87"/>
      <c r="E490" s="81"/>
      <c r="F490" s="11"/>
      <c r="G490" s="962"/>
    </row>
    <row r="491" spans="2:7" ht="15" customHeight="1" x14ac:dyDescent="0.2">
      <c r="B491" s="1499"/>
      <c r="C491" s="1431" t="s">
        <v>1273</v>
      </c>
      <c r="D491" s="1812" t="s">
        <v>463</v>
      </c>
      <c r="E491" s="1909" t="s">
        <v>241</v>
      </c>
      <c r="F491" s="1812">
        <v>2</v>
      </c>
      <c r="G491" s="1798">
        <v>1</v>
      </c>
    </row>
    <row r="492" spans="2:7" ht="15" customHeight="1" x14ac:dyDescent="0.2">
      <c r="B492" s="1499"/>
      <c r="C492" s="1432"/>
      <c r="D492" s="1813"/>
      <c r="E492" s="1910"/>
      <c r="F492" s="1813"/>
      <c r="G492" s="1816"/>
    </row>
    <row r="493" spans="2:7" ht="15" customHeight="1" x14ac:dyDescent="0.2">
      <c r="B493" s="1499"/>
      <c r="C493" s="1431" t="s">
        <v>1274</v>
      </c>
      <c r="D493" s="1812" t="s">
        <v>463</v>
      </c>
      <c r="E493" s="1909" t="s">
        <v>241</v>
      </c>
      <c r="F493" s="1812">
        <v>1</v>
      </c>
      <c r="G493" s="1798">
        <v>3</v>
      </c>
    </row>
    <row r="494" spans="2:7" ht="15" customHeight="1" x14ac:dyDescent="0.2">
      <c r="B494" s="1499"/>
      <c r="C494" s="1432"/>
      <c r="D494" s="1813"/>
      <c r="E494" s="1910"/>
      <c r="F494" s="1813"/>
      <c r="G494" s="1816"/>
    </row>
    <row r="495" spans="2:7" ht="15" customHeight="1" x14ac:dyDescent="0.2">
      <c r="B495" s="1499"/>
      <c r="C495" s="1431" t="s">
        <v>1275</v>
      </c>
      <c r="D495" s="1812" t="s">
        <v>463</v>
      </c>
      <c r="E495" s="1909" t="s">
        <v>226</v>
      </c>
      <c r="F495" s="1812">
        <v>0</v>
      </c>
      <c r="G495" s="1798">
        <v>0</v>
      </c>
    </row>
    <row r="496" spans="2:7" ht="15" customHeight="1" x14ac:dyDescent="0.2">
      <c r="B496" s="1499"/>
      <c r="C496" s="1432"/>
      <c r="D496" s="1813"/>
      <c r="E496" s="1910"/>
      <c r="F496" s="1813"/>
      <c r="G496" s="1816"/>
    </row>
    <row r="497" spans="2:7" ht="18.600000000000001" customHeight="1" x14ac:dyDescent="0.2">
      <c r="B497" s="1394" t="s">
        <v>1276</v>
      </c>
      <c r="C497" s="1414" t="s">
        <v>1277</v>
      </c>
      <c r="D497" s="1418" t="s">
        <v>609</v>
      </c>
      <c r="E497" s="1418" t="s">
        <v>1278</v>
      </c>
      <c r="F497" s="1698" t="s">
        <v>1279</v>
      </c>
      <c r="G497" s="1750" t="s">
        <v>1280</v>
      </c>
    </row>
    <row r="498" spans="2:7" ht="18.600000000000001" customHeight="1" thickBot="1" x14ac:dyDescent="0.25">
      <c r="B498" s="1479"/>
      <c r="C498" s="1480"/>
      <c r="D498" s="1740"/>
      <c r="E498" s="1740"/>
      <c r="F498" s="1699"/>
      <c r="G498" s="1742"/>
    </row>
    <row r="499" spans="2:7" ht="30" customHeight="1" thickBot="1" x14ac:dyDescent="0.25">
      <c r="B499" s="43" t="s">
        <v>1281</v>
      </c>
      <c r="C499" s="37" t="s">
        <v>1282</v>
      </c>
      <c r="D499" s="59"/>
      <c r="E499" s="59"/>
      <c r="F499" s="13">
        <v>1</v>
      </c>
      <c r="G499" s="930">
        <v>1</v>
      </c>
    </row>
    <row r="500" spans="2:7" ht="14.45" customHeight="1" x14ac:dyDescent="0.2">
      <c r="B500" s="1385" t="s">
        <v>1283</v>
      </c>
      <c r="C500" s="1387" t="s">
        <v>1284</v>
      </c>
      <c r="D500" s="1739" t="s">
        <v>463</v>
      </c>
      <c r="E500" s="1739" t="s">
        <v>726</v>
      </c>
      <c r="F500" s="1716">
        <v>0</v>
      </c>
      <c r="G500" s="1718">
        <v>0</v>
      </c>
    </row>
    <row r="501" spans="2:7" ht="14.45" customHeight="1" x14ac:dyDescent="0.2">
      <c r="B501" s="1395"/>
      <c r="C501" s="1415"/>
      <c r="D501" s="1419"/>
      <c r="E501" s="1419"/>
      <c r="F501" s="1717"/>
      <c r="G501" s="1709"/>
    </row>
    <row r="502" spans="2:7" ht="14.45" customHeight="1" x14ac:dyDescent="0.2">
      <c r="B502" s="1394" t="s">
        <v>1285</v>
      </c>
      <c r="C502" s="1414" t="s">
        <v>1286</v>
      </c>
      <c r="D502" s="1418" t="s">
        <v>463</v>
      </c>
      <c r="E502" s="1418" t="s">
        <v>273</v>
      </c>
      <c r="F502" s="1749">
        <v>1</v>
      </c>
      <c r="G502" s="1750">
        <v>0</v>
      </c>
    </row>
    <row r="503" spans="2:7" ht="14.45" customHeight="1" thickBot="1" x14ac:dyDescent="0.25">
      <c r="B503" s="1479"/>
      <c r="C503" s="1480"/>
      <c r="D503" s="1740"/>
      <c r="E503" s="1740"/>
      <c r="F503" s="1741"/>
      <c r="G503" s="1742"/>
    </row>
    <row r="504" spans="2:7" ht="18.600000000000001" customHeight="1" thickBot="1" x14ac:dyDescent="0.25">
      <c r="B504" s="43" t="s">
        <v>1287</v>
      </c>
      <c r="C504" s="138" t="s">
        <v>1288</v>
      </c>
      <c r="D504" s="195"/>
      <c r="E504" s="195"/>
      <c r="F504" s="193">
        <v>1</v>
      </c>
      <c r="G504" s="151">
        <v>1</v>
      </c>
    </row>
    <row r="505" spans="2:7" ht="22.5" customHeight="1" x14ac:dyDescent="0.2">
      <c r="B505" s="1385" t="s">
        <v>1289</v>
      </c>
      <c r="C505" s="1387" t="s">
        <v>1290</v>
      </c>
      <c r="D505" s="2002" t="s">
        <v>463</v>
      </c>
      <c r="E505" s="2002" t="s">
        <v>107</v>
      </c>
      <c r="F505" s="1769"/>
      <c r="G505" s="1356">
        <v>0</v>
      </c>
    </row>
    <row r="506" spans="2:7" ht="22.5" customHeight="1" x14ac:dyDescent="0.2">
      <c r="B506" s="1395"/>
      <c r="C506" s="1415"/>
      <c r="D506" s="1705"/>
      <c r="E506" s="1705"/>
      <c r="F506" s="1707"/>
      <c r="G506" s="1250"/>
    </row>
    <row r="507" spans="2:7" ht="24" customHeight="1" x14ac:dyDescent="0.2">
      <c r="B507" s="1394" t="s">
        <v>1291</v>
      </c>
      <c r="C507" s="1414" t="s">
        <v>1292</v>
      </c>
      <c r="D507" s="1696" t="s">
        <v>463</v>
      </c>
      <c r="E507" s="1696" t="s">
        <v>757</v>
      </c>
      <c r="F507" s="1698"/>
      <c r="G507" s="1413">
        <v>0</v>
      </c>
    </row>
    <row r="508" spans="2:7" ht="22.5" customHeight="1" thickBot="1" x14ac:dyDescent="0.25">
      <c r="B508" s="1479"/>
      <c r="C508" s="1480"/>
      <c r="D508" s="1697"/>
      <c r="E508" s="1697"/>
      <c r="F508" s="1699"/>
      <c r="G508" s="1357"/>
    </row>
    <row r="509" spans="2:7" ht="28.5" customHeight="1" thickBot="1" x14ac:dyDescent="0.25">
      <c r="B509" s="43" t="s">
        <v>1293</v>
      </c>
      <c r="C509" s="138" t="s">
        <v>2633</v>
      </c>
      <c r="D509" s="195"/>
      <c r="E509" s="195"/>
      <c r="F509" s="193">
        <v>1</v>
      </c>
      <c r="G509" s="151">
        <v>1</v>
      </c>
    </row>
    <row r="510" spans="2:7" ht="17.45" customHeight="1" x14ac:dyDescent="0.2">
      <c r="B510" s="1385" t="s">
        <v>1294</v>
      </c>
      <c r="C510" s="1387" t="s">
        <v>1295</v>
      </c>
      <c r="D510" s="2002" t="s">
        <v>463</v>
      </c>
      <c r="E510" s="2002" t="s">
        <v>237</v>
      </c>
      <c r="F510" s="1769"/>
      <c r="G510" s="1356">
        <v>0</v>
      </c>
    </row>
    <row r="511" spans="2:7" ht="17.45" customHeight="1" x14ac:dyDescent="0.2">
      <c r="B511" s="1395"/>
      <c r="C511" s="1415"/>
      <c r="D511" s="1705"/>
      <c r="E511" s="1705"/>
      <c r="F511" s="1707"/>
      <c r="G511" s="1251"/>
    </row>
    <row r="512" spans="2:7" ht="17.45" customHeight="1" x14ac:dyDescent="0.2">
      <c r="B512" s="1394" t="s">
        <v>1296</v>
      </c>
      <c r="C512" s="1414" t="s">
        <v>1297</v>
      </c>
      <c r="D512" s="1696" t="s">
        <v>463</v>
      </c>
      <c r="E512" s="1696" t="s">
        <v>812</v>
      </c>
      <c r="F512" s="1698"/>
      <c r="G512" s="1413">
        <v>0</v>
      </c>
    </row>
    <row r="513" spans="1:8" ht="17.45" customHeight="1" thickBot="1" x14ac:dyDescent="0.25">
      <c r="B513" s="1479"/>
      <c r="C513" s="1480"/>
      <c r="D513" s="1697"/>
      <c r="E513" s="1697"/>
      <c r="F513" s="1699"/>
      <c r="G513" s="1357"/>
    </row>
    <row r="514" spans="1:8" ht="29.1" customHeight="1" thickBot="1" x14ac:dyDescent="0.25">
      <c r="B514" s="43" t="s">
        <v>1298</v>
      </c>
      <c r="C514" s="37" t="s">
        <v>1299</v>
      </c>
      <c r="D514" s="59"/>
      <c r="E514" s="59"/>
      <c r="F514" s="13">
        <v>1</v>
      </c>
      <c r="G514" s="930">
        <v>1</v>
      </c>
    </row>
    <row r="515" spans="1:8" ht="21" customHeight="1" x14ac:dyDescent="0.2">
      <c r="B515" s="1385" t="s">
        <v>1300</v>
      </c>
      <c r="C515" s="1999" t="s">
        <v>2634</v>
      </c>
      <c r="D515" s="1951" t="s">
        <v>971</v>
      </c>
      <c r="E515" s="1951" t="s">
        <v>1301</v>
      </c>
      <c r="F515" s="1783">
        <v>23</v>
      </c>
      <c r="G515" s="2001">
        <v>28</v>
      </c>
    </row>
    <row r="516" spans="1:8" ht="21" customHeight="1" x14ac:dyDescent="0.2">
      <c r="A516" t="s">
        <v>1259</v>
      </c>
      <c r="B516" s="1395"/>
      <c r="C516" s="2000"/>
      <c r="D516" s="1419"/>
      <c r="E516" s="1419"/>
      <c r="F516" s="1874"/>
      <c r="G516" s="1709"/>
      <c r="H516" s="4"/>
    </row>
    <row r="517" spans="1:8" ht="21" customHeight="1" x14ac:dyDescent="0.2">
      <c r="B517" s="1779" t="s">
        <v>1302</v>
      </c>
      <c r="C517" s="1414" t="s">
        <v>1303</v>
      </c>
      <c r="D517" s="1418" t="s">
        <v>1173</v>
      </c>
      <c r="E517" s="1418" t="s">
        <v>19</v>
      </c>
      <c r="F517" s="1749">
        <v>7</v>
      </c>
      <c r="G517" s="1871">
        <v>14</v>
      </c>
      <c r="H517" s="4"/>
    </row>
    <row r="518" spans="1:8" ht="21" customHeight="1" x14ac:dyDescent="0.2">
      <c r="B518" s="1701"/>
      <c r="C518" s="1415"/>
      <c r="D518" s="1419"/>
      <c r="E518" s="1419"/>
      <c r="F518" s="1717"/>
      <c r="G518" s="1875"/>
    </row>
    <row r="519" spans="1:8" ht="21" customHeight="1" x14ac:dyDescent="0.2">
      <c r="B519" s="1693" t="s">
        <v>1304</v>
      </c>
      <c r="C519" s="1414" t="s">
        <v>1305</v>
      </c>
      <c r="D519" s="1418" t="s">
        <v>463</v>
      </c>
      <c r="E519" s="1418" t="s">
        <v>798</v>
      </c>
      <c r="F519" s="1749">
        <v>0</v>
      </c>
      <c r="G519" s="1750">
        <v>0</v>
      </c>
    </row>
    <row r="520" spans="1:8" ht="21" customHeight="1" thickBot="1" x14ac:dyDescent="0.25">
      <c r="B520" s="1745"/>
      <c r="C520" s="1773"/>
      <c r="D520" s="1786"/>
      <c r="E520" s="1786"/>
      <c r="F520" s="1772"/>
      <c r="G520" s="1787"/>
    </row>
    <row r="521" spans="1:8" ht="13.5" thickBot="1" x14ac:dyDescent="0.25">
      <c r="C521" s="34"/>
      <c r="D521" s="71"/>
      <c r="E521" s="71"/>
      <c r="F521"/>
      <c r="G521" s="177"/>
    </row>
    <row r="522" spans="1:8" ht="36" customHeight="1" thickBot="1" x14ac:dyDescent="0.25">
      <c r="C522" s="219" t="s">
        <v>329</v>
      </c>
      <c r="D522" s="286">
        <v>2021</v>
      </c>
      <c r="E522" s="231">
        <v>2022</v>
      </c>
      <c r="F522"/>
      <c r="G522" s="177"/>
    </row>
    <row r="523" spans="1:8" x14ac:dyDescent="0.2">
      <c r="C523" s="220" t="s">
        <v>715</v>
      </c>
      <c r="D523" s="238">
        <f>SUM(D524:D526)</f>
        <v>4</v>
      </c>
      <c r="E523" s="238">
        <f>SUM(E524:E526)</f>
        <v>4</v>
      </c>
      <c r="F523"/>
      <c r="G523" s="177"/>
    </row>
    <row r="524" spans="1:8" x14ac:dyDescent="0.2">
      <c r="C524" s="221" t="s">
        <v>716</v>
      </c>
      <c r="D524" s="239">
        <v>0</v>
      </c>
      <c r="E524" s="239">
        <v>0</v>
      </c>
      <c r="F524"/>
      <c r="G524" s="177"/>
    </row>
    <row r="525" spans="1:8" x14ac:dyDescent="0.2">
      <c r="C525" s="221" t="s">
        <v>717</v>
      </c>
      <c r="D525" s="239">
        <v>4</v>
      </c>
      <c r="E525" s="239">
        <v>4</v>
      </c>
      <c r="F525"/>
      <c r="G525" s="177"/>
    </row>
    <row r="526" spans="1:8" ht="13.5" thickBot="1" x14ac:dyDescent="0.25">
      <c r="C526" s="222" t="s">
        <v>718</v>
      </c>
      <c r="D526" s="240">
        <v>0</v>
      </c>
      <c r="E526" s="240">
        <v>0</v>
      </c>
      <c r="F526"/>
      <c r="G526" s="177"/>
    </row>
    <row r="527" spans="1:8" ht="13.5" thickBot="1" x14ac:dyDescent="0.25">
      <c r="C527" s="34"/>
      <c r="D527" s="71"/>
      <c r="E527" s="71"/>
      <c r="F527"/>
      <c r="G527" s="177"/>
    </row>
    <row r="528" spans="1:8" ht="54.75" customHeight="1" thickBot="1" x14ac:dyDescent="0.25">
      <c r="B528" s="26" t="s">
        <v>10</v>
      </c>
      <c r="C528" s="35" t="s">
        <v>719</v>
      </c>
      <c r="D528" s="212" t="s">
        <v>12</v>
      </c>
      <c r="E528" s="212" t="s">
        <v>13</v>
      </c>
      <c r="F528" s="208" t="s">
        <v>720</v>
      </c>
      <c r="G528" s="211" t="s">
        <v>721</v>
      </c>
    </row>
    <row r="529" spans="2:7" ht="13.5" thickBot="1" x14ac:dyDescent="0.25">
      <c r="B529" s="43" t="s">
        <v>1306</v>
      </c>
      <c r="C529" s="6" t="s">
        <v>1307</v>
      </c>
      <c r="D529" s="59"/>
      <c r="E529" s="59"/>
      <c r="F529" s="13">
        <v>1</v>
      </c>
      <c r="G529" s="930">
        <v>1</v>
      </c>
    </row>
    <row r="530" spans="2:7" ht="19.5" customHeight="1" x14ac:dyDescent="0.2">
      <c r="B530" s="1990" t="s">
        <v>1308</v>
      </c>
      <c r="C530" s="1992" t="s">
        <v>2635</v>
      </c>
      <c r="D530" s="1994" t="s">
        <v>463</v>
      </c>
      <c r="E530" s="1994" t="s">
        <v>795</v>
      </c>
      <c r="F530" s="1995">
        <v>0</v>
      </c>
      <c r="G530" s="1997">
        <v>1</v>
      </c>
    </row>
    <row r="531" spans="2:7" ht="19.5" customHeight="1" x14ac:dyDescent="0.2">
      <c r="B531" s="1991"/>
      <c r="C531" s="1993"/>
      <c r="D531" s="1959"/>
      <c r="E531" s="1959"/>
      <c r="F531" s="1996"/>
      <c r="G531" s="1998"/>
    </row>
    <row r="532" spans="2:7" ht="19.5" customHeight="1" x14ac:dyDescent="0.2">
      <c r="B532" s="1394" t="s">
        <v>1309</v>
      </c>
      <c r="C532" s="1414" t="s">
        <v>2636</v>
      </c>
      <c r="D532" s="1696" t="s">
        <v>463</v>
      </c>
      <c r="E532" s="1696" t="s">
        <v>726</v>
      </c>
      <c r="F532" s="1698">
        <v>0</v>
      </c>
      <c r="G532" s="1413">
        <v>0</v>
      </c>
    </row>
    <row r="533" spans="2:7" ht="19.5" customHeight="1" x14ac:dyDescent="0.2">
      <c r="B533" s="1395"/>
      <c r="C533" s="1415"/>
      <c r="D533" s="1705"/>
      <c r="E533" s="1705"/>
      <c r="F533" s="1707"/>
      <c r="G533" s="1251"/>
    </row>
    <row r="534" spans="2:7" ht="19.5" customHeight="1" x14ac:dyDescent="0.2">
      <c r="B534" s="1394" t="s">
        <v>1310</v>
      </c>
      <c r="C534" s="1414" t="s">
        <v>2637</v>
      </c>
      <c r="D534" s="1698" t="s">
        <v>463</v>
      </c>
      <c r="E534" s="1698" t="s">
        <v>107</v>
      </c>
      <c r="F534" s="1698">
        <v>0</v>
      </c>
      <c r="G534" s="1413">
        <v>0</v>
      </c>
    </row>
    <row r="535" spans="2:7" ht="19.5" customHeight="1" x14ac:dyDescent="0.2">
      <c r="B535" s="1395"/>
      <c r="C535" s="1415"/>
      <c r="D535" s="1707"/>
      <c r="E535" s="1707"/>
      <c r="F535" s="1707"/>
      <c r="G535" s="1251"/>
    </row>
    <row r="536" spans="2:7" ht="19.5" customHeight="1" x14ac:dyDescent="0.2">
      <c r="B536" s="1981" t="s">
        <v>1311</v>
      </c>
      <c r="C536" s="1983" t="s">
        <v>1312</v>
      </c>
      <c r="D536" s="1958" t="s">
        <v>463</v>
      </c>
      <c r="E536" s="1958" t="s">
        <v>792</v>
      </c>
      <c r="F536" s="1986">
        <v>0</v>
      </c>
      <c r="G536" s="1988">
        <v>1</v>
      </c>
    </row>
    <row r="537" spans="2:7" ht="19.5" customHeight="1" thickBot="1" x14ac:dyDescent="0.25">
      <c r="B537" s="1982"/>
      <c r="C537" s="1984"/>
      <c r="D537" s="1985"/>
      <c r="E537" s="1985"/>
      <c r="F537" s="1987"/>
      <c r="G537" s="1989"/>
    </row>
    <row r="538" spans="2:7" ht="30" customHeight="1" thickBot="1" x14ac:dyDescent="0.25">
      <c r="B538" s="753" t="s">
        <v>1313</v>
      </c>
      <c r="C538" s="37" t="s">
        <v>1314</v>
      </c>
      <c r="D538" s="61"/>
      <c r="E538" s="61"/>
      <c r="F538" s="13">
        <v>1</v>
      </c>
      <c r="G538" s="930">
        <v>1</v>
      </c>
    </row>
    <row r="539" spans="2:7" ht="16.5" customHeight="1" x14ac:dyDescent="0.2">
      <c r="B539" s="1385" t="s">
        <v>1315</v>
      </c>
      <c r="C539" s="1387" t="s">
        <v>1316</v>
      </c>
      <c r="D539" s="1943" t="s">
        <v>1317</v>
      </c>
      <c r="E539" s="1943" t="s">
        <v>741</v>
      </c>
      <c r="F539" s="1980">
        <v>1</v>
      </c>
      <c r="G539" s="1944">
        <v>4</v>
      </c>
    </row>
    <row r="540" spans="2:7" ht="16.5" customHeight="1" x14ac:dyDescent="0.2">
      <c r="B540" s="1410"/>
      <c r="C540" s="1510"/>
      <c r="D540" s="1722"/>
      <c r="E540" s="1722"/>
      <c r="F540" s="1783"/>
      <c r="G540" s="1914"/>
    </row>
    <row r="541" spans="2:7" ht="16.5" customHeight="1" x14ac:dyDescent="0.2">
      <c r="B541" s="1395"/>
      <c r="C541" s="1415"/>
      <c r="D541" s="1730"/>
      <c r="E541" s="1730"/>
      <c r="F541" s="1874"/>
      <c r="G541" s="1875"/>
    </row>
    <row r="542" spans="2:7" ht="16.5" customHeight="1" x14ac:dyDescent="0.2">
      <c r="B542" s="1394" t="s">
        <v>1318</v>
      </c>
      <c r="C542" s="1414" t="s">
        <v>1319</v>
      </c>
      <c r="D542" s="1416" t="s">
        <v>463</v>
      </c>
      <c r="E542" s="1416" t="s">
        <v>589</v>
      </c>
      <c r="F542" s="1782">
        <v>0</v>
      </c>
      <c r="G542" s="1871">
        <v>1</v>
      </c>
    </row>
    <row r="543" spans="2:7" ht="16.5" customHeight="1" x14ac:dyDescent="0.2">
      <c r="B543" s="1410"/>
      <c r="C543" s="1510"/>
      <c r="D543" s="1719"/>
      <c r="E543" s="1719"/>
      <c r="F543" s="1783"/>
      <c r="G543" s="1914"/>
    </row>
    <row r="544" spans="2:7" ht="16.5" customHeight="1" x14ac:dyDescent="0.2">
      <c r="B544" s="1395"/>
      <c r="C544" s="1415"/>
      <c r="D544" s="1417"/>
      <c r="E544" s="1417"/>
      <c r="F544" s="1874"/>
      <c r="G544" s="1875"/>
    </row>
    <row r="545" spans="2:8" ht="17.100000000000001" customHeight="1" x14ac:dyDescent="0.2">
      <c r="B545" s="1394" t="s">
        <v>1320</v>
      </c>
      <c r="C545" s="1414" t="s">
        <v>1321</v>
      </c>
      <c r="D545" s="1416" t="s">
        <v>1317</v>
      </c>
      <c r="E545" s="1416" t="s">
        <v>741</v>
      </c>
      <c r="F545" s="1782">
        <v>1</v>
      </c>
      <c r="G545" s="1871">
        <v>3</v>
      </c>
    </row>
    <row r="546" spans="2:8" ht="17.100000000000001" customHeight="1" x14ac:dyDescent="0.2">
      <c r="B546" s="1410"/>
      <c r="C546" s="1510"/>
      <c r="D546" s="1719"/>
      <c r="E546" s="1719"/>
      <c r="F546" s="1783"/>
      <c r="G546" s="1914"/>
    </row>
    <row r="547" spans="2:8" ht="17.100000000000001" customHeight="1" thickBot="1" x14ac:dyDescent="0.25">
      <c r="B547" s="1907"/>
      <c r="C547" s="1510"/>
      <c r="D547" s="1775"/>
      <c r="E547" s="1775"/>
      <c r="F547" s="1783"/>
      <c r="G547" s="1778"/>
    </row>
    <row r="548" spans="2:8" ht="13.5" thickBot="1" x14ac:dyDescent="0.25">
      <c r="B548" s="90" t="s">
        <v>14</v>
      </c>
      <c r="C548" s="91" t="s">
        <v>15</v>
      </c>
      <c r="D548" s="140"/>
      <c r="E548" s="140"/>
      <c r="F548" s="191">
        <v>1</v>
      </c>
      <c r="G548" s="978">
        <v>1</v>
      </c>
    </row>
    <row r="549" spans="2:8" ht="41.25" customHeight="1" x14ac:dyDescent="0.2">
      <c r="B549" s="778" t="s">
        <v>1322</v>
      </c>
      <c r="C549" s="205" t="s">
        <v>17</v>
      </c>
      <c r="D549" s="784" t="s">
        <v>18</v>
      </c>
      <c r="E549" s="784" t="s">
        <v>19</v>
      </c>
      <c r="F549" s="794">
        <v>8</v>
      </c>
      <c r="G549" s="979">
        <v>7</v>
      </c>
    </row>
    <row r="550" spans="2:8" ht="17.100000000000001" customHeight="1" x14ac:dyDescent="0.2">
      <c r="B550" s="1394" t="s">
        <v>1323</v>
      </c>
      <c r="C550" s="1414" t="s">
        <v>21</v>
      </c>
      <c r="D550" s="1418" t="s">
        <v>18</v>
      </c>
      <c r="E550" s="1418" t="s">
        <v>19</v>
      </c>
      <c r="F550" s="1425">
        <v>8</v>
      </c>
      <c r="G550" s="1540">
        <v>7</v>
      </c>
    </row>
    <row r="551" spans="2:8" ht="17.100000000000001" customHeight="1" x14ac:dyDescent="0.2">
      <c r="B551" s="1395"/>
      <c r="C551" s="1415"/>
      <c r="D551" s="1419"/>
      <c r="E551" s="1419"/>
      <c r="F551" s="1426"/>
      <c r="G551" s="1541"/>
    </row>
    <row r="552" spans="2:8" ht="35.1" customHeight="1" thickBot="1" x14ac:dyDescent="0.25">
      <c r="B552" s="817"/>
      <c r="C552" s="204" t="s">
        <v>1324</v>
      </c>
      <c r="D552" s="764" t="s">
        <v>1325</v>
      </c>
      <c r="E552" s="779" t="s">
        <v>812</v>
      </c>
      <c r="F552" s="787">
        <v>80</v>
      </c>
      <c r="G552" s="882">
        <v>100</v>
      </c>
    </row>
    <row r="553" spans="2:8" ht="18.600000000000001" customHeight="1" thickBot="1" x14ac:dyDescent="0.25">
      <c r="B553" s="43" t="s">
        <v>1326</v>
      </c>
      <c r="C553" s="37" t="s">
        <v>1327</v>
      </c>
      <c r="D553" s="67"/>
      <c r="E553" s="67"/>
      <c r="F553" s="13">
        <v>1</v>
      </c>
      <c r="G553" s="930">
        <v>1</v>
      </c>
    </row>
    <row r="554" spans="2:8" ht="37.5" customHeight="1" x14ac:dyDescent="0.2">
      <c r="B554" s="745" t="s">
        <v>1328</v>
      </c>
      <c r="C554" s="746" t="s">
        <v>1329</v>
      </c>
      <c r="D554" s="772" t="s">
        <v>463</v>
      </c>
      <c r="E554" s="772" t="s">
        <v>936</v>
      </c>
      <c r="F554" s="757">
        <v>0</v>
      </c>
      <c r="G554" s="863">
        <v>0</v>
      </c>
      <c r="H554" s="178"/>
    </row>
    <row r="555" spans="2:8" ht="28.5" customHeight="1" x14ac:dyDescent="0.2">
      <c r="B555" s="1394" t="s">
        <v>1330</v>
      </c>
      <c r="C555" s="1414" t="s">
        <v>1331</v>
      </c>
      <c r="D555" s="1418" t="s">
        <v>463</v>
      </c>
      <c r="E555" s="1418" t="s">
        <v>273</v>
      </c>
      <c r="F555" s="1698">
        <v>1</v>
      </c>
      <c r="G555" s="1427">
        <v>2</v>
      </c>
      <c r="H555" s="178"/>
    </row>
    <row r="556" spans="2:8" ht="28.5" customHeight="1" thickBot="1" x14ac:dyDescent="0.25">
      <c r="B556" s="1479"/>
      <c r="C556" s="1480"/>
      <c r="D556" s="1740"/>
      <c r="E556" s="1740"/>
      <c r="F556" s="1699"/>
      <c r="G556" s="1344"/>
    </row>
    <row r="557" spans="2:8" ht="13.5" thickBot="1" x14ac:dyDescent="0.25">
      <c r="B557" s="45"/>
      <c r="C557" s="45"/>
      <c r="D557" s="72"/>
      <c r="E557" s="72"/>
      <c r="F557"/>
      <c r="G557" s="177"/>
    </row>
    <row r="558" spans="2:8" ht="34.5" customHeight="1" thickBot="1" x14ac:dyDescent="0.25">
      <c r="C558" s="219" t="s">
        <v>341</v>
      </c>
      <c r="D558" s="243">
        <v>2021</v>
      </c>
      <c r="E558" s="231">
        <v>2022</v>
      </c>
      <c r="F558"/>
      <c r="G558" s="177"/>
    </row>
    <row r="559" spans="2:8" x14ac:dyDescent="0.2">
      <c r="C559" s="220" t="s">
        <v>715</v>
      </c>
      <c r="D559" s="293">
        <f t="shared" ref="D559:E562" si="4">D565+D608+D664</f>
        <v>13</v>
      </c>
      <c r="E559" s="293">
        <f t="shared" si="4"/>
        <v>13</v>
      </c>
      <c r="F559"/>
      <c r="G559" s="177"/>
    </row>
    <row r="560" spans="2:8" x14ac:dyDescent="0.2">
      <c r="C560" s="221" t="s">
        <v>716</v>
      </c>
      <c r="D560" s="284">
        <f t="shared" si="4"/>
        <v>0</v>
      </c>
      <c r="E560" s="284">
        <f t="shared" si="4"/>
        <v>0</v>
      </c>
      <c r="F560"/>
      <c r="G560" s="177"/>
    </row>
    <row r="561" spans="2:7" x14ac:dyDescent="0.2">
      <c r="C561" s="221" t="s">
        <v>717</v>
      </c>
      <c r="D561" s="284">
        <f t="shared" si="4"/>
        <v>13</v>
      </c>
      <c r="E561" s="284">
        <f t="shared" si="4"/>
        <v>13</v>
      </c>
      <c r="F561"/>
      <c r="G561" s="177"/>
    </row>
    <row r="562" spans="2:7" ht="13.5" thickBot="1" x14ac:dyDescent="0.25">
      <c r="C562" s="222" t="s">
        <v>718</v>
      </c>
      <c r="D562" s="285">
        <f t="shared" si="4"/>
        <v>0</v>
      </c>
      <c r="E562" s="285">
        <f t="shared" si="4"/>
        <v>0</v>
      </c>
      <c r="F562"/>
      <c r="G562" s="177"/>
    </row>
    <row r="563" spans="2:7" ht="13.5" thickBot="1" x14ac:dyDescent="0.25">
      <c r="D563" s="18"/>
      <c r="E563" s="23"/>
      <c r="F563"/>
      <c r="G563" s="177"/>
    </row>
    <row r="564" spans="2:7" ht="35.25" customHeight="1" thickBot="1" x14ac:dyDescent="0.25">
      <c r="C564" s="219" t="s">
        <v>346</v>
      </c>
      <c r="D564" s="286">
        <v>2021</v>
      </c>
      <c r="E564" s="231">
        <v>2022</v>
      </c>
      <c r="F564"/>
      <c r="G564" s="177"/>
    </row>
    <row r="565" spans="2:7" x14ac:dyDescent="0.2">
      <c r="C565" s="220" t="s">
        <v>715</v>
      </c>
      <c r="D565" s="238">
        <f>SUM(D566:D568)</f>
        <v>3</v>
      </c>
      <c r="E565" s="238">
        <f>SUM(E566:E568)</f>
        <v>3</v>
      </c>
      <c r="F565"/>
      <c r="G565" s="177"/>
    </row>
    <row r="566" spans="2:7" x14ac:dyDescent="0.2">
      <c r="C566" s="221" t="s">
        <v>716</v>
      </c>
      <c r="D566" s="239">
        <v>0</v>
      </c>
      <c r="E566" s="239">
        <v>0</v>
      </c>
      <c r="F566"/>
      <c r="G566" s="177"/>
    </row>
    <row r="567" spans="2:7" x14ac:dyDescent="0.2">
      <c r="C567" s="221" t="s">
        <v>717</v>
      </c>
      <c r="D567" s="239">
        <v>3</v>
      </c>
      <c r="E567" s="239">
        <v>3</v>
      </c>
      <c r="F567"/>
      <c r="G567" s="177"/>
    </row>
    <row r="568" spans="2:7" ht="13.5" thickBot="1" x14ac:dyDescent="0.25">
      <c r="C568" s="222" t="s">
        <v>718</v>
      </c>
      <c r="D568" s="240">
        <v>0</v>
      </c>
      <c r="E568" s="240">
        <v>0</v>
      </c>
      <c r="F568"/>
      <c r="G568" s="177"/>
    </row>
    <row r="569" spans="2:7" ht="13.5" thickBot="1" x14ac:dyDescent="0.25">
      <c r="C569" s="19"/>
      <c r="D569" s="2"/>
      <c r="E569" s="2"/>
      <c r="F569"/>
      <c r="G569" s="177"/>
    </row>
    <row r="570" spans="2:7" ht="57.75" customHeight="1" thickBot="1" x14ac:dyDescent="0.25">
      <c r="B570" s="26" t="s">
        <v>10</v>
      </c>
      <c r="C570" s="35" t="s">
        <v>719</v>
      </c>
      <c r="D570" s="212" t="s">
        <v>12</v>
      </c>
      <c r="E570" s="212" t="s">
        <v>13</v>
      </c>
      <c r="F570" s="212" t="s">
        <v>720</v>
      </c>
      <c r="G570" s="242" t="s">
        <v>721</v>
      </c>
    </row>
    <row r="571" spans="2:7" ht="18.95" customHeight="1" thickBot="1" x14ac:dyDescent="0.25">
      <c r="B571" s="108" t="s">
        <v>1332</v>
      </c>
      <c r="C571" s="119" t="s">
        <v>1333</v>
      </c>
      <c r="D571" s="110"/>
      <c r="E571" s="110"/>
      <c r="F571" s="802">
        <v>1</v>
      </c>
      <c r="G571" s="949">
        <v>1</v>
      </c>
    </row>
    <row r="572" spans="2:7" ht="16.5" customHeight="1" x14ac:dyDescent="0.2">
      <c r="B572" s="1700" t="s">
        <v>1334</v>
      </c>
      <c r="C572" s="1702" t="s">
        <v>1335</v>
      </c>
      <c r="D572" s="1784" t="s">
        <v>971</v>
      </c>
      <c r="E572" s="1976" t="s">
        <v>1336</v>
      </c>
      <c r="F572" s="1977">
        <v>3</v>
      </c>
      <c r="G572" s="1979">
        <v>6</v>
      </c>
    </row>
    <row r="573" spans="2:7" ht="16.5" customHeight="1" x14ac:dyDescent="0.2">
      <c r="B573" s="1701"/>
      <c r="C573" s="1415"/>
      <c r="D573" s="1419"/>
      <c r="E573" s="1793"/>
      <c r="F573" s="1978"/>
      <c r="G573" s="1334"/>
    </row>
    <row r="574" spans="2:7" ht="16.5" customHeight="1" x14ac:dyDescent="0.2">
      <c r="B574" s="1693" t="s">
        <v>1337</v>
      </c>
      <c r="C574" s="1414" t="s">
        <v>1338</v>
      </c>
      <c r="D574" s="1416" t="s">
        <v>219</v>
      </c>
      <c r="E574" s="1420" t="s">
        <v>672</v>
      </c>
      <c r="F574" s="1970">
        <v>0</v>
      </c>
      <c r="G574" s="1973">
        <v>0</v>
      </c>
    </row>
    <row r="575" spans="2:7" ht="16.5" customHeight="1" x14ac:dyDescent="0.2">
      <c r="B575" s="1779"/>
      <c r="C575" s="1510"/>
      <c r="D575" s="1719"/>
      <c r="E575" s="1968"/>
      <c r="F575" s="1971"/>
      <c r="G575" s="1974"/>
    </row>
    <row r="576" spans="2:7" ht="16.5" customHeight="1" x14ac:dyDescent="0.2">
      <c r="B576" s="1701"/>
      <c r="C576" s="1415"/>
      <c r="D576" s="1942"/>
      <c r="E576" s="1969"/>
      <c r="F576" s="1972"/>
      <c r="G576" s="1975"/>
    </row>
    <row r="577" spans="2:12" ht="16.5" customHeight="1" x14ac:dyDescent="0.2">
      <c r="B577" s="1779" t="s">
        <v>1339</v>
      </c>
      <c r="C577" s="1510" t="s">
        <v>1340</v>
      </c>
      <c r="D577" s="1938" t="s">
        <v>1138</v>
      </c>
      <c r="E577" s="1963" t="s">
        <v>273</v>
      </c>
      <c r="F577" s="1965">
        <v>6</v>
      </c>
      <c r="G577" s="1293">
        <v>6</v>
      </c>
    </row>
    <row r="578" spans="2:12" ht="16.5" customHeight="1" x14ac:dyDescent="0.2">
      <c r="B578" s="1962"/>
      <c r="C578" s="1948"/>
      <c r="D578" s="1872"/>
      <c r="E578" s="1964"/>
      <c r="F578" s="1966"/>
      <c r="G578" s="1967"/>
    </row>
    <row r="579" spans="2:12" ht="48" customHeight="1" x14ac:dyDescent="0.2">
      <c r="B579" s="667" t="s">
        <v>1341</v>
      </c>
      <c r="C579" s="668" t="s">
        <v>1342</v>
      </c>
      <c r="D579" s="669"/>
      <c r="E579" s="669"/>
      <c r="F579" s="792">
        <v>1</v>
      </c>
      <c r="G579" s="980">
        <v>1</v>
      </c>
    </row>
    <row r="580" spans="2:12" ht="15" customHeight="1" x14ac:dyDescent="0.2">
      <c r="B580" s="1779" t="s">
        <v>1343</v>
      </c>
      <c r="C580" s="1510" t="s">
        <v>865</v>
      </c>
      <c r="D580" s="1719" t="s">
        <v>463</v>
      </c>
      <c r="E580" s="1719" t="s">
        <v>923</v>
      </c>
      <c r="F580" s="1722">
        <v>1</v>
      </c>
      <c r="G580" s="1725">
        <v>5</v>
      </c>
    </row>
    <row r="581" spans="2:12" ht="15" customHeight="1" x14ac:dyDescent="0.2">
      <c r="B581" s="1779"/>
      <c r="C581" s="1415"/>
      <c r="D581" s="1417"/>
      <c r="E581" s="1417"/>
      <c r="F581" s="1730"/>
      <c r="G581" s="1957"/>
    </row>
    <row r="582" spans="2:12" ht="20.100000000000001" customHeight="1" x14ac:dyDescent="0.2">
      <c r="B582" s="1779"/>
      <c r="C582" s="1431" t="s">
        <v>2638</v>
      </c>
      <c r="D582" s="1418"/>
      <c r="E582" s="1461" t="s">
        <v>1344</v>
      </c>
      <c r="F582" s="1812">
        <v>1</v>
      </c>
      <c r="G582" s="1798">
        <v>4</v>
      </c>
      <c r="I582" s="670"/>
    </row>
    <row r="583" spans="2:12" ht="20.100000000000001" customHeight="1" x14ac:dyDescent="0.2">
      <c r="B583" s="1779"/>
      <c r="C583" s="1432"/>
      <c r="D583" s="1419"/>
      <c r="E583" s="1462"/>
      <c r="F583" s="1813"/>
      <c r="G583" s="1816"/>
      <c r="I583" s="16"/>
      <c r="J583" s="754"/>
      <c r="K583" s="16"/>
      <c r="L583" s="16"/>
    </row>
    <row r="584" spans="2:12" ht="20.45" customHeight="1" x14ac:dyDescent="0.2">
      <c r="B584" s="1779"/>
      <c r="C584" s="1489" t="s">
        <v>1345</v>
      </c>
      <c r="D584" s="1958"/>
      <c r="E584" s="1495" t="s">
        <v>795</v>
      </c>
      <c r="F584" s="1960">
        <v>0</v>
      </c>
      <c r="G584" s="1955">
        <v>1</v>
      </c>
      <c r="I584" s="16"/>
      <c r="J584" s="754"/>
      <c r="K584" s="16"/>
      <c r="L584" s="16"/>
    </row>
    <row r="585" spans="2:12" ht="20.45" customHeight="1" x14ac:dyDescent="0.2">
      <c r="B585" s="1779"/>
      <c r="C585" s="1688"/>
      <c r="D585" s="1959"/>
      <c r="E585" s="1589"/>
      <c r="F585" s="1961"/>
      <c r="G585" s="1956"/>
    </row>
    <row r="586" spans="2:12" ht="20.100000000000001" customHeight="1" x14ac:dyDescent="0.2">
      <c r="B586" s="1779"/>
      <c r="C586" s="1431" t="s">
        <v>1346</v>
      </c>
      <c r="D586" s="1418"/>
      <c r="E586" s="1396" t="s">
        <v>868</v>
      </c>
      <c r="F586" s="1812">
        <v>0</v>
      </c>
      <c r="G586" s="1798">
        <v>0</v>
      </c>
    </row>
    <row r="587" spans="2:12" ht="20.100000000000001" customHeight="1" x14ac:dyDescent="0.2">
      <c r="B587" s="1779"/>
      <c r="C587" s="1432"/>
      <c r="D587" s="1419"/>
      <c r="E587" s="1397"/>
      <c r="F587" s="1813"/>
      <c r="G587" s="1816"/>
    </row>
    <row r="588" spans="2:12" ht="29.45" customHeight="1" x14ac:dyDescent="0.2">
      <c r="B588" s="1779"/>
      <c r="C588" s="40" t="s">
        <v>2639</v>
      </c>
      <c r="D588" s="89"/>
      <c r="E588" s="160" t="s">
        <v>1075</v>
      </c>
      <c r="F588" s="11"/>
      <c r="G588" s="963">
        <v>0</v>
      </c>
    </row>
    <row r="589" spans="2:12" ht="33" customHeight="1" x14ac:dyDescent="0.2">
      <c r="B589" s="1779"/>
      <c r="C589" s="40" t="s">
        <v>1347</v>
      </c>
      <c r="D589" s="89"/>
      <c r="E589" s="160" t="s">
        <v>1075</v>
      </c>
      <c r="F589" s="11"/>
      <c r="G589" s="962"/>
    </row>
    <row r="590" spans="2:12" ht="27" customHeight="1" x14ac:dyDescent="0.2">
      <c r="B590" s="1779"/>
      <c r="C590" s="40" t="s">
        <v>1348</v>
      </c>
      <c r="D590" s="89"/>
      <c r="E590" s="160" t="s">
        <v>1349</v>
      </c>
      <c r="F590" s="11"/>
      <c r="G590" s="962"/>
    </row>
    <row r="591" spans="2:12" ht="29.45" customHeight="1" x14ac:dyDescent="0.2">
      <c r="B591" s="1701"/>
      <c r="C591" s="40" t="s">
        <v>1350</v>
      </c>
      <c r="D591" s="89"/>
      <c r="E591" s="160" t="s">
        <v>1351</v>
      </c>
      <c r="F591" s="11"/>
      <c r="G591" s="963">
        <v>0</v>
      </c>
    </row>
    <row r="592" spans="2:12" ht="33.6" customHeight="1" x14ac:dyDescent="0.2">
      <c r="B592" s="1886" t="s">
        <v>1352</v>
      </c>
      <c r="C592" s="38" t="s">
        <v>2640</v>
      </c>
      <c r="D592" s="81" t="s">
        <v>463</v>
      </c>
      <c r="E592" s="81" t="s">
        <v>237</v>
      </c>
      <c r="F592" s="11">
        <v>0</v>
      </c>
      <c r="G592" s="962">
        <v>0</v>
      </c>
    </row>
    <row r="593" spans="2:7" ht="36" customHeight="1" x14ac:dyDescent="0.2">
      <c r="B593" s="1886"/>
      <c r="C593" s="40" t="s">
        <v>1353</v>
      </c>
      <c r="D593" s="66"/>
      <c r="E593" s="96" t="s">
        <v>1354</v>
      </c>
      <c r="F593" s="11"/>
      <c r="G593" s="962"/>
    </row>
    <row r="594" spans="2:7" ht="38.25" x14ac:dyDescent="0.2">
      <c r="B594" s="1886"/>
      <c r="C594" s="40" t="s">
        <v>1355</v>
      </c>
      <c r="D594" s="65"/>
      <c r="E594" s="161" t="s">
        <v>1354</v>
      </c>
      <c r="F594" s="11"/>
      <c r="G594" s="962"/>
    </row>
    <row r="595" spans="2:7" ht="38.25" x14ac:dyDescent="0.2">
      <c r="B595" s="1886"/>
      <c r="C595" s="40" t="s">
        <v>1356</v>
      </c>
      <c r="D595" s="65"/>
      <c r="E595" s="161" t="s">
        <v>1354</v>
      </c>
      <c r="F595" s="11"/>
      <c r="G595" s="962"/>
    </row>
    <row r="596" spans="2:7" ht="38.25" customHeight="1" x14ac:dyDescent="0.2">
      <c r="B596" s="1886"/>
      <c r="C596" s="40" t="s">
        <v>1357</v>
      </c>
      <c r="D596" s="65"/>
      <c r="E596" s="161" t="s">
        <v>1354</v>
      </c>
      <c r="F596" s="11"/>
      <c r="G596" s="963">
        <v>0</v>
      </c>
    </row>
    <row r="597" spans="2:7" ht="33.75" customHeight="1" thickBot="1" x14ac:dyDescent="0.25">
      <c r="B597" s="1887"/>
      <c r="C597" s="204" t="s">
        <v>1358</v>
      </c>
      <c r="D597" s="62"/>
      <c r="E597" s="796" t="s">
        <v>1354</v>
      </c>
      <c r="F597" s="787"/>
      <c r="G597" s="942"/>
    </row>
    <row r="598" spans="2:7" ht="30" customHeight="1" thickBot="1" x14ac:dyDescent="0.25">
      <c r="B598" s="43" t="s">
        <v>1359</v>
      </c>
      <c r="C598" s="6" t="s">
        <v>1360</v>
      </c>
      <c r="D598" s="59"/>
      <c r="E598" s="59"/>
      <c r="F598" s="13">
        <v>1</v>
      </c>
      <c r="G598" s="930">
        <v>1</v>
      </c>
    </row>
    <row r="599" spans="2:7" ht="15.75" customHeight="1" x14ac:dyDescent="0.2">
      <c r="B599" s="1715" t="s">
        <v>1361</v>
      </c>
      <c r="C599" s="1387" t="s">
        <v>1362</v>
      </c>
      <c r="D599" s="1739" t="s">
        <v>225</v>
      </c>
      <c r="E599" s="1739" t="s">
        <v>589</v>
      </c>
      <c r="F599" s="1769">
        <v>2</v>
      </c>
      <c r="G599" s="1356">
        <v>2</v>
      </c>
    </row>
    <row r="600" spans="2:7" ht="18.75" customHeight="1" x14ac:dyDescent="0.2">
      <c r="B600" s="1701"/>
      <c r="C600" s="1415"/>
      <c r="D600" s="1419"/>
      <c r="E600" s="1419"/>
      <c r="F600" s="1707"/>
      <c r="G600" s="1251"/>
    </row>
    <row r="601" spans="2:7" ht="12" customHeight="1" x14ac:dyDescent="0.2">
      <c r="B601" s="1693" t="s">
        <v>1363</v>
      </c>
      <c r="C601" s="1414" t="s">
        <v>1364</v>
      </c>
      <c r="D601" s="1418" t="s">
        <v>588</v>
      </c>
      <c r="E601" s="1418" t="s">
        <v>589</v>
      </c>
      <c r="F601" s="1698">
        <v>1</v>
      </c>
      <c r="G601" s="1413">
        <v>1</v>
      </c>
    </row>
    <row r="602" spans="2:7" ht="12" customHeight="1" x14ac:dyDescent="0.2">
      <c r="B602" s="1779"/>
      <c r="C602" s="1415"/>
      <c r="D602" s="1419"/>
      <c r="E602" s="1419"/>
      <c r="F602" s="1707"/>
      <c r="G602" s="1251"/>
    </row>
    <row r="603" spans="2:7" ht="18" customHeight="1" x14ac:dyDescent="0.2">
      <c r="B603" s="1701"/>
      <c r="C603" s="275" t="s">
        <v>1365</v>
      </c>
      <c r="D603" s="98" t="s">
        <v>463</v>
      </c>
      <c r="E603" s="98" t="s">
        <v>241</v>
      </c>
      <c r="F603" s="169">
        <v>0</v>
      </c>
      <c r="G603" s="981">
        <v>0</v>
      </c>
    </row>
    <row r="604" spans="2:7" ht="18.600000000000001" customHeight="1" x14ac:dyDescent="0.2">
      <c r="B604" s="1693" t="s">
        <v>1366</v>
      </c>
      <c r="C604" s="1414" t="s">
        <v>1367</v>
      </c>
      <c r="D604" s="1418" t="s">
        <v>200</v>
      </c>
      <c r="E604" s="1951" t="s">
        <v>1368</v>
      </c>
      <c r="F604" s="1952">
        <v>5</v>
      </c>
      <c r="G604" s="1953">
        <v>7</v>
      </c>
    </row>
    <row r="605" spans="2:7" ht="18.600000000000001" customHeight="1" thickBot="1" x14ac:dyDescent="0.25">
      <c r="B605" s="1745"/>
      <c r="C605" s="1773"/>
      <c r="D605" s="1786"/>
      <c r="E605" s="1786"/>
      <c r="F605" s="1867"/>
      <c r="G605" s="1954"/>
    </row>
    <row r="606" spans="2:7" ht="13.5" thickBot="1" x14ac:dyDescent="0.25">
      <c r="C606" s="34"/>
      <c r="D606" s="5"/>
      <c r="E606" s="5"/>
      <c r="F606"/>
      <c r="G606" s="177"/>
    </row>
    <row r="607" spans="2:7" ht="39.75" customHeight="1" thickBot="1" x14ac:dyDescent="0.25">
      <c r="C607" s="219" t="s">
        <v>1369</v>
      </c>
      <c r="D607" s="243">
        <v>2021</v>
      </c>
      <c r="E607" s="231">
        <v>2022</v>
      </c>
      <c r="F607"/>
      <c r="G607" s="177"/>
    </row>
    <row r="608" spans="2:7" x14ac:dyDescent="0.2">
      <c r="C608" s="220" t="s">
        <v>715</v>
      </c>
      <c r="D608" s="216">
        <f>SUM(D609:D611)</f>
        <v>6</v>
      </c>
      <c r="E608" s="216">
        <f>SUM(E609:E611)</f>
        <v>6</v>
      </c>
      <c r="F608"/>
      <c r="G608" s="177"/>
    </row>
    <row r="609" spans="2:7" x14ac:dyDescent="0.2">
      <c r="C609" s="221" t="s">
        <v>716</v>
      </c>
      <c r="D609" s="217">
        <v>0</v>
      </c>
      <c r="E609" s="217">
        <v>0</v>
      </c>
      <c r="F609"/>
      <c r="G609" s="177"/>
    </row>
    <row r="610" spans="2:7" x14ac:dyDescent="0.2">
      <c r="C610" s="221" t="s">
        <v>717</v>
      </c>
      <c r="D610" s="217">
        <v>6</v>
      </c>
      <c r="E610" s="217">
        <v>6</v>
      </c>
      <c r="F610"/>
      <c r="G610" s="177"/>
    </row>
    <row r="611" spans="2:7" ht="13.5" thickBot="1" x14ac:dyDescent="0.25">
      <c r="C611" s="222" t="s">
        <v>718</v>
      </c>
      <c r="D611" s="218">
        <v>0</v>
      </c>
      <c r="E611" s="218">
        <v>0</v>
      </c>
      <c r="F611"/>
      <c r="G611" s="177"/>
    </row>
    <row r="612" spans="2:7" ht="13.5" thickBot="1" x14ac:dyDescent="0.25">
      <c r="C612" s="19"/>
      <c r="D612" s="2"/>
      <c r="E612" s="2"/>
      <c r="F612"/>
      <c r="G612" s="177"/>
    </row>
    <row r="613" spans="2:7" ht="53.25" customHeight="1" thickBot="1" x14ac:dyDescent="0.25">
      <c r="B613" s="26" t="s">
        <v>10</v>
      </c>
      <c r="C613" s="35" t="s">
        <v>719</v>
      </c>
      <c r="D613" s="212" t="s">
        <v>12</v>
      </c>
      <c r="E613" s="212" t="s">
        <v>13</v>
      </c>
      <c r="F613" s="208" t="s">
        <v>720</v>
      </c>
      <c r="G613" s="211" t="s">
        <v>721</v>
      </c>
    </row>
    <row r="614" spans="2:7" ht="38.25" customHeight="1" thickBot="1" x14ac:dyDescent="0.25">
      <c r="B614" s="43" t="s">
        <v>1370</v>
      </c>
      <c r="C614" s="37" t="s">
        <v>1371</v>
      </c>
      <c r="D614" s="59"/>
      <c r="E614" s="59"/>
      <c r="F614" s="13">
        <v>1</v>
      </c>
      <c r="G614" s="930">
        <v>1</v>
      </c>
    </row>
    <row r="615" spans="2:7" ht="19.5" customHeight="1" x14ac:dyDescent="0.2">
      <c r="B615" s="1385" t="s">
        <v>1372</v>
      </c>
      <c r="C615" s="1387" t="s">
        <v>1373</v>
      </c>
      <c r="D615" s="1739" t="s">
        <v>1374</v>
      </c>
      <c r="E615" s="1739" t="s">
        <v>1375</v>
      </c>
      <c r="F615" s="1943">
        <v>8.1999999999999993</v>
      </c>
      <c r="G615" s="1949">
        <v>18.5</v>
      </c>
    </row>
    <row r="616" spans="2:7" ht="19.5" customHeight="1" x14ac:dyDescent="0.2">
      <c r="B616" s="1947"/>
      <c r="C616" s="1948"/>
      <c r="D616" s="1872"/>
      <c r="E616" s="1872"/>
      <c r="F616" s="1936"/>
      <c r="G616" s="1950"/>
    </row>
    <row r="617" spans="2:7" ht="18.95" customHeight="1" x14ac:dyDescent="0.2">
      <c r="B617" s="1666" t="s">
        <v>1376</v>
      </c>
      <c r="C617" s="1605" t="s">
        <v>1377</v>
      </c>
      <c r="D617" s="1938" t="s">
        <v>1378</v>
      </c>
      <c r="E617" s="1938" t="s">
        <v>1379</v>
      </c>
      <c r="F617" s="1824">
        <v>1585</v>
      </c>
      <c r="G617" s="1946">
        <v>1400</v>
      </c>
    </row>
    <row r="618" spans="2:7" ht="18.95" customHeight="1" x14ac:dyDescent="0.2">
      <c r="B618" s="1395"/>
      <c r="C618" s="1415"/>
      <c r="D618" s="1419"/>
      <c r="E618" s="1419"/>
      <c r="F618" s="1717"/>
      <c r="G618" s="1875"/>
    </row>
    <row r="619" spans="2:7" ht="19.5" customHeight="1" x14ac:dyDescent="0.2">
      <c r="B619" s="1394" t="s">
        <v>1380</v>
      </c>
      <c r="C619" s="1414" t="s">
        <v>1381</v>
      </c>
      <c r="D619" s="1418" t="s">
        <v>1382</v>
      </c>
      <c r="E619" s="1418" t="s">
        <v>1383</v>
      </c>
      <c r="F619" s="1749">
        <v>350</v>
      </c>
      <c r="G619" s="1413">
        <v>349</v>
      </c>
    </row>
    <row r="620" spans="2:7" ht="19.5" customHeight="1" x14ac:dyDescent="0.2">
      <c r="B620" s="1395"/>
      <c r="C620" s="1415"/>
      <c r="D620" s="1419"/>
      <c r="E620" s="1419"/>
      <c r="F620" s="1717"/>
      <c r="G620" s="1251"/>
    </row>
    <row r="621" spans="2:7" ht="34.5" customHeight="1" x14ac:dyDescent="0.2">
      <c r="B621" s="1394" t="s">
        <v>1384</v>
      </c>
      <c r="C621" s="1414" t="s">
        <v>1385</v>
      </c>
      <c r="D621" s="1418" t="s">
        <v>1386</v>
      </c>
      <c r="E621" s="1418" t="s">
        <v>1387</v>
      </c>
      <c r="F621" s="1843" t="s">
        <v>1388</v>
      </c>
      <c r="G621" s="1871" t="s">
        <v>1389</v>
      </c>
    </row>
    <row r="622" spans="2:7" ht="34.5" customHeight="1" thickBot="1" x14ac:dyDescent="0.25">
      <c r="B622" s="1479"/>
      <c r="C622" s="1480"/>
      <c r="D622" s="1740"/>
      <c r="E622" s="1740"/>
      <c r="F622" s="1723"/>
      <c r="G622" s="1945"/>
    </row>
    <row r="623" spans="2:7" ht="57.6" customHeight="1" thickBot="1" x14ac:dyDescent="0.25">
      <c r="B623" s="43" t="s">
        <v>1390</v>
      </c>
      <c r="C623" s="37" t="s">
        <v>2641</v>
      </c>
      <c r="D623" s="59"/>
      <c r="E623" s="59"/>
      <c r="F623" s="13">
        <v>1</v>
      </c>
      <c r="G623" s="930">
        <v>1</v>
      </c>
    </row>
    <row r="624" spans="2:7" ht="44.25" customHeight="1" x14ac:dyDescent="0.2">
      <c r="B624" s="1939" t="s">
        <v>1372</v>
      </c>
      <c r="C624" s="1940" t="s">
        <v>1391</v>
      </c>
      <c r="D624" s="1941" t="s">
        <v>833</v>
      </c>
      <c r="E624" s="1941" t="s">
        <v>1392</v>
      </c>
      <c r="F624" s="1943">
        <v>90</v>
      </c>
      <c r="G624" s="1944">
        <v>110</v>
      </c>
    </row>
    <row r="625" spans="2:7" ht="33.75" customHeight="1" x14ac:dyDescent="0.2">
      <c r="B625" s="1927"/>
      <c r="C625" s="1932"/>
      <c r="D625" s="1942"/>
      <c r="E625" s="1942"/>
      <c r="F625" s="1730"/>
      <c r="G625" s="1875"/>
    </row>
    <row r="626" spans="2:7" ht="57" customHeight="1" x14ac:dyDescent="0.2">
      <c r="B626" s="1923" t="s">
        <v>1376</v>
      </c>
      <c r="C626" s="1925" t="s">
        <v>1393</v>
      </c>
      <c r="D626" s="1938" t="s">
        <v>609</v>
      </c>
      <c r="E626" s="1938" t="s">
        <v>1394</v>
      </c>
      <c r="F626" s="1843">
        <v>0</v>
      </c>
      <c r="G626" s="1871">
        <v>0</v>
      </c>
    </row>
    <row r="627" spans="2:7" ht="21" customHeight="1" x14ac:dyDescent="0.2">
      <c r="B627" s="1927"/>
      <c r="C627" s="1932"/>
      <c r="D627" s="1419"/>
      <c r="E627" s="1419"/>
      <c r="F627" s="1730"/>
      <c r="G627" s="1875"/>
    </row>
    <row r="628" spans="2:7" ht="17.45" customHeight="1" x14ac:dyDescent="0.2">
      <c r="B628" s="1923" t="s">
        <v>1380</v>
      </c>
      <c r="C628" s="1925" t="s">
        <v>2642</v>
      </c>
      <c r="D628" s="1696" t="s">
        <v>1395</v>
      </c>
      <c r="E628" s="1696" t="s">
        <v>1396</v>
      </c>
      <c r="F628" s="1698" t="s">
        <v>1397</v>
      </c>
      <c r="G628" s="1871" t="s">
        <v>1398</v>
      </c>
    </row>
    <row r="629" spans="2:7" ht="17.45" customHeight="1" x14ac:dyDescent="0.2">
      <c r="B629" s="1927"/>
      <c r="C629" s="1932"/>
      <c r="D629" s="1705"/>
      <c r="E629" s="1705"/>
      <c r="F629" s="1707"/>
      <c r="G629" s="1875"/>
    </row>
    <row r="630" spans="2:7" ht="19.5" customHeight="1" x14ac:dyDescent="0.2">
      <c r="B630" s="1923" t="s">
        <v>1384</v>
      </c>
      <c r="C630" s="1925" t="s">
        <v>1399</v>
      </c>
      <c r="D630" s="1418" t="s">
        <v>609</v>
      </c>
      <c r="E630" s="1418" t="s">
        <v>1400</v>
      </c>
      <c r="F630" s="1843">
        <v>0</v>
      </c>
      <c r="G630" s="1871">
        <v>0</v>
      </c>
    </row>
    <row r="631" spans="2:7" ht="19.5" customHeight="1" x14ac:dyDescent="0.2">
      <c r="B631" s="1927"/>
      <c r="C631" s="1932"/>
      <c r="D631" s="1419"/>
      <c r="E631" s="1419"/>
      <c r="F631" s="1936"/>
      <c r="G631" s="1937"/>
    </row>
    <row r="632" spans="2:7" ht="19.5" customHeight="1" x14ac:dyDescent="0.2">
      <c r="B632" s="1923" t="s">
        <v>1401</v>
      </c>
      <c r="C632" s="1925" t="s">
        <v>1402</v>
      </c>
      <c r="D632" s="1418" t="s">
        <v>1403</v>
      </c>
      <c r="E632" s="1418" t="s">
        <v>1404</v>
      </c>
      <c r="F632" s="1933">
        <v>176</v>
      </c>
      <c r="G632" s="1935">
        <v>170</v>
      </c>
    </row>
    <row r="633" spans="2:7" ht="19.5" customHeight="1" x14ac:dyDescent="0.2">
      <c r="B633" s="1927"/>
      <c r="C633" s="1932"/>
      <c r="D633" s="1419"/>
      <c r="E633" s="1419"/>
      <c r="F633" s="1934"/>
      <c r="G633" s="1336"/>
    </row>
    <row r="634" spans="2:7" ht="20.100000000000001" customHeight="1" x14ac:dyDescent="0.2">
      <c r="B634" s="1923" t="s">
        <v>1405</v>
      </c>
      <c r="C634" s="1928" t="s">
        <v>2578</v>
      </c>
      <c r="D634" s="1418" t="s">
        <v>463</v>
      </c>
      <c r="E634" s="1418" t="s">
        <v>812</v>
      </c>
      <c r="F634" s="1425">
        <v>0</v>
      </c>
      <c r="G634" s="1930">
        <v>54.49</v>
      </c>
    </row>
    <row r="635" spans="2:7" ht="20.100000000000001" customHeight="1" x14ac:dyDescent="0.2">
      <c r="B635" s="1927"/>
      <c r="C635" s="1929"/>
      <c r="D635" s="1419"/>
      <c r="E635" s="1419"/>
      <c r="F635" s="1426"/>
      <c r="G635" s="1931"/>
    </row>
    <row r="636" spans="2:7" ht="20.45" customHeight="1" x14ac:dyDescent="0.2">
      <c r="B636" s="1923" t="s">
        <v>1406</v>
      </c>
      <c r="C636" s="1925" t="s">
        <v>1407</v>
      </c>
      <c r="D636" s="1418" t="s">
        <v>463</v>
      </c>
      <c r="E636" s="1418" t="s">
        <v>208</v>
      </c>
      <c r="F636" s="1843">
        <v>23</v>
      </c>
      <c r="G636" s="1871">
        <v>25</v>
      </c>
    </row>
    <row r="637" spans="2:7" ht="20.45" customHeight="1" thickBot="1" x14ac:dyDescent="0.25">
      <c r="B637" s="1924"/>
      <c r="C637" s="1926"/>
      <c r="D637" s="1786"/>
      <c r="E637" s="1786"/>
      <c r="F637" s="1776"/>
      <c r="G637" s="1778"/>
    </row>
    <row r="638" spans="2:7" ht="39" customHeight="1" thickBot="1" x14ac:dyDescent="0.25">
      <c r="B638" s="90" t="s">
        <v>1408</v>
      </c>
      <c r="C638" s="91" t="s">
        <v>1409</v>
      </c>
      <c r="D638" s="92"/>
      <c r="E638" s="92"/>
      <c r="F638" s="93">
        <v>1</v>
      </c>
      <c r="G638" s="975">
        <v>1</v>
      </c>
    </row>
    <row r="639" spans="2:7" ht="31.5" customHeight="1" x14ac:dyDescent="0.2">
      <c r="B639" s="1577" t="s">
        <v>1410</v>
      </c>
      <c r="C639" s="815" t="s">
        <v>1411</v>
      </c>
      <c r="D639" s="73"/>
      <c r="E639" s="63"/>
      <c r="F639" s="784"/>
      <c r="G639" s="941"/>
    </row>
    <row r="640" spans="2:7" ht="14.1" customHeight="1" x14ac:dyDescent="0.2">
      <c r="B640" s="1577"/>
      <c r="C640" s="1431" t="s">
        <v>1412</v>
      </c>
      <c r="D640" s="1812" t="s">
        <v>1413</v>
      </c>
      <c r="E640" s="1909" t="s">
        <v>1414</v>
      </c>
      <c r="F640" s="1812">
        <v>174</v>
      </c>
      <c r="G640" s="1863">
        <v>176</v>
      </c>
    </row>
    <row r="641" spans="2:7" ht="14.1" customHeight="1" x14ac:dyDescent="0.2">
      <c r="B641" s="1499"/>
      <c r="C641" s="1432"/>
      <c r="D641" s="1813"/>
      <c r="E641" s="1910"/>
      <c r="F641" s="1813"/>
      <c r="G641" s="1865"/>
    </row>
    <row r="642" spans="2:7" ht="14.1" customHeight="1" x14ac:dyDescent="0.2">
      <c r="B642" s="1499"/>
      <c r="C642" s="1431" t="s">
        <v>1415</v>
      </c>
      <c r="D642" s="1812" t="s">
        <v>1413</v>
      </c>
      <c r="E642" s="1909" t="s">
        <v>1414</v>
      </c>
      <c r="F642" s="1812" t="s">
        <v>374</v>
      </c>
      <c r="G642" s="1863">
        <v>223</v>
      </c>
    </row>
    <row r="643" spans="2:7" ht="14.1" customHeight="1" x14ac:dyDescent="0.2">
      <c r="B643" s="1499"/>
      <c r="C643" s="1432"/>
      <c r="D643" s="1813"/>
      <c r="E643" s="1910"/>
      <c r="F643" s="1813"/>
      <c r="G643" s="1865"/>
    </row>
    <row r="644" spans="2:7" ht="14.1" customHeight="1" x14ac:dyDescent="0.2">
      <c r="B644" s="1499"/>
      <c r="C644" s="1431" t="s">
        <v>1416</v>
      </c>
      <c r="D644" s="1812" t="s">
        <v>1417</v>
      </c>
      <c r="E644" s="1909" t="s">
        <v>1193</v>
      </c>
      <c r="F644" s="1812">
        <v>2615</v>
      </c>
      <c r="G644" s="1863">
        <v>2630</v>
      </c>
    </row>
    <row r="645" spans="2:7" ht="14.1" customHeight="1" x14ac:dyDescent="0.2">
      <c r="B645" s="1499"/>
      <c r="C645" s="1432"/>
      <c r="D645" s="1813"/>
      <c r="E645" s="1910"/>
      <c r="F645" s="1813"/>
      <c r="G645" s="1865"/>
    </row>
    <row r="646" spans="2:7" ht="23.45" customHeight="1" x14ac:dyDescent="0.2">
      <c r="B646" s="1394" t="s">
        <v>1418</v>
      </c>
      <c r="C646" s="1414" t="s">
        <v>1419</v>
      </c>
      <c r="D646" s="1749" t="s">
        <v>1420</v>
      </c>
      <c r="E646" s="1418" t="s">
        <v>1421</v>
      </c>
      <c r="F646" s="1749" t="s">
        <v>1422</v>
      </c>
      <c r="G646" s="1413" t="s">
        <v>1423</v>
      </c>
    </row>
    <row r="647" spans="2:7" ht="23.45" customHeight="1" thickBot="1" x14ac:dyDescent="0.25">
      <c r="B647" s="1907"/>
      <c r="C647" s="1773"/>
      <c r="D647" s="1772"/>
      <c r="E647" s="1786"/>
      <c r="F647" s="1772"/>
      <c r="G647" s="1908"/>
    </row>
    <row r="648" spans="2:7" ht="41.45" customHeight="1" thickBot="1" x14ac:dyDescent="0.25">
      <c r="B648" s="108" t="s">
        <v>1424</v>
      </c>
      <c r="C648" s="119" t="s">
        <v>1425</v>
      </c>
      <c r="D648" s="276"/>
      <c r="E648" s="276"/>
      <c r="F648" s="802">
        <v>1</v>
      </c>
      <c r="G648" s="949">
        <v>1</v>
      </c>
    </row>
    <row r="649" spans="2:7" ht="42.75" customHeight="1" x14ac:dyDescent="0.2">
      <c r="B649" s="1385" t="s">
        <v>1426</v>
      </c>
      <c r="C649" s="1387" t="s">
        <v>2643</v>
      </c>
      <c r="D649" s="1739" t="s">
        <v>1427</v>
      </c>
      <c r="E649" s="1739" t="s">
        <v>1428</v>
      </c>
      <c r="F649" s="1716" t="s">
        <v>1429</v>
      </c>
      <c r="G649" s="1356" t="s">
        <v>1430</v>
      </c>
    </row>
    <row r="650" spans="2:7" ht="40.5" customHeight="1" thickBot="1" x14ac:dyDescent="0.25">
      <c r="B650" s="1479"/>
      <c r="C650" s="1480"/>
      <c r="D650" s="1740"/>
      <c r="E650" s="1740"/>
      <c r="F650" s="1741"/>
      <c r="G650" s="1357"/>
    </row>
    <row r="651" spans="2:7" ht="27" customHeight="1" thickBot="1" x14ac:dyDescent="0.25">
      <c r="B651" s="43" t="s">
        <v>1431</v>
      </c>
      <c r="C651" s="6" t="s">
        <v>1432</v>
      </c>
      <c r="D651" s="67"/>
      <c r="E651" s="67"/>
      <c r="F651" s="13">
        <v>1</v>
      </c>
      <c r="G651" s="930">
        <v>1</v>
      </c>
    </row>
    <row r="652" spans="2:7" ht="17.45" customHeight="1" x14ac:dyDescent="0.2">
      <c r="B652" s="1385" t="s">
        <v>1433</v>
      </c>
      <c r="C652" s="1387" t="s">
        <v>1434</v>
      </c>
      <c r="D652" s="1739" t="s">
        <v>760</v>
      </c>
      <c r="E652" s="1739" t="s">
        <v>1435</v>
      </c>
      <c r="F652" s="1716">
        <v>9</v>
      </c>
      <c r="G652" s="1356">
        <v>9</v>
      </c>
    </row>
    <row r="653" spans="2:7" ht="21" customHeight="1" x14ac:dyDescent="0.2">
      <c r="B653" s="1395"/>
      <c r="C653" s="1415"/>
      <c r="D653" s="1419"/>
      <c r="E653" s="1419"/>
      <c r="F653" s="1717"/>
      <c r="G653" s="1251"/>
    </row>
    <row r="654" spans="2:7" ht="17.100000000000001" customHeight="1" x14ac:dyDescent="0.2">
      <c r="B654" s="1394" t="s">
        <v>1436</v>
      </c>
      <c r="C654" s="1414" t="s">
        <v>1437</v>
      </c>
      <c r="D654" s="1481" t="s">
        <v>432</v>
      </c>
      <c r="E654" s="1418" t="s">
        <v>201</v>
      </c>
      <c r="F654" s="1481">
        <v>4</v>
      </c>
      <c r="G654" s="1413">
        <v>5</v>
      </c>
    </row>
    <row r="655" spans="2:7" ht="17.100000000000001" customHeight="1" thickBot="1" x14ac:dyDescent="0.25">
      <c r="B655" s="1479"/>
      <c r="C655" s="1480"/>
      <c r="D655" s="1392"/>
      <c r="E655" s="1740"/>
      <c r="F655" s="1392"/>
      <c r="G655" s="1357"/>
    </row>
    <row r="656" spans="2:7" ht="23.1" customHeight="1" thickBot="1" x14ac:dyDescent="0.25">
      <c r="B656" s="43" t="s">
        <v>1438</v>
      </c>
      <c r="C656" s="6" t="s">
        <v>2644</v>
      </c>
      <c r="D656" s="67"/>
      <c r="E656" s="67"/>
      <c r="F656" s="13">
        <v>1</v>
      </c>
      <c r="G656" s="930">
        <v>1</v>
      </c>
    </row>
    <row r="657" spans="2:11" ht="17.100000000000001" customHeight="1" x14ac:dyDescent="0.2">
      <c r="B657" s="1385" t="s">
        <v>1439</v>
      </c>
      <c r="C657" s="1916" t="s">
        <v>1440</v>
      </c>
      <c r="D657" s="1918" t="s">
        <v>225</v>
      </c>
      <c r="E657" s="1920" t="s">
        <v>273</v>
      </c>
      <c r="F657" s="1921">
        <v>2</v>
      </c>
      <c r="G657" s="1356">
        <v>5</v>
      </c>
    </row>
    <row r="658" spans="2:11" ht="17.100000000000001" customHeight="1" x14ac:dyDescent="0.2">
      <c r="B658" s="1395"/>
      <c r="C658" s="1917"/>
      <c r="D658" s="1919"/>
      <c r="E658" s="1793"/>
      <c r="F658" s="1922"/>
      <c r="G658" s="1251"/>
    </row>
    <row r="659" spans="2:11" ht="26.1" customHeight="1" x14ac:dyDescent="0.2">
      <c r="B659" s="1394" t="s">
        <v>1441</v>
      </c>
      <c r="C659" s="1414" t="s">
        <v>1442</v>
      </c>
      <c r="D659" s="1418" t="s">
        <v>609</v>
      </c>
      <c r="E659" s="1418" t="s">
        <v>1443</v>
      </c>
      <c r="F659" s="1749">
        <v>0</v>
      </c>
      <c r="G659" s="1713" t="s">
        <v>2580</v>
      </c>
    </row>
    <row r="660" spans="2:11" ht="26.1" customHeight="1" thickBot="1" x14ac:dyDescent="0.25">
      <c r="B660" s="1479"/>
      <c r="C660" s="1480"/>
      <c r="D660" s="1740"/>
      <c r="E660" s="1740"/>
      <c r="F660" s="1741"/>
      <c r="G660" s="1915"/>
      <c r="J660" s="7"/>
      <c r="K660" s="7"/>
    </row>
    <row r="661" spans="2:11" ht="19.5" customHeight="1" x14ac:dyDescent="0.2">
      <c r="B661" s="1817" t="s">
        <v>2645</v>
      </c>
      <c r="C661" s="1817"/>
      <c r="D661" s="1817"/>
      <c r="E661" s="1817"/>
      <c r="F661" s="1817"/>
      <c r="G661" s="826"/>
      <c r="J661" s="7"/>
      <c r="K661" s="7"/>
    </row>
    <row r="662" spans="2:11" ht="13.5" thickBot="1" x14ac:dyDescent="0.25">
      <c r="C662" s="34"/>
      <c r="D662" s="5"/>
      <c r="E662" s="5"/>
      <c r="F662"/>
      <c r="G662" s="177"/>
    </row>
    <row r="663" spans="2:11" ht="36.75" customHeight="1" thickBot="1" x14ac:dyDescent="0.25">
      <c r="C663" s="219" t="s">
        <v>1444</v>
      </c>
      <c r="D663" s="286">
        <v>2021</v>
      </c>
      <c r="E663" s="231">
        <v>2022</v>
      </c>
      <c r="F663"/>
      <c r="G663" s="177"/>
    </row>
    <row r="664" spans="2:11" x14ac:dyDescent="0.2">
      <c r="C664" s="220" t="s">
        <v>715</v>
      </c>
      <c r="D664" s="238">
        <f>SUM(D665:D667)</f>
        <v>4</v>
      </c>
      <c r="E664" s="238">
        <f>SUM(E665:E667)</f>
        <v>4</v>
      </c>
      <c r="F664"/>
      <c r="G664" s="177"/>
    </row>
    <row r="665" spans="2:11" x14ac:dyDescent="0.2">
      <c r="C665" s="221" t="s">
        <v>716</v>
      </c>
      <c r="D665" s="239">
        <v>0</v>
      </c>
      <c r="E665" s="239">
        <v>0</v>
      </c>
      <c r="F665"/>
      <c r="G665" s="177"/>
    </row>
    <row r="666" spans="2:11" x14ac:dyDescent="0.2">
      <c r="C666" s="221" t="s">
        <v>717</v>
      </c>
      <c r="D666" s="239">
        <v>4</v>
      </c>
      <c r="E666" s="239">
        <v>4</v>
      </c>
      <c r="F666"/>
      <c r="G666" s="177"/>
    </row>
    <row r="667" spans="2:11" ht="13.5" thickBot="1" x14ac:dyDescent="0.25">
      <c r="C667" s="222" t="s">
        <v>718</v>
      </c>
      <c r="D667" s="240">
        <v>0</v>
      </c>
      <c r="E667" s="240">
        <v>0</v>
      </c>
      <c r="F667"/>
      <c r="G667" s="177"/>
    </row>
    <row r="668" spans="2:11" ht="13.5" thickBot="1" x14ac:dyDescent="0.25">
      <c r="C668" s="19"/>
      <c r="D668" s="2"/>
      <c r="E668" s="2"/>
      <c r="F668"/>
      <c r="G668" s="177"/>
    </row>
    <row r="669" spans="2:11" ht="51" customHeight="1" thickBot="1" x14ac:dyDescent="0.25">
      <c r="B669" s="26" t="s">
        <v>10</v>
      </c>
      <c r="C669" s="35" t="s">
        <v>719</v>
      </c>
      <c r="D669" s="783" t="s">
        <v>12</v>
      </c>
      <c r="E669" s="783" t="s">
        <v>13</v>
      </c>
      <c r="F669" s="8" t="s">
        <v>720</v>
      </c>
      <c r="G669" s="475" t="s">
        <v>721</v>
      </c>
    </row>
    <row r="670" spans="2:11" ht="26.25" customHeight="1" thickBot="1" x14ac:dyDescent="0.25">
      <c r="B670" s="43" t="s">
        <v>1445</v>
      </c>
      <c r="C670" s="6" t="s">
        <v>1446</v>
      </c>
      <c r="D670" s="59"/>
      <c r="E670" s="59"/>
      <c r="F670" s="13">
        <v>1</v>
      </c>
      <c r="G670" s="930">
        <v>1</v>
      </c>
    </row>
    <row r="671" spans="2:11" ht="13.5" customHeight="1" x14ac:dyDescent="0.2">
      <c r="B671" s="1385" t="s">
        <v>1447</v>
      </c>
      <c r="C671" s="1387" t="s">
        <v>1448</v>
      </c>
      <c r="D671" s="1739" t="s">
        <v>463</v>
      </c>
      <c r="E671" s="1739" t="s">
        <v>273</v>
      </c>
      <c r="F671" s="1716">
        <v>0</v>
      </c>
      <c r="G671" s="1356">
        <v>12</v>
      </c>
    </row>
    <row r="672" spans="2:11" ht="13.5" customHeight="1" x14ac:dyDescent="0.2">
      <c r="B672" s="1395"/>
      <c r="C672" s="1415"/>
      <c r="D672" s="1419"/>
      <c r="E672" s="1419"/>
      <c r="F672" s="1717"/>
      <c r="G672" s="1251"/>
    </row>
    <row r="673" spans="2:7" ht="21" customHeight="1" x14ac:dyDescent="0.2">
      <c r="B673" s="1394" t="s">
        <v>1449</v>
      </c>
      <c r="C673" s="1414" t="s">
        <v>1450</v>
      </c>
      <c r="D673" s="1418" t="s">
        <v>463</v>
      </c>
      <c r="E673" s="1418" t="s">
        <v>102</v>
      </c>
      <c r="F673" s="1749">
        <v>0</v>
      </c>
      <c r="G673" s="1413">
        <v>41</v>
      </c>
    </row>
    <row r="674" spans="2:7" ht="21" customHeight="1" x14ac:dyDescent="0.2">
      <c r="B674" s="1395"/>
      <c r="C674" s="1415"/>
      <c r="D674" s="1419"/>
      <c r="E674" s="1419"/>
      <c r="F674" s="1717"/>
      <c r="G674" s="1251"/>
    </row>
    <row r="675" spans="2:7" ht="16.5" customHeight="1" x14ac:dyDescent="0.2">
      <c r="B675" s="1394" t="s">
        <v>1451</v>
      </c>
      <c r="C675" s="1414" t="s">
        <v>1452</v>
      </c>
      <c r="D675" s="1416" t="s">
        <v>1453</v>
      </c>
      <c r="E675" s="1416" t="s">
        <v>1454</v>
      </c>
      <c r="F675" s="1843" t="s">
        <v>1455</v>
      </c>
      <c r="G675" s="1871" t="s">
        <v>2579</v>
      </c>
    </row>
    <row r="676" spans="2:7" ht="16.5" customHeight="1" x14ac:dyDescent="0.2">
      <c r="B676" s="1410"/>
      <c r="C676" s="1510"/>
      <c r="D676" s="1719"/>
      <c r="E676" s="1719"/>
      <c r="F676" s="1722"/>
      <c r="G676" s="1914"/>
    </row>
    <row r="677" spans="2:7" ht="16.5" customHeight="1" x14ac:dyDescent="0.2">
      <c r="B677" s="1395"/>
      <c r="C677" s="1415"/>
      <c r="D677" s="1417"/>
      <c r="E677" s="1417"/>
      <c r="F677" s="1730"/>
      <c r="G677" s="1875"/>
    </row>
    <row r="678" spans="2:7" ht="18" customHeight="1" x14ac:dyDescent="0.2">
      <c r="B678" s="1394" t="s">
        <v>1456</v>
      </c>
      <c r="C678" s="1414" t="s">
        <v>1457</v>
      </c>
      <c r="D678" s="1416" t="s">
        <v>1458</v>
      </c>
      <c r="E678" s="1416" t="s">
        <v>1459</v>
      </c>
      <c r="F678" s="1843">
        <v>81</v>
      </c>
      <c r="G678" s="1871">
        <v>52</v>
      </c>
    </row>
    <row r="679" spans="2:7" ht="18" customHeight="1" x14ac:dyDescent="0.2">
      <c r="B679" s="1395"/>
      <c r="C679" s="1415"/>
      <c r="D679" s="1417"/>
      <c r="E679" s="1417"/>
      <c r="F679" s="1730"/>
      <c r="G679" s="1875"/>
    </row>
    <row r="680" spans="2:7" ht="18" customHeight="1" x14ac:dyDescent="0.2">
      <c r="B680" s="1394" t="s">
        <v>1460</v>
      </c>
      <c r="C680" s="1414" t="s">
        <v>2646</v>
      </c>
      <c r="D680" s="1418" t="s">
        <v>463</v>
      </c>
      <c r="E680" s="1418" t="s">
        <v>1461</v>
      </c>
      <c r="F680" s="1749">
        <v>0</v>
      </c>
      <c r="G680" s="1849">
        <v>25</v>
      </c>
    </row>
    <row r="681" spans="2:7" ht="18" customHeight="1" x14ac:dyDescent="0.2">
      <c r="B681" s="1395"/>
      <c r="C681" s="1415"/>
      <c r="D681" s="1419"/>
      <c r="E681" s="1419"/>
      <c r="F681" s="1717"/>
      <c r="G681" s="1336"/>
    </row>
    <row r="682" spans="2:7" ht="21" customHeight="1" x14ac:dyDescent="0.2">
      <c r="B682" s="1394" t="s">
        <v>1462</v>
      </c>
      <c r="C682" s="1414" t="s">
        <v>2647</v>
      </c>
      <c r="D682" s="1418" t="s">
        <v>1463</v>
      </c>
      <c r="E682" s="1418" t="s">
        <v>1464</v>
      </c>
      <c r="F682" s="1749">
        <v>117</v>
      </c>
      <c r="G682" s="1413">
        <v>110</v>
      </c>
    </row>
    <row r="683" spans="2:7" ht="21" customHeight="1" x14ac:dyDescent="0.2">
      <c r="B683" s="1410"/>
      <c r="C683" s="1415"/>
      <c r="D683" s="1419"/>
      <c r="E683" s="1419"/>
      <c r="F683" s="1717"/>
      <c r="G683" s="1251"/>
    </row>
    <row r="684" spans="2:7" ht="21" customHeight="1" x14ac:dyDescent="0.2">
      <c r="B684" s="1410"/>
      <c r="C684" s="1431" t="s">
        <v>1465</v>
      </c>
      <c r="D684" s="1909" t="s">
        <v>712</v>
      </c>
      <c r="E684" s="1909" t="s">
        <v>713</v>
      </c>
      <c r="F684" s="1812">
        <v>3</v>
      </c>
      <c r="G684" s="1863">
        <v>6</v>
      </c>
    </row>
    <row r="685" spans="2:7" ht="21" customHeight="1" x14ac:dyDescent="0.2">
      <c r="B685" s="1395"/>
      <c r="C685" s="1432"/>
      <c r="D685" s="1910"/>
      <c r="E685" s="1910"/>
      <c r="F685" s="1813"/>
      <c r="G685" s="1865"/>
    </row>
    <row r="686" spans="2:7" ht="22.5" customHeight="1" x14ac:dyDescent="0.2">
      <c r="B686" s="1394" t="s">
        <v>1466</v>
      </c>
      <c r="C686" s="1414" t="s">
        <v>1467</v>
      </c>
      <c r="D686" s="1418" t="s">
        <v>609</v>
      </c>
      <c r="E686" s="1418" t="s">
        <v>1468</v>
      </c>
      <c r="F686" s="1749">
        <v>0</v>
      </c>
      <c r="G686" s="1413">
        <v>0</v>
      </c>
    </row>
    <row r="687" spans="2:7" ht="22.5" customHeight="1" x14ac:dyDescent="0.2">
      <c r="B687" s="1395"/>
      <c r="C687" s="1415"/>
      <c r="D687" s="1419"/>
      <c r="E687" s="1419"/>
      <c r="F687" s="1717"/>
      <c r="G687" s="1251"/>
    </row>
    <row r="688" spans="2:7" ht="29.45" customHeight="1" x14ac:dyDescent="0.2">
      <c r="B688" s="1394" t="s">
        <v>1469</v>
      </c>
      <c r="C688" s="1414" t="s">
        <v>1470</v>
      </c>
      <c r="D688" s="1418" t="s">
        <v>463</v>
      </c>
      <c r="E688" s="1418" t="s">
        <v>1471</v>
      </c>
      <c r="F688" s="1749">
        <v>0</v>
      </c>
      <c r="G688" s="1413">
        <v>0</v>
      </c>
    </row>
    <row r="689" spans="2:7" ht="29.45" customHeight="1" x14ac:dyDescent="0.2">
      <c r="B689" s="1395"/>
      <c r="C689" s="1415"/>
      <c r="D689" s="1419"/>
      <c r="E689" s="1419"/>
      <c r="F689" s="1717"/>
      <c r="G689" s="1251"/>
    </row>
    <row r="690" spans="2:7" ht="27" customHeight="1" x14ac:dyDescent="0.2">
      <c r="B690" s="1394" t="s">
        <v>1472</v>
      </c>
      <c r="C690" s="1414" t="s">
        <v>1473</v>
      </c>
      <c r="D690" s="1418" t="s">
        <v>584</v>
      </c>
      <c r="E690" s="1418" t="s">
        <v>672</v>
      </c>
      <c r="F690" s="1749">
        <v>56</v>
      </c>
      <c r="G690" s="1413">
        <v>68</v>
      </c>
    </row>
    <row r="691" spans="2:7" ht="23.25" customHeight="1" x14ac:dyDescent="0.2">
      <c r="B691" s="1395"/>
      <c r="C691" s="1415"/>
      <c r="D691" s="1419"/>
      <c r="E691" s="1419"/>
      <c r="F691" s="1717"/>
      <c r="G691" s="1251"/>
    </row>
    <row r="692" spans="2:7" ht="31.5" customHeight="1" x14ac:dyDescent="0.2">
      <c r="B692" s="1394" t="s">
        <v>1474</v>
      </c>
      <c r="C692" s="1414" t="s">
        <v>1475</v>
      </c>
      <c r="D692" s="1418" t="s">
        <v>609</v>
      </c>
      <c r="E692" s="1418" t="s">
        <v>1476</v>
      </c>
      <c r="F692" s="1749">
        <v>0</v>
      </c>
      <c r="G692" s="1413" t="s">
        <v>1477</v>
      </c>
    </row>
    <row r="693" spans="2:7" ht="21.75" customHeight="1" x14ac:dyDescent="0.2">
      <c r="B693" s="1395"/>
      <c r="C693" s="1415"/>
      <c r="D693" s="1419"/>
      <c r="E693" s="1419"/>
      <c r="F693" s="1717"/>
      <c r="G693" s="1251"/>
    </row>
    <row r="694" spans="2:7" ht="17.45" customHeight="1" x14ac:dyDescent="0.2">
      <c r="B694" s="1538" t="s">
        <v>1478</v>
      </c>
      <c r="C694" s="50" t="s">
        <v>1479</v>
      </c>
      <c r="D694" s="81"/>
      <c r="E694" s="81"/>
      <c r="F694" s="11"/>
      <c r="G694" s="100"/>
    </row>
    <row r="695" spans="2:7" ht="14.1" customHeight="1" x14ac:dyDescent="0.2">
      <c r="B695" s="1538"/>
      <c r="C695" s="1912" t="s">
        <v>1480</v>
      </c>
      <c r="D695" s="1909" t="s">
        <v>1242</v>
      </c>
      <c r="E695" s="1909" t="s">
        <v>273</v>
      </c>
      <c r="F695" s="1812">
        <v>8</v>
      </c>
      <c r="G695" s="1863">
        <v>8</v>
      </c>
    </row>
    <row r="696" spans="2:7" ht="14.1" customHeight="1" x14ac:dyDescent="0.2">
      <c r="B696" s="1538"/>
      <c r="C696" s="1913"/>
      <c r="D696" s="1910"/>
      <c r="E696" s="1910"/>
      <c r="F696" s="1813"/>
      <c r="G696" s="1865"/>
    </row>
    <row r="697" spans="2:7" ht="14.1" customHeight="1" x14ac:dyDescent="0.2">
      <c r="B697" s="1538"/>
      <c r="C697" s="1431" t="s">
        <v>1481</v>
      </c>
      <c r="D697" s="1461" t="s">
        <v>833</v>
      </c>
      <c r="E697" s="1909" t="s">
        <v>672</v>
      </c>
      <c r="F697" s="1812">
        <v>50</v>
      </c>
      <c r="G697" s="1863">
        <v>50</v>
      </c>
    </row>
    <row r="698" spans="2:7" ht="14.1" customHeight="1" x14ac:dyDescent="0.2">
      <c r="B698" s="1538"/>
      <c r="C698" s="1432"/>
      <c r="D698" s="1462"/>
      <c r="E698" s="1910"/>
      <c r="F698" s="1813"/>
      <c r="G698" s="1865"/>
    </row>
    <row r="699" spans="2:7" ht="14.1" customHeight="1" x14ac:dyDescent="0.2">
      <c r="B699" s="1394"/>
      <c r="C699" s="1431" t="s">
        <v>1482</v>
      </c>
      <c r="D699" s="1812" t="s">
        <v>1483</v>
      </c>
      <c r="E699" s="1909" t="s">
        <v>19</v>
      </c>
      <c r="F699" s="1812">
        <v>16</v>
      </c>
      <c r="G699" s="1863">
        <v>16</v>
      </c>
    </row>
    <row r="700" spans="2:7" ht="14.1" customHeight="1" thickBot="1" x14ac:dyDescent="0.25">
      <c r="B700" s="1394"/>
      <c r="C700" s="1440"/>
      <c r="D700" s="1862"/>
      <c r="E700" s="1911"/>
      <c r="F700" s="1862"/>
      <c r="G700" s="1864"/>
    </row>
    <row r="701" spans="2:7" ht="30" customHeight="1" thickBot="1" x14ac:dyDescent="0.25">
      <c r="B701" s="43" t="s">
        <v>1484</v>
      </c>
      <c r="C701" s="6" t="s">
        <v>1485</v>
      </c>
      <c r="D701" s="70"/>
      <c r="E701" s="59"/>
      <c r="F701" s="13">
        <v>1</v>
      </c>
      <c r="G701" s="930">
        <v>1</v>
      </c>
    </row>
    <row r="702" spans="2:7" ht="12.95" customHeight="1" x14ac:dyDescent="0.2">
      <c r="B702" s="1385" t="s">
        <v>1486</v>
      </c>
      <c r="C702" s="1387" t="s">
        <v>1487</v>
      </c>
      <c r="D702" s="1716" t="s">
        <v>588</v>
      </c>
      <c r="E702" s="1739" t="s">
        <v>1488</v>
      </c>
      <c r="F702" s="1716">
        <v>1</v>
      </c>
      <c r="G702" s="1356">
        <v>1</v>
      </c>
    </row>
    <row r="703" spans="2:7" ht="12.95" customHeight="1" x14ac:dyDescent="0.2">
      <c r="B703" s="1395"/>
      <c r="C703" s="1415"/>
      <c r="D703" s="1717"/>
      <c r="E703" s="1419"/>
      <c r="F703" s="1717"/>
      <c r="G703" s="1250"/>
    </row>
    <row r="704" spans="2:7" ht="12.95" customHeight="1" x14ac:dyDescent="0.2">
      <c r="B704" s="1394" t="s">
        <v>1489</v>
      </c>
      <c r="C704" s="1414" t="s">
        <v>1490</v>
      </c>
      <c r="D704" s="1749" t="s">
        <v>1483</v>
      </c>
      <c r="E704" s="1418" t="s">
        <v>1464</v>
      </c>
      <c r="F704" s="1749">
        <v>16</v>
      </c>
      <c r="G704" s="1413">
        <v>17</v>
      </c>
    </row>
    <row r="705" spans="2:7" ht="12.95" customHeight="1" x14ac:dyDescent="0.2">
      <c r="B705" s="1395"/>
      <c r="C705" s="1415"/>
      <c r="D705" s="1717"/>
      <c r="E705" s="1419"/>
      <c r="F705" s="1717"/>
      <c r="G705" s="1251"/>
    </row>
    <row r="706" spans="2:7" ht="15.6" customHeight="1" x14ac:dyDescent="0.2">
      <c r="B706" s="1394" t="s">
        <v>1491</v>
      </c>
      <c r="C706" s="1414" t="s">
        <v>1492</v>
      </c>
      <c r="D706" s="1749" t="s">
        <v>1493</v>
      </c>
      <c r="E706" s="1418" t="s">
        <v>1494</v>
      </c>
      <c r="F706" s="1749">
        <v>170</v>
      </c>
      <c r="G706" s="1413">
        <v>186</v>
      </c>
    </row>
    <row r="707" spans="2:7" ht="15.6" customHeight="1" x14ac:dyDescent="0.2">
      <c r="B707" s="1395"/>
      <c r="C707" s="1415"/>
      <c r="D707" s="1717"/>
      <c r="E707" s="1419"/>
      <c r="F707" s="1717"/>
      <c r="G707" s="1251"/>
    </row>
    <row r="708" spans="2:7" ht="15.6" customHeight="1" x14ac:dyDescent="0.2">
      <c r="B708" s="1394" t="s">
        <v>1495</v>
      </c>
      <c r="C708" s="1414" t="s">
        <v>1496</v>
      </c>
      <c r="D708" s="1749" t="s">
        <v>760</v>
      </c>
      <c r="E708" s="1418" t="s">
        <v>1497</v>
      </c>
      <c r="F708" s="1749">
        <v>27</v>
      </c>
      <c r="G708" s="1413">
        <v>34</v>
      </c>
    </row>
    <row r="709" spans="2:7" ht="15.6" customHeight="1" x14ac:dyDescent="0.2">
      <c r="B709" s="1395"/>
      <c r="C709" s="1415"/>
      <c r="D709" s="1717"/>
      <c r="E709" s="1419"/>
      <c r="F709" s="1717"/>
      <c r="G709" s="1251"/>
    </row>
    <row r="710" spans="2:7" ht="15.6" customHeight="1" x14ac:dyDescent="0.2">
      <c r="B710" s="1394" t="s">
        <v>1498</v>
      </c>
      <c r="C710" s="1414" t="s">
        <v>1499</v>
      </c>
      <c r="D710" s="1749" t="s">
        <v>890</v>
      </c>
      <c r="E710" s="1418" t="s">
        <v>1500</v>
      </c>
      <c r="F710" s="1749">
        <v>21</v>
      </c>
      <c r="G710" s="1413">
        <v>24</v>
      </c>
    </row>
    <row r="711" spans="2:7" ht="15.6" customHeight="1" x14ac:dyDescent="0.2">
      <c r="B711" s="1395"/>
      <c r="C711" s="1415"/>
      <c r="D711" s="1717"/>
      <c r="E711" s="1419"/>
      <c r="F711" s="1717"/>
      <c r="G711" s="1251"/>
    </row>
    <row r="712" spans="2:7" ht="15.6" customHeight="1" x14ac:dyDescent="0.2">
      <c r="B712" s="1394" t="s">
        <v>1501</v>
      </c>
      <c r="C712" s="1414" t="s">
        <v>1502</v>
      </c>
      <c r="D712" s="1698" t="s">
        <v>463</v>
      </c>
      <c r="E712" s="1696" t="s">
        <v>1497</v>
      </c>
      <c r="F712" s="1698">
        <v>0</v>
      </c>
      <c r="G712" s="1413">
        <v>0</v>
      </c>
    </row>
    <row r="713" spans="2:7" ht="15.6" customHeight="1" x14ac:dyDescent="0.2">
      <c r="B713" s="1395"/>
      <c r="C713" s="1415"/>
      <c r="D713" s="1707"/>
      <c r="E713" s="1705"/>
      <c r="F713" s="1707"/>
      <c r="G713" s="1251"/>
    </row>
    <row r="714" spans="2:7" ht="15.6" customHeight="1" x14ac:dyDescent="0.2">
      <c r="B714" s="1394" t="s">
        <v>1503</v>
      </c>
      <c r="C714" s="1414" t="s">
        <v>1504</v>
      </c>
      <c r="D714" s="1749" t="s">
        <v>463</v>
      </c>
      <c r="E714" s="1418" t="s">
        <v>273</v>
      </c>
      <c r="F714" s="1749">
        <v>0</v>
      </c>
      <c r="G714" s="1413">
        <v>29</v>
      </c>
    </row>
    <row r="715" spans="2:7" ht="15.6" customHeight="1" thickBot="1" x14ac:dyDescent="0.25">
      <c r="B715" s="1479"/>
      <c r="C715" s="1480"/>
      <c r="D715" s="1741"/>
      <c r="E715" s="1740"/>
      <c r="F715" s="1741"/>
      <c r="G715" s="1357"/>
    </row>
    <row r="716" spans="2:7" ht="20.45" customHeight="1" thickBot="1" x14ac:dyDescent="0.25">
      <c r="B716" s="43" t="s">
        <v>1505</v>
      </c>
      <c r="C716" s="6" t="s">
        <v>1506</v>
      </c>
      <c r="D716" s="70"/>
      <c r="E716" s="59"/>
      <c r="F716" s="13">
        <v>1</v>
      </c>
      <c r="G716" s="930">
        <v>1</v>
      </c>
    </row>
    <row r="717" spans="2:7" ht="19.5" customHeight="1" x14ac:dyDescent="0.2">
      <c r="B717" s="1385" t="s">
        <v>1507</v>
      </c>
      <c r="C717" s="1387" t="s">
        <v>1508</v>
      </c>
      <c r="D717" s="1716" t="s">
        <v>463</v>
      </c>
      <c r="E717" s="1739" t="s">
        <v>237</v>
      </c>
      <c r="F717" s="1716">
        <v>1</v>
      </c>
      <c r="G717" s="1356">
        <v>4</v>
      </c>
    </row>
    <row r="718" spans="2:7" ht="19.5" customHeight="1" x14ac:dyDescent="0.2">
      <c r="B718" s="1395"/>
      <c r="C718" s="1415"/>
      <c r="D718" s="1717"/>
      <c r="E718" s="1419"/>
      <c r="F718" s="1717"/>
      <c r="G718" s="1251"/>
    </row>
    <row r="719" spans="2:7" ht="19.5" customHeight="1" x14ac:dyDescent="0.2">
      <c r="B719" s="1394" t="s">
        <v>1509</v>
      </c>
      <c r="C719" s="1414" t="s">
        <v>1510</v>
      </c>
      <c r="D719" s="1749" t="s">
        <v>463</v>
      </c>
      <c r="E719" s="1418" t="s">
        <v>273</v>
      </c>
      <c r="F719" s="1749">
        <v>5</v>
      </c>
      <c r="G719" s="1413">
        <v>7</v>
      </c>
    </row>
    <row r="720" spans="2:7" ht="19.5" customHeight="1" x14ac:dyDescent="0.2">
      <c r="B720" s="1395"/>
      <c r="C720" s="1415"/>
      <c r="D720" s="1717"/>
      <c r="E720" s="1419"/>
      <c r="F720" s="1717"/>
      <c r="G720" s="1251"/>
    </row>
    <row r="721" spans="2:7" ht="19.5" customHeight="1" x14ac:dyDescent="0.2">
      <c r="B721" s="1394" t="s">
        <v>1511</v>
      </c>
      <c r="C721" s="1414" t="s">
        <v>2648</v>
      </c>
      <c r="D721" s="1749" t="s">
        <v>609</v>
      </c>
      <c r="E721" s="1418" t="s">
        <v>1512</v>
      </c>
      <c r="F721" s="1749">
        <v>0</v>
      </c>
      <c r="G721" s="1413">
        <v>0</v>
      </c>
    </row>
    <row r="722" spans="2:7" ht="19.5" customHeight="1" thickBot="1" x14ac:dyDescent="0.25">
      <c r="B722" s="1907"/>
      <c r="C722" s="1773"/>
      <c r="D722" s="1772"/>
      <c r="E722" s="1786"/>
      <c r="F722" s="1772"/>
      <c r="G722" s="1908"/>
    </row>
    <row r="723" spans="2:7" ht="26.25" thickBot="1" x14ac:dyDescent="0.25">
      <c r="B723" s="108" t="s">
        <v>1513</v>
      </c>
      <c r="C723" s="109" t="s">
        <v>1514</v>
      </c>
      <c r="D723" s="118"/>
      <c r="E723" s="110"/>
      <c r="F723" s="802">
        <v>1</v>
      </c>
      <c r="G723" s="949">
        <v>1</v>
      </c>
    </row>
    <row r="724" spans="2:7" ht="19.5" customHeight="1" x14ac:dyDescent="0.2">
      <c r="B724" s="1700" t="s">
        <v>1515</v>
      </c>
      <c r="C724" s="1702" t="s">
        <v>1516</v>
      </c>
      <c r="D724" s="1784" t="s">
        <v>1517</v>
      </c>
      <c r="E724" s="1784" t="s">
        <v>1518</v>
      </c>
      <c r="F724" s="1785">
        <v>251</v>
      </c>
      <c r="G724" s="1895">
        <v>207</v>
      </c>
    </row>
    <row r="725" spans="2:7" ht="19.5" customHeight="1" x14ac:dyDescent="0.2">
      <c r="B725" s="1701"/>
      <c r="C725" s="1415"/>
      <c r="D725" s="1419"/>
      <c r="E725" s="1419"/>
      <c r="F725" s="1717"/>
      <c r="G725" s="1251"/>
    </row>
    <row r="726" spans="2:7" ht="19.5" customHeight="1" x14ac:dyDescent="0.2">
      <c r="B726" s="1693" t="s">
        <v>1519</v>
      </c>
      <c r="C726" s="1414" t="s">
        <v>1520</v>
      </c>
      <c r="D726" s="1418" t="s">
        <v>463</v>
      </c>
      <c r="E726" s="1418" t="s">
        <v>1521</v>
      </c>
      <c r="F726" s="1749">
        <v>0</v>
      </c>
      <c r="G726" s="1413">
        <v>5</v>
      </c>
    </row>
    <row r="727" spans="2:7" ht="19.5" customHeight="1" x14ac:dyDescent="0.2">
      <c r="B727" s="1701"/>
      <c r="C727" s="1415"/>
      <c r="D727" s="1419"/>
      <c r="E727" s="1419"/>
      <c r="F727" s="1717"/>
      <c r="G727" s="1251"/>
    </row>
    <row r="728" spans="2:7" ht="19.5" customHeight="1" x14ac:dyDescent="0.2">
      <c r="B728" s="1693" t="s">
        <v>1522</v>
      </c>
      <c r="C728" s="1414" t="s">
        <v>2649</v>
      </c>
      <c r="D728" s="1698" t="s">
        <v>712</v>
      </c>
      <c r="E728" s="1749" t="s">
        <v>497</v>
      </c>
      <c r="F728" s="1698">
        <v>3</v>
      </c>
      <c r="G728" s="1413">
        <v>6</v>
      </c>
    </row>
    <row r="729" spans="2:7" ht="19.5" customHeight="1" x14ac:dyDescent="0.2">
      <c r="B729" s="1701"/>
      <c r="C729" s="1415"/>
      <c r="D729" s="1707"/>
      <c r="E729" s="1717"/>
      <c r="F729" s="1707"/>
      <c r="G729" s="1251"/>
    </row>
    <row r="730" spans="2:7" ht="19.5" customHeight="1" x14ac:dyDescent="0.2">
      <c r="B730" s="1693" t="s">
        <v>1523</v>
      </c>
      <c r="C730" s="1414" t="s">
        <v>1524</v>
      </c>
      <c r="D730" s="1418" t="s">
        <v>1525</v>
      </c>
      <c r="E730" s="1418" t="s">
        <v>1526</v>
      </c>
      <c r="F730" s="1749">
        <v>300</v>
      </c>
      <c r="G730" s="1413">
        <v>170</v>
      </c>
    </row>
    <row r="731" spans="2:7" ht="19.5" customHeight="1" x14ac:dyDescent="0.2">
      <c r="B731" s="1701"/>
      <c r="C731" s="1415"/>
      <c r="D731" s="1419"/>
      <c r="E731" s="1419"/>
      <c r="F731" s="1717"/>
      <c r="G731" s="1251"/>
    </row>
    <row r="732" spans="2:7" ht="19.5" customHeight="1" x14ac:dyDescent="0.2">
      <c r="B732" s="1693" t="s">
        <v>1527</v>
      </c>
      <c r="C732" s="1414" t="s">
        <v>1528</v>
      </c>
      <c r="D732" s="1418" t="s">
        <v>1529</v>
      </c>
      <c r="E732" s="1418" t="s">
        <v>1530</v>
      </c>
      <c r="F732" s="1749">
        <v>76</v>
      </c>
      <c r="G732" s="1413">
        <v>110</v>
      </c>
    </row>
    <row r="733" spans="2:7" ht="19.5" customHeight="1" thickBot="1" x14ac:dyDescent="0.25">
      <c r="B733" s="1745"/>
      <c r="C733" s="1773"/>
      <c r="D733" s="1786"/>
      <c r="E733" s="1786"/>
      <c r="F733" s="1772"/>
      <c r="G733" s="1357"/>
    </row>
    <row r="734" spans="2:7" ht="13.5" thickBot="1" x14ac:dyDescent="0.25">
      <c r="C734" s="34"/>
      <c r="D734" s="5"/>
      <c r="E734" s="5"/>
      <c r="F734"/>
      <c r="G734" s="177"/>
    </row>
    <row r="735" spans="2:7" ht="36.75" customHeight="1" thickBot="1" x14ac:dyDescent="0.25">
      <c r="C735" s="219" t="s">
        <v>369</v>
      </c>
      <c r="D735" s="286">
        <v>2021</v>
      </c>
      <c r="E735" s="231">
        <v>2022</v>
      </c>
      <c r="F735"/>
      <c r="G735" s="177"/>
    </row>
    <row r="736" spans="2:7" x14ac:dyDescent="0.2">
      <c r="C736" s="294" t="s">
        <v>715</v>
      </c>
      <c r="D736" s="287">
        <f t="shared" ref="D736:E739" si="5">D742+D785</f>
        <v>6</v>
      </c>
      <c r="E736" s="287">
        <f t="shared" si="5"/>
        <v>6</v>
      </c>
      <c r="F736"/>
      <c r="G736" s="177"/>
    </row>
    <row r="737" spans="2:7" x14ac:dyDescent="0.2">
      <c r="C737" s="229" t="s">
        <v>716</v>
      </c>
      <c r="D737" s="288">
        <f t="shared" si="5"/>
        <v>0</v>
      </c>
      <c r="E737" s="288">
        <f t="shared" si="5"/>
        <v>0</v>
      </c>
      <c r="F737"/>
      <c r="G737" s="177"/>
    </row>
    <row r="738" spans="2:7" x14ac:dyDescent="0.2">
      <c r="C738" s="229" t="s">
        <v>717</v>
      </c>
      <c r="D738" s="288">
        <f t="shared" si="5"/>
        <v>6</v>
      </c>
      <c r="E738" s="288">
        <f t="shared" si="5"/>
        <v>6</v>
      </c>
      <c r="F738"/>
      <c r="G738" s="177"/>
    </row>
    <row r="739" spans="2:7" ht="13.5" thickBot="1" x14ac:dyDescent="0.25">
      <c r="C739" s="230" t="s">
        <v>718</v>
      </c>
      <c r="D739" s="295">
        <f t="shared" si="5"/>
        <v>0</v>
      </c>
      <c r="E739" s="295">
        <f t="shared" si="5"/>
        <v>0</v>
      </c>
      <c r="F739"/>
      <c r="G739" s="177"/>
    </row>
    <row r="740" spans="2:7" ht="13.5" thickBot="1" x14ac:dyDescent="0.25">
      <c r="D740" s="15"/>
      <c r="E740" s="23"/>
      <c r="F740"/>
      <c r="G740" s="177"/>
    </row>
    <row r="741" spans="2:7" ht="36.75" customHeight="1" thickBot="1" x14ac:dyDescent="0.25">
      <c r="C741" s="219" t="s">
        <v>375</v>
      </c>
      <c r="D741" s="286">
        <v>2021</v>
      </c>
      <c r="E741" s="231">
        <v>2022</v>
      </c>
      <c r="F741"/>
      <c r="G741" s="177"/>
    </row>
    <row r="742" spans="2:7" x14ac:dyDescent="0.2">
      <c r="C742" s="220" t="s">
        <v>715</v>
      </c>
      <c r="D742" s="238">
        <f>SUM(D743:D745)</f>
        <v>4</v>
      </c>
      <c r="E742" s="238">
        <f>SUM(E743:E745)</f>
        <v>4</v>
      </c>
      <c r="F742"/>
      <c r="G742" s="177"/>
    </row>
    <row r="743" spans="2:7" x14ac:dyDescent="0.2">
      <c r="C743" s="221" t="s">
        <v>716</v>
      </c>
      <c r="D743" s="239">
        <v>0</v>
      </c>
      <c r="E743" s="239">
        <v>0</v>
      </c>
      <c r="F743"/>
      <c r="G743" s="177"/>
    </row>
    <row r="744" spans="2:7" x14ac:dyDescent="0.2">
      <c r="C744" s="221" t="s">
        <v>717</v>
      </c>
      <c r="D744" s="239">
        <v>4</v>
      </c>
      <c r="E744" s="239">
        <v>4</v>
      </c>
      <c r="F744"/>
      <c r="G744" s="177"/>
    </row>
    <row r="745" spans="2:7" ht="13.5" thickBot="1" x14ac:dyDescent="0.25">
      <c r="C745" s="222" t="s">
        <v>718</v>
      </c>
      <c r="D745" s="240">
        <v>0</v>
      </c>
      <c r="E745" s="240">
        <v>0</v>
      </c>
      <c r="F745"/>
      <c r="G745" s="177"/>
    </row>
    <row r="746" spans="2:7" ht="13.5" thickBot="1" x14ac:dyDescent="0.25">
      <c r="C746" s="19"/>
      <c r="D746" s="2"/>
      <c r="E746" s="2"/>
      <c r="F746"/>
      <c r="G746" s="177"/>
    </row>
    <row r="747" spans="2:7" ht="57" customHeight="1" thickBot="1" x14ac:dyDescent="0.25">
      <c r="B747" s="26" t="s">
        <v>10</v>
      </c>
      <c r="C747" s="35" t="s">
        <v>719</v>
      </c>
      <c r="D747" s="212" t="s">
        <v>12</v>
      </c>
      <c r="E747" s="212" t="s">
        <v>13</v>
      </c>
      <c r="F747" s="208" t="s">
        <v>720</v>
      </c>
      <c r="G747" s="211" t="s">
        <v>721</v>
      </c>
    </row>
    <row r="748" spans="2:7" ht="30.6" customHeight="1" thickBot="1" x14ac:dyDescent="0.25">
      <c r="B748" s="43" t="s">
        <v>1531</v>
      </c>
      <c r="C748" s="37" t="s">
        <v>1532</v>
      </c>
      <c r="D748" s="80"/>
      <c r="E748" s="80"/>
      <c r="F748" s="13">
        <v>1</v>
      </c>
      <c r="G748" s="930">
        <v>1</v>
      </c>
    </row>
    <row r="749" spans="2:7" ht="24.6" customHeight="1" x14ac:dyDescent="0.2">
      <c r="B749" s="1385" t="s">
        <v>1533</v>
      </c>
      <c r="C749" s="1387" t="s">
        <v>1534</v>
      </c>
      <c r="D749" s="1739" t="s">
        <v>463</v>
      </c>
      <c r="E749" s="1739" t="s">
        <v>107</v>
      </c>
      <c r="F749" s="1716">
        <v>0</v>
      </c>
      <c r="G749" s="1718">
        <v>0</v>
      </c>
    </row>
    <row r="750" spans="2:7" ht="24.6" customHeight="1" x14ac:dyDescent="0.2">
      <c r="B750" s="1395"/>
      <c r="C750" s="1415"/>
      <c r="D750" s="1419"/>
      <c r="E750" s="1419"/>
      <c r="F750" s="1717"/>
      <c r="G750" s="1709"/>
    </row>
    <row r="751" spans="2:7" ht="17.45" customHeight="1" x14ac:dyDescent="0.2">
      <c r="B751" s="1394" t="s">
        <v>1535</v>
      </c>
      <c r="C751" s="1414" t="s">
        <v>1536</v>
      </c>
      <c r="D751" s="1418" t="s">
        <v>240</v>
      </c>
      <c r="E751" s="1418" t="s">
        <v>866</v>
      </c>
      <c r="F751" s="1749">
        <v>1</v>
      </c>
      <c r="G751" s="1750">
        <v>1</v>
      </c>
    </row>
    <row r="752" spans="2:7" ht="17.45" customHeight="1" thickBot="1" x14ac:dyDescent="0.25">
      <c r="B752" s="1907"/>
      <c r="C752" s="1773"/>
      <c r="D752" s="1786"/>
      <c r="E752" s="1786"/>
      <c r="F752" s="1772"/>
      <c r="G752" s="1787"/>
    </row>
    <row r="753" spans="2:7" ht="33.6" customHeight="1" thickBot="1" x14ac:dyDescent="0.25">
      <c r="B753" s="108" t="s">
        <v>1537</v>
      </c>
      <c r="C753" s="119" t="s">
        <v>1538</v>
      </c>
      <c r="D753" s="811"/>
      <c r="E753" s="811"/>
      <c r="F753" s="802">
        <v>1</v>
      </c>
      <c r="G753" s="949">
        <v>1</v>
      </c>
    </row>
    <row r="754" spans="2:7" ht="15" customHeight="1" x14ac:dyDescent="0.2">
      <c r="B754" s="1700" t="s">
        <v>1539</v>
      </c>
      <c r="C754" s="1702" t="s">
        <v>2650</v>
      </c>
      <c r="D754" s="1704" t="s">
        <v>588</v>
      </c>
      <c r="E754" s="1704" t="s">
        <v>201</v>
      </c>
      <c r="F754" s="1706">
        <v>2</v>
      </c>
      <c r="G754" s="1901">
        <v>3</v>
      </c>
    </row>
    <row r="755" spans="2:7" ht="15" customHeight="1" x14ac:dyDescent="0.2">
      <c r="B755" s="1701"/>
      <c r="C755" s="1415"/>
      <c r="D755" s="1705"/>
      <c r="E755" s="1705"/>
      <c r="F755" s="1707"/>
      <c r="G755" s="1409"/>
    </row>
    <row r="756" spans="2:7" ht="15" customHeight="1" x14ac:dyDescent="0.2">
      <c r="B756" s="1896" t="s">
        <v>1540</v>
      </c>
      <c r="C756" s="1414" t="s">
        <v>865</v>
      </c>
      <c r="D756" s="1418" t="s">
        <v>463</v>
      </c>
      <c r="E756" s="1418" t="s">
        <v>273</v>
      </c>
      <c r="F756" s="1749">
        <v>1</v>
      </c>
      <c r="G756" s="1750">
        <v>1</v>
      </c>
    </row>
    <row r="757" spans="2:7" ht="15" customHeight="1" x14ac:dyDescent="0.2">
      <c r="B757" s="1897"/>
      <c r="C757" s="1415"/>
      <c r="D757" s="1419"/>
      <c r="E757" s="1419"/>
      <c r="F757" s="1717"/>
      <c r="G757" s="1709"/>
    </row>
    <row r="758" spans="2:7" ht="16.5" customHeight="1" x14ac:dyDescent="0.2">
      <c r="B758" s="1897"/>
      <c r="C758" s="1899" t="s">
        <v>2575</v>
      </c>
      <c r="D758" s="1242"/>
      <c r="E758" s="1891" t="s">
        <v>1268</v>
      </c>
      <c r="F758" s="1891">
        <v>0</v>
      </c>
      <c r="G758" s="1893">
        <v>0.3</v>
      </c>
    </row>
    <row r="759" spans="2:7" ht="16.5" customHeight="1" x14ac:dyDescent="0.2">
      <c r="B759" s="1897"/>
      <c r="C759" s="1900"/>
      <c r="D759" s="1244"/>
      <c r="E759" s="1892"/>
      <c r="F759" s="1892"/>
      <c r="G759" s="1894"/>
    </row>
    <row r="760" spans="2:7" ht="17.45" customHeight="1" x14ac:dyDescent="0.2">
      <c r="B760" s="1897"/>
      <c r="C760" s="1431" t="s">
        <v>1541</v>
      </c>
      <c r="D760" s="1418"/>
      <c r="E760" s="1396" t="s">
        <v>1542</v>
      </c>
      <c r="F760" s="1812">
        <v>0</v>
      </c>
      <c r="G760" s="1798">
        <v>0</v>
      </c>
    </row>
    <row r="761" spans="2:7" ht="17.45" customHeight="1" x14ac:dyDescent="0.2">
      <c r="B761" s="1897"/>
      <c r="C761" s="1432"/>
      <c r="D761" s="1419"/>
      <c r="E761" s="1397"/>
      <c r="F761" s="1813"/>
      <c r="G761" s="1816"/>
    </row>
    <row r="762" spans="2:7" ht="17.45" customHeight="1" x14ac:dyDescent="0.2">
      <c r="B762" s="1897"/>
      <c r="C762" s="1431" t="s">
        <v>1543</v>
      </c>
      <c r="D762" s="1418"/>
      <c r="E762" s="1396" t="s">
        <v>1057</v>
      </c>
      <c r="F762" s="1812">
        <v>0</v>
      </c>
      <c r="G762" s="1798">
        <v>0</v>
      </c>
    </row>
    <row r="763" spans="2:7" ht="17.45" customHeight="1" x14ac:dyDescent="0.2">
      <c r="B763" s="1897"/>
      <c r="C763" s="1432"/>
      <c r="D763" s="1419"/>
      <c r="E763" s="1397"/>
      <c r="F763" s="1813"/>
      <c r="G763" s="1816"/>
    </row>
    <row r="764" spans="2:7" ht="37.5" customHeight="1" x14ac:dyDescent="0.2">
      <c r="B764" s="1897"/>
      <c r="C764" s="730" t="s">
        <v>1544</v>
      </c>
      <c r="D764" s="731"/>
      <c r="E764" s="732" t="s">
        <v>792</v>
      </c>
      <c r="F764" s="733">
        <v>1</v>
      </c>
      <c r="G764" s="982"/>
    </row>
    <row r="765" spans="2:7" ht="17.45" customHeight="1" x14ac:dyDescent="0.2">
      <c r="B765" s="1897"/>
      <c r="C765" s="1502" t="s">
        <v>2651</v>
      </c>
      <c r="D765" s="1903"/>
      <c r="E765" s="1485" t="s">
        <v>795</v>
      </c>
      <c r="F765" s="1882">
        <v>0</v>
      </c>
      <c r="G765" s="1884">
        <v>0</v>
      </c>
    </row>
    <row r="766" spans="2:7" ht="17.45" customHeight="1" x14ac:dyDescent="0.2">
      <c r="B766" s="1897"/>
      <c r="C766" s="1902"/>
      <c r="D766" s="1904"/>
      <c r="E766" s="1486"/>
      <c r="F766" s="1905"/>
      <c r="G766" s="1906"/>
    </row>
    <row r="767" spans="2:7" ht="30.95" customHeight="1" x14ac:dyDescent="0.2">
      <c r="B767" s="1897"/>
      <c r="C767" s="40" t="s">
        <v>2652</v>
      </c>
      <c r="D767" s="60"/>
      <c r="E767" s="160" t="s">
        <v>930</v>
      </c>
      <c r="F767" s="11"/>
      <c r="G767" s="963">
        <v>0</v>
      </c>
    </row>
    <row r="768" spans="2:7" ht="28.5" customHeight="1" x14ac:dyDescent="0.2">
      <c r="B768" s="1897"/>
      <c r="C768" s="40" t="s">
        <v>2653</v>
      </c>
      <c r="D768" s="60"/>
      <c r="E768" s="160" t="s">
        <v>726</v>
      </c>
      <c r="F768" s="11"/>
      <c r="G768" s="962"/>
    </row>
    <row r="769" spans="2:7" ht="30" customHeight="1" x14ac:dyDescent="0.2">
      <c r="B769" s="1897"/>
      <c r="C769" s="40" t="s">
        <v>2654</v>
      </c>
      <c r="D769" s="60"/>
      <c r="E769" s="160" t="s">
        <v>726</v>
      </c>
      <c r="F769" s="11"/>
      <c r="G769" s="962"/>
    </row>
    <row r="770" spans="2:7" ht="41.45" customHeight="1" x14ac:dyDescent="0.2">
      <c r="B770" s="1897"/>
      <c r="C770" s="40" t="s">
        <v>2655</v>
      </c>
      <c r="D770" s="66"/>
      <c r="E770" s="160" t="s">
        <v>1063</v>
      </c>
      <c r="F770" s="11"/>
      <c r="G770" s="962"/>
    </row>
    <row r="771" spans="2:7" ht="42.95" customHeight="1" thickBot="1" x14ac:dyDescent="0.25">
      <c r="B771" s="1898"/>
      <c r="C771" s="204" t="s">
        <v>1545</v>
      </c>
      <c r="D771" s="62"/>
      <c r="E771" s="799" t="s">
        <v>932</v>
      </c>
      <c r="F771" s="787"/>
      <c r="G771" s="942"/>
    </row>
    <row r="772" spans="2:7" ht="27.75" customHeight="1" thickBot="1" x14ac:dyDescent="0.25">
      <c r="B772" s="123" t="s">
        <v>1546</v>
      </c>
      <c r="C772" s="6" t="s">
        <v>1547</v>
      </c>
      <c r="D772" s="61"/>
      <c r="E772" s="61"/>
      <c r="F772" s="13">
        <v>1</v>
      </c>
      <c r="G772" s="930">
        <v>1</v>
      </c>
    </row>
    <row r="773" spans="2:7" ht="19.5" customHeight="1" x14ac:dyDescent="0.2">
      <c r="B773" s="1715" t="s">
        <v>1548</v>
      </c>
      <c r="C773" s="1387" t="s">
        <v>1549</v>
      </c>
      <c r="D773" s="1716" t="s">
        <v>1550</v>
      </c>
      <c r="E773" s="1716" t="s">
        <v>1551</v>
      </c>
      <c r="F773" s="1716" t="s">
        <v>1552</v>
      </c>
      <c r="G773" s="1718" t="s">
        <v>1553</v>
      </c>
    </row>
    <row r="774" spans="2:7" ht="19.5" customHeight="1" x14ac:dyDescent="0.2">
      <c r="B774" s="1701"/>
      <c r="C774" s="1415"/>
      <c r="D774" s="1717"/>
      <c r="E774" s="1717"/>
      <c r="F774" s="1717"/>
      <c r="G774" s="1709"/>
    </row>
    <row r="775" spans="2:7" ht="24" customHeight="1" x14ac:dyDescent="0.2">
      <c r="B775" s="1886" t="s">
        <v>1554</v>
      </c>
      <c r="C775" s="38" t="s">
        <v>865</v>
      </c>
      <c r="D775" s="81" t="s">
        <v>463</v>
      </c>
      <c r="E775" s="81" t="s">
        <v>920</v>
      </c>
      <c r="F775" s="11">
        <v>0</v>
      </c>
      <c r="G775" s="962">
        <v>0</v>
      </c>
    </row>
    <row r="776" spans="2:7" ht="23.45" customHeight="1" x14ac:dyDescent="0.2">
      <c r="B776" s="1887"/>
      <c r="C776" s="1431" t="s">
        <v>1555</v>
      </c>
      <c r="D776" s="1418"/>
      <c r="E776" s="1396" t="s">
        <v>868</v>
      </c>
      <c r="F776" s="1812">
        <v>0</v>
      </c>
      <c r="G776" s="1798">
        <v>0</v>
      </c>
    </row>
    <row r="777" spans="2:7" ht="23.45" customHeight="1" thickBot="1" x14ac:dyDescent="0.25">
      <c r="B777" s="1887"/>
      <c r="C777" s="1888"/>
      <c r="D777" s="1786"/>
      <c r="E777" s="1559"/>
      <c r="F777" s="1889"/>
      <c r="G777" s="1890"/>
    </row>
    <row r="778" spans="2:7" ht="26.25" customHeight="1" thickBot="1" x14ac:dyDescent="0.25">
      <c r="B778" s="90" t="s">
        <v>1556</v>
      </c>
      <c r="C778" s="91" t="s">
        <v>1557</v>
      </c>
      <c r="D778" s="145"/>
      <c r="E778" s="145"/>
      <c r="F778" s="93">
        <v>1</v>
      </c>
      <c r="G778" s="975">
        <v>1</v>
      </c>
    </row>
    <row r="779" spans="2:7" ht="17.100000000000001" customHeight="1" x14ac:dyDescent="0.2">
      <c r="B779" s="1700" t="s">
        <v>1539</v>
      </c>
      <c r="C779" s="1702" t="s">
        <v>1558</v>
      </c>
      <c r="D779" s="1784" t="s">
        <v>1205</v>
      </c>
      <c r="E779" s="1784" t="s">
        <v>273</v>
      </c>
      <c r="F779" s="1785">
        <v>0.96</v>
      </c>
      <c r="G779" s="1708">
        <v>0.93</v>
      </c>
    </row>
    <row r="780" spans="2:7" ht="17.100000000000001" customHeight="1" x14ac:dyDescent="0.2">
      <c r="B780" s="1701"/>
      <c r="C780" s="1415"/>
      <c r="D780" s="1419"/>
      <c r="E780" s="1419"/>
      <c r="F780" s="1717"/>
      <c r="G780" s="1709"/>
    </row>
    <row r="781" spans="2:7" ht="21.6" customHeight="1" x14ac:dyDescent="0.2">
      <c r="B781" s="1693" t="s">
        <v>1540</v>
      </c>
      <c r="C781" s="1414" t="s">
        <v>1559</v>
      </c>
      <c r="D781" s="1418" t="s">
        <v>1560</v>
      </c>
      <c r="E781" s="1418" t="s">
        <v>1561</v>
      </c>
      <c r="F781" s="1749" t="s">
        <v>1562</v>
      </c>
      <c r="G781" s="1750" t="s">
        <v>1563</v>
      </c>
    </row>
    <row r="782" spans="2:7" ht="21.6" customHeight="1" thickBot="1" x14ac:dyDescent="0.25">
      <c r="B782" s="1745"/>
      <c r="C782" s="1773"/>
      <c r="D782" s="1786"/>
      <c r="E782" s="1786"/>
      <c r="F782" s="1772"/>
      <c r="G782" s="1742"/>
    </row>
    <row r="783" spans="2:7" ht="13.5" thickBot="1" x14ac:dyDescent="0.25">
      <c r="C783" s="34"/>
      <c r="D783" s="5"/>
      <c r="E783" s="5"/>
      <c r="F783"/>
      <c r="G783" s="177"/>
    </row>
    <row r="784" spans="2:7" ht="36" customHeight="1" thickBot="1" x14ac:dyDescent="0.25">
      <c r="C784" s="219" t="s">
        <v>391</v>
      </c>
      <c r="D784" s="286">
        <v>2021</v>
      </c>
      <c r="E784" s="231">
        <v>2022</v>
      </c>
      <c r="F784"/>
      <c r="G784" s="177"/>
    </row>
    <row r="785" spans="2:7" x14ac:dyDescent="0.2">
      <c r="C785" s="220" t="s">
        <v>715</v>
      </c>
      <c r="D785" s="238">
        <f>SUM(D786:D788)</f>
        <v>2</v>
      </c>
      <c r="E785" s="238">
        <f>SUM(E786:E788)</f>
        <v>2</v>
      </c>
      <c r="F785"/>
      <c r="G785" s="177"/>
    </row>
    <row r="786" spans="2:7" x14ac:dyDescent="0.2">
      <c r="C786" s="221" t="s">
        <v>716</v>
      </c>
      <c r="D786" s="239">
        <v>0</v>
      </c>
      <c r="E786" s="239">
        <v>0</v>
      </c>
      <c r="F786"/>
      <c r="G786" s="177"/>
    </row>
    <row r="787" spans="2:7" x14ac:dyDescent="0.2">
      <c r="C787" s="221" t="s">
        <v>717</v>
      </c>
      <c r="D787" s="239">
        <v>2</v>
      </c>
      <c r="E787" s="239">
        <v>2</v>
      </c>
      <c r="F787"/>
      <c r="G787" s="177"/>
    </row>
    <row r="788" spans="2:7" ht="13.5" thickBot="1" x14ac:dyDescent="0.25">
      <c r="C788" s="222" t="s">
        <v>718</v>
      </c>
      <c r="D788" s="240">
        <v>0</v>
      </c>
      <c r="E788" s="240">
        <v>0</v>
      </c>
      <c r="F788"/>
      <c r="G788" s="177"/>
    </row>
    <row r="789" spans="2:7" ht="13.5" thickBot="1" x14ac:dyDescent="0.25">
      <c r="C789" s="19"/>
      <c r="D789" s="2"/>
      <c r="E789" s="2"/>
      <c r="F789"/>
      <c r="G789" s="177"/>
    </row>
    <row r="790" spans="2:7" ht="60.6" customHeight="1" thickBot="1" x14ac:dyDescent="0.25">
      <c r="B790" s="26" t="s">
        <v>10</v>
      </c>
      <c r="C790" s="35" t="s">
        <v>719</v>
      </c>
      <c r="D790" s="212" t="s">
        <v>12</v>
      </c>
      <c r="E790" s="212" t="s">
        <v>13</v>
      </c>
      <c r="F790" s="208" t="s">
        <v>720</v>
      </c>
      <c r="G790" s="211" t="s">
        <v>721</v>
      </c>
    </row>
    <row r="791" spans="2:7" ht="28.5" customHeight="1" thickBot="1" x14ac:dyDescent="0.25">
      <c r="B791" s="43" t="s">
        <v>1564</v>
      </c>
      <c r="C791" s="37" t="s">
        <v>1565</v>
      </c>
      <c r="D791" s="59"/>
      <c r="E791" s="59"/>
      <c r="F791" s="13">
        <v>1</v>
      </c>
      <c r="G791" s="930">
        <v>1</v>
      </c>
    </row>
    <row r="792" spans="2:7" ht="27.95" customHeight="1" x14ac:dyDescent="0.2">
      <c r="B792" s="1385" t="s">
        <v>1566</v>
      </c>
      <c r="C792" s="1387" t="s">
        <v>1567</v>
      </c>
      <c r="D792" s="1739" t="s">
        <v>1568</v>
      </c>
      <c r="E792" s="1739" t="s">
        <v>1569</v>
      </c>
      <c r="F792" s="1716">
        <v>74</v>
      </c>
      <c r="G792" s="1718">
        <v>74.599999999999994</v>
      </c>
    </row>
    <row r="793" spans="2:7" ht="36.75" customHeight="1" x14ac:dyDescent="0.2">
      <c r="B793" s="1395"/>
      <c r="C793" s="1415"/>
      <c r="D793" s="1419"/>
      <c r="E793" s="1419"/>
      <c r="F793" s="1717"/>
      <c r="G793" s="1709"/>
    </row>
    <row r="794" spans="2:7" ht="27.95" customHeight="1" x14ac:dyDescent="0.2">
      <c r="B794" s="1394" t="s">
        <v>1570</v>
      </c>
      <c r="C794" s="1414" t="s">
        <v>1571</v>
      </c>
      <c r="D794" s="1749" t="s">
        <v>1572</v>
      </c>
      <c r="E794" s="1749" t="s">
        <v>1573</v>
      </c>
      <c r="F794" s="1749">
        <v>7</v>
      </c>
      <c r="G794" s="1750">
        <v>3</v>
      </c>
    </row>
    <row r="795" spans="2:7" ht="35.25" customHeight="1" x14ac:dyDescent="0.2">
      <c r="B795" s="1395"/>
      <c r="C795" s="1415"/>
      <c r="D795" s="1717"/>
      <c r="E795" s="1717"/>
      <c r="F795" s="1717"/>
      <c r="G795" s="1709"/>
    </row>
    <row r="796" spans="2:7" ht="17.45" customHeight="1" x14ac:dyDescent="0.2">
      <c r="B796" s="1394" t="s">
        <v>1574</v>
      </c>
      <c r="C796" s="1414" t="s">
        <v>1575</v>
      </c>
      <c r="D796" s="1418" t="s">
        <v>225</v>
      </c>
      <c r="E796" s="1418" t="s">
        <v>273</v>
      </c>
      <c r="F796" s="1749">
        <v>4</v>
      </c>
      <c r="G796" s="1750">
        <v>3</v>
      </c>
    </row>
    <row r="797" spans="2:7" ht="17.45" customHeight="1" x14ac:dyDescent="0.2">
      <c r="B797" s="1395"/>
      <c r="C797" s="1415"/>
      <c r="D797" s="1419"/>
      <c r="E797" s="1419"/>
      <c r="F797" s="1717"/>
      <c r="G797" s="1709"/>
    </row>
    <row r="798" spans="2:7" ht="13.5" customHeight="1" x14ac:dyDescent="0.2">
      <c r="B798" s="1394" t="s">
        <v>1576</v>
      </c>
      <c r="C798" s="1414" t="s">
        <v>1577</v>
      </c>
      <c r="D798" s="1418" t="s">
        <v>225</v>
      </c>
      <c r="E798" s="1749" t="s">
        <v>273</v>
      </c>
      <c r="F798" s="1698">
        <v>4</v>
      </c>
      <c r="G798" s="1750">
        <v>3</v>
      </c>
    </row>
    <row r="799" spans="2:7" ht="13.5" customHeight="1" x14ac:dyDescent="0.2">
      <c r="B799" s="1395"/>
      <c r="C799" s="1415"/>
      <c r="D799" s="1419"/>
      <c r="E799" s="1717"/>
      <c r="F799" s="1707"/>
      <c r="G799" s="1709"/>
    </row>
    <row r="800" spans="2:7" ht="13.5" customHeight="1" x14ac:dyDescent="0.2">
      <c r="B800" s="1394" t="s">
        <v>1578</v>
      </c>
      <c r="C800" s="1414" t="s">
        <v>1579</v>
      </c>
      <c r="D800" s="1696" t="s">
        <v>236</v>
      </c>
      <c r="E800" s="1418" t="s">
        <v>201</v>
      </c>
      <c r="F800" s="1698">
        <v>1</v>
      </c>
      <c r="G800" s="1413">
        <v>0</v>
      </c>
    </row>
    <row r="801" spans="2:7" ht="13.5" customHeight="1" thickBot="1" x14ac:dyDescent="0.25">
      <c r="B801" s="1479"/>
      <c r="C801" s="1480"/>
      <c r="D801" s="1697"/>
      <c r="E801" s="1740"/>
      <c r="F801" s="1699"/>
      <c r="G801" s="1357"/>
    </row>
    <row r="802" spans="2:7" ht="27.75" customHeight="1" thickBot="1" x14ac:dyDescent="0.25">
      <c r="B802" s="43" t="s">
        <v>1580</v>
      </c>
      <c r="C802" s="6" t="s">
        <v>1581</v>
      </c>
      <c r="D802" s="13"/>
      <c r="E802" s="13"/>
      <c r="F802" s="13">
        <v>1</v>
      </c>
      <c r="G802" s="930">
        <v>1</v>
      </c>
    </row>
    <row r="803" spans="2:7" ht="27" customHeight="1" x14ac:dyDescent="0.2">
      <c r="B803" s="1385" t="s">
        <v>1582</v>
      </c>
      <c r="C803" s="1387" t="s">
        <v>1583</v>
      </c>
      <c r="D803" s="1739" t="s">
        <v>1584</v>
      </c>
      <c r="E803" s="1739" t="s">
        <v>1585</v>
      </c>
      <c r="F803" s="1716">
        <v>52.1</v>
      </c>
      <c r="G803" s="1718">
        <v>52.2</v>
      </c>
    </row>
    <row r="804" spans="2:7" ht="27" customHeight="1" x14ac:dyDescent="0.2">
      <c r="B804" s="1395"/>
      <c r="C804" s="1415"/>
      <c r="D804" s="1419"/>
      <c r="E804" s="1419"/>
      <c r="F804" s="1717"/>
      <c r="G804" s="1709"/>
    </row>
    <row r="805" spans="2:7" ht="30.6" customHeight="1" x14ac:dyDescent="0.2">
      <c r="B805" s="1394" t="s">
        <v>1586</v>
      </c>
      <c r="C805" s="1414" t="s">
        <v>1587</v>
      </c>
      <c r="D805" s="1418" t="s">
        <v>1588</v>
      </c>
      <c r="E805" s="1418" t="s">
        <v>1589</v>
      </c>
      <c r="F805" s="1749">
        <v>52</v>
      </c>
      <c r="G805" s="1750">
        <v>71</v>
      </c>
    </row>
    <row r="806" spans="2:7" ht="30.6" customHeight="1" x14ac:dyDescent="0.2">
      <c r="B806" s="1395"/>
      <c r="C806" s="1415"/>
      <c r="D806" s="1419"/>
      <c r="E806" s="1419"/>
      <c r="F806" s="1717"/>
      <c r="G806" s="1709"/>
    </row>
    <row r="807" spans="2:7" ht="30.6" customHeight="1" x14ac:dyDescent="0.2">
      <c r="B807" s="1394" t="s">
        <v>1590</v>
      </c>
      <c r="C807" s="1414" t="s">
        <v>1591</v>
      </c>
      <c r="D807" s="1418" t="s">
        <v>1592</v>
      </c>
      <c r="E807" s="1418" t="s">
        <v>1593</v>
      </c>
      <c r="F807" s="1749">
        <v>56</v>
      </c>
      <c r="G807" s="1750">
        <v>48.7</v>
      </c>
    </row>
    <row r="808" spans="2:7" ht="30.6" customHeight="1" x14ac:dyDescent="0.2">
      <c r="B808" s="1395"/>
      <c r="C808" s="1415"/>
      <c r="D808" s="1419"/>
      <c r="E808" s="1419"/>
      <c r="F808" s="1717"/>
      <c r="G808" s="1709"/>
    </row>
    <row r="809" spans="2:7" ht="28.5" customHeight="1" x14ac:dyDescent="0.2">
      <c r="B809" s="1394" t="s">
        <v>1594</v>
      </c>
      <c r="C809" s="1414" t="s">
        <v>1595</v>
      </c>
      <c r="D809" s="1418" t="s">
        <v>1596</v>
      </c>
      <c r="E809" s="1418" t="s">
        <v>1597</v>
      </c>
      <c r="F809" s="1749">
        <v>48.6</v>
      </c>
      <c r="G809" s="1750">
        <v>46.8</v>
      </c>
    </row>
    <row r="810" spans="2:7" ht="28.5" customHeight="1" x14ac:dyDescent="0.2">
      <c r="B810" s="1395"/>
      <c r="C810" s="1415"/>
      <c r="D810" s="1419"/>
      <c r="E810" s="1419"/>
      <c r="F810" s="1717"/>
      <c r="G810" s="1709"/>
    </row>
    <row r="811" spans="2:7" ht="15" customHeight="1" x14ac:dyDescent="0.2">
      <c r="B811" s="1394" t="s">
        <v>1598</v>
      </c>
      <c r="C811" s="1414" t="s">
        <v>1599</v>
      </c>
      <c r="D811" s="1418" t="s">
        <v>1600</v>
      </c>
      <c r="E811" s="1418" t="s">
        <v>1601</v>
      </c>
      <c r="F811" s="1749">
        <v>730</v>
      </c>
      <c r="G811" s="1750">
        <v>648</v>
      </c>
    </row>
    <row r="812" spans="2:7" ht="15" customHeight="1" thickBot="1" x14ac:dyDescent="0.25">
      <c r="B812" s="1479"/>
      <c r="C812" s="1480"/>
      <c r="D812" s="1740"/>
      <c r="E812" s="1740"/>
      <c r="F812" s="1741"/>
      <c r="G812" s="1742"/>
    </row>
    <row r="813" spans="2:7" ht="13.5" thickBot="1" x14ac:dyDescent="0.25">
      <c r="C813" s="34"/>
      <c r="D813" s="5"/>
      <c r="E813" s="5"/>
      <c r="F813"/>
      <c r="G813" s="177"/>
    </row>
    <row r="814" spans="2:7" ht="35.25" customHeight="1" thickBot="1" x14ac:dyDescent="0.25">
      <c r="C814" s="219" t="s">
        <v>404</v>
      </c>
      <c r="D814" s="243">
        <v>2021</v>
      </c>
      <c r="E814" s="231">
        <v>2022</v>
      </c>
      <c r="F814"/>
      <c r="G814" s="177"/>
    </row>
    <row r="815" spans="2:7" x14ac:dyDescent="0.2">
      <c r="C815" s="294" t="s">
        <v>715</v>
      </c>
      <c r="D815" s="283">
        <f t="shared" ref="D815:E818" si="6">D821+D891+D912</f>
        <v>20</v>
      </c>
      <c r="E815" s="283">
        <f t="shared" si="6"/>
        <v>19</v>
      </c>
      <c r="F815"/>
      <c r="G815" s="177"/>
    </row>
    <row r="816" spans="2:7" x14ac:dyDescent="0.2">
      <c r="C816" s="229" t="s">
        <v>716</v>
      </c>
      <c r="D816" s="284">
        <f t="shared" si="6"/>
        <v>1</v>
      </c>
      <c r="E816" s="284">
        <f t="shared" si="6"/>
        <v>0</v>
      </c>
      <c r="F816"/>
      <c r="G816" s="177"/>
    </row>
    <row r="817" spans="2:7" x14ac:dyDescent="0.2">
      <c r="C817" s="229" t="s">
        <v>717</v>
      </c>
      <c r="D817" s="284">
        <f t="shared" si="6"/>
        <v>19</v>
      </c>
      <c r="E817" s="284">
        <f t="shared" si="6"/>
        <v>19</v>
      </c>
      <c r="F817"/>
      <c r="G817" s="177"/>
    </row>
    <row r="818" spans="2:7" ht="13.5" thickBot="1" x14ac:dyDescent="0.25">
      <c r="C818" s="230" t="s">
        <v>718</v>
      </c>
      <c r="D818" s="296">
        <f t="shared" si="6"/>
        <v>0</v>
      </c>
      <c r="E818" s="296">
        <f t="shared" si="6"/>
        <v>0</v>
      </c>
      <c r="F818"/>
      <c r="G818" s="177"/>
    </row>
    <row r="819" spans="2:7" ht="13.5" thickBot="1" x14ac:dyDescent="0.25">
      <c r="D819" s="15"/>
      <c r="E819" s="23"/>
      <c r="F819"/>
      <c r="G819" s="177"/>
    </row>
    <row r="820" spans="2:7" ht="36" customHeight="1" thickBot="1" x14ac:dyDescent="0.25">
      <c r="C820" s="219" t="s">
        <v>414</v>
      </c>
      <c r="D820" s="286">
        <v>2021</v>
      </c>
      <c r="E820" s="231">
        <v>2022</v>
      </c>
      <c r="F820"/>
      <c r="G820" s="177"/>
    </row>
    <row r="821" spans="2:7" x14ac:dyDescent="0.2">
      <c r="C821" s="220" t="s">
        <v>715</v>
      </c>
      <c r="D821" s="290">
        <f>SUM(D822:D824)</f>
        <v>10</v>
      </c>
      <c r="E821" s="290">
        <f>SUM(E822:E824)</f>
        <v>10</v>
      </c>
      <c r="F821"/>
      <c r="G821" s="177"/>
    </row>
    <row r="822" spans="2:7" x14ac:dyDescent="0.2">
      <c r="C822" s="221" t="s">
        <v>716</v>
      </c>
      <c r="D822" s="291">
        <v>0</v>
      </c>
      <c r="E822" s="291">
        <v>0</v>
      </c>
      <c r="F822"/>
      <c r="G822" s="177"/>
    </row>
    <row r="823" spans="2:7" x14ac:dyDescent="0.2">
      <c r="C823" s="221" t="s">
        <v>717</v>
      </c>
      <c r="D823" s="291">
        <v>10</v>
      </c>
      <c r="E823" s="291">
        <v>10</v>
      </c>
      <c r="F823"/>
      <c r="G823" s="177"/>
    </row>
    <row r="824" spans="2:7" ht="13.5" thickBot="1" x14ac:dyDescent="0.25">
      <c r="C824" s="222" t="s">
        <v>718</v>
      </c>
      <c r="D824" s="292">
        <v>0</v>
      </c>
      <c r="E824" s="292">
        <v>0</v>
      </c>
      <c r="F824"/>
      <c r="G824" s="177"/>
    </row>
    <row r="825" spans="2:7" ht="13.5" thickBot="1" x14ac:dyDescent="0.25">
      <c r="C825" s="19"/>
      <c r="D825" s="2"/>
      <c r="E825" s="2"/>
      <c r="F825"/>
      <c r="G825" s="177"/>
    </row>
    <row r="826" spans="2:7" ht="55.5" customHeight="1" thickBot="1" x14ac:dyDescent="0.25">
      <c r="B826" s="26" t="s">
        <v>10</v>
      </c>
      <c r="C826" s="35" t="s">
        <v>719</v>
      </c>
      <c r="D826" s="212" t="s">
        <v>12</v>
      </c>
      <c r="E826" s="212" t="s">
        <v>13</v>
      </c>
      <c r="F826" s="208" t="s">
        <v>720</v>
      </c>
      <c r="G826" s="211" t="s">
        <v>721</v>
      </c>
    </row>
    <row r="827" spans="2:7" ht="13.5" thickBot="1" x14ac:dyDescent="0.25">
      <c r="B827" s="43" t="s">
        <v>1602</v>
      </c>
      <c r="C827" s="6" t="s">
        <v>1603</v>
      </c>
      <c r="D827" s="59"/>
      <c r="E827" s="59"/>
      <c r="F827" s="13">
        <v>1</v>
      </c>
      <c r="G827" s="930">
        <v>1</v>
      </c>
    </row>
    <row r="828" spans="2:7" ht="33" customHeight="1" x14ac:dyDescent="0.2">
      <c r="B828" s="778" t="s">
        <v>1604</v>
      </c>
      <c r="C828" s="205" t="s">
        <v>1605</v>
      </c>
      <c r="D828" s="780" t="s">
        <v>1606</v>
      </c>
      <c r="E828" s="780" t="s">
        <v>1607</v>
      </c>
      <c r="F828" s="784">
        <v>70</v>
      </c>
      <c r="G828" s="941">
        <v>51</v>
      </c>
    </row>
    <row r="829" spans="2:7" ht="32.25" customHeight="1" x14ac:dyDescent="0.2">
      <c r="B829" s="775" t="s">
        <v>1608</v>
      </c>
      <c r="C829" s="38" t="s">
        <v>1609</v>
      </c>
      <c r="D829" s="11" t="s">
        <v>1610</v>
      </c>
      <c r="E829" s="11" t="s">
        <v>1611</v>
      </c>
      <c r="F829" s="11">
        <v>70</v>
      </c>
      <c r="G829" s="962">
        <v>20</v>
      </c>
    </row>
    <row r="830" spans="2:7" ht="31.5" customHeight="1" thickBot="1" x14ac:dyDescent="0.25">
      <c r="B830" s="776" t="s">
        <v>1612</v>
      </c>
      <c r="C830" s="206" t="s">
        <v>1613</v>
      </c>
      <c r="D830" s="779" t="s">
        <v>1614</v>
      </c>
      <c r="E830" s="779" t="s">
        <v>1615</v>
      </c>
      <c r="F830" s="787">
        <v>418</v>
      </c>
      <c r="G830" s="942">
        <v>543</v>
      </c>
    </row>
    <row r="831" spans="2:7" ht="19.5" customHeight="1" thickBot="1" x14ac:dyDescent="0.25">
      <c r="B831" s="43" t="s">
        <v>1616</v>
      </c>
      <c r="C831" s="6" t="s">
        <v>1617</v>
      </c>
      <c r="D831" s="59"/>
      <c r="E831" s="59"/>
      <c r="F831" s="13">
        <v>1</v>
      </c>
      <c r="G831" s="930">
        <v>1</v>
      </c>
    </row>
    <row r="832" spans="2:7" ht="33.950000000000003" customHeight="1" x14ac:dyDescent="0.2">
      <c r="B832" s="778" t="s">
        <v>1618</v>
      </c>
      <c r="C832" s="205" t="s">
        <v>1619</v>
      </c>
      <c r="D832" s="780" t="s">
        <v>1620</v>
      </c>
      <c r="E832" s="780" t="s">
        <v>1150</v>
      </c>
      <c r="F832" s="784">
        <v>29</v>
      </c>
      <c r="G832" s="941">
        <v>20</v>
      </c>
    </row>
    <row r="833" spans="2:7" ht="29.1" customHeight="1" x14ac:dyDescent="0.2">
      <c r="B833" s="775" t="s">
        <v>1621</v>
      </c>
      <c r="C833" s="38" t="s">
        <v>1622</v>
      </c>
      <c r="D833" s="81" t="s">
        <v>1623</v>
      </c>
      <c r="E833" s="81" t="s">
        <v>1624</v>
      </c>
      <c r="F833" s="11">
        <v>189</v>
      </c>
      <c r="G833" s="962">
        <v>285</v>
      </c>
    </row>
    <row r="834" spans="2:7" ht="21.6" customHeight="1" x14ac:dyDescent="0.2">
      <c r="B834" s="1877" t="s">
        <v>1625</v>
      </c>
      <c r="C834" s="677" t="s">
        <v>865</v>
      </c>
      <c r="D834" s="741" t="s">
        <v>463</v>
      </c>
      <c r="E834" s="741" t="s">
        <v>795</v>
      </c>
      <c r="F834" s="742">
        <v>0</v>
      </c>
      <c r="G834" s="743">
        <v>0</v>
      </c>
    </row>
    <row r="835" spans="2:7" ht="18.600000000000001" customHeight="1" x14ac:dyDescent="0.2">
      <c r="B835" s="1878"/>
      <c r="C835" s="1502" t="s">
        <v>2656</v>
      </c>
      <c r="D835" s="1820"/>
      <c r="E835" s="1485" t="s">
        <v>1053</v>
      </c>
      <c r="F835" s="1882">
        <v>0</v>
      </c>
      <c r="G835" s="1884">
        <v>0</v>
      </c>
    </row>
    <row r="836" spans="2:7" ht="23.45" customHeight="1" thickBot="1" x14ac:dyDescent="0.25">
      <c r="B836" s="1878"/>
      <c r="C836" s="1879"/>
      <c r="D836" s="1880"/>
      <c r="E836" s="1881"/>
      <c r="F836" s="1883"/>
      <c r="G836" s="1885"/>
    </row>
    <row r="837" spans="2:7" ht="19.5" customHeight="1" thickBot="1" x14ac:dyDescent="0.25">
      <c r="B837" s="43" t="s">
        <v>1626</v>
      </c>
      <c r="C837" s="6" t="s">
        <v>1627</v>
      </c>
      <c r="D837" s="59"/>
      <c r="E837" s="59"/>
      <c r="F837" s="13">
        <v>1</v>
      </c>
      <c r="G837" s="930">
        <v>1</v>
      </c>
    </row>
    <row r="838" spans="2:7" ht="32.1" customHeight="1" x14ac:dyDescent="0.2">
      <c r="B838" s="778" t="s">
        <v>1628</v>
      </c>
      <c r="C838" s="205" t="s">
        <v>1629</v>
      </c>
      <c r="D838" s="780" t="s">
        <v>1630</v>
      </c>
      <c r="E838" s="780" t="s">
        <v>1631</v>
      </c>
      <c r="F838" s="784">
        <v>67</v>
      </c>
      <c r="G838" s="941">
        <v>40</v>
      </c>
    </row>
    <row r="839" spans="2:7" ht="44.45" customHeight="1" x14ac:dyDescent="0.2">
      <c r="B839" s="775" t="s">
        <v>1632</v>
      </c>
      <c r="C839" s="38" t="s">
        <v>1633</v>
      </c>
      <c r="D839" s="81" t="s">
        <v>1634</v>
      </c>
      <c r="E839" s="81" t="s">
        <v>1631</v>
      </c>
      <c r="F839" s="11">
        <v>150</v>
      </c>
      <c r="G839" s="962">
        <v>21</v>
      </c>
    </row>
    <row r="840" spans="2:7" ht="27" customHeight="1" x14ac:dyDescent="0.2">
      <c r="B840" s="775" t="s">
        <v>1635</v>
      </c>
      <c r="C840" s="38" t="s">
        <v>1636</v>
      </c>
      <c r="D840" s="81" t="s">
        <v>463</v>
      </c>
      <c r="E840" s="81" t="s">
        <v>1637</v>
      </c>
      <c r="F840" s="11">
        <v>0</v>
      </c>
      <c r="G840" s="962">
        <v>0</v>
      </c>
    </row>
    <row r="841" spans="2:7" ht="47.1" customHeight="1" x14ac:dyDescent="0.2">
      <c r="B841" s="775" t="s">
        <v>1638</v>
      </c>
      <c r="C841" s="38" t="s">
        <v>1639</v>
      </c>
      <c r="D841" s="81" t="s">
        <v>240</v>
      </c>
      <c r="E841" s="81" t="s">
        <v>107</v>
      </c>
      <c r="F841" s="11">
        <v>2</v>
      </c>
      <c r="G841" s="962">
        <v>2</v>
      </c>
    </row>
    <row r="842" spans="2:7" ht="21.6" customHeight="1" x14ac:dyDescent="0.2">
      <c r="B842" s="1499" t="s">
        <v>1640</v>
      </c>
      <c r="C842" s="38" t="s">
        <v>865</v>
      </c>
      <c r="D842" s="81" t="s">
        <v>463</v>
      </c>
      <c r="E842" s="81" t="s">
        <v>726</v>
      </c>
      <c r="F842" s="11">
        <v>0</v>
      </c>
      <c r="G842" s="962">
        <v>0</v>
      </c>
    </row>
    <row r="843" spans="2:7" ht="21" customHeight="1" x14ac:dyDescent="0.2">
      <c r="B843" s="1457"/>
      <c r="C843" s="1876" t="s">
        <v>1641</v>
      </c>
      <c r="D843" s="1418"/>
      <c r="E843" s="1396" t="s">
        <v>1055</v>
      </c>
      <c r="F843" s="1812">
        <v>0</v>
      </c>
      <c r="G843" s="1863">
        <v>0</v>
      </c>
    </row>
    <row r="844" spans="2:7" ht="21" customHeight="1" thickBot="1" x14ac:dyDescent="0.25">
      <c r="B844" s="1457"/>
      <c r="C844" s="1440"/>
      <c r="D844" s="1740"/>
      <c r="E844" s="1471"/>
      <c r="F844" s="1862"/>
      <c r="G844" s="1864"/>
    </row>
    <row r="845" spans="2:7" ht="18.600000000000001" customHeight="1" thickBot="1" x14ac:dyDescent="0.25">
      <c r="B845" s="43" t="s">
        <v>1642</v>
      </c>
      <c r="C845" s="6" t="s">
        <v>1643</v>
      </c>
      <c r="D845" s="99"/>
      <c r="E845" s="99"/>
      <c r="F845" s="13">
        <v>1</v>
      </c>
      <c r="G845" s="930">
        <v>1</v>
      </c>
    </row>
    <row r="846" spans="2:7" ht="30.95" customHeight="1" x14ac:dyDescent="0.2">
      <c r="B846" s="778" t="s">
        <v>1644</v>
      </c>
      <c r="C846" s="205" t="s">
        <v>1645</v>
      </c>
      <c r="D846" s="780" t="s">
        <v>1458</v>
      </c>
      <c r="E846" s="780" t="s">
        <v>1646</v>
      </c>
      <c r="F846" s="784">
        <v>143</v>
      </c>
      <c r="G846" s="941">
        <v>221</v>
      </c>
    </row>
    <row r="847" spans="2:7" ht="18" customHeight="1" x14ac:dyDescent="0.2">
      <c r="B847" s="1499" t="s">
        <v>1647</v>
      </c>
      <c r="C847" s="38" t="s">
        <v>865</v>
      </c>
      <c r="D847" s="81" t="s">
        <v>463</v>
      </c>
      <c r="E847" s="81" t="s">
        <v>795</v>
      </c>
      <c r="F847" s="11">
        <v>0</v>
      </c>
      <c r="G847" s="962">
        <v>0</v>
      </c>
    </row>
    <row r="848" spans="2:7" ht="21" customHeight="1" x14ac:dyDescent="0.2">
      <c r="B848" s="1457"/>
      <c r="C848" s="1431" t="s">
        <v>1648</v>
      </c>
      <c r="D848" s="1418"/>
      <c r="E848" s="1396" t="s">
        <v>1053</v>
      </c>
      <c r="F848" s="1812">
        <v>0</v>
      </c>
      <c r="G848" s="1798">
        <v>0</v>
      </c>
    </row>
    <row r="849" spans="2:7" ht="21" customHeight="1" thickBot="1" x14ac:dyDescent="0.25">
      <c r="B849" s="1457"/>
      <c r="C849" s="1440"/>
      <c r="D849" s="1740"/>
      <c r="E849" s="1471"/>
      <c r="F849" s="1862"/>
      <c r="G849" s="1799"/>
    </row>
    <row r="850" spans="2:7" ht="16.350000000000001" customHeight="1" thickBot="1" x14ac:dyDescent="0.25">
      <c r="B850" s="43" t="s">
        <v>1649</v>
      </c>
      <c r="C850" s="197" t="s">
        <v>1650</v>
      </c>
      <c r="D850" s="201"/>
      <c r="E850" s="201"/>
      <c r="F850" s="193">
        <v>1</v>
      </c>
      <c r="G850" s="151">
        <v>1</v>
      </c>
    </row>
    <row r="851" spans="2:7" ht="48.6" customHeight="1" x14ac:dyDescent="0.2">
      <c r="B851" s="778" t="s">
        <v>1651</v>
      </c>
      <c r="C851" s="205" t="s">
        <v>1652</v>
      </c>
      <c r="D851" s="761" t="s">
        <v>463</v>
      </c>
      <c r="E851" s="761" t="s">
        <v>497</v>
      </c>
      <c r="F851" s="763">
        <v>0</v>
      </c>
      <c r="G851" s="878">
        <v>0</v>
      </c>
    </row>
    <row r="852" spans="2:7" ht="44.45" customHeight="1" x14ac:dyDescent="0.2">
      <c r="B852" s="775" t="s">
        <v>1653</v>
      </c>
      <c r="C852" s="38" t="s">
        <v>1654</v>
      </c>
      <c r="D852" s="112" t="s">
        <v>463</v>
      </c>
      <c r="E852" s="112" t="s">
        <v>1655</v>
      </c>
      <c r="F852" s="154">
        <v>0</v>
      </c>
      <c r="G852" s="100">
        <v>0</v>
      </c>
    </row>
    <row r="853" spans="2:7" ht="26.45" customHeight="1" x14ac:dyDescent="0.2">
      <c r="B853" s="1499" t="s">
        <v>1656</v>
      </c>
      <c r="C853" s="38" t="s">
        <v>865</v>
      </c>
      <c r="D853" s="112" t="s">
        <v>463</v>
      </c>
      <c r="E853" s="112" t="s">
        <v>950</v>
      </c>
      <c r="F853" s="154">
        <v>0</v>
      </c>
      <c r="G853" s="100">
        <v>0</v>
      </c>
    </row>
    <row r="854" spans="2:7" ht="45" customHeight="1" x14ac:dyDescent="0.2">
      <c r="B854" s="1499"/>
      <c r="C854" s="40" t="s">
        <v>1657</v>
      </c>
      <c r="D854" s="112"/>
      <c r="E854" s="96" t="s">
        <v>1247</v>
      </c>
      <c r="F854" s="169">
        <v>0</v>
      </c>
      <c r="G854" s="964">
        <v>0</v>
      </c>
    </row>
    <row r="855" spans="2:7" ht="45" customHeight="1" thickBot="1" x14ac:dyDescent="0.25">
      <c r="B855" s="1457"/>
      <c r="C855" s="204" t="s">
        <v>1658</v>
      </c>
      <c r="D855" s="764"/>
      <c r="E855" s="801" t="s">
        <v>1351</v>
      </c>
      <c r="F855" s="819">
        <v>0</v>
      </c>
      <c r="G855" s="266">
        <v>0</v>
      </c>
    </row>
    <row r="856" spans="2:7" ht="27" customHeight="1" thickBot="1" x14ac:dyDescent="0.25">
      <c r="B856" s="124" t="s">
        <v>1659</v>
      </c>
      <c r="C856" s="125" t="s">
        <v>1660</v>
      </c>
      <c r="D856" s="782"/>
      <c r="E856" s="782"/>
      <c r="F856" s="783">
        <v>1</v>
      </c>
      <c r="G856" s="927">
        <v>1</v>
      </c>
    </row>
    <row r="857" spans="2:7" ht="18.95" customHeight="1" x14ac:dyDescent="0.2">
      <c r="B857" s="1700" t="s">
        <v>1661</v>
      </c>
      <c r="C857" s="1702" t="s">
        <v>1662</v>
      </c>
      <c r="D857" s="1784" t="s">
        <v>463</v>
      </c>
      <c r="E857" s="1784" t="s">
        <v>812</v>
      </c>
      <c r="F857" s="1873">
        <v>44</v>
      </c>
      <c r="G857" s="1777">
        <v>15</v>
      </c>
    </row>
    <row r="858" spans="2:7" ht="18.95" customHeight="1" x14ac:dyDescent="0.2">
      <c r="B858" s="1701"/>
      <c r="C858" s="1415"/>
      <c r="D858" s="1872"/>
      <c r="E858" s="1872"/>
      <c r="F858" s="1874"/>
      <c r="G858" s="1875"/>
    </row>
    <row r="859" spans="2:7" ht="18.95" customHeight="1" x14ac:dyDescent="0.2">
      <c r="B859" s="1693" t="s">
        <v>1663</v>
      </c>
      <c r="C859" s="1414" t="s">
        <v>1664</v>
      </c>
      <c r="D859" s="1866" t="s">
        <v>463</v>
      </c>
      <c r="E859" s="1868" t="s">
        <v>112</v>
      </c>
      <c r="F859" s="1782">
        <v>0</v>
      </c>
      <c r="G859" s="1871">
        <v>55</v>
      </c>
    </row>
    <row r="860" spans="2:7" ht="18.95" customHeight="1" thickBot="1" x14ac:dyDescent="0.25">
      <c r="B860" s="1745"/>
      <c r="C860" s="1773"/>
      <c r="D860" s="1867"/>
      <c r="E860" s="1869"/>
      <c r="F860" s="1870"/>
      <c r="G860" s="1778"/>
    </row>
    <row r="861" spans="2:7" ht="18.600000000000001" customHeight="1" thickBot="1" x14ac:dyDescent="0.25">
      <c r="B861" s="104" t="s">
        <v>1665</v>
      </c>
      <c r="C861" s="120" t="s">
        <v>1666</v>
      </c>
      <c r="D861" s="791"/>
      <c r="E861" s="791"/>
      <c r="F861" s="791">
        <v>1</v>
      </c>
      <c r="G861" s="977">
        <v>1</v>
      </c>
    </row>
    <row r="862" spans="2:7" ht="23.25" customHeight="1" x14ac:dyDescent="0.2">
      <c r="B862" s="778" t="s">
        <v>1667</v>
      </c>
      <c r="C862" s="205" t="s">
        <v>1668</v>
      </c>
      <c r="D862" s="784" t="s">
        <v>1242</v>
      </c>
      <c r="E862" s="784" t="s">
        <v>1669</v>
      </c>
      <c r="F862" s="784">
        <v>6</v>
      </c>
      <c r="G862" s="941">
        <v>5.5</v>
      </c>
    </row>
    <row r="863" spans="2:7" ht="12" customHeight="1" x14ac:dyDescent="0.2">
      <c r="B863" s="1394" t="s">
        <v>1670</v>
      </c>
      <c r="C863" s="1414" t="s">
        <v>2657</v>
      </c>
      <c r="D863" s="1749" t="s">
        <v>1671</v>
      </c>
      <c r="E863" s="1749" t="s">
        <v>1672</v>
      </c>
      <c r="F863" s="1425">
        <v>32</v>
      </c>
      <c r="G863" s="1750">
        <v>23</v>
      </c>
    </row>
    <row r="864" spans="2:7" ht="12" customHeight="1" x14ac:dyDescent="0.2">
      <c r="B864" s="1395"/>
      <c r="C864" s="1415"/>
      <c r="D864" s="1717"/>
      <c r="E864" s="1717"/>
      <c r="F864" s="1426"/>
      <c r="G864" s="1709"/>
    </row>
    <row r="865" spans="2:7" ht="18.600000000000001" customHeight="1" x14ac:dyDescent="0.2">
      <c r="B865" s="1499" t="s">
        <v>1673</v>
      </c>
      <c r="C865" s="38" t="s">
        <v>865</v>
      </c>
      <c r="D865" s="11" t="s">
        <v>463</v>
      </c>
      <c r="E865" s="11" t="s">
        <v>241</v>
      </c>
      <c r="F865" s="11">
        <v>0</v>
      </c>
      <c r="G865" s="100">
        <v>3</v>
      </c>
    </row>
    <row r="866" spans="2:7" ht="18.600000000000001" customHeight="1" x14ac:dyDescent="0.2">
      <c r="B866" s="1499"/>
      <c r="C866" s="1431" t="s">
        <v>2658</v>
      </c>
      <c r="D866" s="1749"/>
      <c r="E866" s="1396" t="s">
        <v>1542</v>
      </c>
      <c r="F866" s="1812">
        <v>0</v>
      </c>
      <c r="G866" s="1863">
        <v>0</v>
      </c>
    </row>
    <row r="867" spans="2:7" ht="18.600000000000001" customHeight="1" x14ac:dyDescent="0.2">
      <c r="B867" s="1499"/>
      <c r="C867" s="1432"/>
      <c r="D867" s="1717"/>
      <c r="E867" s="1397"/>
      <c r="F867" s="1813"/>
      <c r="G867" s="1865"/>
    </row>
    <row r="868" spans="2:7" ht="13.5" customHeight="1" x14ac:dyDescent="0.2">
      <c r="B868" s="1457"/>
      <c r="C868" s="1431" t="s">
        <v>2659</v>
      </c>
      <c r="D868" s="1749"/>
      <c r="E868" s="1396" t="s">
        <v>1674</v>
      </c>
      <c r="F868" s="1812">
        <v>0</v>
      </c>
      <c r="G868" s="1863">
        <v>3</v>
      </c>
    </row>
    <row r="869" spans="2:7" ht="18" customHeight="1" thickBot="1" x14ac:dyDescent="0.25">
      <c r="B869" s="1457"/>
      <c r="C869" s="1440"/>
      <c r="D869" s="1741"/>
      <c r="E869" s="1471"/>
      <c r="F869" s="1862"/>
      <c r="G869" s="1864"/>
    </row>
    <row r="870" spans="2:7" ht="26.25" customHeight="1" thickBot="1" x14ac:dyDescent="0.25">
      <c r="B870" s="43" t="s">
        <v>1675</v>
      </c>
      <c r="C870" s="6" t="s">
        <v>1676</v>
      </c>
      <c r="D870" s="99"/>
      <c r="E870" s="99"/>
      <c r="F870" s="13">
        <v>1</v>
      </c>
      <c r="G870" s="930">
        <v>1</v>
      </c>
    </row>
    <row r="871" spans="2:7" ht="36" customHeight="1" thickBot="1" x14ac:dyDescent="0.25">
      <c r="B871" s="804" t="s">
        <v>1677</v>
      </c>
      <c r="C871" s="42" t="s">
        <v>1678</v>
      </c>
      <c r="D871" s="800" t="s">
        <v>1679</v>
      </c>
      <c r="E871" s="800" t="s">
        <v>112</v>
      </c>
      <c r="F871" s="809">
        <v>100</v>
      </c>
      <c r="G871" s="983">
        <v>100</v>
      </c>
    </row>
    <row r="872" spans="2:7" ht="30" customHeight="1" thickBot="1" x14ac:dyDescent="0.25">
      <c r="B872" s="43" t="s">
        <v>1680</v>
      </c>
      <c r="C872" s="6" t="s">
        <v>1681</v>
      </c>
      <c r="D872" s="99"/>
      <c r="E872" s="99"/>
      <c r="F872" s="13">
        <v>1</v>
      </c>
      <c r="G872" s="930">
        <v>1</v>
      </c>
    </row>
    <row r="873" spans="2:7" ht="32.1" customHeight="1" thickBot="1" x14ac:dyDescent="0.25">
      <c r="B873" s="804" t="s">
        <v>1682</v>
      </c>
      <c r="C873" s="42" t="s">
        <v>1683</v>
      </c>
      <c r="D873" s="800" t="s">
        <v>1679</v>
      </c>
      <c r="E873" s="800" t="s">
        <v>112</v>
      </c>
      <c r="F873" s="809">
        <v>100</v>
      </c>
      <c r="G873" s="983">
        <v>100</v>
      </c>
    </row>
    <row r="874" spans="2:7" ht="24.75" customHeight="1" thickBot="1" x14ac:dyDescent="0.25">
      <c r="B874" s="43" t="s">
        <v>1684</v>
      </c>
      <c r="C874" s="6" t="s">
        <v>1685</v>
      </c>
      <c r="D874" s="99"/>
      <c r="E874" s="99"/>
      <c r="F874" s="13">
        <v>1</v>
      </c>
      <c r="G874" s="930">
        <v>1</v>
      </c>
    </row>
    <row r="875" spans="2:7" ht="21.6" customHeight="1" x14ac:dyDescent="0.2">
      <c r="B875" s="1859" t="s">
        <v>1686</v>
      </c>
      <c r="C875" s="1861" t="s">
        <v>1687</v>
      </c>
      <c r="D875" s="1739" t="s">
        <v>1688</v>
      </c>
      <c r="E875" s="1739" t="s">
        <v>1689</v>
      </c>
      <c r="F875" s="1716">
        <v>32</v>
      </c>
      <c r="G875" s="1718">
        <v>30</v>
      </c>
    </row>
    <row r="876" spans="2:7" ht="21.6" customHeight="1" x14ac:dyDescent="0.2">
      <c r="B876" s="1860"/>
      <c r="C876" s="1728"/>
      <c r="D876" s="1419"/>
      <c r="E876" s="1419"/>
      <c r="F876" s="1717"/>
      <c r="G876" s="1709"/>
    </row>
    <row r="877" spans="2:7" ht="14.45" customHeight="1" x14ac:dyDescent="0.2">
      <c r="B877" s="1394" t="s">
        <v>1690</v>
      </c>
      <c r="C877" s="1414" t="s">
        <v>1691</v>
      </c>
      <c r="D877" s="1418" t="s">
        <v>1149</v>
      </c>
      <c r="E877" s="1418" t="s">
        <v>757</v>
      </c>
      <c r="F877" s="1749">
        <v>20</v>
      </c>
      <c r="G877" s="1750">
        <v>25</v>
      </c>
    </row>
    <row r="878" spans="2:7" ht="14.45" customHeight="1" x14ac:dyDescent="0.2">
      <c r="B878" s="1395"/>
      <c r="C878" s="1415"/>
      <c r="D878" s="1419"/>
      <c r="E878" s="1419"/>
      <c r="F878" s="1717"/>
      <c r="G878" s="1709"/>
    </row>
    <row r="879" spans="2:7" ht="45.6" customHeight="1" x14ac:dyDescent="0.2">
      <c r="B879" s="1499" t="s">
        <v>1692</v>
      </c>
      <c r="C879" s="38" t="s">
        <v>865</v>
      </c>
      <c r="D879" s="112" t="s">
        <v>1693</v>
      </c>
      <c r="E879" s="112" t="s">
        <v>1694</v>
      </c>
      <c r="F879" s="11">
        <v>0</v>
      </c>
      <c r="G879" s="962">
        <v>0</v>
      </c>
    </row>
    <row r="880" spans="2:7" ht="12.6" customHeight="1" x14ac:dyDescent="0.2">
      <c r="B880" s="1499"/>
      <c r="C880" s="1431" t="s">
        <v>1695</v>
      </c>
      <c r="D880" s="1854"/>
      <c r="E880" s="1854"/>
      <c r="F880" s="1812"/>
      <c r="G880" s="1798"/>
    </row>
    <row r="881" spans="2:7" ht="12.6" customHeight="1" x14ac:dyDescent="0.2">
      <c r="B881" s="1499"/>
      <c r="C881" s="1432"/>
      <c r="D881" s="1703"/>
      <c r="E881" s="1703"/>
      <c r="F881" s="1855"/>
      <c r="G881" s="1856"/>
    </row>
    <row r="882" spans="2:7" ht="12.6" customHeight="1" x14ac:dyDescent="0.2">
      <c r="B882" s="1499"/>
      <c r="C882" s="1431" t="s">
        <v>1696</v>
      </c>
      <c r="D882" s="1418"/>
      <c r="E882" s="1418"/>
      <c r="F882" s="1749"/>
      <c r="G882" s="1750"/>
    </row>
    <row r="883" spans="2:7" ht="12.6" customHeight="1" x14ac:dyDescent="0.2">
      <c r="B883" s="1499"/>
      <c r="C883" s="1432"/>
      <c r="D883" s="1419"/>
      <c r="E883" s="1419"/>
      <c r="F883" s="1717"/>
      <c r="G883" s="1709"/>
    </row>
    <row r="884" spans="2:7" ht="18.95" customHeight="1" x14ac:dyDescent="0.2">
      <c r="B884" s="1457"/>
      <c r="C884" s="1431" t="s">
        <v>1697</v>
      </c>
      <c r="D884" s="1418"/>
      <c r="E884" s="1418"/>
      <c r="F884" s="1749"/>
      <c r="G884" s="1750"/>
    </row>
    <row r="885" spans="2:7" ht="18.95" customHeight="1" thickBot="1" x14ac:dyDescent="0.25">
      <c r="B885" s="1574"/>
      <c r="C885" s="1440"/>
      <c r="D885" s="1740"/>
      <c r="E885" s="1740"/>
      <c r="F885" s="1741"/>
      <c r="G885" s="1742"/>
    </row>
    <row r="886" spans="2:7" ht="45.95" customHeight="1" x14ac:dyDescent="0.2">
      <c r="B886" s="1817" t="s">
        <v>2661</v>
      </c>
      <c r="C886" s="1817"/>
      <c r="D886" s="1817"/>
      <c r="E886" s="1817"/>
      <c r="F886" s="1817"/>
      <c r="G886" s="1817"/>
    </row>
    <row r="887" spans="2:7" ht="27" customHeight="1" x14ac:dyDescent="0.2">
      <c r="B887" s="1690" t="s">
        <v>2662</v>
      </c>
      <c r="C887" s="1690"/>
      <c r="D887" s="1690"/>
      <c r="E887" s="1690"/>
      <c r="F887" s="1690"/>
      <c r="G887" s="1690"/>
    </row>
    <row r="888" spans="2:7" ht="19.5" customHeight="1" x14ac:dyDescent="0.2">
      <c r="B888" s="1690" t="s">
        <v>2660</v>
      </c>
      <c r="C888" s="1690"/>
      <c r="D888" s="1690"/>
      <c r="E888" s="1690"/>
      <c r="F888" s="1690"/>
      <c r="G888" s="1690"/>
    </row>
    <row r="889" spans="2:7" ht="12.75" customHeight="1" thickBot="1" x14ac:dyDescent="0.25">
      <c r="C889" s="34"/>
      <c r="D889" s="5"/>
      <c r="E889" s="5"/>
      <c r="F889"/>
      <c r="G889" s="177"/>
    </row>
    <row r="890" spans="2:7" ht="38.25" customHeight="1" thickBot="1" x14ac:dyDescent="0.25">
      <c r="C890" s="219" t="s">
        <v>429</v>
      </c>
      <c r="D890" s="243">
        <v>2021</v>
      </c>
      <c r="E890" s="231">
        <v>2022</v>
      </c>
      <c r="F890"/>
      <c r="G890" s="177"/>
    </row>
    <row r="891" spans="2:7" x14ac:dyDescent="0.2">
      <c r="C891" s="220" t="s">
        <v>715</v>
      </c>
      <c r="D891" s="216">
        <f>SUM(D892:D894)</f>
        <v>3</v>
      </c>
      <c r="E891" s="738">
        <f>SUM(E892:E894)</f>
        <v>2</v>
      </c>
      <c r="F891"/>
      <c r="G891" s="177"/>
    </row>
    <row r="892" spans="2:7" ht="15" customHeight="1" x14ac:dyDescent="0.2">
      <c r="C892" s="221" t="s">
        <v>716</v>
      </c>
      <c r="D892" s="217">
        <v>1</v>
      </c>
      <c r="E892" s="739">
        <v>0</v>
      </c>
      <c r="F892"/>
      <c r="G892" s="177"/>
    </row>
    <row r="893" spans="2:7" x14ac:dyDescent="0.2">
      <c r="C893" s="221" t="s">
        <v>717</v>
      </c>
      <c r="D893" s="217">
        <v>2</v>
      </c>
      <c r="E893" s="739">
        <v>2</v>
      </c>
      <c r="F893"/>
      <c r="G893" s="177"/>
    </row>
    <row r="894" spans="2:7" ht="15" customHeight="1" thickBot="1" x14ac:dyDescent="0.25">
      <c r="C894" s="222" t="s">
        <v>718</v>
      </c>
      <c r="D894" s="218">
        <v>0</v>
      </c>
      <c r="E894" s="740">
        <v>0</v>
      </c>
      <c r="F894"/>
      <c r="G894" s="177"/>
    </row>
    <row r="895" spans="2:7" ht="13.5" thickBot="1" x14ac:dyDescent="0.25">
      <c r="C895" s="19"/>
      <c r="D895" s="2"/>
      <c r="E895" s="2"/>
      <c r="F895"/>
      <c r="G895" s="177"/>
    </row>
    <row r="896" spans="2:7" ht="54" customHeight="1" thickBot="1" x14ac:dyDescent="0.25">
      <c r="B896" s="26" t="s">
        <v>10</v>
      </c>
      <c r="C896" s="35" t="s">
        <v>719</v>
      </c>
      <c r="D896" s="212" t="s">
        <v>12</v>
      </c>
      <c r="E896" s="212" t="s">
        <v>13</v>
      </c>
      <c r="F896" s="208" t="s">
        <v>720</v>
      </c>
      <c r="G896" s="211" t="s">
        <v>721</v>
      </c>
    </row>
    <row r="897" spans="2:7" ht="33" customHeight="1" thickBot="1" x14ac:dyDescent="0.25">
      <c r="B897" s="43" t="s">
        <v>1698</v>
      </c>
      <c r="C897" s="37" t="s">
        <v>1699</v>
      </c>
      <c r="D897" s="59"/>
      <c r="E897" s="59"/>
      <c r="F897" s="13">
        <v>1</v>
      </c>
      <c r="G897" s="930">
        <v>1</v>
      </c>
    </row>
    <row r="898" spans="2:7" ht="21.6" customHeight="1" x14ac:dyDescent="0.2">
      <c r="B898" s="894" t="s">
        <v>1700</v>
      </c>
      <c r="C898" s="895" t="s">
        <v>1701</v>
      </c>
      <c r="D898" s="890" t="s">
        <v>432</v>
      </c>
      <c r="E898" s="890" t="s">
        <v>237</v>
      </c>
      <c r="F898" s="874">
        <v>3</v>
      </c>
      <c r="G898" s="927">
        <v>1</v>
      </c>
    </row>
    <row r="899" spans="2:7" ht="23.25" customHeight="1" x14ac:dyDescent="0.2">
      <c r="B899" s="1757" t="s">
        <v>1702</v>
      </c>
      <c r="C899" s="1759" t="s">
        <v>2663</v>
      </c>
      <c r="D899" s="1850" t="s">
        <v>463</v>
      </c>
      <c r="E899" s="1850" t="s">
        <v>226</v>
      </c>
      <c r="F899" s="1850">
        <v>0</v>
      </c>
      <c r="G899" s="1852">
        <v>0</v>
      </c>
    </row>
    <row r="900" spans="2:7" ht="23.25" customHeight="1" x14ac:dyDescent="0.2">
      <c r="B900" s="1818"/>
      <c r="C900" s="1857"/>
      <c r="D900" s="1858"/>
      <c r="E900" s="1858"/>
      <c r="F900" s="1851"/>
      <c r="G900" s="1853"/>
    </row>
    <row r="901" spans="2:7" ht="13.5" customHeight="1" x14ac:dyDescent="0.2">
      <c r="B901" s="1394" t="s">
        <v>1703</v>
      </c>
      <c r="C901" s="1414" t="s">
        <v>1704</v>
      </c>
      <c r="D901" s="1418" t="s">
        <v>1705</v>
      </c>
      <c r="E901" s="1418" t="s">
        <v>1706</v>
      </c>
      <c r="F901" s="1847">
        <v>0</v>
      </c>
      <c r="G901" s="1849">
        <v>0</v>
      </c>
    </row>
    <row r="902" spans="2:7" ht="13.5" customHeight="1" thickBot="1" x14ac:dyDescent="0.25">
      <c r="B902" s="1479"/>
      <c r="C902" s="1695"/>
      <c r="D902" s="1740"/>
      <c r="E902" s="1740"/>
      <c r="F902" s="1848"/>
      <c r="G902" s="1377"/>
    </row>
    <row r="903" spans="2:7" ht="30.95" customHeight="1" thickBot="1" x14ac:dyDescent="0.25">
      <c r="B903" s="726" t="s">
        <v>1707</v>
      </c>
      <c r="C903" s="727" t="s">
        <v>2664</v>
      </c>
      <c r="D903" s="737"/>
      <c r="E903" s="737"/>
      <c r="F903" s="728">
        <v>2</v>
      </c>
      <c r="G903" s="729"/>
    </row>
    <row r="904" spans="2:7" ht="30" customHeight="1" x14ac:dyDescent="0.2">
      <c r="B904" s="1845" t="s">
        <v>1708</v>
      </c>
      <c r="C904" s="734" t="s">
        <v>865</v>
      </c>
      <c r="D904" s="806" t="s">
        <v>463</v>
      </c>
      <c r="E904" s="806" t="s">
        <v>792</v>
      </c>
      <c r="F904" s="807">
        <v>1</v>
      </c>
      <c r="G904" s="735"/>
    </row>
    <row r="905" spans="2:7" ht="48.95" customHeight="1" thickBot="1" x14ac:dyDescent="0.25">
      <c r="B905" s="1846"/>
      <c r="C905" s="736" t="s">
        <v>1709</v>
      </c>
      <c r="D905" s="820"/>
      <c r="E905" s="821" t="s">
        <v>792</v>
      </c>
      <c r="F905" s="805">
        <v>1</v>
      </c>
      <c r="G905" s="984"/>
    </row>
    <row r="906" spans="2:7" ht="18" customHeight="1" thickBot="1" x14ac:dyDescent="0.25">
      <c r="B906" s="43" t="s">
        <v>1710</v>
      </c>
      <c r="C906" s="37" t="s">
        <v>1711</v>
      </c>
      <c r="D906" s="13"/>
      <c r="E906" s="13"/>
      <c r="F906" s="13">
        <v>1</v>
      </c>
      <c r="G906" s="930">
        <v>1</v>
      </c>
    </row>
    <row r="907" spans="2:7" ht="21.6" customHeight="1" x14ac:dyDescent="0.2">
      <c r="B907" s="1385" t="s">
        <v>1712</v>
      </c>
      <c r="C907" s="1387" t="s">
        <v>2665</v>
      </c>
      <c r="D907" s="1716" t="s">
        <v>1266</v>
      </c>
      <c r="E907" s="1716" t="s">
        <v>1713</v>
      </c>
      <c r="F907" s="1716">
        <v>17</v>
      </c>
      <c r="G907" s="1356">
        <v>16</v>
      </c>
    </row>
    <row r="908" spans="2:7" ht="21.6" customHeight="1" x14ac:dyDescent="0.2">
      <c r="B908" s="1395"/>
      <c r="C908" s="1703"/>
      <c r="D908" s="1717"/>
      <c r="E908" s="1717"/>
      <c r="F908" s="1717"/>
      <c r="G908" s="1251"/>
    </row>
    <row r="909" spans="2:7" ht="39.6" customHeight="1" thickBot="1" x14ac:dyDescent="0.25">
      <c r="B909" s="777" t="s">
        <v>1714</v>
      </c>
      <c r="C909" s="41" t="s">
        <v>1715</v>
      </c>
      <c r="D909" s="22" t="s">
        <v>1716</v>
      </c>
      <c r="E909" s="22" t="s">
        <v>184</v>
      </c>
      <c r="F909" s="22">
        <v>33</v>
      </c>
      <c r="G909" s="153">
        <v>46</v>
      </c>
    </row>
    <row r="910" spans="2:7" ht="13.5" thickBot="1" x14ac:dyDescent="0.25">
      <c r="C910" s="34"/>
      <c r="D910" s="5"/>
      <c r="E910" s="5"/>
      <c r="F910"/>
      <c r="G910" s="177"/>
    </row>
    <row r="911" spans="2:7" ht="41.1" customHeight="1" thickBot="1" x14ac:dyDescent="0.25">
      <c r="C911" s="219" t="s">
        <v>436</v>
      </c>
      <c r="D911" s="243">
        <v>2021</v>
      </c>
      <c r="E911" s="231">
        <v>2022</v>
      </c>
      <c r="F911"/>
      <c r="G911" s="177"/>
    </row>
    <row r="912" spans="2:7" x14ac:dyDescent="0.2">
      <c r="C912" s="220" t="s">
        <v>715</v>
      </c>
      <c r="D912" s="298">
        <f>SUM(D913:D915)</f>
        <v>7</v>
      </c>
      <c r="E912" s="298">
        <f>SUM(E913:E915)</f>
        <v>7</v>
      </c>
      <c r="F912"/>
      <c r="G912" s="177"/>
    </row>
    <row r="913" spans="2:7" x14ac:dyDescent="0.2">
      <c r="C913" s="221" t="s">
        <v>716</v>
      </c>
      <c r="D913" s="299">
        <v>0</v>
      </c>
      <c r="E913" s="299">
        <v>0</v>
      </c>
      <c r="F913"/>
      <c r="G913" s="177"/>
    </row>
    <row r="914" spans="2:7" x14ac:dyDescent="0.2">
      <c r="C914" s="221" t="s">
        <v>717</v>
      </c>
      <c r="D914" s="299">
        <v>7</v>
      </c>
      <c r="E914" s="299">
        <v>7</v>
      </c>
      <c r="F914"/>
      <c r="G914" s="177"/>
    </row>
    <row r="915" spans="2:7" ht="13.5" thickBot="1" x14ac:dyDescent="0.25">
      <c r="C915" s="222" t="s">
        <v>718</v>
      </c>
      <c r="D915" s="300">
        <v>0</v>
      </c>
      <c r="E915" s="300">
        <v>0</v>
      </c>
      <c r="F915"/>
      <c r="G915" s="177"/>
    </row>
    <row r="916" spans="2:7" ht="13.5" thickBot="1" x14ac:dyDescent="0.25">
      <c r="C916" s="19"/>
      <c r="D916" s="2"/>
      <c r="E916" s="2"/>
      <c r="F916"/>
      <c r="G916" s="177"/>
    </row>
    <row r="917" spans="2:7" ht="55.5" customHeight="1" thickBot="1" x14ac:dyDescent="0.25">
      <c r="B917" s="26" t="s">
        <v>10</v>
      </c>
      <c r="C917" s="35" t="s">
        <v>719</v>
      </c>
      <c r="D917" s="212" t="s">
        <v>12</v>
      </c>
      <c r="E917" s="212" t="s">
        <v>13</v>
      </c>
      <c r="F917" s="208" t="s">
        <v>720</v>
      </c>
      <c r="G917" s="211" t="s">
        <v>721</v>
      </c>
    </row>
    <row r="918" spans="2:7" ht="16.5" customHeight="1" thickBot="1" x14ac:dyDescent="0.25">
      <c r="B918" s="43" t="s">
        <v>1717</v>
      </c>
      <c r="C918" s="138" t="s">
        <v>1718</v>
      </c>
      <c r="D918" s="195"/>
      <c r="E918" s="195"/>
      <c r="F918" s="193">
        <v>1</v>
      </c>
      <c r="G918" s="151">
        <v>1</v>
      </c>
    </row>
    <row r="919" spans="2:7" ht="30.95" customHeight="1" x14ac:dyDescent="0.2">
      <c r="B919" s="745" t="s">
        <v>1719</v>
      </c>
      <c r="C919" s="746" t="s">
        <v>1720</v>
      </c>
      <c r="D919" s="756" t="s">
        <v>463</v>
      </c>
      <c r="E919" s="756" t="s">
        <v>107</v>
      </c>
      <c r="F919" s="756">
        <v>0</v>
      </c>
      <c r="G919" s="840">
        <v>0</v>
      </c>
    </row>
    <row r="920" spans="2:7" ht="25.5" customHeight="1" x14ac:dyDescent="0.2">
      <c r="B920" s="773" t="s">
        <v>1721</v>
      </c>
      <c r="C920" s="30" t="s">
        <v>1722</v>
      </c>
      <c r="D920" s="322" t="s">
        <v>463</v>
      </c>
      <c r="E920" s="322" t="s">
        <v>107</v>
      </c>
      <c r="F920" s="322">
        <v>0</v>
      </c>
      <c r="G920" s="297">
        <v>0</v>
      </c>
    </row>
    <row r="921" spans="2:7" ht="20.45" customHeight="1" thickBot="1" x14ac:dyDescent="0.25">
      <c r="B921" s="776" t="s">
        <v>1723</v>
      </c>
      <c r="C921" s="206" t="s">
        <v>1724</v>
      </c>
      <c r="D921" s="762" t="s">
        <v>463</v>
      </c>
      <c r="E921" s="762" t="s">
        <v>226</v>
      </c>
      <c r="F921" s="762">
        <v>0</v>
      </c>
      <c r="G921" s="882">
        <v>1</v>
      </c>
    </row>
    <row r="922" spans="2:7" ht="48.6" customHeight="1" thickBot="1" x14ac:dyDescent="0.25">
      <c r="B922" s="43" t="s">
        <v>1725</v>
      </c>
      <c r="C922" s="6" t="s">
        <v>1726</v>
      </c>
      <c r="D922" s="67"/>
      <c r="E922" s="67"/>
      <c r="F922" s="13">
        <v>1</v>
      </c>
      <c r="G922" s="930">
        <v>1</v>
      </c>
    </row>
    <row r="923" spans="2:7" ht="32.1" customHeight="1" x14ac:dyDescent="0.2">
      <c r="B923" s="778" t="s">
        <v>1727</v>
      </c>
      <c r="C923" s="205" t="s">
        <v>1728</v>
      </c>
      <c r="D923" s="784" t="s">
        <v>335</v>
      </c>
      <c r="E923" s="784" t="s">
        <v>231</v>
      </c>
      <c r="F923" s="784">
        <v>73</v>
      </c>
      <c r="G923" s="878">
        <v>90</v>
      </c>
    </row>
    <row r="924" spans="2:7" ht="14.1" customHeight="1" x14ac:dyDescent="0.2">
      <c r="B924" s="1394" t="s">
        <v>1729</v>
      </c>
      <c r="C924" s="1414" t="s">
        <v>1730</v>
      </c>
      <c r="D924" s="1749" t="s">
        <v>463</v>
      </c>
      <c r="E924" s="1749" t="s">
        <v>1731</v>
      </c>
      <c r="F924" s="1843">
        <v>0</v>
      </c>
      <c r="G924" s="1844">
        <v>14</v>
      </c>
    </row>
    <row r="925" spans="2:7" ht="14.1" customHeight="1" x14ac:dyDescent="0.2">
      <c r="B925" s="1410"/>
      <c r="C925" s="1510"/>
      <c r="D925" s="1800"/>
      <c r="E925" s="1800"/>
      <c r="F925" s="1722"/>
      <c r="G925" s="1725"/>
    </row>
    <row r="926" spans="2:7" ht="14.1" customHeight="1" x14ac:dyDescent="0.2">
      <c r="B926" s="1394" t="s">
        <v>1732</v>
      </c>
      <c r="C926" s="1414" t="s">
        <v>1733</v>
      </c>
      <c r="D926" s="1749" t="s">
        <v>588</v>
      </c>
      <c r="E926" s="1749" t="s">
        <v>1734</v>
      </c>
      <c r="F926" s="1843">
        <v>0</v>
      </c>
      <c r="G926" s="1844">
        <v>34</v>
      </c>
    </row>
    <row r="927" spans="2:7" ht="14.1" customHeight="1" thickBot="1" x14ac:dyDescent="0.25">
      <c r="B927" s="1410"/>
      <c r="C927" s="1510"/>
      <c r="D927" s="1800"/>
      <c r="E927" s="1800"/>
      <c r="F927" s="1722"/>
      <c r="G927" s="1725"/>
    </row>
    <row r="928" spans="2:7" ht="48" customHeight="1" thickBot="1" x14ac:dyDescent="0.25">
      <c r="B928" s="108" t="s">
        <v>1735</v>
      </c>
      <c r="C928" s="109" t="s">
        <v>1736</v>
      </c>
      <c r="D928" s="802"/>
      <c r="E928" s="802"/>
      <c r="F928" s="802">
        <v>1</v>
      </c>
      <c r="G928" s="949">
        <v>1</v>
      </c>
    </row>
    <row r="929" spans="2:7" ht="77.45" customHeight="1" x14ac:dyDescent="0.2">
      <c r="B929" s="902" t="s">
        <v>1737</v>
      </c>
      <c r="C929" s="901" t="s">
        <v>1738</v>
      </c>
      <c r="D929" s="871" t="s">
        <v>463</v>
      </c>
      <c r="E929" s="871" t="s">
        <v>1739</v>
      </c>
      <c r="F929" s="871">
        <v>719</v>
      </c>
      <c r="G929" s="949">
        <v>573</v>
      </c>
    </row>
    <row r="930" spans="2:7" ht="15.6" customHeight="1" x14ac:dyDescent="0.2">
      <c r="B930" s="1693" t="s">
        <v>1740</v>
      </c>
      <c r="C930" s="1414" t="s">
        <v>2666</v>
      </c>
      <c r="D930" s="1749" t="s">
        <v>1741</v>
      </c>
      <c r="E930" s="1749" t="s">
        <v>1742</v>
      </c>
      <c r="F930" s="1794" t="s">
        <v>1743</v>
      </c>
      <c r="G930" s="1713" t="s">
        <v>1744</v>
      </c>
    </row>
    <row r="931" spans="2:7" ht="15.6" customHeight="1" x14ac:dyDescent="0.2">
      <c r="B931" s="1779"/>
      <c r="C931" s="1510"/>
      <c r="D931" s="1800"/>
      <c r="E931" s="1800"/>
      <c r="F931" s="1841"/>
      <c r="G931" s="1842"/>
    </row>
    <row r="932" spans="2:7" ht="15.6" customHeight="1" x14ac:dyDescent="0.2">
      <c r="B932" s="1779"/>
      <c r="C932" s="1510"/>
      <c r="D932" s="1800"/>
      <c r="E932" s="1800"/>
      <c r="F932" s="1839" t="s">
        <v>1745</v>
      </c>
      <c r="G932" s="1840" t="s">
        <v>1745</v>
      </c>
    </row>
    <row r="933" spans="2:7" ht="15.6" customHeight="1" thickBot="1" x14ac:dyDescent="0.25">
      <c r="B933" s="1745"/>
      <c r="C933" s="1773"/>
      <c r="D933" s="1772"/>
      <c r="E933" s="1772"/>
      <c r="F933" s="1226"/>
      <c r="G933" s="1228"/>
    </row>
    <row r="934" spans="2:7" ht="39.75" customHeight="1" thickBot="1" x14ac:dyDescent="0.25">
      <c r="B934" s="108" t="s">
        <v>1746</v>
      </c>
      <c r="C934" s="119" t="s">
        <v>1747</v>
      </c>
      <c r="D934" s="802"/>
      <c r="E934" s="802"/>
      <c r="F934" s="802">
        <v>1</v>
      </c>
      <c r="G934" s="949">
        <v>1</v>
      </c>
    </row>
    <row r="935" spans="2:7" ht="44.25" customHeight="1" x14ac:dyDescent="0.2">
      <c r="B935" s="1385" t="s">
        <v>1748</v>
      </c>
      <c r="C935" s="1387" t="s">
        <v>1749</v>
      </c>
      <c r="D935" s="1716" t="s">
        <v>463</v>
      </c>
      <c r="E935" s="1716" t="s">
        <v>757</v>
      </c>
      <c r="F935" s="1716">
        <v>5</v>
      </c>
      <c r="G935" s="1718">
        <v>15</v>
      </c>
    </row>
    <row r="936" spans="2:7" ht="36.75" customHeight="1" thickBot="1" x14ac:dyDescent="0.25">
      <c r="B936" s="1479"/>
      <c r="C936" s="1695"/>
      <c r="D936" s="1741"/>
      <c r="E936" s="1741"/>
      <c r="F936" s="1741"/>
      <c r="G936" s="1742"/>
    </row>
    <row r="937" spans="2:7" ht="47.45" customHeight="1" x14ac:dyDescent="0.2">
      <c r="B937" s="274" t="s">
        <v>1750</v>
      </c>
      <c r="C937" s="887" t="s">
        <v>2667</v>
      </c>
      <c r="D937" s="885" t="s">
        <v>1751</v>
      </c>
      <c r="E937" s="885" t="s">
        <v>1752</v>
      </c>
      <c r="F937" s="872" t="s">
        <v>1753</v>
      </c>
      <c r="G937" s="888" t="s">
        <v>1754</v>
      </c>
    </row>
    <row r="938" spans="2:7" ht="27.6" customHeight="1" x14ac:dyDescent="0.2">
      <c r="B938" s="1835" t="s">
        <v>1755</v>
      </c>
      <c r="C938" s="1837" t="s">
        <v>1756</v>
      </c>
      <c r="D938" s="1749" t="s">
        <v>1757</v>
      </c>
      <c r="E938" s="1749" t="s">
        <v>1758</v>
      </c>
      <c r="F938" s="1749" t="s">
        <v>1759</v>
      </c>
      <c r="G938" s="1413" t="s">
        <v>1760</v>
      </c>
    </row>
    <row r="939" spans="2:7" ht="27.6" customHeight="1" x14ac:dyDescent="0.2">
      <c r="B939" s="1836"/>
      <c r="C939" s="1838"/>
      <c r="D939" s="1717"/>
      <c r="E939" s="1717"/>
      <c r="F939" s="1717"/>
      <c r="G939" s="1251"/>
    </row>
    <row r="940" spans="2:7" ht="66.599999999999994" customHeight="1" x14ac:dyDescent="0.2">
      <c r="B940" s="775" t="s">
        <v>1761</v>
      </c>
      <c r="C940" s="38" t="s">
        <v>1762</v>
      </c>
      <c r="D940" s="11" t="s">
        <v>1763</v>
      </c>
      <c r="E940" s="11" t="s">
        <v>1764</v>
      </c>
      <c r="F940" s="11" t="s">
        <v>1765</v>
      </c>
      <c r="G940" s="985" t="s">
        <v>1766</v>
      </c>
    </row>
    <row r="941" spans="2:7" ht="50.45" customHeight="1" x14ac:dyDescent="0.2">
      <c r="B941" s="775" t="s">
        <v>1767</v>
      </c>
      <c r="C941" s="38" t="s">
        <v>1768</v>
      </c>
      <c r="D941" s="81" t="s">
        <v>1769</v>
      </c>
      <c r="E941" s="81" t="s">
        <v>1770</v>
      </c>
      <c r="F941" s="11" t="s">
        <v>1771</v>
      </c>
      <c r="G941" s="962" t="s">
        <v>1772</v>
      </c>
    </row>
    <row r="942" spans="2:7" ht="33.950000000000003" customHeight="1" x14ac:dyDescent="0.2">
      <c r="B942" s="775" t="s">
        <v>1773</v>
      </c>
      <c r="C942" s="38" t="s">
        <v>1774</v>
      </c>
      <c r="D942" s="81" t="s">
        <v>463</v>
      </c>
      <c r="E942" s="81" t="s">
        <v>273</v>
      </c>
      <c r="F942" s="11">
        <v>3</v>
      </c>
      <c r="G942" s="962">
        <v>0</v>
      </c>
    </row>
    <row r="943" spans="2:7" ht="20.45" customHeight="1" x14ac:dyDescent="0.2">
      <c r="B943" s="1394" t="s">
        <v>1775</v>
      </c>
      <c r="C943" s="1414" t="s">
        <v>1776</v>
      </c>
      <c r="D943" s="1749" t="s">
        <v>1777</v>
      </c>
      <c r="E943" s="1749" t="s">
        <v>418</v>
      </c>
      <c r="F943" s="1749">
        <v>0</v>
      </c>
      <c r="G943" s="1413">
        <v>1.2</v>
      </c>
    </row>
    <row r="944" spans="2:7" ht="20.45" customHeight="1" thickBot="1" x14ac:dyDescent="0.25">
      <c r="B944" s="1479"/>
      <c r="C944" s="1695"/>
      <c r="D944" s="1741"/>
      <c r="E944" s="1741"/>
      <c r="F944" s="1741"/>
      <c r="G944" s="1357"/>
    </row>
    <row r="945" spans="2:7" ht="20.45" customHeight="1" thickBot="1" x14ac:dyDescent="0.25">
      <c r="B945" s="43" t="s">
        <v>1778</v>
      </c>
      <c r="C945" s="37" t="s">
        <v>1779</v>
      </c>
      <c r="D945" s="59"/>
      <c r="E945" s="59"/>
      <c r="F945" s="13">
        <v>1</v>
      </c>
      <c r="G945" s="930">
        <v>1</v>
      </c>
    </row>
    <row r="946" spans="2:7" ht="18" customHeight="1" x14ac:dyDescent="0.2">
      <c r="B946" s="1385" t="s">
        <v>1780</v>
      </c>
      <c r="C946" s="1387" t="s">
        <v>1781</v>
      </c>
      <c r="D946" s="1739" t="s">
        <v>1782</v>
      </c>
      <c r="E946" s="1739" t="s">
        <v>1783</v>
      </c>
      <c r="F946" s="1739">
        <v>52</v>
      </c>
      <c r="G946" s="1718">
        <v>53</v>
      </c>
    </row>
    <row r="947" spans="2:7" ht="18" customHeight="1" x14ac:dyDescent="0.2">
      <c r="B947" s="1395"/>
      <c r="C947" s="1703"/>
      <c r="D947" s="1419"/>
      <c r="E947" s="1419"/>
      <c r="F947" s="1419"/>
      <c r="G947" s="1709"/>
    </row>
    <row r="948" spans="2:7" ht="23.45" customHeight="1" x14ac:dyDescent="0.2">
      <c r="B948" s="1499" t="s">
        <v>1784</v>
      </c>
      <c r="C948" s="38" t="s">
        <v>865</v>
      </c>
      <c r="D948" s="81" t="s">
        <v>463</v>
      </c>
      <c r="E948" s="81" t="s">
        <v>107</v>
      </c>
      <c r="F948" s="81">
        <v>0</v>
      </c>
      <c r="G948" s="946">
        <v>0</v>
      </c>
    </row>
    <row r="949" spans="2:7" ht="16.5" customHeight="1" x14ac:dyDescent="0.2">
      <c r="B949" s="1499"/>
      <c r="C949" s="1431" t="s">
        <v>1785</v>
      </c>
      <c r="D949" s="1418"/>
      <c r="E949" s="1396" t="s">
        <v>926</v>
      </c>
      <c r="F949" s="1396">
        <v>0</v>
      </c>
      <c r="G949" s="1833">
        <v>0</v>
      </c>
    </row>
    <row r="950" spans="2:7" ht="16.5" customHeight="1" x14ac:dyDescent="0.2">
      <c r="B950" s="1499"/>
      <c r="C950" s="1432"/>
      <c r="D950" s="1419"/>
      <c r="E950" s="1397"/>
      <c r="F950" s="1397"/>
      <c r="G950" s="1834"/>
    </row>
    <row r="951" spans="2:7" ht="18" customHeight="1" x14ac:dyDescent="0.2">
      <c r="B951" s="1394" t="s">
        <v>1786</v>
      </c>
      <c r="C951" s="1414" t="s">
        <v>2668</v>
      </c>
      <c r="D951" s="1418" t="s">
        <v>1138</v>
      </c>
      <c r="E951" s="1418" t="s">
        <v>237</v>
      </c>
      <c r="F951" s="1749">
        <v>6</v>
      </c>
      <c r="G951" s="1407">
        <v>6</v>
      </c>
    </row>
    <row r="952" spans="2:7" ht="18" customHeight="1" x14ac:dyDescent="0.2">
      <c r="B952" s="1744"/>
      <c r="C952" s="1703"/>
      <c r="D952" s="1419"/>
      <c r="E952" s="1419"/>
      <c r="F952" s="1831"/>
      <c r="G952" s="1832"/>
    </row>
    <row r="953" spans="2:7" ht="18.600000000000001" customHeight="1" x14ac:dyDescent="0.2">
      <c r="B953" s="1394" t="s">
        <v>1787</v>
      </c>
      <c r="C953" s="1414" t="s">
        <v>1788</v>
      </c>
      <c r="D953" s="1418" t="s">
        <v>1789</v>
      </c>
      <c r="E953" s="1418" t="s">
        <v>812</v>
      </c>
      <c r="F953" s="1827">
        <v>123</v>
      </c>
      <c r="G953" s="1829">
        <v>123</v>
      </c>
    </row>
    <row r="954" spans="2:7" ht="18.600000000000001" customHeight="1" x14ac:dyDescent="0.2">
      <c r="B954" s="1744"/>
      <c r="C954" s="1703"/>
      <c r="D954" s="1419"/>
      <c r="E954" s="1419"/>
      <c r="F954" s="1828"/>
      <c r="G954" s="1830"/>
    </row>
    <row r="955" spans="2:7" ht="19.5" customHeight="1" x14ac:dyDescent="0.2">
      <c r="B955" s="1394" t="s">
        <v>1790</v>
      </c>
      <c r="C955" s="1414" t="s">
        <v>1791</v>
      </c>
      <c r="D955" s="1418" t="s">
        <v>1792</v>
      </c>
      <c r="E955" s="1418" t="s">
        <v>1793</v>
      </c>
      <c r="F955" s="1824">
        <v>468</v>
      </c>
      <c r="G955" s="1825">
        <v>472</v>
      </c>
    </row>
    <row r="956" spans="2:7" ht="19.5" customHeight="1" x14ac:dyDescent="0.2">
      <c r="B956" s="1744"/>
      <c r="C956" s="1703"/>
      <c r="D956" s="1419"/>
      <c r="E956" s="1419"/>
      <c r="F956" s="1717"/>
      <c r="G956" s="1826"/>
    </row>
    <row r="957" spans="2:7" ht="19.5" customHeight="1" x14ac:dyDescent="0.2">
      <c r="B957" s="1394" t="s">
        <v>1794</v>
      </c>
      <c r="C957" s="1414" t="s">
        <v>1795</v>
      </c>
      <c r="D957" s="1418" t="s">
        <v>1796</v>
      </c>
      <c r="E957" s="1418" t="s">
        <v>757</v>
      </c>
      <c r="F957" s="1749">
        <v>25.1</v>
      </c>
      <c r="G957" s="1750">
        <v>25.2</v>
      </c>
    </row>
    <row r="958" spans="2:7" ht="19.5" customHeight="1" thickBot="1" x14ac:dyDescent="0.25">
      <c r="B958" s="1743"/>
      <c r="C958" s="1695"/>
      <c r="D958" s="1740"/>
      <c r="E958" s="1740"/>
      <c r="F958" s="1741"/>
      <c r="G958" s="1742"/>
    </row>
    <row r="959" spans="2:7" ht="26.25" customHeight="1" thickBot="1" x14ac:dyDescent="0.25">
      <c r="B959" s="43" t="s">
        <v>1797</v>
      </c>
      <c r="C959" s="138" t="s">
        <v>1798</v>
      </c>
      <c r="D959" s="196"/>
      <c r="E959" s="196"/>
      <c r="F959" s="193">
        <v>1</v>
      </c>
      <c r="G959" s="151">
        <v>1</v>
      </c>
    </row>
    <row r="960" spans="2:7" ht="20.100000000000001" customHeight="1" x14ac:dyDescent="0.2">
      <c r="B960" s="778" t="s">
        <v>1799</v>
      </c>
      <c r="C960" s="205" t="s">
        <v>1800</v>
      </c>
      <c r="D960" s="761" t="s">
        <v>463</v>
      </c>
      <c r="E960" s="761" t="s">
        <v>241</v>
      </c>
      <c r="F960" s="763">
        <v>0</v>
      </c>
      <c r="G960" s="878">
        <v>1</v>
      </c>
    </row>
    <row r="961" spans="2:7" ht="20.100000000000001" customHeight="1" x14ac:dyDescent="0.2">
      <c r="B961" s="1757" t="s">
        <v>1801</v>
      </c>
      <c r="C961" s="1759" t="s">
        <v>1802</v>
      </c>
      <c r="D961" s="1820" t="s">
        <v>463</v>
      </c>
      <c r="E961" s="1820" t="s">
        <v>795</v>
      </c>
      <c r="F961" s="1761">
        <v>0</v>
      </c>
      <c r="G961" s="1763">
        <v>0</v>
      </c>
    </row>
    <row r="962" spans="2:7" ht="20.100000000000001" customHeight="1" x14ac:dyDescent="0.2">
      <c r="B962" s="1818"/>
      <c r="C962" s="1819"/>
      <c r="D962" s="1821"/>
      <c r="E962" s="1821"/>
      <c r="F962" s="1822"/>
      <c r="G962" s="1823"/>
    </row>
    <row r="963" spans="2:7" ht="21" customHeight="1" x14ac:dyDescent="0.2">
      <c r="B963" s="1394" t="s">
        <v>1803</v>
      </c>
      <c r="C963" s="1414" t="s">
        <v>1804</v>
      </c>
      <c r="D963" s="1696" t="s">
        <v>463</v>
      </c>
      <c r="E963" s="1696" t="s">
        <v>1805</v>
      </c>
      <c r="F963" s="1698">
        <v>0</v>
      </c>
      <c r="G963" s="1413">
        <v>0</v>
      </c>
    </row>
    <row r="964" spans="2:7" ht="21" customHeight="1" thickBot="1" x14ac:dyDescent="0.25">
      <c r="B964" s="1743"/>
      <c r="C964" s="1695"/>
      <c r="D964" s="1697"/>
      <c r="E964" s="1697"/>
      <c r="F964" s="1699"/>
      <c r="G964" s="1357"/>
    </row>
    <row r="965" spans="2:7" ht="17.25" customHeight="1" thickBot="1" x14ac:dyDescent="0.25">
      <c r="B965" s="43" t="s">
        <v>1806</v>
      </c>
      <c r="C965" s="37" t="s">
        <v>1807</v>
      </c>
      <c r="D965" s="80"/>
      <c r="E965" s="80"/>
      <c r="F965" s="13">
        <v>1</v>
      </c>
      <c r="G965" s="930">
        <v>1</v>
      </c>
    </row>
    <row r="966" spans="2:7" ht="29.45" customHeight="1" x14ac:dyDescent="0.2">
      <c r="B966" s="778" t="s">
        <v>1808</v>
      </c>
      <c r="C966" s="205" t="s">
        <v>1809</v>
      </c>
      <c r="D966" s="784" t="s">
        <v>463</v>
      </c>
      <c r="E966" s="784" t="s">
        <v>344</v>
      </c>
      <c r="F966" s="784">
        <v>104</v>
      </c>
      <c r="G966" s="878">
        <v>170</v>
      </c>
    </row>
    <row r="967" spans="2:7" ht="32.1" customHeight="1" x14ac:dyDescent="0.2">
      <c r="B967" s="775" t="s">
        <v>1810</v>
      </c>
      <c r="C967" s="38" t="s">
        <v>1811</v>
      </c>
      <c r="D967" s="81" t="s">
        <v>463</v>
      </c>
      <c r="E967" s="81" t="s">
        <v>726</v>
      </c>
      <c r="F967" s="11">
        <v>0</v>
      </c>
      <c r="G967" s="100">
        <v>0</v>
      </c>
    </row>
    <row r="968" spans="2:7" ht="20.45" customHeight="1" x14ac:dyDescent="0.2">
      <c r="B968" s="1499" t="s">
        <v>1812</v>
      </c>
      <c r="C968" s="38" t="s">
        <v>865</v>
      </c>
      <c r="D968" s="81" t="s">
        <v>463</v>
      </c>
      <c r="E968" s="81" t="s">
        <v>726</v>
      </c>
      <c r="F968" s="11">
        <v>0</v>
      </c>
      <c r="G968" s="100">
        <v>0</v>
      </c>
    </row>
    <row r="969" spans="2:7" ht="27.95" customHeight="1" thickBot="1" x14ac:dyDescent="0.25">
      <c r="B969" s="1574"/>
      <c r="C969" s="44" t="s">
        <v>1813</v>
      </c>
      <c r="D969" s="82"/>
      <c r="E969" s="162" t="s">
        <v>1063</v>
      </c>
      <c r="F969" s="22"/>
      <c r="G969" s="153"/>
    </row>
    <row r="970" spans="2:7" ht="27" customHeight="1" x14ac:dyDescent="0.2">
      <c r="B970" s="1817" t="s">
        <v>2669</v>
      </c>
      <c r="C970" s="1817"/>
      <c r="D970" s="1817"/>
      <c r="E970" s="1817"/>
      <c r="F970" s="1817"/>
      <c r="G970" s="1817"/>
    </row>
    <row r="971" spans="2:7" ht="13.5" thickBot="1" x14ac:dyDescent="0.25">
      <c r="B971" s="301"/>
      <c r="C971" s="301"/>
      <c r="D971" s="301"/>
      <c r="E971" s="301"/>
      <c r="F971"/>
      <c r="G971" s="177"/>
    </row>
    <row r="972" spans="2:7" ht="35.25" customHeight="1" thickBot="1" x14ac:dyDescent="0.25">
      <c r="B972" s="45"/>
      <c r="C972" s="246" t="s">
        <v>450</v>
      </c>
      <c r="D972" s="302">
        <v>2021</v>
      </c>
      <c r="E972" s="231">
        <v>2022</v>
      </c>
      <c r="F972"/>
      <c r="G972" s="177"/>
    </row>
    <row r="973" spans="2:7" x14ac:dyDescent="0.2">
      <c r="B973" s="45"/>
      <c r="C973" s="294" t="s">
        <v>715</v>
      </c>
      <c r="D973" s="303">
        <f t="shared" ref="D973:E976" si="7">D979+D1001</f>
        <v>8</v>
      </c>
      <c r="E973" s="303">
        <f t="shared" si="7"/>
        <v>8</v>
      </c>
      <c r="F973"/>
      <c r="G973" s="177"/>
    </row>
    <row r="974" spans="2:7" x14ac:dyDescent="0.2">
      <c r="B974" s="45"/>
      <c r="C974" s="229" t="s">
        <v>716</v>
      </c>
      <c r="D974" s="304">
        <f t="shared" si="7"/>
        <v>0</v>
      </c>
      <c r="E974" s="304">
        <f t="shared" si="7"/>
        <v>0</v>
      </c>
      <c r="F974"/>
      <c r="G974" s="177"/>
    </row>
    <row r="975" spans="2:7" x14ac:dyDescent="0.2">
      <c r="B975" s="45"/>
      <c r="C975" s="229" t="s">
        <v>717</v>
      </c>
      <c r="D975" s="304">
        <f t="shared" si="7"/>
        <v>8</v>
      </c>
      <c r="E975" s="304">
        <f t="shared" si="7"/>
        <v>8</v>
      </c>
      <c r="F975"/>
      <c r="G975" s="177"/>
    </row>
    <row r="976" spans="2:7" ht="13.5" thickBot="1" x14ac:dyDescent="0.25">
      <c r="B976" s="45"/>
      <c r="C976" s="230" t="s">
        <v>718</v>
      </c>
      <c r="D976" s="295">
        <f t="shared" si="7"/>
        <v>0</v>
      </c>
      <c r="E976" s="295">
        <f t="shared" si="7"/>
        <v>0</v>
      </c>
      <c r="F976"/>
      <c r="G976" s="177"/>
    </row>
    <row r="977" spans="2:7" ht="13.5" thickBot="1" x14ac:dyDescent="0.25">
      <c r="B977" s="45"/>
      <c r="C977" s="46"/>
      <c r="D977" s="16"/>
      <c r="E977" s="16"/>
      <c r="F977"/>
      <c r="G977" s="177"/>
    </row>
    <row r="978" spans="2:7" ht="34.5" customHeight="1" thickBot="1" x14ac:dyDescent="0.25">
      <c r="C978" s="219" t="s">
        <v>455</v>
      </c>
      <c r="D978" s="286">
        <v>2021</v>
      </c>
      <c r="E978" s="231">
        <v>2022</v>
      </c>
      <c r="F978"/>
      <c r="G978" s="177"/>
    </row>
    <row r="979" spans="2:7" x14ac:dyDescent="0.2">
      <c r="C979" s="220" t="s">
        <v>715</v>
      </c>
      <c r="D979" s="238">
        <f>SUM(D980:D982)</f>
        <v>2</v>
      </c>
      <c r="E979" s="238">
        <f>SUM(E980:E982)</f>
        <v>2</v>
      </c>
      <c r="F979"/>
      <c r="G979" s="177"/>
    </row>
    <row r="980" spans="2:7" x14ac:dyDescent="0.2">
      <c r="C980" s="221" t="s">
        <v>716</v>
      </c>
      <c r="D980" s="239">
        <v>0</v>
      </c>
      <c r="E980" s="239">
        <v>0</v>
      </c>
      <c r="F980"/>
      <c r="G980" s="177"/>
    </row>
    <row r="981" spans="2:7" x14ac:dyDescent="0.2">
      <c r="C981" s="221" t="s">
        <v>717</v>
      </c>
      <c r="D981" s="239">
        <v>2</v>
      </c>
      <c r="E981" s="239">
        <v>2</v>
      </c>
      <c r="F981"/>
      <c r="G981" s="177"/>
    </row>
    <row r="982" spans="2:7" ht="13.5" thickBot="1" x14ac:dyDescent="0.25">
      <c r="C982" s="222" t="s">
        <v>718</v>
      </c>
      <c r="D982" s="240">
        <v>0</v>
      </c>
      <c r="E982" s="240">
        <v>0</v>
      </c>
      <c r="F982"/>
      <c r="G982" s="177"/>
    </row>
    <row r="983" spans="2:7" ht="13.5" thickBot="1" x14ac:dyDescent="0.25">
      <c r="C983" s="19"/>
      <c r="D983" s="2"/>
      <c r="E983" s="2"/>
      <c r="F983"/>
      <c r="G983" s="177"/>
    </row>
    <row r="984" spans="2:7" ht="56.25" customHeight="1" thickBot="1" x14ac:dyDescent="0.25">
      <c r="B984" s="26" t="s">
        <v>10</v>
      </c>
      <c r="C984" s="35" t="s">
        <v>719</v>
      </c>
      <c r="D984" s="212" t="s">
        <v>12</v>
      </c>
      <c r="E984" s="212" t="s">
        <v>13</v>
      </c>
      <c r="F984" s="208" t="s">
        <v>720</v>
      </c>
      <c r="G984" s="211" t="s">
        <v>721</v>
      </c>
    </row>
    <row r="985" spans="2:7" ht="26.25" thickBot="1" x14ac:dyDescent="0.25">
      <c r="B985" s="43" t="s">
        <v>1814</v>
      </c>
      <c r="C985" s="6" t="s">
        <v>1815</v>
      </c>
      <c r="D985" s="80"/>
      <c r="E985" s="80"/>
      <c r="F985" s="13">
        <v>1</v>
      </c>
      <c r="G985" s="930">
        <v>1</v>
      </c>
    </row>
    <row r="986" spans="2:7" ht="15.6" customHeight="1" x14ac:dyDescent="0.2">
      <c r="B986" s="1385" t="s">
        <v>1816</v>
      </c>
      <c r="C986" s="1387" t="s">
        <v>1817</v>
      </c>
      <c r="D986" s="1716" t="s">
        <v>432</v>
      </c>
      <c r="E986" s="1716" t="s">
        <v>237</v>
      </c>
      <c r="F986" s="1716">
        <v>3</v>
      </c>
      <c r="G986" s="1718">
        <v>3</v>
      </c>
    </row>
    <row r="987" spans="2:7" ht="15.6" customHeight="1" x14ac:dyDescent="0.2">
      <c r="B987" s="1395"/>
      <c r="C987" s="1415"/>
      <c r="D987" s="1717"/>
      <c r="E987" s="1717"/>
      <c r="F987" s="1717"/>
      <c r="G987" s="1709"/>
    </row>
    <row r="988" spans="2:7" ht="15.6" customHeight="1" x14ac:dyDescent="0.2">
      <c r="B988" s="1394" t="s">
        <v>1818</v>
      </c>
      <c r="C988" s="1414" t="s">
        <v>1819</v>
      </c>
      <c r="D988" s="1242" t="s">
        <v>1820</v>
      </c>
      <c r="E988" s="1749" t="s">
        <v>1821</v>
      </c>
      <c r="F988" s="1698" t="s">
        <v>1822</v>
      </c>
      <c r="G988" s="1750">
        <v>0</v>
      </c>
    </row>
    <row r="989" spans="2:7" ht="15.6" customHeight="1" x14ac:dyDescent="0.2">
      <c r="B989" s="1744"/>
      <c r="C989" s="1703"/>
      <c r="D989" s="1244"/>
      <c r="E989" s="1717"/>
      <c r="F989" s="1707"/>
      <c r="G989" s="1709"/>
    </row>
    <row r="990" spans="2:7" ht="24" customHeight="1" x14ac:dyDescent="0.2">
      <c r="B990" s="1394" t="s">
        <v>1823</v>
      </c>
      <c r="C990" s="1414" t="s">
        <v>1824</v>
      </c>
      <c r="D990" s="1749" t="s">
        <v>463</v>
      </c>
      <c r="E990" s="1749" t="s">
        <v>792</v>
      </c>
      <c r="F990" s="1425">
        <v>1</v>
      </c>
      <c r="G990" s="1413"/>
    </row>
    <row r="991" spans="2:7" ht="24" customHeight="1" x14ac:dyDescent="0.2">
      <c r="B991" s="1744"/>
      <c r="C991" s="1703"/>
      <c r="D991" s="1717"/>
      <c r="E991" s="1717"/>
      <c r="F991" s="1426"/>
      <c r="G991" s="1251"/>
    </row>
    <row r="992" spans="2:7" ht="23.1" customHeight="1" x14ac:dyDescent="0.2">
      <c r="B992" s="775" t="s">
        <v>1825</v>
      </c>
      <c r="C992" s="38" t="s">
        <v>1826</v>
      </c>
      <c r="D992" s="154" t="s">
        <v>463</v>
      </c>
      <c r="E992" s="154" t="s">
        <v>107</v>
      </c>
      <c r="F992" s="154">
        <v>0</v>
      </c>
      <c r="G992" s="100">
        <v>0</v>
      </c>
    </row>
    <row r="993" spans="2:7" ht="21.95" customHeight="1" x14ac:dyDescent="0.2">
      <c r="B993" s="1499" t="s">
        <v>1827</v>
      </c>
      <c r="C993" s="38" t="s">
        <v>865</v>
      </c>
      <c r="D993" s="154" t="s">
        <v>463</v>
      </c>
      <c r="E993" s="154" t="s">
        <v>107</v>
      </c>
      <c r="F993" s="154">
        <v>0</v>
      </c>
      <c r="G993" s="100">
        <v>0</v>
      </c>
    </row>
    <row r="994" spans="2:7" ht="27.75" customHeight="1" thickBot="1" x14ac:dyDescent="0.25">
      <c r="B994" s="1457"/>
      <c r="C994" s="204" t="s">
        <v>1828</v>
      </c>
      <c r="D994" s="762"/>
      <c r="E994" s="801" t="s">
        <v>926</v>
      </c>
      <c r="F994" s="819">
        <v>0</v>
      </c>
      <c r="G994" s="266">
        <v>0</v>
      </c>
    </row>
    <row r="995" spans="2:7" ht="17.25" customHeight="1" thickBot="1" x14ac:dyDescent="0.25">
      <c r="B995" s="108" t="s">
        <v>1829</v>
      </c>
      <c r="C995" s="119" t="s">
        <v>1830</v>
      </c>
      <c r="D995" s="802"/>
      <c r="E995" s="802"/>
      <c r="F995" s="802">
        <v>1</v>
      </c>
      <c r="G995" s="949">
        <v>1</v>
      </c>
    </row>
    <row r="996" spans="2:7" ht="15.95" customHeight="1" x14ac:dyDescent="0.2">
      <c r="B996" s="1385" t="s">
        <v>1831</v>
      </c>
      <c r="C996" s="1387" t="s">
        <v>1832</v>
      </c>
      <c r="D996" s="1716" t="s">
        <v>463</v>
      </c>
      <c r="E996" s="1716" t="s">
        <v>559</v>
      </c>
      <c r="F996" s="1716">
        <v>1</v>
      </c>
      <c r="G996" s="1356">
        <v>1</v>
      </c>
    </row>
    <row r="997" spans="2:7" ht="15.95" customHeight="1" x14ac:dyDescent="0.2">
      <c r="B997" s="1395"/>
      <c r="C997" s="1703"/>
      <c r="D997" s="1717"/>
      <c r="E997" s="1717"/>
      <c r="F997" s="1717"/>
      <c r="G997" s="1251"/>
    </row>
    <row r="998" spans="2:7" ht="22.5" customHeight="1" thickBot="1" x14ac:dyDescent="0.25">
      <c r="B998" s="777" t="s">
        <v>1833</v>
      </c>
      <c r="C998" s="41" t="s">
        <v>1834</v>
      </c>
      <c r="D998" s="22" t="s">
        <v>463</v>
      </c>
      <c r="E998" s="22" t="s">
        <v>860</v>
      </c>
      <c r="F998" s="22">
        <v>37</v>
      </c>
      <c r="G998" s="986">
        <v>25</v>
      </c>
    </row>
    <row r="999" spans="2:7" ht="13.5" thickBot="1" x14ac:dyDescent="0.25">
      <c r="B999" s="45"/>
      <c r="C999" s="46"/>
      <c r="D999" s="74"/>
      <c r="E999" s="74"/>
      <c r="F999"/>
      <c r="G999" s="177"/>
    </row>
    <row r="1000" spans="2:7" ht="39" customHeight="1" thickBot="1" x14ac:dyDescent="0.25">
      <c r="C1000" s="219" t="s">
        <v>460</v>
      </c>
      <c r="D1000" s="243">
        <v>2021</v>
      </c>
      <c r="E1000" s="231">
        <v>2022</v>
      </c>
      <c r="F1000"/>
      <c r="G1000" s="177"/>
    </row>
    <row r="1001" spans="2:7" x14ac:dyDescent="0.2">
      <c r="C1001" s="220" t="s">
        <v>715</v>
      </c>
      <c r="D1001" s="216">
        <f>SUM(D1002:D1004)</f>
        <v>6</v>
      </c>
      <c r="E1001" s="216">
        <f>SUM(E1002:E1004)</f>
        <v>6</v>
      </c>
      <c r="F1001"/>
      <c r="G1001" s="177"/>
    </row>
    <row r="1002" spans="2:7" x14ac:dyDescent="0.2">
      <c r="C1002" s="221" t="s">
        <v>716</v>
      </c>
      <c r="D1002" s="217">
        <v>0</v>
      </c>
      <c r="E1002" s="217">
        <v>0</v>
      </c>
      <c r="F1002"/>
      <c r="G1002" s="177"/>
    </row>
    <row r="1003" spans="2:7" x14ac:dyDescent="0.2">
      <c r="C1003" s="221" t="s">
        <v>717</v>
      </c>
      <c r="D1003" s="217">
        <v>6</v>
      </c>
      <c r="E1003" s="217">
        <v>6</v>
      </c>
      <c r="F1003"/>
      <c r="G1003" s="177"/>
    </row>
    <row r="1004" spans="2:7" ht="13.5" thickBot="1" x14ac:dyDescent="0.25">
      <c r="C1004" s="222" t="s">
        <v>718</v>
      </c>
      <c r="D1004" s="218">
        <v>0</v>
      </c>
      <c r="E1004" s="218">
        <v>0</v>
      </c>
      <c r="F1004"/>
      <c r="G1004" s="177"/>
    </row>
    <row r="1005" spans="2:7" ht="13.5" thickBot="1" x14ac:dyDescent="0.25">
      <c r="C1005" s="19"/>
      <c r="D1005" s="2"/>
      <c r="E1005" s="2"/>
      <c r="F1005"/>
      <c r="G1005" s="177"/>
    </row>
    <row r="1006" spans="2:7" ht="57.75" customHeight="1" thickBot="1" x14ac:dyDescent="0.25">
      <c r="B1006" s="26" t="s">
        <v>10</v>
      </c>
      <c r="C1006" s="35" t="s">
        <v>719</v>
      </c>
      <c r="D1006" s="212" t="s">
        <v>12</v>
      </c>
      <c r="E1006" s="212" t="s">
        <v>13</v>
      </c>
      <c r="F1006" s="208" t="s">
        <v>720</v>
      </c>
      <c r="G1006" s="211" t="s">
        <v>721</v>
      </c>
    </row>
    <row r="1007" spans="2:7" ht="30.75" customHeight="1" thickBot="1" x14ac:dyDescent="0.25">
      <c r="B1007" s="43" t="s">
        <v>1835</v>
      </c>
      <c r="C1007" s="37" t="s">
        <v>1836</v>
      </c>
      <c r="D1007" s="80"/>
      <c r="E1007" s="80"/>
      <c r="F1007" s="13">
        <v>1</v>
      </c>
      <c r="G1007" s="930">
        <v>1</v>
      </c>
    </row>
    <row r="1008" spans="2:7" ht="21" customHeight="1" x14ac:dyDescent="0.2">
      <c r="B1008" s="1385" t="s">
        <v>1837</v>
      </c>
      <c r="C1008" s="1387" t="s">
        <v>1838</v>
      </c>
      <c r="D1008" s="1222" t="s">
        <v>588</v>
      </c>
      <c r="E1008" s="1716" t="s">
        <v>589</v>
      </c>
      <c r="F1008" s="1769">
        <v>2</v>
      </c>
      <c r="G1008" s="1718">
        <v>0</v>
      </c>
    </row>
    <row r="1009" spans="2:7" ht="21" customHeight="1" x14ac:dyDescent="0.2">
      <c r="B1009" s="1395"/>
      <c r="C1009" s="1703"/>
      <c r="D1009" s="1244"/>
      <c r="E1009" s="1717"/>
      <c r="F1009" s="1707"/>
      <c r="G1009" s="1709"/>
    </row>
    <row r="1010" spans="2:7" ht="33" customHeight="1" x14ac:dyDescent="0.2">
      <c r="B1010" s="1811" t="s">
        <v>1839</v>
      </c>
      <c r="C1010" s="49" t="s">
        <v>2670</v>
      </c>
      <c r="D1010" s="11"/>
      <c r="E1010" s="11"/>
      <c r="F1010" s="11"/>
      <c r="G1010" s="962"/>
    </row>
    <row r="1011" spans="2:7" ht="12.6" customHeight="1" x14ac:dyDescent="0.2">
      <c r="B1011" s="1811"/>
      <c r="C1011" s="1431" t="s">
        <v>1840</v>
      </c>
      <c r="D1011" s="1812" t="s">
        <v>1138</v>
      </c>
      <c r="E1011" s="1812" t="s">
        <v>273</v>
      </c>
      <c r="F1011" s="1814">
        <v>6</v>
      </c>
      <c r="G1011" s="1798">
        <v>18</v>
      </c>
    </row>
    <row r="1012" spans="2:7" ht="12.6" customHeight="1" x14ac:dyDescent="0.2">
      <c r="B1012" s="1811"/>
      <c r="C1012" s="1703"/>
      <c r="D1012" s="1813"/>
      <c r="E1012" s="1813"/>
      <c r="F1012" s="1815"/>
      <c r="G1012" s="1816"/>
    </row>
    <row r="1013" spans="2:7" ht="21.6" customHeight="1" x14ac:dyDescent="0.2">
      <c r="B1013" s="1811"/>
      <c r="C1013" s="40" t="s">
        <v>1841</v>
      </c>
      <c r="D1013" s="98" t="s">
        <v>1173</v>
      </c>
      <c r="E1013" s="98" t="s">
        <v>19</v>
      </c>
      <c r="F1013" s="98">
        <v>6</v>
      </c>
      <c r="G1013" s="963">
        <v>41</v>
      </c>
    </row>
    <row r="1014" spans="2:7" ht="16.5" customHeight="1" x14ac:dyDescent="0.2">
      <c r="B1014" s="1394" t="s">
        <v>1842</v>
      </c>
      <c r="C1014" s="1414" t="s">
        <v>1843</v>
      </c>
      <c r="D1014" s="1242" t="s">
        <v>588</v>
      </c>
      <c r="E1014" s="1749" t="s">
        <v>589</v>
      </c>
      <c r="F1014" s="1698">
        <v>1</v>
      </c>
      <c r="G1014" s="1750">
        <v>3</v>
      </c>
    </row>
    <row r="1015" spans="2:7" ht="16.5" customHeight="1" thickBot="1" x14ac:dyDescent="0.25">
      <c r="B1015" s="1743"/>
      <c r="C1015" s="1695"/>
      <c r="D1015" s="1223"/>
      <c r="E1015" s="1741"/>
      <c r="F1015" s="1699"/>
      <c r="G1015" s="1742"/>
    </row>
    <row r="1016" spans="2:7" ht="30.6" customHeight="1" thickBot="1" x14ac:dyDescent="0.25">
      <c r="B1016" s="43" t="s">
        <v>1844</v>
      </c>
      <c r="C1016" s="197" t="s">
        <v>1845</v>
      </c>
      <c r="D1016" s="193"/>
      <c r="E1016" s="193"/>
      <c r="F1016" s="193">
        <v>1</v>
      </c>
      <c r="G1016" s="151">
        <v>1</v>
      </c>
    </row>
    <row r="1017" spans="2:7" ht="12.6" customHeight="1" x14ac:dyDescent="0.2">
      <c r="B1017" s="1385" t="s">
        <v>1846</v>
      </c>
      <c r="C1017" s="1387" t="s">
        <v>1847</v>
      </c>
      <c r="D1017" s="1769" t="s">
        <v>463</v>
      </c>
      <c r="E1017" s="1769" t="s">
        <v>226</v>
      </c>
      <c r="F1017" s="1769">
        <v>0</v>
      </c>
      <c r="G1017" s="1356">
        <v>0</v>
      </c>
    </row>
    <row r="1018" spans="2:7" ht="12.6" customHeight="1" x14ac:dyDescent="0.2">
      <c r="B1018" s="1395"/>
      <c r="C1018" s="1703"/>
      <c r="D1018" s="1707"/>
      <c r="E1018" s="1707"/>
      <c r="F1018" s="1707"/>
      <c r="G1018" s="1251"/>
    </row>
    <row r="1019" spans="2:7" ht="12.6" customHeight="1" x14ac:dyDescent="0.2">
      <c r="B1019" s="1394" t="s">
        <v>1848</v>
      </c>
      <c r="C1019" s="1414" t="s">
        <v>1849</v>
      </c>
      <c r="D1019" s="1698" t="s">
        <v>463</v>
      </c>
      <c r="E1019" s="1698" t="s">
        <v>672</v>
      </c>
      <c r="F1019" s="1698">
        <v>0</v>
      </c>
      <c r="G1019" s="1413">
        <v>0</v>
      </c>
    </row>
    <row r="1020" spans="2:7" ht="12.6" customHeight="1" thickBot="1" x14ac:dyDescent="0.25">
      <c r="B1020" s="1743"/>
      <c r="C1020" s="1695"/>
      <c r="D1020" s="1699"/>
      <c r="E1020" s="1699"/>
      <c r="F1020" s="1699"/>
      <c r="G1020" s="1357"/>
    </row>
    <row r="1021" spans="2:7" ht="22.5" customHeight="1" thickBot="1" x14ac:dyDescent="0.25">
      <c r="B1021" s="43" t="s">
        <v>1850</v>
      </c>
      <c r="C1021" s="6" t="s">
        <v>1851</v>
      </c>
      <c r="D1021" s="13"/>
      <c r="E1021" s="13"/>
      <c r="F1021" s="13">
        <v>1</v>
      </c>
      <c r="G1021" s="930">
        <v>1</v>
      </c>
    </row>
    <row r="1022" spans="2:7" ht="40.5" customHeight="1" thickBot="1" x14ac:dyDescent="0.25">
      <c r="B1022" s="804" t="s">
        <v>1852</v>
      </c>
      <c r="C1022" s="42" t="s">
        <v>1853</v>
      </c>
      <c r="D1022" s="809" t="s">
        <v>1854</v>
      </c>
      <c r="E1022" s="809" t="s">
        <v>1185</v>
      </c>
      <c r="F1022" s="809">
        <v>185</v>
      </c>
      <c r="G1022" s="983">
        <v>200</v>
      </c>
    </row>
    <row r="1023" spans="2:7" ht="30" customHeight="1" thickBot="1" x14ac:dyDescent="0.25">
      <c r="B1023" s="43" t="s">
        <v>1855</v>
      </c>
      <c r="C1023" s="6" t="s">
        <v>1856</v>
      </c>
      <c r="D1023" s="13"/>
      <c r="E1023" s="13"/>
      <c r="F1023" s="13">
        <v>1</v>
      </c>
      <c r="G1023" s="930">
        <v>1</v>
      </c>
    </row>
    <row r="1024" spans="2:7" ht="21.95" customHeight="1" x14ac:dyDescent="0.2">
      <c r="B1024" s="778" t="s">
        <v>1857</v>
      </c>
      <c r="C1024" s="205" t="s">
        <v>1858</v>
      </c>
      <c r="D1024" s="784" t="s">
        <v>225</v>
      </c>
      <c r="E1024" s="784" t="s">
        <v>273</v>
      </c>
      <c r="F1024" s="784">
        <v>2</v>
      </c>
      <c r="G1024" s="941">
        <v>1</v>
      </c>
    </row>
    <row r="1025" spans="2:7" ht="30.95" customHeight="1" thickBot="1" x14ac:dyDescent="0.25">
      <c r="B1025" s="776" t="s">
        <v>1859</v>
      </c>
      <c r="C1025" s="206" t="s">
        <v>1860</v>
      </c>
      <c r="D1025" s="787" t="s">
        <v>1861</v>
      </c>
      <c r="E1025" s="787" t="s">
        <v>1862</v>
      </c>
      <c r="F1025" s="787">
        <v>518</v>
      </c>
      <c r="G1025" s="942">
        <v>819</v>
      </c>
    </row>
    <row r="1026" spans="2:7" ht="19.5" customHeight="1" thickBot="1" x14ac:dyDescent="0.25">
      <c r="B1026" s="43" t="s">
        <v>1863</v>
      </c>
      <c r="C1026" s="6" t="s">
        <v>1864</v>
      </c>
      <c r="D1026" s="13"/>
      <c r="E1026" s="13"/>
      <c r="F1026" s="13">
        <v>1</v>
      </c>
      <c r="G1026" s="930">
        <v>1</v>
      </c>
    </row>
    <row r="1027" spans="2:7" ht="17.100000000000001" customHeight="1" x14ac:dyDescent="0.2">
      <c r="B1027" s="1385" t="s">
        <v>1865</v>
      </c>
      <c r="C1027" s="1387" t="s">
        <v>1866</v>
      </c>
      <c r="D1027" s="1716" t="s">
        <v>1867</v>
      </c>
      <c r="E1027" s="1716" t="s">
        <v>757</v>
      </c>
      <c r="F1027" s="1716">
        <v>23</v>
      </c>
      <c r="G1027" s="1718">
        <v>19</v>
      </c>
    </row>
    <row r="1028" spans="2:7" ht="17.100000000000001" customHeight="1" x14ac:dyDescent="0.2">
      <c r="B1028" s="1410"/>
      <c r="C1028" s="1703"/>
      <c r="D1028" s="1717"/>
      <c r="E1028" s="1717"/>
      <c r="F1028" s="1717"/>
      <c r="G1028" s="1709"/>
    </row>
    <row r="1029" spans="2:7" ht="17.100000000000001" customHeight="1" x14ac:dyDescent="0.2">
      <c r="B1029" s="1810"/>
      <c r="C1029" s="1445" t="s">
        <v>1868</v>
      </c>
      <c r="D1029" s="1804" t="s">
        <v>588</v>
      </c>
      <c r="E1029" s="1806" t="s">
        <v>237</v>
      </c>
      <c r="F1029" s="1804">
        <v>5</v>
      </c>
      <c r="G1029" s="1808">
        <v>4</v>
      </c>
    </row>
    <row r="1030" spans="2:7" ht="17.100000000000001" customHeight="1" x14ac:dyDescent="0.2">
      <c r="B1030" s="1640"/>
      <c r="C1030" s="1803"/>
      <c r="D1030" s="1805"/>
      <c r="E1030" s="1807"/>
      <c r="F1030" s="1805"/>
      <c r="G1030" s="1809"/>
    </row>
    <row r="1031" spans="2:7" ht="18" customHeight="1" x14ac:dyDescent="0.2">
      <c r="B1031" s="1394" t="s">
        <v>1869</v>
      </c>
      <c r="C1031" s="1414" t="s">
        <v>1870</v>
      </c>
      <c r="D1031" s="1698" t="s">
        <v>712</v>
      </c>
      <c r="E1031" s="1749" t="s">
        <v>489</v>
      </c>
      <c r="F1031" s="1698">
        <v>3</v>
      </c>
      <c r="G1031" s="1413">
        <v>5</v>
      </c>
    </row>
    <row r="1032" spans="2:7" ht="18" customHeight="1" x14ac:dyDescent="0.2">
      <c r="B1032" s="1744"/>
      <c r="C1032" s="1703"/>
      <c r="D1032" s="1707"/>
      <c r="E1032" s="1717"/>
      <c r="F1032" s="1707"/>
      <c r="G1032" s="1251"/>
    </row>
    <row r="1033" spans="2:7" ht="15.6" customHeight="1" x14ac:dyDescent="0.2">
      <c r="B1033" s="1394" t="s">
        <v>1871</v>
      </c>
      <c r="C1033" s="1414" t="s">
        <v>1872</v>
      </c>
      <c r="D1033" s="1749" t="s">
        <v>1873</v>
      </c>
      <c r="E1033" s="1749" t="s">
        <v>1874</v>
      </c>
      <c r="F1033" s="1481" t="s">
        <v>1875</v>
      </c>
      <c r="G1033" s="1413" t="s">
        <v>1876</v>
      </c>
    </row>
    <row r="1034" spans="2:7" ht="15.6" customHeight="1" x14ac:dyDescent="0.2">
      <c r="B1034" s="1744"/>
      <c r="C1034" s="1703"/>
      <c r="D1034" s="1717"/>
      <c r="E1034" s="1717"/>
      <c r="F1034" s="1482"/>
      <c r="G1034" s="1251"/>
    </row>
    <row r="1035" spans="2:7" ht="14.45" customHeight="1" x14ac:dyDescent="0.2">
      <c r="B1035" s="1394" t="s">
        <v>1877</v>
      </c>
      <c r="C1035" s="1414" t="s">
        <v>1878</v>
      </c>
      <c r="D1035" s="1749" t="s">
        <v>463</v>
      </c>
      <c r="E1035" s="1749" t="s">
        <v>237</v>
      </c>
      <c r="F1035" s="1698">
        <v>2</v>
      </c>
      <c r="G1035" s="1427">
        <v>3</v>
      </c>
    </row>
    <row r="1036" spans="2:7" ht="14.45" customHeight="1" thickBot="1" x14ac:dyDescent="0.25">
      <c r="B1036" s="1743"/>
      <c r="C1036" s="1695"/>
      <c r="D1036" s="1741"/>
      <c r="E1036" s="1741"/>
      <c r="F1036" s="1699"/>
      <c r="G1036" s="1393"/>
    </row>
    <row r="1037" spans="2:7" ht="30.6" customHeight="1" thickBot="1" x14ac:dyDescent="0.25">
      <c r="B1037" s="43" t="s">
        <v>1879</v>
      </c>
      <c r="C1037" s="6" t="s">
        <v>1880</v>
      </c>
      <c r="D1037" s="13"/>
      <c r="E1037" s="13"/>
      <c r="F1037" s="13">
        <v>1</v>
      </c>
      <c r="G1037" s="930">
        <v>1</v>
      </c>
    </row>
    <row r="1038" spans="2:7" ht="39.950000000000003" customHeight="1" x14ac:dyDescent="0.2">
      <c r="B1038" s="1410" t="s">
        <v>1881</v>
      </c>
      <c r="C1038" s="1510" t="s">
        <v>1882</v>
      </c>
      <c r="D1038" s="1800" t="s">
        <v>1883</v>
      </c>
      <c r="E1038" s="1800" t="s">
        <v>1884</v>
      </c>
      <c r="F1038" s="1801" t="s">
        <v>1885</v>
      </c>
      <c r="G1038" s="1802" t="s">
        <v>1886</v>
      </c>
    </row>
    <row r="1039" spans="2:7" ht="39.950000000000003" customHeight="1" x14ac:dyDescent="0.2">
      <c r="B1039" s="1395"/>
      <c r="C1039" s="1703"/>
      <c r="D1039" s="1717"/>
      <c r="E1039" s="1717"/>
      <c r="F1039" s="1482"/>
      <c r="G1039" s="1251"/>
    </row>
    <row r="1040" spans="2:7" ht="42" customHeight="1" thickBot="1" x14ac:dyDescent="0.25">
      <c r="B1040" s="777" t="s">
        <v>1887</v>
      </c>
      <c r="C1040" s="41" t="s">
        <v>1888</v>
      </c>
      <c r="D1040" s="22" t="s">
        <v>522</v>
      </c>
      <c r="E1040" s="22" t="s">
        <v>1889</v>
      </c>
      <c r="F1040" s="22">
        <v>432</v>
      </c>
      <c r="G1040" s="986">
        <v>35</v>
      </c>
    </row>
    <row r="1041" spans="2:7" ht="13.5" thickBot="1" x14ac:dyDescent="0.25">
      <c r="B1041" s="45"/>
      <c r="C1041" s="46"/>
      <c r="D1041" s="74"/>
      <c r="E1041" s="74"/>
      <c r="F1041"/>
      <c r="G1041" s="177"/>
    </row>
    <row r="1042" spans="2:7" ht="40.5" customHeight="1" thickBot="1" x14ac:dyDescent="0.25">
      <c r="B1042" s="45"/>
      <c r="C1042" s="219" t="s">
        <v>469</v>
      </c>
      <c r="D1042" s="286">
        <v>2021</v>
      </c>
      <c r="E1042" s="231">
        <v>2022</v>
      </c>
      <c r="F1042"/>
      <c r="G1042" s="177"/>
    </row>
    <row r="1043" spans="2:7" x14ac:dyDescent="0.2">
      <c r="B1043" s="45"/>
      <c r="C1043" s="294" t="s">
        <v>715</v>
      </c>
      <c r="D1043" s="305">
        <f t="shared" ref="D1043:E1046" si="8">D1049+D1096+D1135+D1164</f>
        <v>16</v>
      </c>
      <c r="E1043" s="305">
        <f t="shared" si="8"/>
        <v>16</v>
      </c>
      <c r="F1043"/>
      <c r="G1043" s="177"/>
    </row>
    <row r="1044" spans="2:7" x14ac:dyDescent="0.2">
      <c r="B1044" s="45"/>
      <c r="C1044" s="229" t="s">
        <v>716</v>
      </c>
      <c r="D1044" s="306">
        <f t="shared" si="8"/>
        <v>0</v>
      </c>
      <c r="E1044" s="306">
        <f t="shared" si="8"/>
        <v>0</v>
      </c>
      <c r="F1044"/>
      <c r="G1044" s="177"/>
    </row>
    <row r="1045" spans="2:7" x14ac:dyDescent="0.2">
      <c r="B1045" s="45"/>
      <c r="C1045" s="229" t="s">
        <v>717</v>
      </c>
      <c r="D1045" s="306">
        <f t="shared" si="8"/>
        <v>16</v>
      </c>
      <c r="E1045" s="306">
        <f t="shared" si="8"/>
        <v>16</v>
      </c>
      <c r="F1045"/>
      <c r="G1045" s="177"/>
    </row>
    <row r="1046" spans="2:7" ht="13.5" thickBot="1" x14ac:dyDescent="0.25">
      <c r="B1046" s="45"/>
      <c r="C1046" s="230" t="s">
        <v>718</v>
      </c>
      <c r="D1046" s="307">
        <f t="shared" si="8"/>
        <v>0</v>
      </c>
      <c r="E1046" s="307">
        <f t="shared" si="8"/>
        <v>0</v>
      </c>
      <c r="F1046"/>
      <c r="G1046" s="177"/>
    </row>
    <row r="1047" spans="2:7" ht="13.5" thickBot="1" x14ac:dyDescent="0.25">
      <c r="B1047" s="45"/>
      <c r="C1047" s="46"/>
      <c r="D1047" s="16"/>
      <c r="E1047" s="16"/>
      <c r="F1047"/>
      <c r="G1047" s="177"/>
    </row>
    <row r="1048" spans="2:7" ht="39" thickBot="1" x14ac:dyDescent="0.25">
      <c r="C1048" s="219" t="s">
        <v>476</v>
      </c>
      <c r="D1048" s="243">
        <v>2021</v>
      </c>
      <c r="E1048" s="231">
        <v>2022</v>
      </c>
      <c r="F1048"/>
      <c r="G1048" s="177"/>
    </row>
    <row r="1049" spans="2:7" x14ac:dyDescent="0.2">
      <c r="C1049" s="220" t="s">
        <v>715</v>
      </c>
      <c r="D1049" s="216">
        <f>D1050+D1051+D1052</f>
        <v>5</v>
      </c>
      <c r="E1049" s="216">
        <f>E1050+E1051+E1052</f>
        <v>5</v>
      </c>
      <c r="F1049"/>
      <c r="G1049" s="177"/>
    </row>
    <row r="1050" spans="2:7" x14ac:dyDescent="0.2">
      <c r="C1050" s="221" t="s">
        <v>716</v>
      </c>
      <c r="D1050" s="217">
        <v>0</v>
      </c>
      <c r="E1050" s="217">
        <v>0</v>
      </c>
      <c r="F1050"/>
      <c r="G1050" s="177"/>
    </row>
    <row r="1051" spans="2:7" x14ac:dyDescent="0.2">
      <c r="C1051" s="221" t="s">
        <v>717</v>
      </c>
      <c r="D1051" s="217">
        <v>5</v>
      </c>
      <c r="E1051" s="217">
        <v>5</v>
      </c>
      <c r="F1051"/>
      <c r="G1051" s="177"/>
    </row>
    <row r="1052" spans="2:7" ht="13.5" thickBot="1" x14ac:dyDescent="0.25">
      <c r="C1052" s="222" t="s">
        <v>718</v>
      </c>
      <c r="D1052" s="218">
        <v>0</v>
      </c>
      <c r="E1052" s="218">
        <v>0</v>
      </c>
      <c r="F1052"/>
      <c r="G1052" s="177"/>
    </row>
    <row r="1053" spans="2:7" ht="13.5" thickBot="1" x14ac:dyDescent="0.25">
      <c r="C1053" s="19"/>
      <c r="D1053" s="2"/>
      <c r="E1053" s="2"/>
      <c r="F1053"/>
      <c r="G1053" s="177"/>
    </row>
    <row r="1054" spans="2:7" ht="50.25" customHeight="1" thickBot="1" x14ac:dyDescent="0.25">
      <c r="B1054" s="26" t="s">
        <v>10</v>
      </c>
      <c r="C1054" s="35" t="s">
        <v>719</v>
      </c>
      <c r="D1054" s="212" t="s">
        <v>12</v>
      </c>
      <c r="E1054" s="212" t="s">
        <v>13</v>
      </c>
      <c r="F1054" s="208" t="s">
        <v>720</v>
      </c>
      <c r="G1054" s="211" t="s">
        <v>721</v>
      </c>
    </row>
    <row r="1055" spans="2:7" ht="26.25" thickBot="1" x14ac:dyDescent="0.25">
      <c r="B1055" s="43" t="s">
        <v>1890</v>
      </c>
      <c r="C1055" s="37" t="s">
        <v>1891</v>
      </c>
      <c r="D1055" s="59"/>
      <c r="E1055" s="59"/>
      <c r="F1055" s="13">
        <v>1</v>
      </c>
      <c r="G1055" s="930">
        <v>1</v>
      </c>
    </row>
    <row r="1056" spans="2:7" ht="26.1" customHeight="1" x14ac:dyDescent="0.2">
      <c r="B1056" s="1385" t="s">
        <v>1892</v>
      </c>
      <c r="C1056" s="1387" t="s">
        <v>1893</v>
      </c>
      <c r="D1056" s="1716" t="s">
        <v>1894</v>
      </c>
      <c r="E1056" s="1716" t="s">
        <v>1111</v>
      </c>
      <c r="F1056" s="1716">
        <v>60</v>
      </c>
      <c r="G1056" s="1718">
        <v>62</v>
      </c>
    </row>
    <row r="1057" spans="2:8" ht="26.1" customHeight="1" x14ac:dyDescent="0.2">
      <c r="B1057" s="1395"/>
      <c r="C1057" s="1703"/>
      <c r="D1057" s="1717"/>
      <c r="E1057" s="1717"/>
      <c r="F1057" s="1717"/>
      <c r="G1057" s="1709"/>
    </row>
    <row r="1058" spans="2:8" ht="18" customHeight="1" x14ac:dyDescent="0.2">
      <c r="B1058" s="1394" t="s">
        <v>1895</v>
      </c>
      <c r="C1058" s="1414" t="s">
        <v>1896</v>
      </c>
      <c r="D1058" s="1749" t="s">
        <v>463</v>
      </c>
      <c r="E1058" s="1749" t="s">
        <v>226</v>
      </c>
      <c r="F1058" s="1749">
        <v>1</v>
      </c>
      <c r="G1058" s="1750">
        <v>0</v>
      </c>
    </row>
    <row r="1059" spans="2:8" ht="18" customHeight="1" x14ac:dyDescent="0.2">
      <c r="B1059" s="1744"/>
      <c r="C1059" s="1703"/>
      <c r="D1059" s="1717"/>
      <c r="E1059" s="1717"/>
      <c r="F1059" s="1717"/>
      <c r="G1059" s="1709"/>
    </row>
    <row r="1060" spans="2:8" ht="20.45" customHeight="1" x14ac:dyDescent="0.2">
      <c r="B1060" s="1394" t="s">
        <v>1897</v>
      </c>
      <c r="C1060" s="1414" t="s">
        <v>1898</v>
      </c>
      <c r="D1060" s="1749" t="s">
        <v>432</v>
      </c>
      <c r="E1060" s="1749" t="s">
        <v>226</v>
      </c>
      <c r="F1060" s="1749">
        <v>4</v>
      </c>
      <c r="G1060" s="1750">
        <v>1</v>
      </c>
    </row>
    <row r="1061" spans="2:8" ht="20.45" customHeight="1" x14ac:dyDescent="0.2">
      <c r="B1061" s="1395"/>
      <c r="C1061" s="1703"/>
      <c r="D1061" s="1717"/>
      <c r="E1061" s="1717"/>
      <c r="F1061" s="1717"/>
      <c r="G1061" s="1709"/>
    </row>
    <row r="1062" spans="2:8" ht="21.95" customHeight="1" x14ac:dyDescent="0.2">
      <c r="B1062" s="1394" t="s">
        <v>1899</v>
      </c>
      <c r="C1062" s="1414" t="s">
        <v>2671</v>
      </c>
      <c r="D1062" s="1749" t="s">
        <v>463</v>
      </c>
      <c r="E1062" s="1749" t="s">
        <v>920</v>
      </c>
      <c r="F1062" s="1749">
        <v>0</v>
      </c>
      <c r="G1062" s="1750">
        <v>1</v>
      </c>
    </row>
    <row r="1063" spans="2:8" ht="21.95" customHeight="1" x14ac:dyDescent="0.2">
      <c r="B1063" s="1744"/>
      <c r="C1063" s="1703"/>
      <c r="D1063" s="1717"/>
      <c r="E1063" s="1717"/>
      <c r="F1063" s="1717"/>
      <c r="G1063" s="1709"/>
      <c r="H1063" s="159"/>
    </row>
    <row r="1064" spans="2:8" ht="18.95" customHeight="1" x14ac:dyDescent="0.2">
      <c r="B1064" s="1499" t="s">
        <v>1900</v>
      </c>
      <c r="C1064" s="38" t="s">
        <v>865</v>
      </c>
      <c r="D1064" s="11" t="s">
        <v>463</v>
      </c>
      <c r="E1064" s="11" t="s">
        <v>920</v>
      </c>
      <c r="F1064" s="11">
        <v>0</v>
      </c>
      <c r="G1064" s="962">
        <v>1</v>
      </c>
    </row>
    <row r="1065" spans="2:8" ht="18.600000000000001" customHeight="1" x14ac:dyDescent="0.2">
      <c r="B1065" s="1457"/>
      <c r="C1065" s="1431" t="s">
        <v>2672</v>
      </c>
      <c r="D1065" s="1749"/>
      <c r="E1065" s="1396" t="s">
        <v>868</v>
      </c>
      <c r="F1065" s="1396">
        <v>0</v>
      </c>
      <c r="G1065" s="1798">
        <v>1</v>
      </c>
    </row>
    <row r="1066" spans="2:8" ht="18.600000000000001" customHeight="1" thickBot="1" x14ac:dyDescent="0.25">
      <c r="B1066" s="1457"/>
      <c r="C1066" s="1695"/>
      <c r="D1066" s="1741"/>
      <c r="E1066" s="1471"/>
      <c r="F1066" s="1471"/>
      <c r="G1066" s="1799"/>
    </row>
    <row r="1067" spans="2:8" ht="35.1" customHeight="1" thickBot="1" x14ac:dyDescent="0.25">
      <c r="B1067" s="43" t="s">
        <v>1901</v>
      </c>
      <c r="C1067" s="37" t="s">
        <v>2673</v>
      </c>
      <c r="D1067" s="13"/>
      <c r="E1067" s="13"/>
      <c r="F1067" s="13">
        <v>1</v>
      </c>
      <c r="G1067" s="930">
        <v>1</v>
      </c>
    </row>
    <row r="1068" spans="2:8" ht="21.6" customHeight="1" x14ac:dyDescent="0.2">
      <c r="B1068" s="1385" t="s">
        <v>1902</v>
      </c>
      <c r="C1068" s="1387" t="s">
        <v>1903</v>
      </c>
      <c r="D1068" s="1739" t="s">
        <v>463</v>
      </c>
      <c r="E1068" s="1739" t="s">
        <v>613</v>
      </c>
      <c r="F1068" s="1716">
        <v>0</v>
      </c>
      <c r="G1068" s="1718">
        <v>1</v>
      </c>
    </row>
    <row r="1069" spans="2:8" ht="21.6" customHeight="1" x14ac:dyDescent="0.2">
      <c r="B1069" s="1395"/>
      <c r="C1069" s="1703"/>
      <c r="D1069" s="1419"/>
      <c r="E1069" s="1419"/>
      <c r="F1069" s="1717"/>
      <c r="G1069" s="1709"/>
    </row>
    <row r="1070" spans="2:8" ht="20.100000000000001" customHeight="1" x14ac:dyDescent="0.2">
      <c r="B1070" s="1394" t="s">
        <v>1904</v>
      </c>
      <c r="C1070" s="38" t="s">
        <v>865</v>
      </c>
      <c r="D1070" s="81" t="s">
        <v>463</v>
      </c>
      <c r="E1070" s="81" t="s">
        <v>107</v>
      </c>
      <c r="F1070" s="11">
        <v>0</v>
      </c>
      <c r="G1070" s="962">
        <v>1</v>
      </c>
    </row>
    <row r="1071" spans="2:8" ht="21.95" customHeight="1" x14ac:dyDescent="0.2">
      <c r="B1071" s="1410"/>
      <c r="C1071" s="1431" t="s">
        <v>1905</v>
      </c>
      <c r="D1071" s="1418"/>
      <c r="E1071" s="1396" t="s">
        <v>926</v>
      </c>
      <c r="F1071" s="1525">
        <v>0</v>
      </c>
      <c r="G1071" s="1796">
        <v>1</v>
      </c>
    </row>
    <row r="1072" spans="2:8" ht="21.95" customHeight="1" thickBot="1" x14ac:dyDescent="0.25">
      <c r="B1072" s="1479"/>
      <c r="C1072" s="1440"/>
      <c r="D1072" s="1740"/>
      <c r="E1072" s="1471"/>
      <c r="F1072" s="1528"/>
      <c r="G1072" s="1797"/>
    </row>
    <row r="1073" spans="2:9" ht="30.95" customHeight="1" thickBot="1" x14ac:dyDescent="0.25">
      <c r="B1073" s="43" t="s">
        <v>1906</v>
      </c>
      <c r="C1073" s="37" t="s">
        <v>2674</v>
      </c>
      <c r="D1073" s="80"/>
      <c r="E1073" s="80"/>
      <c r="F1073" s="13">
        <v>1</v>
      </c>
      <c r="G1073" s="930">
        <v>1</v>
      </c>
    </row>
    <row r="1074" spans="2:9" ht="57" customHeight="1" x14ac:dyDescent="0.2">
      <c r="B1074" s="775" t="s">
        <v>1907</v>
      </c>
      <c r="C1074" s="205" t="s">
        <v>2675</v>
      </c>
      <c r="D1074" s="780" t="s">
        <v>609</v>
      </c>
      <c r="E1074" s="780" t="s">
        <v>1908</v>
      </c>
      <c r="F1074" s="277">
        <v>0</v>
      </c>
      <c r="G1074" s="987">
        <v>1</v>
      </c>
    </row>
    <row r="1075" spans="2:9" ht="28.5" customHeight="1" x14ac:dyDescent="0.2">
      <c r="B1075" s="1394" t="s">
        <v>1909</v>
      </c>
      <c r="C1075" s="1414" t="s">
        <v>2676</v>
      </c>
      <c r="D1075" s="1418" t="s">
        <v>609</v>
      </c>
      <c r="E1075" s="1792" t="s">
        <v>1910</v>
      </c>
      <c r="F1075" s="1794">
        <v>0</v>
      </c>
      <c r="G1075" s="1713">
        <v>0</v>
      </c>
    </row>
    <row r="1076" spans="2:9" ht="28.5" customHeight="1" x14ac:dyDescent="0.2">
      <c r="B1076" s="1395"/>
      <c r="C1076" s="1703"/>
      <c r="D1076" s="1419"/>
      <c r="E1076" s="1793"/>
      <c r="F1076" s="1795"/>
      <c r="G1076" s="1334"/>
    </row>
    <row r="1077" spans="2:9" ht="51.6" customHeight="1" thickBot="1" x14ac:dyDescent="0.25">
      <c r="B1077" s="776" t="s">
        <v>1911</v>
      </c>
      <c r="C1077" s="206" t="s">
        <v>2677</v>
      </c>
      <c r="D1077" s="764" t="s">
        <v>463</v>
      </c>
      <c r="E1077" s="764" t="s">
        <v>19</v>
      </c>
      <c r="F1077" s="1156"/>
      <c r="G1077" s="1157"/>
      <c r="H1077" s="176"/>
    </row>
    <row r="1078" spans="2:9" ht="51" customHeight="1" thickBot="1" x14ac:dyDescent="0.25">
      <c r="B1078" s="90" t="s">
        <v>1912</v>
      </c>
      <c r="C1078" s="91" t="s">
        <v>2678</v>
      </c>
      <c r="D1078" s="145"/>
      <c r="E1078" s="145"/>
      <c r="F1078" s="93">
        <v>1</v>
      </c>
      <c r="G1078" s="975">
        <v>1</v>
      </c>
    </row>
    <row r="1079" spans="2:9" ht="20.45" customHeight="1" x14ac:dyDescent="0.2">
      <c r="B1079" s="1700" t="s">
        <v>1913</v>
      </c>
      <c r="C1079" s="1702" t="s">
        <v>1914</v>
      </c>
      <c r="D1079" s="1784" t="s">
        <v>483</v>
      </c>
      <c r="E1079" s="1784" t="s">
        <v>484</v>
      </c>
      <c r="F1079" s="1790">
        <v>76</v>
      </c>
      <c r="G1079" s="1708">
        <v>81</v>
      </c>
    </row>
    <row r="1080" spans="2:9" ht="20.45" customHeight="1" x14ac:dyDescent="0.2">
      <c r="B1080" s="1701"/>
      <c r="C1080" s="1703"/>
      <c r="D1080" s="1419"/>
      <c r="E1080" s="1419"/>
      <c r="F1080" s="1791"/>
      <c r="G1080" s="1709"/>
      <c r="H1080" s="190"/>
      <c r="I1080" s="190"/>
    </row>
    <row r="1081" spans="2:9" ht="21.6" customHeight="1" x14ac:dyDescent="0.2">
      <c r="B1081" s="1693" t="s">
        <v>1915</v>
      </c>
      <c r="C1081" s="1414" t="s">
        <v>1916</v>
      </c>
      <c r="D1081" s="1418" t="s">
        <v>1917</v>
      </c>
      <c r="E1081" s="1418" t="s">
        <v>1918</v>
      </c>
      <c r="F1081" s="1788">
        <v>46</v>
      </c>
      <c r="G1081" s="1750">
        <v>43</v>
      </c>
      <c r="H1081" s="190"/>
      <c r="I1081" s="190"/>
    </row>
    <row r="1082" spans="2:9" ht="21.6" customHeight="1" x14ac:dyDescent="0.2">
      <c r="B1082" s="1701"/>
      <c r="C1082" s="1703"/>
      <c r="D1082" s="1419"/>
      <c r="E1082" s="1419"/>
      <c r="F1082" s="1789"/>
      <c r="G1082" s="1709"/>
      <c r="H1082" s="190"/>
      <c r="I1082" s="190"/>
    </row>
    <row r="1083" spans="2:9" ht="21.75" customHeight="1" x14ac:dyDescent="0.2">
      <c r="B1083" s="1693" t="s">
        <v>1919</v>
      </c>
      <c r="C1083" s="1414" t="s">
        <v>1920</v>
      </c>
      <c r="D1083" s="1418" t="s">
        <v>609</v>
      </c>
      <c r="E1083" s="1418" t="s">
        <v>1921</v>
      </c>
      <c r="F1083" s="1698" t="s">
        <v>1922</v>
      </c>
      <c r="G1083" s="1750" t="s">
        <v>1922</v>
      </c>
      <c r="H1083" s="190"/>
      <c r="I1083" s="190"/>
    </row>
    <row r="1084" spans="2:9" ht="49.5" customHeight="1" x14ac:dyDescent="0.2">
      <c r="B1084" s="1701"/>
      <c r="C1084" s="1703"/>
      <c r="D1084" s="1419"/>
      <c r="E1084" s="1419"/>
      <c r="F1084" s="1707"/>
      <c r="G1084" s="1709"/>
      <c r="H1084" s="177"/>
    </row>
    <row r="1085" spans="2:9" ht="22.5" customHeight="1" x14ac:dyDescent="0.2">
      <c r="B1085" s="1693" t="s">
        <v>1923</v>
      </c>
      <c r="C1085" s="1414" t="s">
        <v>1924</v>
      </c>
      <c r="D1085" s="1418" t="s">
        <v>1917</v>
      </c>
      <c r="E1085" s="1418" t="s">
        <v>1925</v>
      </c>
      <c r="F1085" s="1749">
        <v>103</v>
      </c>
      <c r="G1085" s="1750">
        <v>104</v>
      </c>
      <c r="H1085" s="177"/>
    </row>
    <row r="1086" spans="2:9" ht="22.5" customHeight="1" thickBot="1" x14ac:dyDescent="0.25">
      <c r="B1086" s="1745"/>
      <c r="C1086" s="1746"/>
      <c r="D1086" s="1786"/>
      <c r="E1086" s="1786"/>
      <c r="F1086" s="1772"/>
      <c r="G1086" s="1787"/>
    </row>
    <row r="1087" spans="2:9" ht="30.6" customHeight="1" thickBot="1" x14ac:dyDescent="0.25">
      <c r="B1087" s="146" t="s">
        <v>1926</v>
      </c>
      <c r="C1087" s="147" t="s">
        <v>1927</v>
      </c>
      <c r="D1087" s="803"/>
      <c r="E1087" s="803"/>
      <c r="F1087" s="789">
        <v>1</v>
      </c>
      <c r="G1087" s="988">
        <v>1</v>
      </c>
    </row>
    <row r="1088" spans="2:9" ht="15.95" customHeight="1" x14ac:dyDescent="0.2">
      <c r="B1088" s="1700" t="s">
        <v>1928</v>
      </c>
      <c r="C1088" s="1702" t="s">
        <v>1929</v>
      </c>
      <c r="D1088" s="1784" t="s">
        <v>463</v>
      </c>
      <c r="E1088" s="1784" t="s">
        <v>726</v>
      </c>
      <c r="F1088" s="1785">
        <v>0</v>
      </c>
      <c r="G1088" s="1708">
        <v>0</v>
      </c>
    </row>
    <row r="1089" spans="2:8" ht="15.95" customHeight="1" x14ac:dyDescent="0.2">
      <c r="B1089" s="1701"/>
      <c r="C1089" s="1703"/>
      <c r="D1089" s="1419"/>
      <c r="E1089" s="1419"/>
      <c r="F1089" s="1717"/>
      <c r="G1089" s="1709"/>
    </row>
    <row r="1090" spans="2:8" ht="18.600000000000001" customHeight="1" x14ac:dyDescent="0.2">
      <c r="B1090" s="1693" t="s">
        <v>1930</v>
      </c>
      <c r="C1090" s="1414" t="s">
        <v>1931</v>
      </c>
      <c r="D1090" s="1780" t="s">
        <v>463</v>
      </c>
      <c r="E1090" s="1780" t="s">
        <v>726</v>
      </c>
      <c r="F1090" s="1782">
        <v>0</v>
      </c>
      <c r="G1090" s="879">
        <v>0</v>
      </c>
      <c r="H1090" s="178"/>
    </row>
    <row r="1091" spans="2:8" ht="18.600000000000001" customHeight="1" thickBot="1" x14ac:dyDescent="0.25">
      <c r="B1091" s="1779"/>
      <c r="C1091" s="1510"/>
      <c r="D1091" s="1781"/>
      <c r="E1091" s="1781"/>
      <c r="F1091" s="1783"/>
      <c r="G1091" s="876">
        <v>0</v>
      </c>
    </row>
    <row r="1092" spans="2:8" ht="16.5" customHeight="1" x14ac:dyDescent="0.2">
      <c r="B1092" s="1700" t="s">
        <v>1932</v>
      </c>
      <c r="C1092" s="1702" t="s">
        <v>1933</v>
      </c>
      <c r="D1092" s="1774" t="s">
        <v>1934</v>
      </c>
      <c r="E1092" s="1774" t="s">
        <v>1935</v>
      </c>
      <c r="F1092" s="1729" t="s">
        <v>2581</v>
      </c>
      <c r="G1092" s="1777" t="s">
        <v>2582</v>
      </c>
    </row>
    <row r="1093" spans="2:8" ht="16.5" customHeight="1" thickBot="1" x14ac:dyDescent="0.25">
      <c r="B1093" s="1745"/>
      <c r="C1093" s="1773"/>
      <c r="D1093" s="1775"/>
      <c r="E1093" s="1775"/>
      <c r="F1093" s="1776"/>
      <c r="G1093" s="1778"/>
    </row>
    <row r="1094" spans="2:8" ht="13.5" thickBot="1" x14ac:dyDescent="0.25">
      <c r="B1094" s="45"/>
      <c r="C1094" s="46"/>
      <c r="D1094" s="74"/>
      <c r="E1094" s="74"/>
      <c r="F1094"/>
      <c r="G1094" s="177"/>
    </row>
    <row r="1095" spans="2:8" ht="36.75" customHeight="1" thickBot="1" x14ac:dyDescent="0.25">
      <c r="C1095" s="219" t="s">
        <v>490</v>
      </c>
      <c r="D1095" s="243">
        <v>2021</v>
      </c>
      <c r="E1095" s="231">
        <v>2022</v>
      </c>
      <c r="F1095"/>
      <c r="G1095" s="177"/>
    </row>
    <row r="1096" spans="2:8" x14ac:dyDescent="0.2">
      <c r="C1096" s="220" t="s">
        <v>715</v>
      </c>
      <c r="D1096" s="298">
        <f>D1097+D1098+D1099</f>
        <v>4</v>
      </c>
      <c r="E1096" s="298">
        <f>E1097+E1098+E1099</f>
        <v>4</v>
      </c>
      <c r="F1096"/>
      <c r="G1096" s="177"/>
    </row>
    <row r="1097" spans="2:8" x14ac:dyDescent="0.2">
      <c r="C1097" s="221" t="s">
        <v>716</v>
      </c>
      <c r="D1097" s="299">
        <v>0</v>
      </c>
      <c r="E1097" s="299">
        <v>0</v>
      </c>
      <c r="F1097"/>
      <c r="G1097" s="177"/>
    </row>
    <row r="1098" spans="2:8" x14ac:dyDescent="0.2">
      <c r="C1098" s="221" t="s">
        <v>717</v>
      </c>
      <c r="D1098" s="299">
        <v>4</v>
      </c>
      <c r="E1098" s="299">
        <v>4</v>
      </c>
      <c r="F1098"/>
      <c r="G1098" s="177"/>
    </row>
    <row r="1099" spans="2:8" ht="13.5" thickBot="1" x14ac:dyDescent="0.25">
      <c r="C1099" s="222" t="s">
        <v>718</v>
      </c>
      <c r="D1099" s="300">
        <v>0</v>
      </c>
      <c r="E1099" s="300">
        <v>0</v>
      </c>
      <c r="F1099"/>
      <c r="G1099" s="177"/>
    </row>
    <row r="1100" spans="2:8" ht="13.5" thickBot="1" x14ac:dyDescent="0.25">
      <c r="C1100" s="19"/>
      <c r="D1100" s="2"/>
      <c r="E1100" s="2"/>
      <c r="F1100"/>
      <c r="G1100" s="177"/>
    </row>
    <row r="1101" spans="2:8" ht="54" customHeight="1" thickBot="1" x14ac:dyDescent="0.25">
      <c r="B1101" s="26" t="s">
        <v>10</v>
      </c>
      <c r="C1101" s="35" t="s">
        <v>719</v>
      </c>
      <c r="D1101" s="212" t="s">
        <v>12</v>
      </c>
      <c r="E1101" s="212" t="s">
        <v>13</v>
      </c>
      <c r="F1101" s="208" t="s">
        <v>720</v>
      </c>
      <c r="G1101" s="211" t="s">
        <v>721</v>
      </c>
    </row>
    <row r="1102" spans="2:8" ht="13.5" thickBot="1" x14ac:dyDescent="0.25">
      <c r="B1102" s="43" t="s">
        <v>1936</v>
      </c>
      <c r="C1102" s="6" t="s">
        <v>2679</v>
      </c>
      <c r="D1102" s="59"/>
      <c r="E1102" s="59"/>
      <c r="F1102" s="13">
        <v>1</v>
      </c>
      <c r="G1102" s="930">
        <v>1</v>
      </c>
    </row>
    <row r="1103" spans="2:8" ht="20.45" customHeight="1" x14ac:dyDescent="0.2">
      <c r="B1103" s="1385" t="s">
        <v>1937</v>
      </c>
      <c r="C1103" s="1387" t="s">
        <v>1938</v>
      </c>
      <c r="D1103" s="1716" t="s">
        <v>1705</v>
      </c>
      <c r="E1103" s="1716" t="s">
        <v>920</v>
      </c>
      <c r="F1103" s="1716">
        <v>0</v>
      </c>
      <c r="G1103" s="1356">
        <v>0</v>
      </c>
    </row>
    <row r="1104" spans="2:8" ht="20.45" customHeight="1" x14ac:dyDescent="0.2">
      <c r="B1104" s="1395"/>
      <c r="C1104" s="1703"/>
      <c r="D1104" s="1717"/>
      <c r="E1104" s="1717"/>
      <c r="F1104" s="1717"/>
      <c r="G1104" s="1251"/>
    </row>
    <row r="1105" spans="2:7" ht="20.45" customHeight="1" x14ac:dyDescent="0.2">
      <c r="B1105" s="1394" t="s">
        <v>1939</v>
      </c>
      <c r="C1105" s="1414" t="s">
        <v>1940</v>
      </c>
      <c r="D1105" s="1749" t="s">
        <v>463</v>
      </c>
      <c r="E1105" s="1749" t="s">
        <v>107</v>
      </c>
      <c r="F1105" s="1749">
        <v>0</v>
      </c>
      <c r="G1105" s="1413">
        <v>1</v>
      </c>
    </row>
    <row r="1106" spans="2:7" ht="20.45" customHeight="1" x14ac:dyDescent="0.2">
      <c r="B1106" s="1744"/>
      <c r="C1106" s="1703"/>
      <c r="D1106" s="1717"/>
      <c r="E1106" s="1717"/>
      <c r="F1106" s="1717"/>
      <c r="G1106" s="1251"/>
    </row>
    <row r="1107" spans="2:7" ht="26.1" customHeight="1" x14ac:dyDescent="0.2">
      <c r="B1107" s="1394" t="s">
        <v>1941</v>
      </c>
      <c r="C1107" s="1771" t="s">
        <v>2680</v>
      </c>
      <c r="D1107" s="1749" t="s">
        <v>463</v>
      </c>
      <c r="E1107" s="1749" t="s">
        <v>112</v>
      </c>
      <c r="F1107" s="1749">
        <v>90.8</v>
      </c>
      <c r="G1107" s="1427">
        <v>90.8</v>
      </c>
    </row>
    <row r="1108" spans="2:7" ht="26.1" customHeight="1" thickBot="1" x14ac:dyDescent="0.25">
      <c r="B1108" s="1770"/>
      <c r="C1108" s="1746"/>
      <c r="D1108" s="1772"/>
      <c r="E1108" s="1772"/>
      <c r="F1108" s="1772"/>
      <c r="G1108" s="1344"/>
    </row>
    <row r="1109" spans="2:7" ht="44.1" customHeight="1" thickBot="1" x14ac:dyDescent="0.25">
      <c r="B1109" s="278" t="s">
        <v>1942</v>
      </c>
      <c r="C1109" s="279" t="s">
        <v>2681</v>
      </c>
      <c r="D1109" s="793"/>
      <c r="E1109" s="793"/>
      <c r="F1109" s="793">
        <v>1</v>
      </c>
      <c r="G1109" s="898">
        <v>1</v>
      </c>
    </row>
    <row r="1110" spans="2:7" ht="17.45" customHeight="1" x14ac:dyDescent="0.2">
      <c r="B1110" s="1767" t="s">
        <v>1943</v>
      </c>
      <c r="C1110" s="1387" t="s">
        <v>2682</v>
      </c>
      <c r="D1110" s="1769" t="s">
        <v>463</v>
      </c>
      <c r="E1110" s="1769" t="s">
        <v>920</v>
      </c>
      <c r="F1110" s="1769">
        <v>0</v>
      </c>
      <c r="G1110" s="1356">
        <v>0</v>
      </c>
    </row>
    <row r="1111" spans="2:7" s="165" customFormat="1" ht="17.45" customHeight="1" x14ac:dyDescent="0.2">
      <c r="B1111" s="1768"/>
      <c r="C1111" s="1703"/>
      <c r="D1111" s="1707"/>
      <c r="E1111" s="1707"/>
      <c r="F1111" s="1707"/>
      <c r="G1111" s="1251"/>
    </row>
    <row r="1112" spans="2:7" s="165" customFormat="1" ht="21" customHeight="1" x14ac:dyDescent="0.2">
      <c r="B1112" s="1757" t="s">
        <v>1944</v>
      </c>
      <c r="C1112" s="1759" t="s">
        <v>1945</v>
      </c>
      <c r="D1112" s="1761" t="s">
        <v>463</v>
      </c>
      <c r="E1112" s="1761" t="s">
        <v>920</v>
      </c>
      <c r="F1112" s="1761">
        <v>0</v>
      </c>
      <c r="G1112" s="1763">
        <v>0</v>
      </c>
    </row>
    <row r="1113" spans="2:7" s="165" customFormat="1" ht="21" customHeight="1" x14ac:dyDescent="0.2">
      <c r="B1113" s="1758"/>
      <c r="C1113" s="1760"/>
      <c r="D1113" s="1762"/>
      <c r="E1113" s="1762"/>
      <c r="F1113" s="1762"/>
      <c r="G1113" s="1764"/>
    </row>
    <row r="1114" spans="2:7" s="165" customFormat="1" ht="21" customHeight="1" x14ac:dyDescent="0.2">
      <c r="B1114" s="1765" t="s">
        <v>1946</v>
      </c>
      <c r="C1114" s="1751" t="s">
        <v>2683</v>
      </c>
      <c r="D1114" s="1753" t="s">
        <v>463</v>
      </c>
      <c r="E1114" s="1753" t="s">
        <v>112</v>
      </c>
      <c r="F1114" s="1753">
        <v>0</v>
      </c>
      <c r="G1114" s="1755">
        <v>0</v>
      </c>
    </row>
    <row r="1115" spans="2:7" s="165" customFormat="1" ht="21" customHeight="1" thickBot="1" x14ac:dyDescent="0.25">
      <c r="B1115" s="1766"/>
      <c r="C1115" s="1752"/>
      <c r="D1115" s="1754"/>
      <c r="E1115" s="1754"/>
      <c r="F1115" s="1754"/>
      <c r="G1115" s="1756"/>
    </row>
    <row r="1116" spans="2:7" ht="30" customHeight="1" thickBot="1" x14ac:dyDescent="0.25">
      <c r="B1116" s="104" t="s">
        <v>1947</v>
      </c>
      <c r="C1116" s="120" t="s">
        <v>2684</v>
      </c>
      <c r="D1116" s="791"/>
      <c r="E1116" s="791"/>
      <c r="F1116" s="791">
        <v>1</v>
      </c>
      <c r="G1116" s="977">
        <v>1</v>
      </c>
    </row>
    <row r="1117" spans="2:7" ht="27.6" customHeight="1" x14ac:dyDescent="0.2">
      <c r="B1117" s="1385" t="s">
        <v>1948</v>
      </c>
      <c r="C1117" s="1387" t="s">
        <v>2685</v>
      </c>
      <c r="D1117" s="1739" t="s">
        <v>584</v>
      </c>
      <c r="E1117" s="1739" t="s">
        <v>1949</v>
      </c>
      <c r="F1117" s="1716">
        <v>31</v>
      </c>
      <c r="G1117" s="1718">
        <v>33</v>
      </c>
    </row>
    <row r="1118" spans="2:7" ht="27.6" customHeight="1" x14ac:dyDescent="0.2">
      <c r="B1118" s="1395"/>
      <c r="C1118" s="1703"/>
      <c r="D1118" s="1419"/>
      <c r="E1118" s="1419"/>
      <c r="F1118" s="1717"/>
      <c r="G1118" s="1709"/>
    </row>
    <row r="1119" spans="2:7" ht="16.5" customHeight="1" x14ac:dyDescent="0.2">
      <c r="B1119" s="1394" t="s">
        <v>1950</v>
      </c>
      <c r="C1119" s="1414" t="s">
        <v>1951</v>
      </c>
      <c r="D1119" s="1418" t="s">
        <v>200</v>
      </c>
      <c r="E1119" s="1418" t="s">
        <v>1952</v>
      </c>
      <c r="F1119" s="1749">
        <v>5</v>
      </c>
      <c r="G1119" s="1750">
        <v>5</v>
      </c>
    </row>
    <row r="1120" spans="2:7" ht="16.5" customHeight="1" x14ac:dyDescent="0.2">
      <c r="B1120" s="1744"/>
      <c r="C1120" s="1703"/>
      <c r="D1120" s="1419"/>
      <c r="E1120" s="1419"/>
      <c r="F1120" s="1717"/>
      <c r="G1120" s="1709"/>
    </row>
    <row r="1121" spans="2:7" ht="21.6" customHeight="1" x14ac:dyDescent="0.2">
      <c r="B1121" s="1394" t="s">
        <v>1953</v>
      </c>
      <c r="C1121" s="1414" t="s">
        <v>1954</v>
      </c>
      <c r="D1121" s="1418" t="s">
        <v>588</v>
      </c>
      <c r="E1121" s="1418" t="s">
        <v>237</v>
      </c>
      <c r="F1121" s="1749">
        <v>1</v>
      </c>
      <c r="G1121" s="1750">
        <v>1</v>
      </c>
    </row>
    <row r="1122" spans="2:7" ht="21.6" customHeight="1" x14ac:dyDescent="0.2">
      <c r="B1122" s="1744"/>
      <c r="C1122" s="1703"/>
      <c r="D1122" s="1419"/>
      <c r="E1122" s="1419"/>
      <c r="F1122" s="1717"/>
      <c r="G1122" s="1709"/>
    </row>
    <row r="1123" spans="2:7" ht="21.6" customHeight="1" x14ac:dyDescent="0.2">
      <c r="B1123" s="1394" t="s">
        <v>1955</v>
      </c>
      <c r="C1123" s="1414" t="s">
        <v>1956</v>
      </c>
      <c r="D1123" s="1418" t="s">
        <v>463</v>
      </c>
      <c r="E1123" s="1418" t="s">
        <v>726</v>
      </c>
      <c r="F1123" s="1749">
        <v>0</v>
      </c>
      <c r="G1123" s="1750">
        <v>0</v>
      </c>
    </row>
    <row r="1124" spans="2:7" ht="21.6" customHeight="1" x14ac:dyDescent="0.2">
      <c r="B1124" s="1744"/>
      <c r="C1124" s="1703"/>
      <c r="D1124" s="1419"/>
      <c r="E1124" s="1419"/>
      <c r="F1124" s="1717"/>
      <c r="G1124" s="1709"/>
    </row>
    <row r="1125" spans="2:7" ht="21.6" customHeight="1" x14ac:dyDescent="0.2">
      <c r="B1125" s="1394" t="s">
        <v>1957</v>
      </c>
      <c r="C1125" s="1414" t="s">
        <v>1958</v>
      </c>
      <c r="D1125" s="1418" t="s">
        <v>1959</v>
      </c>
      <c r="E1125" s="1418" t="s">
        <v>1960</v>
      </c>
      <c r="F1125" s="1749">
        <v>450</v>
      </c>
      <c r="G1125" s="1750">
        <v>400</v>
      </c>
    </row>
    <row r="1126" spans="2:7" ht="21.6" customHeight="1" x14ac:dyDescent="0.2">
      <c r="B1126" s="1744"/>
      <c r="C1126" s="1703"/>
      <c r="D1126" s="1419"/>
      <c r="E1126" s="1419"/>
      <c r="F1126" s="1717"/>
      <c r="G1126" s="1709"/>
    </row>
    <row r="1127" spans="2:7" ht="21.6" customHeight="1" x14ac:dyDescent="0.2">
      <c r="B1127" s="1394" t="s">
        <v>1961</v>
      </c>
      <c r="C1127" s="1414" t="s">
        <v>1962</v>
      </c>
      <c r="D1127" s="1418" t="s">
        <v>1205</v>
      </c>
      <c r="E1127" s="1418" t="s">
        <v>237</v>
      </c>
      <c r="F1127" s="1749">
        <v>9</v>
      </c>
      <c r="G1127" s="1750">
        <v>7</v>
      </c>
    </row>
    <row r="1128" spans="2:7" ht="21.6" customHeight="1" thickBot="1" x14ac:dyDescent="0.25">
      <c r="B1128" s="1479"/>
      <c r="C1128" s="1695"/>
      <c r="D1128" s="1740"/>
      <c r="E1128" s="1740"/>
      <c r="F1128" s="1741"/>
      <c r="G1128" s="1742"/>
    </row>
    <row r="1129" spans="2:7" ht="16.5" customHeight="1" thickBot="1" x14ac:dyDescent="0.25">
      <c r="B1129" s="124" t="s">
        <v>1963</v>
      </c>
      <c r="C1129" s="94" t="s">
        <v>1964</v>
      </c>
      <c r="D1129" s="782"/>
      <c r="E1129" s="782"/>
      <c r="F1129" s="783">
        <v>1</v>
      </c>
      <c r="G1129" s="927">
        <v>1</v>
      </c>
    </row>
    <row r="1130" spans="2:7" ht="24" customHeight="1" x14ac:dyDescent="0.2">
      <c r="B1130" s="207" t="s">
        <v>1965</v>
      </c>
      <c r="C1130" s="113" t="s">
        <v>1966</v>
      </c>
      <c r="D1130" s="171" t="s">
        <v>463</v>
      </c>
      <c r="E1130" s="171" t="s">
        <v>107</v>
      </c>
      <c r="F1130" s="172">
        <v>0</v>
      </c>
      <c r="G1130" s="989">
        <v>0</v>
      </c>
    </row>
    <row r="1131" spans="2:7" ht="12.6" customHeight="1" x14ac:dyDescent="0.2">
      <c r="B1131" s="1693" t="s">
        <v>1967</v>
      </c>
      <c r="C1131" s="1414" t="s">
        <v>1968</v>
      </c>
      <c r="D1131" s="1696" t="s">
        <v>1969</v>
      </c>
      <c r="E1131" s="1696" t="s">
        <v>1970</v>
      </c>
      <c r="F1131" s="1481">
        <v>85.71</v>
      </c>
      <c r="G1131" s="1427">
        <v>89</v>
      </c>
    </row>
    <row r="1132" spans="2:7" ht="12.6" customHeight="1" thickBot="1" x14ac:dyDescent="0.25">
      <c r="B1132" s="1745"/>
      <c r="C1132" s="1746"/>
      <c r="D1132" s="1747"/>
      <c r="E1132" s="1747"/>
      <c r="F1132" s="1748"/>
      <c r="G1132" s="1344"/>
    </row>
    <row r="1133" spans="2:7" ht="93" customHeight="1" thickBot="1" x14ac:dyDescent="0.25">
      <c r="B1133" s="1690" t="s">
        <v>2686</v>
      </c>
      <c r="C1133" s="1690"/>
      <c r="D1133" s="126"/>
      <c r="E1133" s="126"/>
      <c r="F1133" s="16"/>
      <c r="G1133" s="16"/>
    </row>
    <row r="1134" spans="2:7" ht="37.5" customHeight="1" thickBot="1" x14ac:dyDescent="0.25">
      <c r="C1134" s="219" t="s">
        <v>502</v>
      </c>
      <c r="D1134" s="286">
        <v>2021</v>
      </c>
      <c r="E1134" s="231">
        <v>2022</v>
      </c>
      <c r="F1134"/>
      <c r="G1134" s="177"/>
    </row>
    <row r="1135" spans="2:7" x14ac:dyDescent="0.2">
      <c r="C1135" s="220" t="s">
        <v>715</v>
      </c>
      <c r="D1135" s="238">
        <f>D1136+D1137+D1138</f>
        <v>2</v>
      </c>
      <c r="E1135" s="238">
        <f>E1136+E1137+E1138</f>
        <v>2</v>
      </c>
      <c r="F1135"/>
      <c r="G1135" s="177"/>
    </row>
    <row r="1136" spans="2:7" x14ac:dyDescent="0.2">
      <c r="C1136" s="221" t="s">
        <v>716</v>
      </c>
      <c r="D1136" s="239">
        <v>0</v>
      </c>
      <c r="E1136" s="239">
        <v>0</v>
      </c>
      <c r="F1136"/>
      <c r="G1136" s="177"/>
    </row>
    <row r="1137" spans="2:8" x14ac:dyDescent="0.2">
      <c r="C1137" s="221" t="s">
        <v>717</v>
      </c>
      <c r="D1137" s="239">
        <v>2</v>
      </c>
      <c r="E1137" s="239">
        <v>2</v>
      </c>
      <c r="F1137"/>
      <c r="G1137" s="177"/>
    </row>
    <row r="1138" spans="2:8" ht="13.5" thickBot="1" x14ac:dyDescent="0.25">
      <c r="C1138" s="222" t="s">
        <v>718</v>
      </c>
      <c r="D1138" s="240">
        <v>0</v>
      </c>
      <c r="E1138" s="240">
        <v>0</v>
      </c>
      <c r="F1138"/>
      <c r="G1138" s="177"/>
    </row>
    <row r="1139" spans="2:8" ht="13.5" thickBot="1" x14ac:dyDescent="0.25">
      <c r="C1139" s="19"/>
      <c r="D1139" s="2"/>
      <c r="E1139" s="2"/>
      <c r="F1139"/>
      <c r="G1139" s="177"/>
    </row>
    <row r="1140" spans="2:8" ht="57" customHeight="1" thickBot="1" x14ac:dyDescent="0.25">
      <c r="B1140" s="26" t="s">
        <v>10</v>
      </c>
      <c r="C1140" s="35" t="s">
        <v>719</v>
      </c>
      <c r="D1140" s="212" t="s">
        <v>12</v>
      </c>
      <c r="E1140" s="212" t="s">
        <v>13</v>
      </c>
      <c r="F1140" s="208" t="s">
        <v>720</v>
      </c>
      <c r="G1140" s="211" t="s">
        <v>721</v>
      </c>
    </row>
    <row r="1141" spans="2:8" ht="26.25" thickBot="1" x14ac:dyDescent="0.25">
      <c r="B1141" s="43" t="s">
        <v>1971</v>
      </c>
      <c r="C1141" s="6" t="s">
        <v>1972</v>
      </c>
      <c r="D1141" s="59"/>
      <c r="E1141" s="59"/>
      <c r="F1141" s="13">
        <v>1</v>
      </c>
      <c r="G1141" s="930">
        <v>1</v>
      </c>
    </row>
    <row r="1142" spans="2:8" ht="30.95" customHeight="1" x14ac:dyDescent="0.2">
      <c r="B1142" s="778" t="s">
        <v>1973</v>
      </c>
      <c r="C1142" s="205" t="s">
        <v>1974</v>
      </c>
      <c r="D1142" s="784" t="s">
        <v>1205</v>
      </c>
      <c r="E1142" s="784" t="s">
        <v>1975</v>
      </c>
      <c r="F1142" s="784">
        <v>9</v>
      </c>
      <c r="G1142" s="878">
        <v>9</v>
      </c>
    </row>
    <row r="1143" spans="2:8" ht="31.5" customHeight="1" x14ac:dyDescent="0.2">
      <c r="B1143" s="775" t="s">
        <v>1976</v>
      </c>
      <c r="C1143" s="38" t="s">
        <v>1977</v>
      </c>
      <c r="D1143" s="11" t="s">
        <v>1978</v>
      </c>
      <c r="E1143" s="11" t="s">
        <v>860</v>
      </c>
      <c r="F1143" s="11">
        <v>69</v>
      </c>
      <c r="G1143" s="100">
        <v>32</v>
      </c>
    </row>
    <row r="1144" spans="2:8" ht="29.45" customHeight="1" x14ac:dyDescent="0.2">
      <c r="B1144" s="775" t="s">
        <v>1979</v>
      </c>
      <c r="C1144" s="38" t="s">
        <v>1980</v>
      </c>
      <c r="D1144" s="154" t="s">
        <v>463</v>
      </c>
      <c r="E1144" s="154" t="s">
        <v>107</v>
      </c>
      <c r="F1144" s="154">
        <v>0</v>
      </c>
      <c r="G1144" s="100">
        <v>0</v>
      </c>
      <c r="H1144" s="165"/>
    </row>
    <row r="1145" spans="2:8" ht="32.1" customHeight="1" x14ac:dyDescent="0.2">
      <c r="B1145" s="775" t="s">
        <v>1981</v>
      </c>
      <c r="C1145" s="38" t="s">
        <v>1982</v>
      </c>
      <c r="D1145" s="154" t="s">
        <v>675</v>
      </c>
      <c r="E1145" s="154" t="s">
        <v>530</v>
      </c>
      <c r="F1145" s="322">
        <v>10</v>
      </c>
      <c r="G1145" s="297">
        <v>10</v>
      </c>
    </row>
    <row r="1146" spans="2:8" ht="18.600000000000001" customHeight="1" x14ac:dyDescent="0.2">
      <c r="B1146" s="1394" t="s">
        <v>1983</v>
      </c>
      <c r="C1146" s="1414" t="s">
        <v>1984</v>
      </c>
      <c r="D1146" s="1698" t="s">
        <v>609</v>
      </c>
      <c r="E1146" s="1698" t="s">
        <v>1985</v>
      </c>
      <c r="F1146" s="1698" t="s">
        <v>1986</v>
      </c>
      <c r="G1146" s="1413" t="s">
        <v>1986</v>
      </c>
    </row>
    <row r="1147" spans="2:8" ht="21" customHeight="1" x14ac:dyDescent="0.2">
      <c r="B1147" s="1395"/>
      <c r="C1147" s="1703"/>
      <c r="D1147" s="1707"/>
      <c r="E1147" s="1707"/>
      <c r="F1147" s="1707"/>
      <c r="G1147" s="1251"/>
    </row>
    <row r="1148" spans="2:8" ht="18.600000000000001" customHeight="1" x14ac:dyDescent="0.2">
      <c r="B1148" s="1394" t="s">
        <v>1987</v>
      </c>
      <c r="C1148" s="1414" t="s">
        <v>1988</v>
      </c>
      <c r="D1148" s="1698" t="s">
        <v>463</v>
      </c>
      <c r="E1148" s="1698" t="s">
        <v>726</v>
      </c>
      <c r="F1148" s="1698">
        <v>0</v>
      </c>
      <c r="G1148" s="1413">
        <v>1</v>
      </c>
    </row>
    <row r="1149" spans="2:8" ht="18.600000000000001" customHeight="1" x14ac:dyDescent="0.2">
      <c r="B1149" s="1744"/>
      <c r="C1149" s="1703"/>
      <c r="D1149" s="1707"/>
      <c r="E1149" s="1707"/>
      <c r="F1149" s="1707"/>
      <c r="G1149" s="1251"/>
    </row>
    <row r="1150" spans="2:8" ht="18.95" customHeight="1" x14ac:dyDescent="0.2">
      <c r="B1150" s="1394" t="s">
        <v>1989</v>
      </c>
      <c r="C1150" s="1414" t="s">
        <v>1990</v>
      </c>
      <c r="D1150" s="1698" t="s">
        <v>463</v>
      </c>
      <c r="E1150" s="1698" t="s">
        <v>237</v>
      </c>
      <c r="F1150" s="1698">
        <v>3</v>
      </c>
      <c r="G1150" s="1413">
        <v>4</v>
      </c>
    </row>
    <row r="1151" spans="2:8" ht="18.95" customHeight="1" thickBot="1" x14ac:dyDescent="0.25">
      <c r="B1151" s="1743"/>
      <c r="C1151" s="1695"/>
      <c r="D1151" s="1699"/>
      <c r="E1151" s="1699"/>
      <c r="F1151" s="1699"/>
      <c r="G1151" s="1357"/>
    </row>
    <row r="1152" spans="2:8" ht="15" customHeight="1" x14ac:dyDescent="0.2">
      <c r="B1152" s="124" t="s">
        <v>1991</v>
      </c>
      <c r="C1152" s="125" t="s">
        <v>1992</v>
      </c>
      <c r="D1152" s="1739"/>
      <c r="E1152" s="1739"/>
      <c r="F1152" s="1716">
        <v>1</v>
      </c>
      <c r="G1152" s="1718">
        <v>1</v>
      </c>
    </row>
    <row r="1153" spans="2:7" ht="15" customHeight="1" thickBot="1" x14ac:dyDescent="0.25">
      <c r="B1153" s="280"/>
      <c r="C1153" s="281"/>
      <c r="D1153" s="1740"/>
      <c r="E1153" s="1740"/>
      <c r="F1153" s="1741"/>
      <c r="G1153" s="1742"/>
    </row>
    <row r="1154" spans="2:7" ht="18.600000000000001" customHeight="1" x14ac:dyDescent="0.2">
      <c r="B1154" s="1385" t="s">
        <v>1993</v>
      </c>
      <c r="C1154" s="1738" t="s">
        <v>1994</v>
      </c>
      <c r="D1154" s="1739" t="s">
        <v>588</v>
      </c>
      <c r="E1154" s="1739" t="s">
        <v>241</v>
      </c>
      <c r="F1154" s="1716">
        <v>0</v>
      </c>
      <c r="G1154" s="1718">
        <v>0</v>
      </c>
    </row>
    <row r="1155" spans="2:7" ht="18.600000000000001" customHeight="1" x14ac:dyDescent="0.2">
      <c r="B1155" s="1395"/>
      <c r="C1155" s="1703"/>
      <c r="D1155" s="1419"/>
      <c r="E1155" s="1419"/>
      <c r="F1155" s="1717"/>
      <c r="G1155" s="1709"/>
    </row>
    <row r="1156" spans="2:7" ht="24.6" customHeight="1" x14ac:dyDescent="0.2">
      <c r="B1156" s="1394" t="s">
        <v>1995</v>
      </c>
      <c r="C1156" s="1414" t="s">
        <v>1996</v>
      </c>
      <c r="D1156" s="1416" t="s">
        <v>1997</v>
      </c>
      <c r="E1156" s="1416" t="s">
        <v>1998</v>
      </c>
      <c r="F1156" s="1734" t="s">
        <v>1999</v>
      </c>
      <c r="G1156" s="1736" t="s">
        <v>1999</v>
      </c>
    </row>
    <row r="1157" spans="2:7" ht="24.6" customHeight="1" x14ac:dyDescent="0.2">
      <c r="B1157" s="1395"/>
      <c r="C1157" s="1415"/>
      <c r="D1157" s="1417"/>
      <c r="E1157" s="1417"/>
      <c r="F1157" s="1735"/>
      <c r="G1157" s="1737"/>
    </row>
    <row r="1158" spans="2:7" ht="12.95" customHeight="1" x14ac:dyDescent="0.2">
      <c r="B1158" s="1394" t="s">
        <v>2000</v>
      </c>
      <c r="C1158" s="1414" t="s">
        <v>2001</v>
      </c>
      <c r="D1158" s="1416" t="s">
        <v>225</v>
      </c>
      <c r="E1158" s="1416" t="s">
        <v>237</v>
      </c>
      <c r="F1158" s="1721">
        <v>1</v>
      </c>
      <c r="G1158" s="1724">
        <v>1</v>
      </c>
    </row>
    <row r="1159" spans="2:7" ht="12.95" customHeight="1" x14ac:dyDescent="0.2">
      <c r="B1159" s="1410"/>
      <c r="C1159" s="1510"/>
      <c r="D1159" s="1719"/>
      <c r="E1159" s="1719"/>
      <c r="F1159" s="1722"/>
      <c r="G1159" s="1725"/>
    </row>
    <row r="1160" spans="2:7" ht="12.95" customHeight="1" x14ac:dyDescent="0.2">
      <c r="B1160" s="1410"/>
      <c r="C1160" s="1510"/>
      <c r="D1160" s="1719"/>
      <c r="E1160" s="1719"/>
      <c r="F1160" s="1722"/>
      <c r="G1160" s="1725"/>
    </row>
    <row r="1161" spans="2:7" ht="12.95" customHeight="1" thickBot="1" x14ac:dyDescent="0.25">
      <c r="B1161" s="1479"/>
      <c r="C1161" s="1480"/>
      <c r="D1161" s="1720"/>
      <c r="E1161" s="1720"/>
      <c r="F1161" s="1723"/>
      <c r="G1161" s="1726"/>
    </row>
    <row r="1162" spans="2:7" ht="13.5" thickBot="1" x14ac:dyDescent="0.25">
      <c r="B1162" s="45"/>
      <c r="C1162" s="46"/>
      <c r="D1162" s="74"/>
      <c r="E1162" s="74"/>
      <c r="F1162"/>
      <c r="G1162" s="177"/>
    </row>
    <row r="1163" spans="2:7" ht="38.25" customHeight="1" thickBot="1" x14ac:dyDescent="0.25">
      <c r="C1163" s="219" t="s">
        <v>525</v>
      </c>
      <c r="D1163" s="286">
        <v>2021</v>
      </c>
      <c r="E1163" s="231">
        <v>2022</v>
      </c>
      <c r="F1163"/>
      <c r="G1163" s="177"/>
    </row>
    <row r="1164" spans="2:7" x14ac:dyDescent="0.2">
      <c r="C1164" s="220" t="s">
        <v>715</v>
      </c>
      <c r="D1164" s="290">
        <f>D1165+D1166+D1167</f>
        <v>5</v>
      </c>
      <c r="E1164" s="290">
        <f>E1165+E1166+E1167</f>
        <v>5</v>
      </c>
      <c r="F1164"/>
      <c r="G1164" s="177"/>
    </row>
    <row r="1165" spans="2:7" x14ac:dyDescent="0.2">
      <c r="C1165" s="221" t="s">
        <v>716</v>
      </c>
      <c r="D1165" s="291">
        <v>0</v>
      </c>
      <c r="E1165" s="291">
        <v>0</v>
      </c>
      <c r="F1165"/>
      <c r="G1165" s="177"/>
    </row>
    <row r="1166" spans="2:7" x14ac:dyDescent="0.2">
      <c r="C1166" s="221" t="s">
        <v>717</v>
      </c>
      <c r="D1166" s="291">
        <v>5</v>
      </c>
      <c r="E1166" s="291">
        <v>5</v>
      </c>
      <c r="F1166"/>
      <c r="G1166" s="177"/>
    </row>
    <row r="1167" spans="2:7" ht="13.5" thickBot="1" x14ac:dyDescent="0.25">
      <c r="C1167" s="222" t="s">
        <v>718</v>
      </c>
      <c r="D1167" s="292">
        <v>0</v>
      </c>
      <c r="E1167" s="292">
        <v>0</v>
      </c>
      <c r="F1167"/>
      <c r="G1167" s="177"/>
    </row>
    <row r="1168" spans="2:7" ht="13.5" thickBot="1" x14ac:dyDescent="0.25">
      <c r="C1168" s="19"/>
      <c r="D1168" s="2"/>
      <c r="E1168" s="2"/>
      <c r="F1168"/>
      <c r="G1168" s="177"/>
    </row>
    <row r="1169" spans="2:7" ht="54.75" customHeight="1" thickBot="1" x14ac:dyDescent="0.25">
      <c r="B1169" s="26" t="s">
        <v>10</v>
      </c>
      <c r="C1169" s="35" t="s">
        <v>719</v>
      </c>
      <c r="D1169" s="212" t="s">
        <v>12</v>
      </c>
      <c r="E1169" s="212" t="s">
        <v>13</v>
      </c>
      <c r="F1169" s="208" t="s">
        <v>720</v>
      </c>
      <c r="G1169" s="211" t="s">
        <v>721</v>
      </c>
    </row>
    <row r="1170" spans="2:7" ht="28.5" customHeight="1" thickBot="1" x14ac:dyDescent="0.25">
      <c r="B1170" s="124" t="s">
        <v>2002</v>
      </c>
      <c r="C1170" s="125" t="s">
        <v>2003</v>
      </c>
      <c r="D1170" s="782"/>
      <c r="E1170" s="782"/>
      <c r="F1170" s="783">
        <v>1</v>
      </c>
      <c r="G1170" s="927">
        <v>1</v>
      </c>
    </row>
    <row r="1171" spans="2:7" ht="13.5" customHeight="1" x14ac:dyDescent="0.2">
      <c r="B1171" s="1700" t="s">
        <v>2004</v>
      </c>
      <c r="C1171" s="1727" t="s">
        <v>2005</v>
      </c>
      <c r="D1171" s="1729" t="s">
        <v>219</v>
      </c>
      <c r="E1171" s="1729" t="s">
        <v>545</v>
      </c>
      <c r="F1171" s="1731">
        <v>9.89</v>
      </c>
      <c r="G1171" s="1732">
        <v>9.6999999999999993</v>
      </c>
    </row>
    <row r="1172" spans="2:7" ht="15.95" customHeight="1" x14ac:dyDescent="0.2">
      <c r="B1172" s="1701"/>
      <c r="C1172" s="1728"/>
      <c r="D1172" s="1730"/>
      <c r="E1172" s="1730"/>
      <c r="F1172" s="1657"/>
      <c r="G1172" s="1733"/>
    </row>
    <row r="1173" spans="2:7" ht="34.5" customHeight="1" thickBot="1" x14ac:dyDescent="0.25">
      <c r="B1173" s="903" t="s">
        <v>2006</v>
      </c>
      <c r="C1173" s="892" t="s">
        <v>2007</v>
      </c>
      <c r="D1173" s="875" t="s">
        <v>2008</v>
      </c>
      <c r="E1173" s="875" t="s">
        <v>757</v>
      </c>
      <c r="F1173" s="866">
        <v>7</v>
      </c>
      <c r="G1173" s="990">
        <v>8</v>
      </c>
    </row>
    <row r="1174" spans="2:7" ht="33.950000000000003" customHeight="1" thickBot="1" x14ac:dyDescent="0.25">
      <c r="B1174" s="123" t="s">
        <v>2009</v>
      </c>
      <c r="C1174" s="6" t="s">
        <v>2687</v>
      </c>
      <c r="D1174" s="13"/>
      <c r="E1174" s="13"/>
      <c r="F1174" s="13">
        <v>1</v>
      </c>
      <c r="G1174" s="930">
        <v>1</v>
      </c>
    </row>
    <row r="1175" spans="2:7" ht="25.5" customHeight="1" x14ac:dyDescent="0.2">
      <c r="B1175" s="1715" t="s">
        <v>2010</v>
      </c>
      <c r="C1175" s="1387" t="s">
        <v>2011</v>
      </c>
      <c r="D1175" s="1716" t="s">
        <v>463</v>
      </c>
      <c r="E1175" s="1716" t="s">
        <v>2012</v>
      </c>
      <c r="F1175" s="1716">
        <v>0</v>
      </c>
      <c r="G1175" s="1718">
        <v>0</v>
      </c>
    </row>
    <row r="1176" spans="2:7" ht="25.5" customHeight="1" x14ac:dyDescent="0.2">
      <c r="B1176" s="1701"/>
      <c r="C1176" s="1703"/>
      <c r="D1176" s="1717"/>
      <c r="E1176" s="1717"/>
      <c r="F1176" s="1717"/>
      <c r="G1176" s="1709"/>
    </row>
    <row r="1177" spans="2:7" ht="17.100000000000001" customHeight="1" x14ac:dyDescent="0.2">
      <c r="B1177" s="1693" t="s">
        <v>2013</v>
      </c>
      <c r="C1177" s="1414" t="s">
        <v>2014</v>
      </c>
      <c r="D1177" s="1698" t="s">
        <v>1138</v>
      </c>
      <c r="E1177" s="1698" t="s">
        <v>464</v>
      </c>
      <c r="F1177" s="1698">
        <v>5</v>
      </c>
      <c r="G1177" s="1713">
        <v>3</v>
      </c>
    </row>
    <row r="1178" spans="2:7" ht="17.100000000000001" customHeight="1" x14ac:dyDescent="0.2">
      <c r="B1178" s="1711"/>
      <c r="C1178" s="1712"/>
      <c r="D1178" s="1707"/>
      <c r="E1178" s="1707"/>
      <c r="F1178" s="1707"/>
      <c r="G1178" s="1714"/>
    </row>
    <row r="1179" spans="2:7" ht="30.6" customHeight="1" thickBot="1" x14ac:dyDescent="0.25">
      <c r="B1179" s="818" t="s">
        <v>2015</v>
      </c>
      <c r="C1179" s="206" t="s">
        <v>2016</v>
      </c>
      <c r="D1179" s="787" t="s">
        <v>2017</v>
      </c>
      <c r="E1179" s="787" t="s">
        <v>2018</v>
      </c>
      <c r="F1179" s="787">
        <v>60</v>
      </c>
      <c r="G1179" s="942">
        <v>60</v>
      </c>
    </row>
    <row r="1180" spans="2:7" ht="22.5" customHeight="1" thickBot="1" x14ac:dyDescent="0.25">
      <c r="B1180" s="123" t="s">
        <v>2019</v>
      </c>
      <c r="C1180" s="6" t="s">
        <v>2020</v>
      </c>
      <c r="D1180" s="13"/>
      <c r="E1180" s="13"/>
      <c r="F1180" s="13">
        <v>1</v>
      </c>
      <c r="G1180" s="930">
        <v>1</v>
      </c>
    </row>
    <row r="1181" spans="2:7" ht="41.45" customHeight="1" x14ac:dyDescent="0.2">
      <c r="B1181" s="904" t="s">
        <v>2021</v>
      </c>
      <c r="C1181" s="895" t="s">
        <v>2688</v>
      </c>
      <c r="D1181" s="873" t="s">
        <v>463</v>
      </c>
      <c r="E1181" s="873" t="s">
        <v>542</v>
      </c>
      <c r="F1181" s="874">
        <v>0</v>
      </c>
      <c r="G1181" s="927">
        <v>0</v>
      </c>
    </row>
    <row r="1182" spans="2:7" ht="27" customHeight="1" x14ac:dyDescent="0.2">
      <c r="B1182" s="1693" t="s">
        <v>2022</v>
      </c>
      <c r="C1182" s="1414" t="s">
        <v>2689</v>
      </c>
      <c r="D1182" s="1696" t="s">
        <v>463</v>
      </c>
      <c r="E1182" s="1696" t="s">
        <v>880</v>
      </c>
      <c r="F1182" s="1698">
        <v>0</v>
      </c>
      <c r="G1182" s="1413">
        <v>0.5</v>
      </c>
    </row>
    <row r="1183" spans="2:7" ht="27" customHeight="1" thickBot="1" x14ac:dyDescent="0.25">
      <c r="B1183" s="1710"/>
      <c r="C1183" s="1695"/>
      <c r="D1183" s="1697"/>
      <c r="E1183" s="1697"/>
      <c r="F1183" s="1699"/>
      <c r="G1183" s="1357"/>
    </row>
    <row r="1184" spans="2:7" ht="28.5" customHeight="1" thickBot="1" x14ac:dyDescent="0.25">
      <c r="B1184" s="148" t="s">
        <v>2023</v>
      </c>
      <c r="C1184" s="131" t="s">
        <v>2024</v>
      </c>
      <c r="D1184" s="149"/>
      <c r="E1184" s="149"/>
      <c r="F1184" s="133">
        <v>1</v>
      </c>
      <c r="G1184" s="948">
        <v>1</v>
      </c>
    </row>
    <row r="1185" spans="2:7" ht="13.5" customHeight="1" x14ac:dyDescent="0.2">
      <c r="B1185" s="1700" t="s">
        <v>2025</v>
      </c>
      <c r="C1185" s="1702" t="s">
        <v>2026</v>
      </c>
      <c r="D1185" s="1704" t="s">
        <v>609</v>
      </c>
      <c r="E1185" s="1704" t="s">
        <v>2027</v>
      </c>
      <c r="F1185" s="1706" t="s">
        <v>1922</v>
      </c>
      <c r="G1185" s="1708" t="s">
        <v>1922</v>
      </c>
    </row>
    <row r="1186" spans="2:7" ht="13.5" customHeight="1" x14ac:dyDescent="0.2">
      <c r="B1186" s="1701"/>
      <c r="C1186" s="1703"/>
      <c r="D1186" s="1705"/>
      <c r="E1186" s="1705"/>
      <c r="F1186" s="1707"/>
      <c r="G1186" s="1709"/>
    </row>
    <row r="1187" spans="2:7" ht="19.5" customHeight="1" x14ac:dyDescent="0.2">
      <c r="B1187" s="1693" t="s">
        <v>2028</v>
      </c>
      <c r="C1187" s="1414" t="s">
        <v>2029</v>
      </c>
      <c r="D1187" s="1696" t="s">
        <v>2030</v>
      </c>
      <c r="E1187" s="1696" t="s">
        <v>530</v>
      </c>
      <c r="F1187" s="1698">
        <v>1.1000000000000001</v>
      </c>
      <c r="G1187" s="1250">
        <v>3.6</v>
      </c>
    </row>
    <row r="1188" spans="2:7" ht="19.5" customHeight="1" thickBot="1" x14ac:dyDescent="0.25">
      <c r="B1188" s="1694"/>
      <c r="C1188" s="1695"/>
      <c r="D1188" s="1697"/>
      <c r="E1188" s="1697"/>
      <c r="F1188" s="1699"/>
      <c r="G1188" s="1357"/>
    </row>
    <row r="1189" spans="2:7" ht="42" customHeight="1" thickBot="1" x14ac:dyDescent="0.25">
      <c r="B1189" s="123" t="s">
        <v>2031</v>
      </c>
      <c r="C1189" s="6" t="s">
        <v>2690</v>
      </c>
      <c r="D1189" s="80"/>
      <c r="E1189" s="80"/>
      <c r="F1189" s="13">
        <v>1</v>
      </c>
      <c r="G1189" s="930">
        <v>1</v>
      </c>
    </row>
    <row r="1190" spans="2:7" ht="42" customHeight="1" thickBot="1" x14ac:dyDescent="0.25">
      <c r="B1190" s="136" t="s">
        <v>2032</v>
      </c>
      <c r="C1190" s="543" t="s">
        <v>2033</v>
      </c>
      <c r="D1190" s="803" t="s">
        <v>2034</v>
      </c>
      <c r="E1190" s="803" t="s">
        <v>2035</v>
      </c>
      <c r="F1190" s="824">
        <v>172</v>
      </c>
      <c r="G1190" s="881">
        <v>200</v>
      </c>
    </row>
    <row r="1191" spans="2:7" ht="26.25" customHeight="1" x14ac:dyDescent="0.2">
      <c r="B1191" s="1690" t="s">
        <v>2691</v>
      </c>
      <c r="C1191" s="1690"/>
      <c r="D1191" s="1690"/>
      <c r="E1191" s="1690"/>
      <c r="F1191" s="1690"/>
      <c r="G1191" s="826"/>
    </row>
    <row r="1193" spans="2:7" s="554" customFormat="1" x14ac:dyDescent="0.2">
      <c r="B1193" s="552"/>
      <c r="C1193" s="553"/>
      <c r="D1193" s="552"/>
      <c r="E1193" s="552"/>
      <c r="F1193" s="553"/>
      <c r="G1193" s="553"/>
    </row>
    <row r="1194" spans="2:7" s="554" customFormat="1" ht="23.25" customHeight="1" x14ac:dyDescent="0.2">
      <c r="B1194" s="1691" t="s">
        <v>2036</v>
      </c>
      <c r="C1194" s="1691"/>
      <c r="D1194" s="1691"/>
      <c r="E1194" s="1691"/>
      <c r="F1194" s="1691"/>
      <c r="G1194" s="1691"/>
    </row>
    <row r="1195" spans="2:7" s="554" customFormat="1" ht="13.5" thickBot="1" x14ac:dyDescent="0.25">
      <c r="B1195" s="555"/>
      <c r="C1195" s="556"/>
      <c r="D1195" s="557"/>
      <c r="E1195" s="557"/>
    </row>
    <row r="1196" spans="2:7" s="554" customFormat="1" ht="37.5" customHeight="1" thickBot="1" x14ac:dyDescent="0.25">
      <c r="B1196" s="555"/>
      <c r="C1196" s="558" t="s">
        <v>549</v>
      </c>
      <c r="D1196" s="559">
        <v>2021</v>
      </c>
      <c r="E1196" s="560">
        <v>2022</v>
      </c>
    </row>
    <row r="1197" spans="2:7" s="554" customFormat="1" x14ac:dyDescent="0.2">
      <c r="B1197" s="555"/>
      <c r="C1197" s="562" t="s">
        <v>715</v>
      </c>
      <c r="D1197" s="563">
        <f t="shared" ref="D1197:E1200" si="9">D1203+D1274+D1309</f>
        <v>17</v>
      </c>
      <c r="E1197" s="564">
        <f t="shared" si="9"/>
        <v>17</v>
      </c>
    </row>
    <row r="1198" spans="2:7" s="554" customFormat="1" x14ac:dyDescent="0.2">
      <c r="B1198" s="555"/>
      <c r="C1198" s="565" t="s">
        <v>716</v>
      </c>
      <c r="D1198" s="566">
        <f t="shared" si="9"/>
        <v>0</v>
      </c>
      <c r="E1198" s="567">
        <f t="shared" si="9"/>
        <v>0</v>
      </c>
    </row>
    <row r="1199" spans="2:7" s="554" customFormat="1" x14ac:dyDescent="0.2">
      <c r="B1199" s="555"/>
      <c r="C1199" s="565" t="s">
        <v>717</v>
      </c>
      <c r="D1199" s="566">
        <f t="shared" si="9"/>
        <v>17</v>
      </c>
      <c r="E1199" s="567">
        <f t="shared" si="9"/>
        <v>17</v>
      </c>
    </row>
    <row r="1200" spans="2:7" s="554" customFormat="1" ht="13.5" thickBot="1" x14ac:dyDescent="0.25">
      <c r="B1200" s="555"/>
      <c r="C1200" s="568" t="s">
        <v>718</v>
      </c>
      <c r="D1200" s="569">
        <f t="shared" si="9"/>
        <v>0</v>
      </c>
      <c r="E1200" s="570">
        <f t="shared" si="9"/>
        <v>0</v>
      </c>
    </row>
    <row r="1201" spans="2:7" s="554" customFormat="1" ht="13.5" thickBot="1" x14ac:dyDescent="0.25">
      <c r="B1201" s="555"/>
      <c r="C1201" s="53"/>
      <c r="D1201" s="571"/>
      <c r="E1201" s="571"/>
    </row>
    <row r="1202" spans="2:7" s="554" customFormat="1" ht="38.25" customHeight="1" thickBot="1" x14ac:dyDescent="0.25">
      <c r="B1202" s="555"/>
      <c r="C1202" s="572" t="s">
        <v>565</v>
      </c>
      <c r="D1202" s="573">
        <v>2021</v>
      </c>
      <c r="E1202" s="560">
        <v>2022</v>
      </c>
    </row>
    <row r="1203" spans="2:7" s="554" customFormat="1" x14ac:dyDescent="0.2">
      <c r="B1203" s="555"/>
      <c r="C1203" s="562" t="s">
        <v>715</v>
      </c>
      <c r="D1203" s="574">
        <f>D1204+D1205+D1206</f>
        <v>7</v>
      </c>
      <c r="E1203" s="575">
        <f>E1204+E1205+E1206</f>
        <v>7</v>
      </c>
    </row>
    <row r="1204" spans="2:7" s="554" customFormat="1" x14ac:dyDescent="0.2">
      <c r="B1204" s="555"/>
      <c r="C1204" s="565" t="s">
        <v>716</v>
      </c>
      <c r="D1204" s="576">
        <v>0</v>
      </c>
      <c r="E1204" s="577">
        <v>0</v>
      </c>
    </row>
    <row r="1205" spans="2:7" s="554" customFormat="1" x14ac:dyDescent="0.2">
      <c r="B1205" s="555"/>
      <c r="C1205" s="565" t="s">
        <v>717</v>
      </c>
      <c r="D1205" s="576">
        <v>7</v>
      </c>
      <c r="E1205" s="577">
        <v>7</v>
      </c>
    </row>
    <row r="1206" spans="2:7" s="554" customFormat="1" ht="13.5" thickBot="1" x14ac:dyDescent="0.25">
      <c r="B1206" s="555"/>
      <c r="C1206" s="568" t="s">
        <v>718</v>
      </c>
      <c r="D1206" s="578">
        <v>0</v>
      </c>
      <c r="E1206" s="579">
        <v>0</v>
      </c>
    </row>
    <row r="1207" spans="2:7" s="554" customFormat="1" ht="13.5" thickBot="1" x14ac:dyDescent="0.25">
      <c r="B1207" s="555"/>
      <c r="C1207" s="580"/>
      <c r="D1207" s="581"/>
      <c r="E1207" s="581"/>
    </row>
    <row r="1208" spans="2:7" s="554" customFormat="1" ht="60" customHeight="1" thickBot="1" x14ac:dyDescent="0.25">
      <c r="B1208" s="582" t="s">
        <v>10</v>
      </c>
      <c r="C1208" s="583" t="s">
        <v>719</v>
      </c>
      <c r="D1208" s="584" t="s">
        <v>12</v>
      </c>
      <c r="E1208" s="584" t="s">
        <v>13</v>
      </c>
      <c r="F1208" s="209" t="s">
        <v>720</v>
      </c>
      <c r="G1208" s="920" t="s">
        <v>721</v>
      </c>
    </row>
    <row r="1209" spans="2:7" s="554" customFormat="1" ht="23.25" customHeight="1" thickBot="1" x14ac:dyDescent="0.25">
      <c r="B1209" s="585" t="s">
        <v>2037</v>
      </c>
      <c r="C1209" s="37" t="s">
        <v>2038</v>
      </c>
      <c r="D1209" s="586"/>
      <c r="E1209" s="586"/>
      <c r="F1209" s="587">
        <v>1</v>
      </c>
      <c r="G1209" s="991">
        <v>1</v>
      </c>
    </row>
    <row r="1210" spans="2:7" s="554" customFormat="1" ht="12.95" customHeight="1" x14ac:dyDescent="0.2">
      <c r="B1210" s="1385" t="s">
        <v>2039</v>
      </c>
      <c r="C1210" s="1387" t="s">
        <v>2040</v>
      </c>
      <c r="D1210" s="1464" t="s">
        <v>971</v>
      </c>
      <c r="E1210" s="1464" t="s">
        <v>2041</v>
      </c>
      <c r="F1210" s="1391">
        <v>21</v>
      </c>
      <c r="G1210" s="1466">
        <v>21</v>
      </c>
    </row>
    <row r="1211" spans="2:7" s="589" customFormat="1" ht="12.95" customHeight="1" x14ac:dyDescent="0.2">
      <c r="B1211" s="1395"/>
      <c r="C1211" s="1422"/>
      <c r="D1211" s="1424"/>
      <c r="E1211" s="1424"/>
      <c r="F1211" s="1482"/>
      <c r="G1211" s="1409"/>
    </row>
    <row r="1212" spans="2:7" s="589" customFormat="1" ht="12.95" customHeight="1" x14ac:dyDescent="0.2">
      <c r="B1212" s="1394" t="s">
        <v>2042</v>
      </c>
      <c r="C1212" s="1414" t="s">
        <v>2043</v>
      </c>
      <c r="D1212" s="1423" t="s">
        <v>843</v>
      </c>
      <c r="E1212" s="1508" t="s">
        <v>2044</v>
      </c>
      <c r="F1212" s="1425">
        <v>22</v>
      </c>
      <c r="G1212" s="1407">
        <v>22</v>
      </c>
    </row>
    <row r="1213" spans="2:7" s="554" customFormat="1" ht="12.95" customHeight="1" thickBot="1" x14ac:dyDescent="0.25">
      <c r="B1213" s="1479"/>
      <c r="C1213" s="1388"/>
      <c r="D1213" s="1563"/>
      <c r="E1213" s="1563"/>
      <c r="F1213" s="1563"/>
      <c r="G1213" s="1564"/>
    </row>
    <row r="1214" spans="2:7" s="554" customFormat="1" ht="44.1" customHeight="1" thickBot="1" x14ac:dyDescent="0.25">
      <c r="B1214" s="585" t="s">
        <v>2045</v>
      </c>
      <c r="C1214" s="37" t="s">
        <v>2692</v>
      </c>
      <c r="D1214" s="587"/>
      <c r="E1214" s="587"/>
      <c r="F1214" s="587">
        <v>1</v>
      </c>
      <c r="G1214" s="991">
        <v>1</v>
      </c>
    </row>
    <row r="1215" spans="2:7" s="554" customFormat="1" ht="25.5" customHeight="1" x14ac:dyDescent="0.2">
      <c r="B1215" s="778" t="s">
        <v>2046</v>
      </c>
      <c r="C1215" s="205" t="s">
        <v>2693</v>
      </c>
      <c r="D1215" s="83" t="s">
        <v>2047</v>
      </c>
      <c r="E1215" s="251" t="s">
        <v>2048</v>
      </c>
      <c r="F1215" s="781">
        <v>42.3</v>
      </c>
      <c r="G1215" s="992">
        <v>42.3</v>
      </c>
    </row>
    <row r="1216" spans="2:7" s="554" customFormat="1" ht="26.45" customHeight="1" x14ac:dyDescent="0.2">
      <c r="B1216" s="891" t="s">
        <v>2049</v>
      </c>
      <c r="C1216" s="892" t="s">
        <v>2050</v>
      </c>
      <c r="D1216" s="905" t="s">
        <v>2051</v>
      </c>
      <c r="E1216" s="906" t="s">
        <v>2052</v>
      </c>
      <c r="F1216" s="834">
        <v>7.7279999999999998</v>
      </c>
      <c r="G1216" s="993">
        <v>4.899</v>
      </c>
    </row>
    <row r="1217" spans="2:7" s="554" customFormat="1" ht="30.95" customHeight="1" x14ac:dyDescent="0.2">
      <c r="B1217" s="1499" t="s">
        <v>2053</v>
      </c>
      <c r="C1217" s="38" t="s">
        <v>865</v>
      </c>
      <c r="D1217" s="252" t="s">
        <v>463</v>
      </c>
      <c r="E1217" s="252" t="s">
        <v>1150</v>
      </c>
      <c r="F1217" s="590">
        <v>1</v>
      </c>
      <c r="G1217" s="994">
        <v>1</v>
      </c>
    </row>
    <row r="1218" spans="2:7" s="554" customFormat="1" ht="20.45" customHeight="1" x14ac:dyDescent="0.2">
      <c r="B1218" s="1499"/>
      <c r="C1218" s="1431" t="s">
        <v>2694</v>
      </c>
      <c r="D1218" s="1423"/>
      <c r="E1218" s="1500" t="s">
        <v>1268</v>
      </c>
      <c r="F1218" s="1396">
        <v>0</v>
      </c>
      <c r="G1218" s="1407">
        <v>0</v>
      </c>
    </row>
    <row r="1219" spans="2:7" s="554" customFormat="1" ht="20.45" customHeight="1" x14ac:dyDescent="0.2">
      <c r="B1219" s="1499"/>
      <c r="C1219" s="1432"/>
      <c r="D1219" s="1424"/>
      <c r="E1219" s="1501"/>
      <c r="F1219" s="1397"/>
      <c r="G1219" s="1409"/>
    </row>
    <row r="1220" spans="2:7" s="554" customFormat="1" ht="27.95" customHeight="1" x14ac:dyDescent="0.2">
      <c r="B1220" s="1499"/>
      <c r="C1220" s="1431" t="s">
        <v>2054</v>
      </c>
      <c r="D1220" s="1579"/>
      <c r="E1220" s="1500" t="s">
        <v>1268</v>
      </c>
      <c r="F1220" s="1396">
        <v>0</v>
      </c>
      <c r="G1220" s="1398">
        <v>0</v>
      </c>
    </row>
    <row r="1221" spans="2:7" s="554" customFormat="1" ht="27.95" customHeight="1" x14ac:dyDescent="0.2">
      <c r="B1221" s="1499"/>
      <c r="C1221" s="1659"/>
      <c r="D1221" s="1692"/>
      <c r="E1221" s="1660"/>
      <c r="F1221" s="1397"/>
      <c r="G1221" s="1399"/>
    </row>
    <row r="1222" spans="2:7" s="554" customFormat="1" ht="21" customHeight="1" x14ac:dyDescent="0.2">
      <c r="B1222" s="1499"/>
      <c r="C1222" s="1431" t="s">
        <v>2695</v>
      </c>
      <c r="D1222" s="1579"/>
      <c r="E1222" s="1500" t="s">
        <v>2055</v>
      </c>
      <c r="F1222" s="1396">
        <v>1</v>
      </c>
      <c r="G1222" s="1398">
        <v>0</v>
      </c>
    </row>
    <row r="1223" spans="2:7" s="554" customFormat="1" ht="21" customHeight="1" x14ac:dyDescent="0.2">
      <c r="B1223" s="1499"/>
      <c r="C1223" s="1432"/>
      <c r="D1223" s="1582"/>
      <c r="E1223" s="1501"/>
      <c r="F1223" s="1397"/>
      <c r="G1223" s="1399"/>
    </row>
    <row r="1224" spans="2:7" s="554" customFormat="1" ht="30.95" customHeight="1" x14ac:dyDescent="0.2">
      <c r="B1224" s="1499"/>
      <c r="C1224" s="40" t="s">
        <v>2696</v>
      </c>
      <c r="D1224" s="591"/>
      <c r="E1224" s="253" t="s">
        <v>926</v>
      </c>
      <c r="F1224" s="160"/>
      <c r="G1224" s="943">
        <v>0</v>
      </c>
    </row>
    <row r="1225" spans="2:7" s="554" customFormat="1" ht="31.5" customHeight="1" x14ac:dyDescent="0.2">
      <c r="B1225" s="1499"/>
      <c r="C1225" s="40" t="s">
        <v>2697</v>
      </c>
      <c r="D1225" s="591"/>
      <c r="E1225" s="253" t="s">
        <v>926</v>
      </c>
      <c r="F1225" s="160"/>
      <c r="G1225" s="943">
        <v>0</v>
      </c>
    </row>
    <row r="1226" spans="2:7" s="554" customFormat="1" ht="26.1" customHeight="1" x14ac:dyDescent="0.2">
      <c r="B1226" s="1499"/>
      <c r="C1226" s="1431" t="s">
        <v>2700</v>
      </c>
      <c r="D1226" s="1579"/>
      <c r="E1226" s="1500" t="s">
        <v>2055</v>
      </c>
      <c r="F1226" s="1396">
        <v>0</v>
      </c>
      <c r="G1226" s="1398">
        <v>1</v>
      </c>
    </row>
    <row r="1227" spans="2:7" s="554" customFormat="1" ht="26.1" customHeight="1" x14ac:dyDescent="0.2">
      <c r="B1227" s="1499"/>
      <c r="C1227" s="1432"/>
      <c r="D1227" s="1582"/>
      <c r="E1227" s="1501"/>
      <c r="F1227" s="1397"/>
      <c r="G1227" s="1399"/>
    </row>
    <row r="1228" spans="2:7" s="554" customFormat="1" ht="34.5" customHeight="1" x14ac:dyDescent="0.2">
      <c r="B1228" s="1499"/>
      <c r="C1228" s="40" t="s">
        <v>2056</v>
      </c>
      <c r="D1228" s="163"/>
      <c r="E1228" s="253" t="s">
        <v>926</v>
      </c>
      <c r="F1228" s="160">
        <v>0</v>
      </c>
      <c r="G1228" s="943">
        <v>0</v>
      </c>
    </row>
    <row r="1229" spans="2:7" s="554" customFormat="1" ht="37.5" customHeight="1" x14ac:dyDescent="0.2">
      <c r="B1229" s="1499"/>
      <c r="C1229" s="40" t="s">
        <v>2698</v>
      </c>
      <c r="D1229" s="591"/>
      <c r="E1229" s="253" t="s">
        <v>926</v>
      </c>
      <c r="F1229" s="160">
        <v>0</v>
      </c>
      <c r="G1229" s="943">
        <v>0</v>
      </c>
    </row>
    <row r="1230" spans="2:7" s="554" customFormat="1" ht="42.6" customHeight="1" x14ac:dyDescent="0.2">
      <c r="B1230" s="1499"/>
      <c r="C1230" s="40" t="s">
        <v>2699</v>
      </c>
      <c r="D1230" s="163"/>
      <c r="E1230" s="253" t="s">
        <v>926</v>
      </c>
      <c r="F1230" s="160">
        <v>0</v>
      </c>
      <c r="G1230" s="943">
        <v>0</v>
      </c>
    </row>
    <row r="1231" spans="2:7" s="554" customFormat="1" ht="35.450000000000003" customHeight="1" x14ac:dyDescent="0.2">
      <c r="B1231" s="1499"/>
      <c r="C1231" s="40" t="s">
        <v>2057</v>
      </c>
      <c r="D1231" s="163"/>
      <c r="E1231" s="253" t="s">
        <v>1055</v>
      </c>
      <c r="F1231" s="160">
        <v>0</v>
      </c>
      <c r="G1231" s="943">
        <v>0</v>
      </c>
    </row>
    <row r="1232" spans="2:7" s="554" customFormat="1" ht="31.5" customHeight="1" x14ac:dyDescent="0.2">
      <c r="B1232" s="1499"/>
      <c r="C1232" s="1431" t="s">
        <v>2701</v>
      </c>
      <c r="D1232" s="1429"/>
      <c r="E1232" s="1500" t="s">
        <v>2058</v>
      </c>
      <c r="F1232" s="1396"/>
      <c r="G1232" s="1398">
        <v>0</v>
      </c>
    </row>
    <row r="1233" spans="2:7" s="554" customFormat="1" ht="31.5" customHeight="1" x14ac:dyDescent="0.2">
      <c r="B1233" s="1499"/>
      <c r="C1233" s="1432"/>
      <c r="D1233" s="1430"/>
      <c r="E1233" s="1501"/>
      <c r="F1233" s="1397"/>
      <c r="G1233" s="1399"/>
    </row>
    <row r="1234" spans="2:7" s="554" customFormat="1" ht="42.6" customHeight="1" x14ac:dyDescent="0.2">
      <c r="B1234" s="1499"/>
      <c r="C1234" s="40" t="s">
        <v>2059</v>
      </c>
      <c r="D1234" s="163"/>
      <c r="E1234" s="253" t="s">
        <v>1674</v>
      </c>
      <c r="F1234" s="160"/>
      <c r="G1234" s="943">
        <v>0</v>
      </c>
    </row>
    <row r="1235" spans="2:7" s="554" customFormat="1" ht="18.600000000000001" customHeight="1" x14ac:dyDescent="0.2">
      <c r="B1235" s="1499"/>
      <c r="C1235" s="1489" t="s">
        <v>2060</v>
      </c>
      <c r="D1235" s="1491"/>
      <c r="E1235" s="1493" t="s">
        <v>2061</v>
      </c>
      <c r="F1235" s="1495">
        <v>1.1000000000000001</v>
      </c>
      <c r="G1235" s="1497">
        <v>0.6</v>
      </c>
    </row>
    <row r="1236" spans="2:7" s="554" customFormat="1" ht="18.600000000000001" customHeight="1" x14ac:dyDescent="0.2">
      <c r="B1236" s="1499"/>
      <c r="C1236" s="1688"/>
      <c r="D1236" s="1689"/>
      <c r="E1236" s="1520"/>
      <c r="F1236" s="1589"/>
      <c r="G1236" s="1523"/>
    </row>
    <row r="1237" spans="2:7" s="554" customFormat="1" ht="40.5" customHeight="1" x14ac:dyDescent="0.2">
      <c r="B1237" s="1499"/>
      <c r="C1237" s="40" t="s">
        <v>2062</v>
      </c>
      <c r="D1237" s="592"/>
      <c r="E1237" s="253" t="s">
        <v>2063</v>
      </c>
      <c r="F1237" s="170"/>
      <c r="G1237" s="995"/>
    </row>
    <row r="1238" spans="2:7" s="554" customFormat="1" ht="33" customHeight="1" x14ac:dyDescent="0.2">
      <c r="B1238" s="1499"/>
      <c r="C1238" s="40" t="s">
        <v>2064</v>
      </c>
      <c r="D1238" s="593"/>
      <c r="E1238" s="253" t="s">
        <v>932</v>
      </c>
      <c r="F1238" s="160"/>
      <c r="G1238" s="943"/>
    </row>
    <row r="1239" spans="2:7" s="554" customFormat="1" ht="36" customHeight="1" thickBot="1" x14ac:dyDescent="0.25">
      <c r="B1239" s="1457"/>
      <c r="C1239" s="204" t="s">
        <v>2065</v>
      </c>
      <c r="D1239" s="551"/>
      <c r="E1239" s="253" t="s">
        <v>932</v>
      </c>
      <c r="F1239" s="835"/>
      <c r="G1239" s="996"/>
    </row>
    <row r="1240" spans="2:7" s="554" customFormat="1" ht="26.25" thickBot="1" x14ac:dyDescent="0.25">
      <c r="B1240" s="585" t="s">
        <v>2066</v>
      </c>
      <c r="C1240" s="37" t="s">
        <v>2067</v>
      </c>
      <c r="D1240" s="594"/>
      <c r="E1240" s="594"/>
      <c r="F1240" s="595">
        <v>1</v>
      </c>
      <c r="G1240" s="997">
        <v>1</v>
      </c>
    </row>
    <row r="1241" spans="2:7" s="554" customFormat="1" ht="12" customHeight="1" x14ac:dyDescent="0.2">
      <c r="B1241" s="1385" t="s">
        <v>2068</v>
      </c>
      <c r="C1241" s="1387" t="s">
        <v>2069</v>
      </c>
      <c r="D1241" s="1464" t="s">
        <v>463</v>
      </c>
      <c r="E1241" s="1464" t="s">
        <v>672</v>
      </c>
      <c r="F1241" s="1672">
        <v>14</v>
      </c>
      <c r="G1241" s="1686">
        <v>2.5</v>
      </c>
    </row>
    <row r="1242" spans="2:7" s="554" customFormat="1" ht="12" customHeight="1" x14ac:dyDescent="0.2">
      <c r="B1242" s="1410"/>
      <c r="C1242" s="1510"/>
      <c r="D1242" s="1436"/>
      <c r="E1242" s="1436"/>
      <c r="F1242" s="1685"/>
      <c r="G1242" s="1686"/>
    </row>
    <row r="1243" spans="2:7" s="554" customFormat="1" ht="12" customHeight="1" x14ac:dyDescent="0.2">
      <c r="B1243" s="1410"/>
      <c r="C1243" s="1510"/>
      <c r="D1243" s="1436"/>
      <c r="E1243" s="1436"/>
      <c r="F1243" s="1685"/>
      <c r="G1243" s="1686"/>
    </row>
    <row r="1244" spans="2:7" s="554" customFormat="1" ht="12" customHeight="1" x14ac:dyDescent="0.2">
      <c r="B1244" s="1395"/>
      <c r="C1244" s="1415"/>
      <c r="D1244" s="1513"/>
      <c r="E1244" s="1513"/>
      <c r="F1244" s="1673"/>
      <c r="G1244" s="1687"/>
    </row>
    <row r="1245" spans="2:7" s="554" customFormat="1" ht="19.5" customHeight="1" x14ac:dyDescent="0.2">
      <c r="B1245" s="1394" t="s">
        <v>2070</v>
      </c>
      <c r="C1245" s="1414" t="s">
        <v>2702</v>
      </c>
      <c r="D1245" s="1511" t="s">
        <v>463</v>
      </c>
      <c r="E1245" s="1511" t="s">
        <v>107</v>
      </c>
      <c r="F1245" s="1669">
        <v>0</v>
      </c>
      <c r="G1245" s="1670">
        <v>0</v>
      </c>
    </row>
    <row r="1246" spans="2:7" s="554" customFormat="1" ht="19.5" customHeight="1" thickBot="1" x14ac:dyDescent="0.25">
      <c r="B1246" s="1479"/>
      <c r="C1246" s="1388"/>
      <c r="D1246" s="1390"/>
      <c r="E1246" s="1390"/>
      <c r="F1246" s="1572"/>
      <c r="G1246" s="1671"/>
    </row>
    <row r="1247" spans="2:7" s="554" customFormat="1" ht="37.5" customHeight="1" thickBot="1" x14ac:dyDescent="0.25">
      <c r="B1247" s="585" t="s">
        <v>22</v>
      </c>
      <c r="C1247" s="138" t="s">
        <v>2703</v>
      </c>
      <c r="D1247" s="597"/>
      <c r="E1247" s="597"/>
      <c r="F1247" s="598">
        <v>1</v>
      </c>
      <c r="G1247" s="596">
        <v>1</v>
      </c>
    </row>
    <row r="1248" spans="2:7" s="554" customFormat="1" ht="21.95" customHeight="1" x14ac:dyDescent="0.2">
      <c r="B1248" s="1385" t="s">
        <v>2071</v>
      </c>
      <c r="C1248" s="1387" t="s">
        <v>2072</v>
      </c>
      <c r="D1248" s="1464" t="s">
        <v>463</v>
      </c>
      <c r="E1248" s="1464" t="s">
        <v>226</v>
      </c>
      <c r="F1248" s="1672">
        <v>0</v>
      </c>
      <c r="G1248" s="1683">
        <v>0</v>
      </c>
    </row>
    <row r="1249" spans="2:9" s="554" customFormat="1" ht="21.95" customHeight="1" x14ac:dyDescent="0.2">
      <c r="B1249" s="1395"/>
      <c r="C1249" s="1422"/>
      <c r="D1249" s="1424"/>
      <c r="E1249" s="1424"/>
      <c r="F1249" s="1682"/>
      <c r="G1249" s="1684"/>
    </row>
    <row r="1250" spans="2:9" s="554" customFormat="1" ht="60.6" customHeight="1" x14ac:dyDescent="0.2">
      <c r="B1250" s="891" t="s">
        <v>2073</v>
      </c>
      <c r="C1250" s="892" t="s">
        <v>2074</v>
      </c>
      <c r="D1250" s="849" t="s">
        <v>463</v>
      </c>
      <c r="E1250" s="849" t="s">
        <v>2075</v>
      </c>
      <c r="F1250" s="870">
        <v>0</v>
      </c>
      <c r="G1250" s="998">
        <v>0</v>
      </c>
      <c r="I1250" s="836"/>
    </row>
    <row r="1251" spans="2:9" s="554" customFormat="1" ht="34.5" customHeight="1" x14ac:dyDescent="0.2">
      <c r="B1251" s="1499" t="s">
        <v>2076</v>
      </c>
      <c r="C1251" s="38" t="s">
        <v>865</v>
      </c>
      <c r="D1251" s="83" t="s">
        <v>463</v>
      </c>
      <c r="E1251" s="83" t="s">
        <v>589</v>
      </c>
      <c r="F1251" s="599">
        <v>0</v>
      </c>
      <c r="G1251" s="999">
        <v>0</v>
      </c>
    </row>
    <row r="1252" spans="2:9" s="554" customFormat="1" ht="17.45" customHeight="1" x14ac:dyDescent="0.2">
      <c r="B1252" s="1499"/>
      <c r="C1252" s="1431" t="s">
        <v>2077</v>
      </c>
      <c r="D1252" s="1423"/>
      <c r="E1252" s="1500" t="s">
        <v>1268</v>
      </c>
      <c r="F1252" s="1678">
        <v>0</v>
      </c>
      <c r="G1252" s="1680">
        <v>0</v>
      </c>
    </row>
    <row r="1253" spans="2:9" s="554" customFormat="1" ht="17.45" customHeight="1" x14ac:dyDescent="0.2">
      <c r="B1253" s="1499"/>
      <c r="C1253" s="1432"/>
      <c r="D1253" s="1424"/>
      <c r="E1253" s="1501"/>
      <c r="F1253" s="1679"/>
      <c r="G1253" s="1681"/>
    </row>
    <row r="1254" spans="2:9" s="554" customFormat="1" ht="25.5" customHeight="1" x14ac:dyDescent="0.2">
      <c r="B1254" s="1499"/>
      <c r="C1254" s="40" t="s">
        <v>2078</v>
      </c>
      <c r="D1254" s="600"/>
      <c r="E1254" s="253" t="s">
        <v>932</v>
      </c>
      <c r="F1254" s="185">
        <v>0</v>
      </c>
      <c r="G1254" s="1000">
        <v>0</v>
      </c>
    </row>
    <row r="1255" spans="2:9" s="554" customFormat="1" ht="15.6" customHeight="1" x14ac:dyDescent="0.2">
      <c r="B1255" s="1499"/>
      <c r="C1255" s="1431" t="s">
        <v>2079</v>
      </c>
      <c r="D1255" s="1676"/>
      <c r="E1255" s="1500" t="s">
        <v>1055</v>
      </c>
      <c r="F1255" s="1678">
        <v>0</v>
      </c>
      <c r="G1255" s="1680">
        <v>0</v>
      </c>
    </row>
    <row r="1256" spans="2:9" s="554" customFormat="1" ht="15.6" customHeight="1" x14ac:dyDescent="0.2">
      <c r="B1256" s="1499"/>
      <c r="C1256" s="1432"/>
      <c r="D1256" s="1677"/>
      <c r="E1256" s="1501"/>
      <c r="F1256" s="1679"/>
      <c r="G1256" s="1681"/>
    </row>
    <row r="1257" spans="2:9" s="554" customFormat="1" ht="30.6" customHeight="1" thickBot="1" x14ac:dyDescent="0.25">
      <c r="B1257" s="1457"/>
      <c r="C1257" s="204" t="s">
        <v>2080</v>
      </c>
      <c r="D1257" s="601"/>
      <c r="E1257" s="253" t="s">
        <v>934</v>
      </c>
      <c r="F1257" s="808"/>
      <c r="G1257" s="869"/>
    </row>
    <row r="1258" spans="2:9" s="554" customFormat="1" ht="39" thickBot="1" x14ac:dyDescent="0.25">
      <c r="B1258" s="585" t="s">
        <v>2081</v>
      </c>
      <c r="C1258" s="37" t="s">
        <v>2082</v>
      </c>
      <c r="D1258" s="594"/>
      <c r="E1258" s="594"/>
      <c r="F1258" s="595">
        <v>1</v>
      </c>
      <c r="G1258" s="1001">
        <v>1</v>
      </c>
    </row>
    <row r="1259" spans="2:9" s="554" customFormat="1" ht="17.100000000000001" customHeight="1" x14ac:dyDescent="0.2">
      <c r="B1259" s="1385" t="s">
        <v>2083</v>
      </c>
      <c r="C1259" s="1387" t="s">
        <v>2084</v>
      </c>
      <c r="D1259" s="1464" t="s">
        <v>463</v>
      </c>
      <c r="E1259" s="1464" t="s">
        <v>241</v>
      </c>
      <c r="F1259" s="1674">
        <v>1</v>
      </c>
      <c r="G1259" s="1667">
        <v>0</v>
      </c>
    </row>
    <row r="1260" spans="2:9" s="554" customFormat="1" ht="17.100000000000001" customHeight="1" thickBot="1" x14ac:dyDescent="0.25">
      <c r="B1260" s="1479"/>
      <c r="C1260" s="1388"/>
      <c r="D1260" s="1514"/>
      <c r="E1260" s="1514"/>
      <c r="F1260" s="1572"/>
      <c r="G1260" s="1675"/>
    </row>
    <row r="1261" spans="2:9" s="554" customFormat="1" ht="39.950000000000003" customHeight="1" thickBot="1" x14ac:dyDescent="0.25">
      <c r="B1261" s="585" t="s">
        <v>2085</v>
      </c>
      <c r="C1261" s="138" t="s">
        <v>2086</v>
      </c>
      <c r="D1261" s="86"/>
      <c r="E1261" s="86"/>
      <c r="F1261" s="598">
        <v>0</v>
      </c>
      <c r="G1261" s="596">
        <v>0</v>
      </c>
    </row>
    <row r="1262" spans="2:9" s="554" customFormat="1" ht="21.6" customHeight="1" x14ac:dyDescent="0.2">
      <c r="B1262" s="1385" t="s">
        <v>2087</v>
      </c>
      <c r="C1262" s="1387" t="s">
        <v>2088</v>
      </c>
      <c r="D1262" s="1389" t="s">
        <v>463</v>
      </c>
      <c r="E1262" s="1389" t="s">
        <v>237</v>
      </c>
      <c r="F1262" s="1400">
        <v>0</v>
      </c>
      <c r="G1262" s="1402">
        <v>0</v>
      </c>
    </row>
    <row r="1263" spans="2:9" s="554" customFormat="1" ht="21.6" customHeight="1" thickBot="1" x14ac:dyDescent="0.25">
      <c r="B1263" s="1479"/>
      <c r="C1263" s="1480"/>
      <c r="D1263" s="1390"/>
      <c r="E1263" s="1390"/>
      <c r="F1263" s="1401"/>
      <c r="G1263" s="1403"/>
    </row>
    <row r="1264" spans="2:9" s="554" customFormat="1" ht="24" customHeight="1" thickBot="1" x14ac:dyDescent="0.25">
      <c r="B1264" s="585" t="s">
        <v>2089</v>
      </c>
      <c r="C1264" s="37" t="s">
        <v>2090</v>
      </c>
      <c r="D1264" s="594"/>
      <c r="E1264" s="594"/>
      <c r="F1264" s="595">
        <v>1</v>
      </c>
      <c r="G1264" s="1001">
        <v>1</v>
      </c>
    </row>
    <row r="1265" spans="1:12" s="554" customFormat="1" ht="15.95" customHeight="1" x14ac:dyDescent="0.2">
      <c r="B1265" s="1385" t="s">
        <v>2091</v>
      </c>
      <c r="C1265" s="1387" t="s">
        <v>2092</v>
      </c>
      <c r="D1265" s="1464" t="s">
        <v>1138</v>
      </c>
      <c r="E1265" s="1464" t="s">
        <v>418</v>
      </c>
      <c r="F1265" s="1672">
        <v>7</v>
      </c>
      <c r="G1265" s="1667">
        <v>2</v>
      </c>
    </row>
    <row r="1266" spans="1:12" s="589" customFormat="1" ht="18.75" customHeight="1" x14ac:dyDescent="0.2">
      <c r="B1266" s="1395"/>
      <c r="C1266" s="1422"/>
      <c r="D1266" s="1424"/>
      <c r="E1266" s="1424"/>
      <c r="F1266" s="1673"/>
      <c r="G1266" s="1668"/>
      <c r="H1266" s="554"/>
      <c r="I1266" s="554"/>
      <c r="J1266" s="554"/>
      <c r="K1266" s="554"/>
      <c r="L1266" s="554"/>
    </row>
    <row r="1267" spans="1:12" s="589" customFormat="1" ht="20.45" customHeight="1" x14ac:dyDescent="0.2">
      <c r="B1267" s="1394" t="s">
        <v>2093</v>
      </c>
      <c r="C1267" s="1414" t="s">
        <v>2094</v>
      </c>
      <c r="D1267" s="1423" t="s">
        <v>2095</v>
      </c>
      <c r="E1267" s="1423" t="s">
        <v>2096</v>
      </c>
      <c r="F1267" s="1669" t="s">
        <v>2097</v>
      </c>
      <c r="G1267" s="1670" t="s">
        <v>2583</v>
      </c>
      <c r="H1267" s="554"/>
      <c r="I1267" s="554"/>
      <c r="J1267" s="554"/>
      <c r="K1267" s="554"/>
      <c r="L1267" s="554"/>
    </row>
    <row r="1268" spans="1:12" s="554" customFormat="1" ht="20.45" customHeight="1" thickBot="1" x14ac:dyDescent="0.25">
      <c r="B1268" s="1386"/>
      <c r="C1268" s="1388"/>
      <c r="D1268" s="1514"/>
      <c r="E1268" s="1514"/>
      <c r="F1268" s="1572"/>
      <c r="G1268" s="1671"/>
    </row>
    <row r="1269" spans="1:12" s="554" customFormat="1" ht="53.45" customHeight="1" x14ac:dyDescent="0.2">
      <c r="A1269" s="602"/>
      <c r="B1269" s="1665" t="s">
        <v>2704</v>
      </c>
      <c r="C1269" s="1665"/>
      <c r="D1269" s="1665"/>
      <c r="E1269" s="1665"/>
      <c r="F1269" s="1665"/>
      <c r="G1269" s="1665"/>
    </row>
    <row r="1270" spans="1:12" s="554" customFormat="1" ht="44.1" customHeight="1" x14ac:dyDescent="0.2">
      <c r="B1270" s="1665" t="s">
        <v>2705</v>
      </c>
      <c r="C1270" s="1665"/>
      <c r="D1270" s="1665"/>
      <c r="E1270" s="1665"/>
      <c r="F1270" s="1665"/>
      <c r="G1270" s="1665"/>
    </row>
    <row r="1271" spans="1:12" s="554" customFormat="1" ht="68.45" customHeight="1" x14ac:dyDescent="0.2">
      <c r="A1271" s="602"/>
      <c r="B1271" s="1665" t="s">
        <v>2706</v>
      </c>
      <c r="C1271" s="1665"/>
      <c r="D1271" s="1665"/>
      <c r="E1271" s="1665"/>
      <c r="F1271" s="1665"/>
      <c r="G1271" s="1665"/>
    </row>
    <row r="1272" spans="1:12" s="554" customFormat="1" ht="13.5" thickBot="1" x14ac:dyDescent="0.25">
      <c r="B1272" s="555"/>
      <c r="C1272" s="46"/>
      <c r="D1272" s="581"/>
      <c r="E1272" s="581"/>
      <c r="F1272" s="603"/>
      <c r="G1272" s="603"/>
    </row>
    <row r="1273" spans="1:12" s="554" customFormat="1" ht="36" customHeight="1" thickBot="1" x14ac:dyDescent="0.25">
      <c r="B1273" s="555"/>
      <c r="C1273" s="604" t="s">
        <v>577</v>
      </c>
      <c r="D1273" s="605">
        <v>2021</v>
      </c>
      <c r="E1273" s="606">
        <v>2022</v>
      </c>
    </row>
    <row r="1274" spans="1:12" s="554" customFormat="1" x14ac:dyDescent="0.2">
      <c r="B1274" s="555"/>
      <c r="C1274" s="607" t="s">
        <v>715</v>
      </c>
      <c r="D1274" s="608">
        <f>D1275+D1276+D1277</f>
        <v>3</v>
      </c>
      <c r="E1274" s="609">
        <f>E1275+E1276+E1277</f>
        <v>3</v>
      </c>
    </row>
    <row r="1275" spans="1:12" s="554" customFormat="1" x14ac:dyDescent="0.2">
      <c r="B1275" s="555"/>
      <c r="C1275" s="610" t="s">
        <v>716</v>
      </c>
      <c r="D1275" s="611">
        <v>0</v>
      </c>
      <c r="E1275" s="612">
        <v>0</v>
      </c>
    </row>
    <row r="1276" spans="1:12" s="554" customFormat="1" x14ac:dyDescent="0.2">
      <c r="B1276" s="555"/>
      <c r="C1276" s="610" t="s">
        <v>717</v>
      </c>
      <c r="D1276" s="611">
        <v>3</v>
      </c>
      <c r="E1276" s="612">
        <v>3</v>
      </c>
    </row>
    <row r="1277" spans="1:12" s="554" customFormat="1" ht="13.5" thickBot="1" x14ac:dyDescent="0.25">
      <c r="B1277" s="555"/>
      <c r="C1277" s="613" t="s">
        <v>718</v>
      </c>
      <c r="D1277" s="614">
        <v>0</v>
      </c>
      <c r="E1277" s="615">
        <v>0</v>
      </c>
    </row>
    <row r="1278" spans="1:12" s="554" customFormat="1" ht="13.5" thickBot="1" x14ac:dyDescent="0.25">
      <c r="B1278" s="555"/>
      <c r="C1278" s="580"/>
      <c r="D1278" s="581"/>
      <c r="E1278" s="581"/>
    </row>
    <row r="1279" spans="1:12" s="554" customFormat="1" ht="59.1" customHeight="1" thickBot="1" x14ac:dyDescent="0.25">
      <c r="B1279" s="582" t="s">
        <v>10</v>
      </c>
      <c r="C1279" s="583" t="s">
        <v>719</v>
      </c>
      <c r="D1279" s="584" t="s">
        <v>12</v>
      </c>
      <c r="E1279" s="584" t="s">
        <v>13</v>
      </c>
      <c r="F1279" s="209" t="s">
        <v>720</v>
      </c>
      <c r="G1279" s="920" t="s">
        <v>721</v>
      </c>
    </row>
    <row r="1280" spans="1:12" s="554" customFormat="1" ht="17.25" customHeight="1" thickBot="1" x14ac:dyDescent="0.25">
      <c r="B1280" s="585" t="s">
        <v>2098</v>
      </c>
      <c r="C1280" s="37" t="s">
        <v>2707</v>
      </c>
      <c r="D1280" s="586"/>
      <c r="E1280" s="586"/>
      <c r="F1280" s="587">
        <v>1</v>
      </c>
      <c r="G1280" s="991">
        <v>1</v>
      </c>
    </row>
    <row r="1281" spans="2:7" s="554" customFormat="1" ht="35.25" customHeight="1" x14ac:dyDescent="0.2">
      <c r="B1281" s="526" t="s">
        <v>2099</v>
      </c>
      <c r="C1281" s="527" t="s">
        <v>2100</v>
      </c>
      <c r="D1281" s="528" t="s">
        <v>2101</v>
      </c>
      <c r="E1281" s="528" t="s">
        <v>2102</v>
      </c>
      <c r="F1281" s="810">
        <v>122</v>
      </c>
      <c r="G1281" s="1002">
        <v>122.5</v>
      </c>
    </row>
    <row r="1282" spans="2:7" s="554" customFormat="1" ht="21.95" customHeight="1" x14ac:dyDescent="0.2">
      <c r="B1282" s="1666" t="s">
        <v>2103</v>
      </c>
      <c r="C1282" s="1605" t="s">
        <v>2104</v>
      </c>
      <c r="D1282" s="1511" t="s">
        <v>1705</v>
      </c>
      <c r="E1282" s="1511" t="s">
        <v>107</v>
      </c>
      <c r="F1282" s="1566">
        <v>0</v>
      </c>
      <c r="G1282" s="1573">
        <v>0</v>
      </c>
    </row>
    <row r="1283" spans="2:7" s="554" customFormat="1" ht="21.95" customHeight="1" thickBot="1" x14ac:dyDescent="0.25">
      <c r="B1283" s="1479"/>
      <c r="C1283" s="1480"/>
      <c r="D1283" s="1390"/>
      <c r="E1283" s="1390"/>
      <c r="F1283" s="1392"/>
      <c r="G1283" s="1468"/>
    </row>
    <row r="1284" spans="2:7" s="554" customFormat="1" ht="55.7" customHeight="1" thickBot="1" x14ac:dyDescent="0.25">
      <c r="B1284" s="585" t="s">
        <v>2105</v>
      </c>
      <c r="C1284" s="37" t="s">
        <v>2708</v>
      </c>
      <c r="D1284" s="616"/>
      <c r="E1284" s="616"/>
      <c r="F1284" s="587">
        <v>1</v>
      </c>
      <c r="G1284" s="991">
        <v>1</v>
      </c>
    </row>
    <row r="1285" spans="2:7" s="554" customFormat="1" ht="23.45" customHeight="1" x14ac:dyDescent="0.2">
      <c r="B1285" s="1577" t="s">
        <v>2106</v>
      </c>
      <c r="C1285" s="205" t="s">
        <v>865</v>
      </c>
      <c r="D1285" s="85" t="s">
        <v>463</v>
      </c>
      <c r="E1285" s="85" t="s">
        <v>241</v>
      </c>
      <c r="F1285" s="781">
        <v>0</v>
      </c>
      <c r="G1285" s="992">
        <v>0</v>
      </c>
    </row>
    <row r="1286" spans="2:7" s="554" customFormat="1" ht="27" customHeight="1" x14ac:dyDescent="0.2">
      <c r="B1286" s="1661"/>
      <c r="C1286" s="900" t="s">
        <v>2107</v>
      </c>
      <c r="D1286" s="867"/>
      <c r="E1286" s="855" t="s">
        <v>926</v>
      </c>
      <c r="F1286" s="848">
        <v>0</v>
      </c>
      <c r="G1286" s="1003">
        <v>0</v>
      </c>
    </row>
    <row r="1287" spans="2:7" s="554" customFormat="1" ht="14.45" customHeight="1" x14ac:dyDescent="0.2">
      <c r="B1287" s="1661"/>
      <c r="C1287" s="1431" t="s">
        <v>2108</v>
      </c>
      <c r="D1287" s="1423"/>
      <c r="E1287" s="1500" t="s">
        <v>2109</v>
      </c>
      <c r="F1287" s="1404">
        <v>5</v>
      </c>
      <c r="G1287" s="1407">
        <v>9</v>
      </c>
    </row>
    <row r="1288" spans="2:7" s="554" customFormat="1" ht="14.45" customHeight="1" x14ac:dyDescent="0.2">
      <c r="B1288" s="1499"/>
      <c r="C1288" s="1659"/>
      <c r="D1288" s="1436"/>
      <c r="E1288" s="1660"/>
      <c r="F1288" s="1405"/>
      <c r="G1288" s="1408"/>
    </row>
    <row r="1289" spans="2:7" s="554" customFormat="1" ht="14.45" customHeight="1" x14ac:dyDescent="0.2">
      <c r="B1289" s="1499"/>
      <c r="C1289" s="1659"/>
      <c r="D1289" s="1436"/>
      <c r="E1289" s="1660"/>
      <c r="F1289" s="1405"/>
      <c r="G1289" s="1408"/>
    </row>
    <row r="1290" spans="2:7" s="554" customFormat="1" ht="14.45" customHeight="1" x14ac:dyDescent="0.2">
      <c r="B1290" s="1499"/>
      <c r="C1290" s="1432"/>
      <c r="D1290" s="1424"/>
      <c r="E1290" s="1501"/>
      <c r="F1290" s="1406"/>
      <c r="G1290" s="1409"/>
    </row>
    <row r="1291" spans="2:7" s="554" customFormat="1" ht="19.5" customHeight="1" x14ac:dyDescent="0.2">
      <c r="B1291" s="1394" t="s">
        <v>2110</v>
      </c>
      <c r="C1291" s="1414" t="s">
        <v>2111</v>
      </c>
      <c r="D1291" s="1423" t="s">
        <v>2112</v>
      </c>
      <c r="E1291" s="1423" t="s">
        <v>112</v>
      </c>
      <c r="F1291" s="1656">
        <v>89</v>
      </c>
      <c r="G1291" s="1546">
        <v>89</v>
      </c>
    </row>
    <row r="1292" spans="2:7" s="554" customFormat="1" ht="19.5" customHeight="1" x14ac:dyDescent="0.2">
      <c r="B1292" s="1395"/>
      <c r="C1292" s="1422"/>
      <c r="D1292" s="1424"/>
      <c r="E1292" s="1424"/>
      <c r="F1292" s="1657"/>
      <c r="G1292" s="1658"/>
    </row>
    <row r="1293" spans="2:7" s="554" customFormat="1" ht="24" customHeight="1" x14ac:dyDescent="0.2">
      <c r="B1293" s="1394" t="s">
        <v>2113</v>
      </c>
      <c r="C1293" s="1414" t="s">
        <v>2709</v>
      </c>
      <c r="D1293" s="1423" t="s">
        <v>463</v>
      </c>
      <c r="E1293" s="1423" t="s">
        <v>112</v>
      </c>
      <c r="F1293" s="1594">
        <v>0</v>
      </c>
      <c r="G1293" s="1654">
        <v>0</v>
      </c>
    </row>
    <row r="1294" spans="2:7" s="554" customFormat="1" ht="24" customHeight="1" thickBot="1" x14ac:dyDescent="0.25">
      <c r="B1294" s="1386"/>
      <c r="C1294" s="1388"/>
      <c r="D1294" s="1390"/>
      <c r="E1294" s="1390"/>
      <c r="F1294" s="1467"/>
      <c r="G1294" s="1655"/>
    </row>
    <row r="1295" spans="2:7" s="554" customFormat="1" ht="21" customHeight="1" thickBot="1" x14ac:dyDescent="0.25">
      <c r="B1295" s="585" t="s">
        <v>2114</v>
      </c>
      <c r="C1295" s="138" t="s">
        <v>2115</v>
      </c>
      <c r="D1295" s="198"/>
      <c r="E1295" s="198"/>
      <c r="F1295" s="617">
        <v>1</v>
      </c>
      <c r="G1295" s="588">
        <v>1</v>
      </c>
    </row>
    <row r="1296" spans="2:7" s="554" customFormat="1" ht="25.5" customHeight="1" x14ac:dyDescent="0.2">
      <c r="B1296" s="1644" t="s">
        <v>2116</v>
      </c>
      <c r="C1296" s="263" t="s">
        <v>865</v>
      </c>
      <c r="D1296" s="264" t="s">
        <v>463</v>
      </c>
      <c r="E1296" s="264" t="s">
        <v>2117</v>
      </c>
      <c r="F1296" s="828">
        <v>0</v>
      </c>
      <c r="G1296" s="678">
        <v>0</v>
      </c>
    </row>
    <row r="1297" spans="2:7" s="554" customFormat="1" ht="21" customHeight="1" x14ac:dyDescent="0.2">
      <c r="B1297" s="1577"/>
      <c r="C1297" s="1614" t="s">
        <v>2710</v>
      </c>
      <c r="D1297" s="1423"/>
      <c r="E1297" s="1646" t="s">
        <v>952</v>
      </c>
      <c r="F1297" s="1461">
        <v>0</v>
      </c>
      <c r="G1297" s="1575">
        <v>0</v>
      </c>
    </row>
    <row r="1298" spans="2:7" s="554" customFormat="1" ht="21" customHeight="1" x14ac:dyDescent="0.2">
      <c r="B1298" s="1499"/>
      <c r="C1298" s="1645"/>
      <c r="D1298" s="1513"/>
      <c r="E1298" s="1647"/>
      <c r="F1298" s="1648"/>
      <c r="G1298" s="1649"/>
    </row>
    <row r="1299" spans="2:7" s="554" customFormat="1" ht="23.45" customHeight="1" x14ac:dyDescent="0.2">
      <c r="B1299" s="1499"/>
      <c r="C1299" s="1650" t="s">
        <v>2118</v>
      </c>
      <c r="D1299" s="1633"/>
      <c r="E1299" s="1633" t="s">
        <v>952</v>
      </c>
      <c r="F1299" s="1633">
        <v>0</v>
      </c>
      <c r="G1299" s="1662">
        <v>1</v>
      </c>
    </row>
    <row r="1300" spans="2:7" s="554" customFormat="1" ht="23.45" customHeight="1" x14ac:dyDescent="0.2">
      <c r="B1300" s="1499"/>
      <c r="C1300" s="1651"/>
      <c r="D1300" s="1634"/>
      <c r="E1300" s="1634"/>
      <c r="F1300" s="1634"/>
      <c r="G1300" s="1298"/>
    </row>
    <row r="1301" spans="2:7" s="554" customFormat="1" ht="24" customHeight="1" x14ac:dyDescent="0.2">
      <c r="B1301" s="1499"/>
      <c r="C1301" s="1635" t="s">
        <v>2119</v>
      </c>
      <c r="D1301" s="1637"/>
      <c r="E1301" s="1637" t="s">
        <v>952</v>
      </c>
      <c r="F1301" s="1637">
        <v>0</v>
      </c>
      <c r="G1301" s="1663">
        <v>0</v>
      </c>
    </row>
    <row r="1302" spans="2:7" s="554" customFormat="1" ht="24" customHeight="1" x14ac:dyDescent="0.2">
      <c r="B1302" s="1499"/>
      <c r="C1302" s="1636"/>
      <c r="D1302" s="1638"/>
      <c r="E1302" s="1638"/>
      <c r="F1302" s="1638"/>
      <c r="G1302" s="1664"/>
    </row>
    <row r="1303" spans="2:7" s="554" customFormat="1" ht="21.6" customHeight="1" x14ac:dyDescent="0.2">
      <c r="B1303" s="1639" t="s">
        <v>2120</v>
      </c>
      <c r="C1303" s="1641" t="s">
        <v>2121</v>
      </c>
      <c r="D1303" s="1624" t="s">
        <v>609</v>
      </c>
      <c r="E1303" s="1624" t="s">
        <v>2122</v>
      </c>
      <c r="F1303" s="1629">
        <v>0</v>
      </c>
      <c r="G1303" s="1631">
        <v>0</v>
      </c>
    </row>
    <row r="1304" spans="2:7" s="554" customFormat="1" ht="21.6" customHeight="1" x14ac:dyDescent="0.2">
      <c r="B1304" s="1640"/>
      <c r="C1304" s="1642"/>
      <c r="D1304" s="1643"/>
      <c r="E1304" s="1643"/>
      <c r="F1304" s="1652"/>
      <c r="G1304" s="1653"/>
    </row>
    <row r="1305" spans="2:7" s="554" customFormat="1" ht="26.1" customHeight="1" x14ac:dyDescent="0.2">
      <c r="B1305" s="1620" t="s">
        <v>2123</v>
      </c>
      <c r="C1305" s="1622" t="s">
        <v>2711</v>
      </c>
      <c r="D1305" s="1624" t="s">
        <v>609</v>
      </c>
      <c r="E1305" s="1624" t="s">
        <v>2124</v>
      </c>
      <c r="F1305" s="1629">
        <v>0</v>
      </c>
      <c r="G1305" s="1631">
        <v>0</v>
      </c>
    </row>
    <row r="1306" spans="2:7" s="554" customFormat="1" ht="26.1" customHeight="1" thickBot="1" x14ac:dyDescent="0.25">
      <c r="B1306" s="1621"/>
      <c r="C1306" s="1623"/>
      <c r="D1306" s="1625"/>
      <c r="E1306" s="1625"/>
      <c r="F1306" s="1630"/>
      <c r="G1306" s="1632"/>
    </row>
    <row r="1307" spans="2:7" s="554" customFormat="1" ht="13.5" thickBot="1" x14ac:dyDescent="0.25">
      <c r="B1307" s="555"/>
      <c r="C1307" s="619"/>
      <c r="D1307" s="620"/>
      <c r="E1307" s="620"/>
      <c r="F1307" s="621"/>
      <c r="G1307" s="621"/>
    </row>
    <row r="1308" spans="2:7" s="554" customFormat="1" ht="42" customHeight="1" thickBot="1" x14ac:dyDescent="0.25">
      <c r="B1308" s="555"/>
      <c r="C1308" s="572" t="s">
        <v>585</v>
      </c>
      <c r="D1308" s="573">
        <v>2021</v>
      </c>
      <c r="E1308" s="560">
        <v>2022</v>
      </c>
    </row>
    <row r="1309" spans="2:7" s="554" customFormat="1" x14ac:dyDescent="0.2">
      <c r="B1309" s="555"/>
      <c r="C1309" s="562" t="s">
        <v>715</v>
      </c>
      <c r="D1309" s="574">
        <f>D1310+D1311+D1312</f>
        <v>7</v>
      </c>
      <c r="E1309" s="575">
        <f>E1310+E1311+E1312</f>
        <v>7</v>
      </c>
    </row>
    <row r="1310" spans="2:7" s="554" customFormat="1" x14ac:dyDescent="0.2">
      <c r="B1310" s="555"/>
      <c r="C1310" s="565" t="s">
        <v>716</v>
      </c>
      <c r="D1310" s="576">
        <v>0</v>
      </c>
      <c r="E1310" s="577">
        <v>0</v>
      </c>
    </row>
    <row r="1311" spans="2:7" s="554" customFormat="1" x14ac:dyDescent="0.2">
      <c r="B1311" s="555"/>
      <c r="C1311" s="565" t="s">
        <v>717</v>
      </c>
      <c r="D1311" s="576">
        <v>7</v>
      </c>
      <c r="E1311" s="577">
        <v>7</v>
      </c>
    </row>
    <row r="1312" spans="2:7" s="554" customFormat="1" ht="13.5" thickBot="1" x14ac:dyDescent="0.25">
      <c r="B1312" s="555"/>
      <c r="C1312" s="568" t="s">
        <v>718</v>
      </c>
      <c r="D1312" s="578">
        <v>0</v>
      </c>
      <c r="E1312" s="579">
        <v>0</v>
      </c>
    </row>
    <row r="1313" spans="2:7" s="554" customFormat="1" ht="13.5" thickBot="1" x14ac:dyDescent="0.25">
      <c r="B1313" s="555"/>
      <c r="C1313" s="580"/>
      <c r="D1313" s="581"/>
      <c r="E1313" s="581"/>
    </row>
    <row r="1314" spans="2:7" s="554" customFormat="1" ht="56.45" customHeight="1" thickBot="1" x14ac:dyDescent="0.25">
      <c r="B1314" s="582" t="s">
        <v>10</v>
      </c>
      <c r="C1314" s="583" t="s">
        <v>719</v>
      </c>
      <c r="D1314" s="584" t="s">
        <v>12</v>
      </c>
      <c r="E1314" s="584" t="s">
        <v>13</v>
      </c>
      <c r="F1314" s="209" t="s">
        <v>720</v>
      </c>
      <c r="G1314" s="920" t="s">
        <v>721</v>
      </c>
    </row>
    <row r="1315" spans="2:7" s="554" customFormat="1" ht="26.25" thickBot="1" x14ac:dyDescent="0.25">
      <c r="B1315" s="585" t="s">
        <v>2125</v>
      </c>
      <c r="C1315" s="37" t="s">
        <v>2712</v>
      </c>
      <c r="D1315" s="586"/>
      <c r="E1315" s="586"/>
      <c r="F1315" s="587">
        <v>1</v>
      </c>
      <c r="G1315" s="991">
        <v>1</v>
      </c>
    </row>
    <row r="1316" spans="2:7" s="554" customFormat="1" ht="26.45" customHeight="1" x14ac:dyDescent="0.2">
      <c r="B1316" s="1626" t="s">
        <v>2126</v>
      </c>
      <c r="C1316" s="205" t="s">
        <v>865</v>
      </c>
      <c r="D1316" s="85" t="s">
        <v>463</v>
      </c>
      <c r="E1316" s="85" t="s">
        <v>226</v>
      </c>
      <c r="F1316" s="781">
        <v>0</v>
      </c>
      <c r="G1316" s="992">
        <v>0</v>
      </c>
    </row>
    <row r="1317" spans="2:7" s="554" customFormat="1" ht="15.95" customHeight="1" x14ac:dyDescent="0.2">
      <c r="B1317" s="1627"/>
      <c r="C1317" s="40" t="s">
        <v>2127</v>
      </c>
      <c r="D1317" s="591"/>
      <c r="E1317" s="591"/>
      <c r="F1317" s="590"/>
      <c r="G1317" s="994"/>
    </row>
    <row r="1318" spans="2:7" s="554" customFormat="1" ht="27" customHeight="1" x14ac:dyDescent="0.2">
      <c r="B1318" s="1627"/>
      <c r="C1318" s="1431" t="s">
        <v>2128</v>
      </c>
      <c r="D1318" s="1579"/>
      <c r="E1318" s="1500" t="s">
        <v>2129</v>
      </c>
      <c r="F1318" s="1396">
        <v>0</v>
      </c>
      <c r="G1318" s="1398">
        <v>0</v>
      </c>
    </row>
    <row r="1319" spans="2:7" s="554" customFormat="1" ht="27" customHeight="1" x14ac:dyDescent="0.2">
      <c r="B1319" s="1627"/>
      <c r="C1319" s="1432"/>
      <c r="D1319" s="1582"/>
      <c r="E1319" s="1501"/>
      <c r="F1319" s="1397"/>
      <c r="G1319" s="1399"/>
    </row>
    <row r="1320" spans="2:7" s="554" customFormat="1" ht="39.6" customHeight="1" x14ac:dyDescent="0.2">
      <c r="B1320" s="1627"/>
      <c r="C1320" s="40" t="s">
        <v>2130</v>
      </c>
      <c r="D1320" s="623"/>
      <c r="E1320" s="253" t="s">
        <v>2131</v>
      </c>
      <c r="F1320" s="160"/>
      <c r="G1320" s="943">
        <v>0</v>
      </c>
    </row>
    <row r="1321" spans="2:7" s="554" customFormat="1" ht="25.5" x14ac:dyDescent="0.2">
      <c r="B1321" s="1627"/>
      <c r="C1321" s="40" t="s">
        <v>2132</v>
      </c>
      <c r="D1321" s="623"/>
      <c r="E1321" s="253" t="s">
        <v>2133</v>
      </c>
      <c r="F1321" s="160"/>
      <c r="G1321" s="943"/>
    </row>
    <row r="1322" spans="2:7" s="554" customFormat="1" ht="27.6" customHeight="1" x14ac:dyDescent="0.2">
      <c r="B1322" s="1627"/>
      <c r="C1322" s="40" t="s">
        <v>2134</v>
      </c>
      <c r="D1322" s="623"/>
      <c r="E1322" s="253" t="s">
        <v>1078</v>
      </c>
      <c r="F1322" s="160"/>
      <c r="G1322" s="943"/>
    </row>
    <row r="1323" spans="2:7" s="554" customFormat="1" ht="30" customHeight="1" x14ac:dyDescent="0.2">
      <c r="B1323" s="1627"/>
      <c r="C1323" s="40" t="s">
        <v>2713</v>
      </c>
      <c r="D1323" s="623"/>
      <c r="E1323" s="253" t="s">
        <v>1080</v>
      </c>
      <c r="F1323" s="160"/>
      <c r="G1323" s="943"/>
    </row>
    <row r="1324" spans="2:7" s="554" customFormat="1" ht="33.6" customHeight="1" x14ac:dyDescent="0.2">
      <c r="B1324" s="1627"/>
      <c r="C1324" s="40" t="s">
        <v>2135</v>
      </c>
      <c r="D1324" s="591"/>
      <c r="E1324" s="163"/>
      <c r="F1324" s="160"/>
      <c r="G1324" s="943"/>
    </row>
    <row r="1325" spans="2:7" s="554" customFormat="1" ht="27.75" customHeight="1" x14ac:dyDescent="0.2">
      <c r="B1325" s="1627"/>
      <c r="C1325" s="40" t="s">
        <v>2136</v>
      </c>
      <c r="D1325" s="591"/>
      <c r="E1325" s="256" t="s">
        <v>2137</v>
      </c>
      <c r="F1325" s="160"/>
      <c r="G1325" s="943"/>
    </row>
    <row r="1326" spans="2:7" s="554" customFormat="1" ht="16.5" customHeight="1" x14ac:dyDescent="0.2">
      <c r="B1326" s="1627"/>
      <c r="C1326" s="40" t="s">
        <v>2714</v>
      </c>
      <c r="D1326" s="591"/>
      <c r="E1326" s="256" t="s">
        <v>2138</v>
      </c>
      <c r="F1326" s="160"/>
      <c r="G1326" s="943"/>
    </row>
    <row r="1327" spans="2:7" s="554" customFormat="1" ht="24.75" customHeight="1" x14ac:dyDescent="0.2">
      <c r="B1327" s="1627"/>
      <c r="C1327" s="40" t="s">
        <v>2139</v>
      </c>
      <c r="D1327" s="591"/>
      <c r="E1327" s="256" t="s">
        <v>2140</v>
      </c>
      <c r="F1327" s="160"/>
      <c r="G1327" s="943"/>
    </row>
    <row r="1328" spans="2:7" s="554" customFormat="1" ht="27.75" customHeight="1" x14ac:dyDescent="0.2">
      <c r="B1328" s="1627"/>
      <c r="C1328" s="40" t="s">
        <v>2141</v>
      </c>
      <c r="D1328" s="591"/>
      <c r="E1328" s="256" t="s">
        <v>2140</v>
      </c>
      <c r="F1328" s="160"/>
      <c r="G1328" s="943"/>
    </row>
    <row r="1329" spans="2:7" s="554" customFormat="1" ht="63" customHeight="1" x14ac:dyDescent="0.2">
      <c r="B1329" s="1627"/>
      <c r="C1329" s="40" t="s">
        <v>2142</v>
      </c>
      <c r="D1329" s="591"/>
      <c r="E1329" s="256" t="s">
        <v>2140</v>
      </c>
      <c r="F1329" s="160"/>
      <c r="G1329" s="943"/>
    </row>
    <row r="1330" spans="2:7" s="554" customFormat="1" ht="21" customHeight="1" thickBot="1" x14ac:dyDescent="0.25">
      <c r="B1330" s="1628"/>
      <c r="C1330" s="204" t="s">
        <v>2143</v>
      </c>
      <c r="D1330" s="624"/>
      <c r="E1330" s="257" t="s">
        <v>2140</v>
      </c>
      <c r="F1330" s="799"/>
      <c r="G1330" s="1003"/>
    </row>
    <row r="1331" spans="2:7" s="554" customFormat="1" ht="28.5" customHeight="1" thickBot="1" x14ac:dyDescent="0.25">
      <c r="B1331" s="585" t="s">
        <v>2144</v>
      </c>
      <c r="C1331" s="138" t="s">
        <v>2145</v>
      </c>
      <c r="D1331" s="86"/>
      <c r="E1331" s="86"/>
      <c r="F1331" s="617">
        <v>1</v>
      </c>
      <c r="G1331" s="588">
        <v>1</v>
      </c>
    </row>
    <row r="1332" spans="2:7" s="554" customFormat="1" ht="54.6" customHeight="1" x14ac:dyDescent="0.2">
      <c r="B1332" s="1385" t="s">
        <v>2146</v>
      </c>
      <c r="C1332" s="1387" t="s">
        <v>2147</v>
      </c>
      <c r="D1332" s="255"/>
      <c r="E1332" s="255"/>
      <c r="F1332" s="828"/>
      <c r="G1332" s="1004"/>
    </row>
    <row r="1333" spans="2:7" s="554" customFormat="1" ht="54.6" customHeight="1" x14ac:dyDescent="0.2">
      <c r="B1333" s="1395"/>
      <c r="C1333" s="1415"/>
      <c r="D1333" s="258" t="s">
        <v>463</v>
      </c>
      <c r="E1333" s="258" t="s">
        <v>726</v>
      </c>
      <c r="F1333" s="770">
        <v>0</v>
      </c>
      <c r="G1333" s="857">
        <v>0</v>
      </c>
    </row>
    <row r="1334" spans="2:7" s="554" customFormat="1" ht="21.6" customHeight="1" x14ac:dyDescent="0.2">
      <c r="B1334" s="1394" t="s">
        <v>2148</v>
      </c>
      <c r="C1334" s="1414" t="s">
        <v>2149</v>
      </c>
      <c r="D1334" s="1511" t="s">
        <v>463</v>
      </c>
      <c r="E1334" s="1511" t="s">
        <v>726</v>
      </c>
      <c r="F1334" s="1481">
        <v>0</v>
      </c>
      <c r="G1334" s="1427">
        <v>0</v>
      </c>
    </row>
    <row r="1335" spans="2:7" s="554" customFormat="1" ht="21.6" customHeight="1" thickBot="1" x14ac:dyDescent="0.25">
      <c r="B1335" s="1479"/>
      <c r="C1335" s="1480"/>
      <c r="D1335" s="1390"/>
      <c r="E1335" s="1390"/>
      <c r="F1335" s="1392"/>
      <c r="G1335" s="1393"/>
    </row>
    <row r="1336" spans="2:7" s="554" customFormat="1" ht="26.25" thickBot="1" x14ac:dyDescent="0.25">
      <c r="B1336" s="585" t="s">
        <v>2150</v>
      </c>
      <c r="C1336" s="37" t="s">
        <v>2151</v>
      </c>
      <c r="D1336" s="586"/>
      <c r="E1336" s="586"/>
      <c r="F1336" s="587">
        <v>1</v>
      </c>
      <c r="G1336" s="991">
        <v>1</v>
      </c>
    </row>
    <row r="1337" spans="2:7" s="554" customFormat="1" ht="16.5" customHeight="1" x14ac:dyDescent="0.2">
      <c r="B1337" s="893" t="s">
        <v>2152</v>
      </c>
      <c r="C1337" s="205" t="s">
        <v>865</v>
      </c>
      <c r="D1337" s="625"/>
      <c r="E1337" s="625"/>
      <c r="F1337" s="781">
        <v>0</v>
      </c>
      <c r="G1337" s="1005">
        <v>1</v>
      </c>
    </row>
    <row r="1338" spans="2:7" s="554" customFormat="1" ht="58.5" customHeight="1" thickBot="1" x14ac:dyDescent="0.25">
      <c r="B1338" s="274"/>
      <c r="C1338" s="909" t="s">
        <v>2715</v>
      </c>
      <c r="D1338" s="855" t="s">
        <v>463</v>
      </c>
      <c r="E1338" s="855" t="s">
        <v>107</v>
      </c>
      <c r="F1338" s="842">
        <v>0</v>
      </c>
      <c r="G1338" s="1003">
        <v>1</v>
      </c>
    </row>
    <row r="1339" spans="2:7" s="554" customFormat="1" ht="15.75" customHeight="1" thickBot="1" x14ac:dyDescent="0.25">
      <c r="B1339" s="585" t="s">
        <v>2153</v>
      </c>
      <c r="C1339" s="37" t="s">
        <v>2154</v>
      </c>
      <c r="D1339" s="616"/>
      <c r="E1339" s="616"/>
      <c r="F1339" s="587">
        <v>1</v>
      </c>
      <c r="G1339" s="991">
        <v>1</v>
      </c>
    </row>
    <row r="1340" spans="2:7" s="554" customFormat="1" ht="15" customHeight="1" x14ac:dyDescent="0.2">
      <c r="B1340" s="1385" t="s">
        <v>2155</v>
      </c>
      <c r="C1340" s="1387" t="s">
        <v>2156</v>
      </c>
      <c r="D1340" s="1464" t="s">
        <v>463</v>
      </c>
      <c r="E1340" s="1464" t="s">
        <v>2157</v>
      </c>
      <c r="F1340" s="1465">
        <v>1.05</v>
      </c>
      <c r="G1340" s="1466">
        <v>4.99</v>
      </c>
    </row>
    <row r="1341" spans="2:7" s="554" customFormat="1" ht="15" customHeight="1" x14ac:dyDescent="0.2">
      <c r="B1341" s="1395"/>
      <c r="C1341" s="1415"/>
      <c r="D1341" s="1424"/>
      <c r="E1341" s="1424"/>
      <c r="F1341" s="1426"/>
      <c r="G1341" s="1409"/>
    </row>
    <row r="1342" spans="2:7" s="554" customFormat="1" ht="30.6" customHeight="1" x14ac:dyDescent="0.2">
      <c r="B1342" s="775" t="s">
        <v>2158</v>
      </c>
      <c r="C1342" s="38" t="s">
        <v>2159</v>
      </c>
      <c r="D1342" s="252" t="s">
        <v>2160</v>
      </c>
      <c r="E1342" s="252" t="s">
        <v>564</v>
      </c>
      <c r="F1342" s="87" t="s">
        <v>2161</v>
      </c>
      <c r="G1342" s="622" t="s">
        <v>2162</v>
      </c>
    </row>
    <row r="1343" spans="2:7" s="554" customFormat="1" ht="23.45" customHeight="1" x14ac:dyDescent="0.2">
      <c r="B1343" s="1499" t="s">
        <v>2163</v>
      </c>
      <c r="C1343" s="38" t="s">
        <v>865</v>
      </c>
      <c r="D1343" s="252" t="s">
        <v>463</v>
      </c>
      <c r="E1343" s="252" t="s">
        <v>226</v>
      </c>
      <c r="F1343" s="590">
        <v>0</v>
      </c>
      <c r="G1343" s="994">
        <v>1</v>
      </c>
    </row>
    <row r="1344" spans="2:7" s="554" customFormat="1" ht="16.5" customHeight="1" x14ac:dyDescent="0.2">
      <c r="B1344" s="1499"/>
      <c r="C1344" s="1431" t="s">
        <v>2164</v>
      </c>
      <c r="D1344" s="1423"/>
      <c r="E1344" s="1500" t="s">
        <v>868</v>
      </c>
      <c r="F1344" s="1396">
        <v>0</v>
      </c>
      <c r="G1344" s="1407">
        <v>1</v>
      </c>
    </row>
    <row r="1345" spans="2:7" s="554" customFormat="1" ht="16.5" customHeight="1" x14ac:dyDescent="0.2">
      <c r="B1345" s="1499"/>
      <c r="C1345" s="1422"/>
      <c r="D1345" s="1424"/>
      <c r="E1345" s="1501"/>
      <c r="F1345" s="1397"/>
      <c r="G1345" s="1409"/>
    </row>
    <row r="1346" spans="2:7" s="554" customFormat="1" ht="15.6" customHeight="1" x14ac:dyDescent="0.2">
      <c r="B1346" s="1499"/>
      <c r="C1346" s="1614" t="s">
        <v>2716</v>
      </c>
      <c r="D1346" s="1449"/>
      <c r="E1346" s="1616" t="s">
        <v>2165</v>
      </c>
      <c r="F1346" s="1618">
        <v>0</v>
      </c>
      <c r="G1346" s="1398">
        <v>0</v>
      </c>
    </row>
    <row r="1347" spans="2:7" s="554" customFormat="1" ht="18.600000000000001" customHeight="1" x14ac:dyDescent="0.2">
      <c r="B1347" s="1499"/>
      <c r="C1347" s="1615"/>
      <c r="D1347" s="1450"/>
      <c r="E1347" s="1617"/>
      <c r="F1347" s="1619"/>
      <c r="G1347" s="1399"/>
    </row>
    <row r="1348" spans="2:7" s="554" customFormat="1" ht="33" customHeight="1" thickBot="1" x14ac:dyDescent="0.25">
      <c r="B1348" s="1457"/>
      <c r="C1348" s="204" t="s">
        <v>2166</v>
      </c>
      <c r="D1348" s="626"/>
      <c r="E1348" s="253" t="s">
        <v>2167</v>
      </c>
      <c r="F1348" s="799"/>
      <c r="G1348" s="1003"/>
    </row>
    <row r="1349" spans="2:7" s="554" customFormat="1" ht="19.5" customHeight="1" thickBot="1" x14ac:dyDescent="0.25">
      <c r="B1349" s="585" t="s">
        <v>2168</v>
      </c>
      <c r="C1349" s="37" t="s">
        <v>2169</v>
      </c>
      <c r="D1349" s="616"/>
      <c r="E1349" s="616"/>
      <c r="F1349" s="587">
        <v>1</v>
      </c>
      <c r="G1349" s="991">
        <v>1</v>
      </c>
    </row>
    <row r="1350" spans="2:7" s="554" customFormat="1" ht="23.1" customHeight="1" x14ac:dyDescent="0.2">
      <c r="B1350" s="1577" t="s">
        <v>2170</v>
      </c>
      <c r="C1350" s="205" t="s">
        <v>865</v>
      </c>
      <c r="D1350" s="259" t="s">
        <v>463</v>
      </c>
      <c r="E1350" s="259" t="s">
        <v>984</v>
      </c>
      <c r="F1350" s="781">
        <v>1</v>
      </c>
      <c r="G1350" s="992">
        <v>1</v>
      </c>
    </row>
    <row r="1351" spans="2:7" s="554" customFormat="1" ht="20.45" customHeight="1" x14ac:dyDescent="0.2">
      <c r="B1351" s="1577"/>
      <c r="C1351" s="1489" t="s">
        <v>2171</v>
      </c>
      <c r="D1351" s="1587"/>
      <c r="E1351" s="1588" t="s">
        <v>792</v>
      </c>
      <c r="F1351" s="1495">
        <v>1</v>
      </c>
      <c r="G1351" s="1610"/>
    </row>
    <row r="1352" spans="2:7" s="554" customFormat="1" ht="20.45" customHeight="1" x14ac:dyDescent="0.2">
      <c r="B1352" s="1577"/>
      <c r="C1352" s="1606"/>
      <c r="D1352" s="1607"/>
      <c r="E1352" s="1608"/>
      <c r="F1352" s="1609"/>
      <c r="G1352" s="1611"/>
    </row>
    <row r="1353" spans="2:7" s="554" customFormat="1" ht="15.6" customHeight="1" x14ac:dyDescent="0.2">
      <c r="B1353" s="1499"/>
      <c r="C1353" s="1431" t="s">
        <v>2172</v>
      </c>
      <c r="D1353" s="1423"/>
      <c r="E1353" s="1500" t="s">
        <v>868</v>
      </c>
      <c r="F1353" s="1396">
        <v>0</v>
      </c>
      <c r="G1353" s="1578">
        <v>0</v>
      </c>
    </row>
    <row r="1354" spans="2:7" s="554" customFormat="1" ht="15.6" customHeight="1" x14ac:dyDescent="0.2">
      <c r="B1354" s="1499"/>
      <c r="C1354" s="1422"/>
      <c r="D1354" s="1424"/>
      <c r="E1354" s="1501"/>
      <c r="F1354" s="1397"/>
      <c r="G1354" s="1399"/>
    </row>
    <row r="1355" spans="2:7" s="554" customFormat="1" ht="12.6" customHeight="1" x14ac:dyDescent="0.2">
      <c r="B1355" s="1499"/>
      <c r="C1355" s="1431" t="s">
        <v>2173</v>
      </c>
      <c r="D1355" s="1429"/>
      <c r="E1355" s="1500" t="s">
        <v>1268</v>
      </c>
      <c r="F1355" s="1396">
        <v>0</v>
      </c>
      <c r="G1355" s="1398">
        <v>0</v>
      </c>
    </row>
    <row r="1356" spans="2:7" s="554" customFormat="1" ht="12.6" customHeight="1" x14ac:dyDescent="0.2">
      <c r="B1356" s="1499"/>
      <c r="C1356" s="1422"/>
      <c r="D1356" s="1430"/>
      <c r="E1356" s="1501"/>
      <c r="F1356" s="1397"/>
      <c r="G1356" s="1399"/>
    </row>
    <row r="1357" spans="2:7" s="554" customFormat="1" ht="23.1" customHeight="1" x14ac:dyDescent="0.2">
      <c r="B1357" s="1499"/>
      <c r="C1357" s="40" t="s">
        <v>2174</v>
      </c>
      <c r="D1357" s="163"/>
      <c r="E1357" s="253" t="s">
        <v>952</v>
      </c>
      <c r="F1357" s="160">
        <v>0</v>
      </c>
      <c r="G1357" s="943">
        <v>1</v>
      </c>
    </row>
    <row r="1358" spans="2:7" s="554" customFormat="1" ht="11.45" customHeight="1" x14ac:dyDescent="0.2">
      <c r="B1358" s="1499"/>
      <c r="C1358" s="1431" t="s">
        <v>2175</v>
      </c>
      <c r="D1358" s="1429"/>
      <c r="E1358" s="1500" t="s">
        <v>1055</v>
      </c>
      <c r="F1358" s="1396">
        <v>0</v>
      </c>
      <c r="G1358" s="1398">
        <v>0</v>
      </c>
    </row>
    <row r="1359" spans="2:7" s="554" customFormat="1" ht="11.45" customHeight="1" x14ac:dyDescent="0.2">
      <c r="B1359" s="1499"/>
      <c r="C1359" s="1422"/>
      <c r="D1359" s="1430"/>
      <c r="E1359" s="1501"/>
      <c r="F1359" s="1397"/>
      <c r="G1359" s="1399"/>
    </row>
    <row r="1360" spans="2:7" s="554" customFormat="1" ht="15.95" customHeight="1" x14ac:dyDescent="0.2">
      <c r="B1360" s="1499"/>
      <c r="C1360" s="1431" t="s">
        <v>2176</v>
      </c>
      <c r="D1360" s="1429"/>
      <c r="E1360" s="1500" t="s">
        <v>1055</v>
      </c>
      <c r="F1360" s="1396">
        <v>0</v>
      </c>
      <c r="G1360" s="1398">
        <v>0</v>
      </c>
    </row>
    <row r="1361" spans="2:7" s="554" customFormat="1" ht="15.95" customHeight="1" x14ac:dyDescent="0.2">
      <c r="B1361" s="1499"/>
      <c r="C1361" s="1432"/>
      <c r="D1361" s="1430"/>
      <c r="E1361" s="1501"/>
      <c r="F1361" s="1397"/>
      <c r="G1361" s="1399"/>
    </row>
    <row r="1362" spans="2:7" s="554" customFormat="1" ht="27" customHeight="1" x14ac:dyDescent="0.2">
      <c r="B1362" s="1499"/>
      <c r="C1362" s="672" t="s">
        <v>2177</v>
      </c>
      <c r="D1362" s="673"/>
      <c r="E1362" s="674" t="s">
        <v>1055</v>
      </c>
      <c r="F1362" s="675">
        <v>0</v>
      </c>
      <c r="G1362" s="676">
        <v>0</v>
      </c>
    </row>
    <row r="1363" spans="2:7" s="554" customFormat="1" ht="14.45" customHeight="1" x14ac:dyDescent="0.2">
      <c r="B1363" s="1499"/>
      <c r="C1363" s="1431" t="s">
        <v>2178</v>
      </c>
      <c r="D1363" s="1612"/>
      <c r="E1363" s="1500" t="s">
        <v>1075</v>
      </c>
      <c r="F1363" s="1396">
        <v>0</v>
      </c>
      <c r="G1363" s="1575">
        <v>0</v>
      </c>
    </row>
    <row r="1364" spans="2:7" s="554" customFormat="1" ht="14.45" customHeight="1" x14ac:dyDescent="0.2">
      <c r="B1364" s="1499"/>
      <c r="C1364" s="1432"/>
      <c r="D1364" s="1422"/>
      <c r="E1364" s="1569"/>
      <c r="F1364" s="1569"/>
      <c r="G1364" s="1613"/>
    </row>
    <row r="1365" spans="2:7" s="554" customFormat="1" ht="25.5" customHeight="1" x14ac:dyDescent="0.2">
      <c r="B1365" s="1499"/>
      <c r="C1365" s="40" t="s">
        <v>2717</v>
      </c>
      <c r="D1365" s="163"/>
      <c r="E1365" s="253" t="s">
        <v>1075</v>
      </c>
      <c r="F1365" s="160"/>
      <c r="G1365" s="943"/>
    </row>
    <row r="1366" spans="2:7" s="554" customFormat="1" ht="25.5" customHeight="1" x14ac:dyDescent="0.2">
      <c r="B1366" s="1499"/>
      <c r="C1366" s="40" t="s">
        <v>2179</v>
      </c>
      <c r="D1366" s="163"/>
      <c r="E1366" s="253" t="s">
        <v>1247</v>
      </c>
      <c r="F1366" s="160"/>
      <c r="G1366" s="943"/>
    </row>
    <row r="1367" spans="2:7" s="554" customFormat="1" ht="63.75" customHeight="1" x14ac:dyDescent="0.2">
      <c r="B1367" s="1499"/>
      <c r="C1367" s="40" t="s">
        <v>2718</v>
      </c>
      <c r="D1367" s="163"/>
      <c r="E1367" s="253" t="s">
        <v>2180</v>
      </c>
      <c r="F1367" s="160"/>
      <c r="G1367" s="943"/>
    </row>
    <row r="1368" spans="2:7" s="554" customFormat="1" ht="25.5" customHeight="1" x14ac:dyDescent="0.2">
      <c r="B1368" s="1499"/>
      <c r="C1368" s="40" t="s">
        <v>2181</v>
      </c>
      <c r="D1368" s="163"/>
      <c r="E1368" s="253" t="s">
        <v>932</v>
      </c>
      <c r="F1368" s="160"/>
      <c r="G1368" s="943"/>
    </row>
    <row r="1369" spans="2:7" s="554" customFormat="1" ht="24" customHeight="1" x14ac:dyDescent="0.2">
      <c r="B1369" s="1499"/>
      <c r="C1369" s="40" t="s">
        <v>2182</v>
      </c>
      <c r="D1369" s="163"/>
      <c r="E1369" s="253" t="s">
        <v>932</v>
      </c>
      <c r="F1369" s="160"/>
      <c r="G1369" s="943"/>
    </row>
    <row r="1370" spans="2:7" s="554" customFormat="1" ht="27.95" customHeight="1" x14ac:dyDescent="0.2">
      <c r="B1370" s="1499"/>
      <c r="C1370" s="40" t="s">
        <v>2183</v>
      </c>
      <c r="D1370" s="163"/>
      <c r="E1370" s="253" t="s">
        <v>1080</v>
      </c>
      <c r="F1370" s="160"/>
      <c r="G1370" s="943"/>
    </row>
    <row r="1371" spans="2:7" s="554" customFormat="1" ht="25.5" customHeight="1" x14ac:dyDescent="0.2">
      <c r="B1371" s="1499"/>
      <c r="C1371" s="40" t="s">
        <v>2184</v>
      </c>
      <c r="D1371" s="163"/>
      <c r="E1371" s="253" t="s">
        <v>1080</v>
      </c>
      <c r="F1371" s="160"/>
      <c r="G1371" s="943"/>
    </row>
    <row r="1372" spans="2:7" s="554" customFormat="1" ht="15" customHeight="1" x14ac:dyDescent="0.2">
      <c r="B1372" s="1394" t="s">
        <v>2185</v>
      </c>
      <c r="C1372" s="1414" t="s">
        <v>2186</v>
      </c>
      <c r="D1372" s="1423" t="s">
        <v>463</v>
      </c>
      <c r="E1372" s="1423" t="s">
        <v>273</v>
      </c>
      <c r="F1372" s="1425">
        <v>4</v>
      </c>
      <c r="G1372" s="1398">
        <v>0</v>
      </c>
    </row>
    <row r="1373" spans="2:7" s="554" customFormat="1" ht="41.45" customHeight="1" x14ac:dyDescent="0.2">
      <c r="B1373" s="1395"/>
      <c r="C1373" s="1601"/>
      <c r="D1373" s="1513"/>
      <c r="E1373" s="1513"/>
      <c r="F1373" s="1600"/>
      <c r="G1373" s="1602"/>
    </row>
    <row r="1374" spans="2:7" s="554" customFormat="1" ht="27.75" customHeight="1" x14ac:dyDescent="0.2">
      <c r="B1374" s="1394" t="s">
        <v>2187</v>
      </c>
      <c r="C1374" s="1605" t="s">
        <v>2188</v>
      </c>
      <c r="D1374" s="1511" t="s">
        <v>200</v>
      </c>
      <c r="E1374" s="1511" t="s">
        <v>19</v>
      </c>
      <c r="F1374" s="1594">
        <v>5</v>
      </c>
      <c r="G1374" s="1573">
        <v>1</v>
      </c>
    </row>
    <row r="1375" spans="2:7" s="554" customFormat="1" ht="27" customHeight="1" thickBot="1" x14ac:dyDescent="0.25">
      <c r="B1375" s="1386"/>
      <c r="C1375" s="1388"/>
      <c r="D1375" s="1390"/>
      <c r="E1375" s="1390"/>
      <c r="F1375" s="1467"/>
      <c r="G1375" s="1468"/>
    </row>
    <row r="1376" spans="2:7" s="554" customFormat="1" ht="19.5" customHeight="1" thickBot="1" x14ac:dyDescent="0.25">
      <c r="B1376" s="585" t="s">
        <v>2189</v>
      </c>
      <c r="C1376" s="138" t="s">
        <v>2190</v>
      </c>
      <c r="D1376" s="627"/>
      <c r="E1376" s="627"/>
      <c r="F1376" s="617">
        <v>1</v>
      </c>
      <c r="G1376" s="588">
        <v>1</v>
      </c>
    </row>
    <row r="1377" spans="2:7" s="554" customFormat="1" ht="26.1" customHeight="1" x14ac:dyDescent="0.2">
      <c r="B1377" s="1385" t="s">
        <v>2191</v>
      </c>
      <c r="C1377" s="1387" t="s">
        <v>2719</v>
      </c>
      <c r="D1377" s="1464" t="s">
        <v>712</v>
      </c>
      <c r="E1377" s="1464" t="s">
        <v>237</v>
      </c>
      <c r="F1377" s="1391">
        <v>0</v>
      </c>
      <c r="G1377" s="1342">
        <v>1</v>
      </c>
    </row>
    <row r="1378" spans="2:7" s="554" customFormat="1" ht="26.1" customHeight="1" x14ac:dyDescent="0.2">
      <c r="B1378" s="1395"/>
      <c r="C1378" s="1415"/>
      <c r="D1378" s="1424"/>
      <c r="E1378" s="1424"/>
      <c r="F1378" s="1482"/>
      <c r="G1378" s="1428"/>
    </row>
    <row r="1379" spans="2:7" s="554" customFormat="1" ht="25.5" customHeight="1" x14ac:dyDescent="0.2">
      <c r="B1379" s="1499" t="s">
        <v>2192</v>
      </c>
      <c r="C1379" s="38" t="s">
        <v>865</v>
      </c>
      <c r="D1379" s="85" t="s">
        <v>463</v>
      </c>
      <c r="E1379" s="85" t="s">
        <v>726</v>
      </c>
      <c r="F1379" s="87"/>
      <c r="G1379" s="622"/>
    </row>
    <row r="1380" spans="2:7" s="554" customFormat="1" ht="33.6" customHeight="1" thickBot="1" x14ac:dyDescent="0.25">
      <c r="B1380" s="1457"/>
      <c r="C1380" s="204" t="s">
        <v>2720</v>
      </c>
      <c r="D1380" s="85"/>
      <c r="E1380" s="260" t="s">
        <v>1063</v>
      </c>
      <c r="F1380" s="801"/>
      <c r="G1380" s="858"/>
    </row>
    <row r="1381" spans="2:7" s="554" customFormat="1" ht="18.75" customHeight="1" thickBot="1" x14ac:dyDescent="0.25">
      <c r="B1381" s="585" t="s">
        <v>2193</v>
      </c>
      <c r="C1381" s="37" t="s">
        <v>2194</v>
      </c>
      <c r="D1381" s="616"/>
      <c r="E1381" s="616"/>
      <c r="F1381" s="587">
        <v>1</v>
      </c>
      <c r="G1381" s="991">
        <v>1</v>
      </c>
    </row>
    <row r="1382" spans="2:7" s="554" customFormat="1" ht="24" customHeight="1" x14ac:dyDescent="0.2">
      <c r="B1382" s="1385" t="s">
        <v>2195</v>
      </c>
      <c r="C1382" s="1387" t="s">
        <v>2196</v>
      </c>
      <c r="D1382" s="1464" t="s">
        <v>2197</v>
      </c>
      <c r="E1382" s="1464" t="s">
        <v>2198</v>
      </c>
      <c r="F1382" s="1465">
        <v>46</v>
      </c>
      <c r="G1382" s="1466">
        <v>63</v>
      </c>
    </row>
    <row r="1383" spans="2:7" s="554" customFormat="1" ht="24" customHeight="1" x14ac:dyDescent="0.2">
      <c r="B1383" s="1604"/>
      <c r="C1383" s="1433"/>
      <c r="D1383" s="1436"/>
      <c r="E1383" s="1436"/>
      <c r="F1383" s="1437"/>
      <c r="G1383" s="1603"/>
    </row>
    <row r="1384" spans="2:7" s="554" customFormat="1" ht="24.6" customHeight="1" x14ac:dyDescent="0.2">
      <c r="B1384" s="1394" t="s">
        <v>2199</v>
      </c>
      <c r="C1384" s="1414" t="s">
        <v>2200</v>
      </c>
      <c r="D1384" s="1423" t="s">
        <v>463</v>
      </c>
      <c r="E1384" s="1423" t="s">
        <v>920</v>
      </c>
      <c r="F1384" s="1425">
        <v>0</v>
      </c>
      <c r="G1384" s="1407">
        <v>0</v>
      </c>
    </row>
    <row r="1385" spans="2:7" s="554" customFormat="1" ht="24.6" customHeight="1" x14ac:dyDescent="0.2">
      <c r="B1385" s="1395"/>
      <c r="C1385" s="1422"/>
      <c r="D1385" s="1424"/>
      <c r="E1385" s="1424"/>
      <c r="F1385" s="1426"/>
      <c r="G1385" s="1409"/>
    </row>
    <row r="1386" spans="2:7" s="554" customFormat="1" ht="28.5" customHeight="1" thickBot="1" x14ac:dyDescent="0.25">
      <c r="B1386" s="777" t="s">
        <v>2201</v>
      </c>
      <c r="C1386" s="41" t="s">
        <v>2202</v>
      </c>
      <c r="D1386" s="254" t="s">
        <v>463</v>
      </c>
      <c r="E1386" s="254" t="s">
        <v>226</v>
      </c>
      <c r="F1386" s="628">
        <v>0</v>
      </c>
      <c r="G1386" s="1006">
        <v>0</v>
      </c>
    </row>
    <row r="1387" spans="2:7" s="554" customFormat="1" ht="13.5" thickBot="1" x14ac:dyDescent="0.25">
      <c r="B1387" s="555"/>
      <c r="C1387" s="619"/>
      <c r="D1387" s="620"/>
      <c r="E1387" s="620"/>
    </row>
    <row r="1388" spans="2:7" s="554" customFormat="1" ht="36.75" customHeight="1" thickBot="1" x14ac:dyDescent="0.25">
      <c r="B1388" s="555"/>
      <c r="C1388" s="572" t="s">
        <v>600</v>
      </c>
      <c r="D1388" s="573">
        <v>2021</v>
      </c>
      <c r="E1388" s="560">
        <v>2022</v>
      </c>
    </row>
    <row r="1389" spans="2:7" s="554" customFormat="1" x14ac:dyDescent="0.2">
      <c r="B1389" s="555"/>
      <c r="C1389" s="562" t="s">
        <v>715</v>
      </c>
      <c r="D1389" s="563">
        <f t="shared" ref="D1389:E1392" si="10">D1395+D1429+D1518</f>
        <v>17</v>
      </c>
      <c r="E1389" s="563">
        <f t="shared" si="10"/>
        <v>17</v>
      </c>
    </row>
    <row r="1390" spans="2:7" s="554" customFormat="1" x14ac:dyDescent="0.2">
      <c r="B1390" s="555"/>
      <c r="C1390" s="565" t="s">
        <v>716</v>
      </c>
      <c r="D1390" s="566">
        <f t="shared" si="10"/>
        <v>0</v>
      </c>
      <c r="E1390" s="566">
        <f t="shared" si="10"/>
        <v>0</v>
      </c>
    </row>
    <row r="1391" spans="2:7" s="554" customFormat="1" x14ac:dyDescent="0.2">
      <c r="B1391" s="555"/>
      <c r="C1391" s="565" t="s">
        <v>717</v>
      </c>
      <c r="D1391" s="566">
        <f t="shared" si="10"/>
        <v>17</v>
      </c>
      <c r="E1391" s="566">
        <f t="shared" si="10"/>
        <v>17</v>
      </c>
    </row>
    <row r="1392" spans="2:7" s="554" customFormat="1" ht="13.5" thickBot="1" x14ac:dyDescent="0.25">
      <c r="B1392" s="555"/>
      <c r="C1392" s="568" t="s">
        <v>718</v>
      </c>
      <c r="D1392" s="569">
        <f t="shared" si="10"/>
        <v>0</v>
      </c>
      <c r="E1392" s="569">
        <f t="shared" si="10"/>
        <v>0</v>
      </c>
    </row>
    <row r="1393" spans="2:7" s="554" customFormat="1" ht="13.5" thickBot="1" x14ac:dyDescent="0.25">
      <c r="B1393" s="555"/>
      <c r="C1393" s="53"/>
      <c r="D1393" s="629"/>
      <c r="E1393" s="629"/>
    </row>
    <row r="1394" spans="2:7" s="554" customFormat="1" ht="41.25" customHeight="1" thickBot="1" x14ac:dyDescent="0.25">
      <c r="B1394" s="555"/>
      <c r="C1394" s="572" t="s">
        <v>605</v>
      </c>
      <c r="D1394" s="630">
        <v>2021</v>
      </c>
      <c r="E1394" s="631">
        <v>2022</v>
      </c>
    </row>
    <row r="1395" spans="2:7" s="554" customFormat="1" x14ac:dyDescent="0.2">
      <c r="B1395" s="555"/>
      <c r="C1395" s="562" t="s">
        <v>715</v>
      </c>
      <c r="D1395" s="574">
        <f>D1396+D1397+D1398</f>
        <v>4</v>
      </c>
      <c r="E1395" s="575">
        <f>E1396+E1397+E1398</f>
        <v>4</v>
      </c>
    </row>
    <row r="1396" spans="2:7" s="554" customFormat="1" x14ac:dyDescent="0.2">
      <c r="B1396" s="555"/>
      <c r="C1396" s="565" t="s">
        <v>716</v>
      </c>
      <c r="D1396" s="576">
        <v>0</v>
      </c>
      <c r="E1396" s="577">
        <v>0</v>
      </c>
    </row>
    <row r="1397" spans="2:7" s="554" customFormat="1" x14ac:dyDescent="0.2">
      <c r="B1397" s="555"/>
      <c r="C1397" s="565" t="s">
        <v>717</v>
      </c>
      <c r="D1397" s="576">
        <v>4</v>
      </c>
      <c r="E1397" s="577">
        <v>4</v>
      </c>
    </row>
    <row r="1398" spans="2:7" s="554" customFormat="1" ht="13.5" thickBot="1" x14ac:dyDescent="0.25">
      <c r="B1398" s="555"/>
      <c r="C1398" s="568" t="s">
        <v>718</v>
      </c>
      <c r="D1398" s="578">
        <v>0</v>
      </c>
      <c r="E1398" s="579">
        <v>0</v>
      </c>
    </row>
    <row r="1399" spans="2:7" s="554" customFormat="1" ht="13.5" thickBot="1" x14ac:dyDescent="0.25">
      <c r="B1399" s="555"/>
      <c r="C1399" s="580"/>
      <c r="D1399" s="581"/>
      <c r="E1399" s="581"/>
    </row>
    <row r="1400" spans="2:7" s="554" customFormat="1" ht="60.6" customHeight="1" thickBot="1" x14ac:dyDescent="0.25">
      <c r="B1400" s="582" t="s">
        <v>10</v>
      </c>
      <c r="C1400" s="583" t="s">
        <v>719</v>
      </c>
      <c r="D1400" s="584" t="s">
        <v>12</v>
      </c>
      <c r="E1400" s="584" t="s">
        <v>13</v>
      </c>
      <c r="F1400" s="209" t="s">
        <v>720</v>
      </c>
      <c r="G1400" s="920" t="s">
        <v>721</v>
      </c>
    </row>
    <row r="1401" spans="2:7" s="554" customFormat="1" ht="13.5" thickBot="1" x14ac:dyDescent="0.25">
      <c r="B1401" s="585" t="s">
        <v>2203</v>
      </c>
      <c r="C1401" s="37" t="s">
        <v>2721</v>
      </c>
      <c r="D1401" s="586"/>
      <c r="E1401" s="586"/>
      <c r="F1401" s="587">
        <v>1</v>
      </c>
      <c r="G1401" s="991">
        <v>1</v>
      </c>
    </row>
    <row r="1402" spans="2:7" s="554" customFormat="1" ht="15" customHeight="1" x14ac:dyDescent="0.2">
      <c r="B1402" s="1577" t="s">
        <v>2204</v>
      </c>
      <c r="C1402" s="205" t="s">
        <v>865</v>
      </c>
      <c r="D1402" s="262"/>
      <c r="E1402" s="262"/>
      <c r="F1402" s="781">
        <v>0</v>
      </c>
      <c r="G1402" s="992">
        <v>0</v>
      </c>
    </row>
    <row r="1403" spans="2:7" s="554" customFormat="1" ht="20.45" customHeight="1" x14ac:dyDescent="0.2">
      <c r="B1403" s="1577"/>
      <c r="C1403" s="1431" t="s">
        <v>2722</v>
      </c>
      <c r="D1403" s="1461" t="s">
        <v>463</v>
      </c>
      <c r="E1403" s="1461" t="s">
        <v>726</v>
      </c>
      <c r="F1403" s="1396">
        <v>0</v>
      </c>
      <c r="G1403" s="1398">
        <v>0</v>
      </c>
    </row>
    <row r="1404" spans="2:7" s="554" customFormat="1" ht="20.45" customHeight="1" x14ac:dyDescent="0.2">
      <c r="B1404" s="1499"/>
      <c r="C1404" s="1432"/>
      <c r="D1404" s="1462"/>
      <c r="E1404" s="1462"/>
      <c r="F1404" s="1397"/>
      <c r="G1404" s="1399"/>
    </row>
    <row r="1405" spans="2:7" s="554" customFormat="1" ht="36.950000000000003" customHeight="1" thickBot="1" x14ac:dyDescent="0.25">
      <c r="B1405" s="776" t="s">
        <v>2205</v>
      </c>
      <c r="C1405" s="206" t="s">
        <v>2723</v>
      </c>
      <c r="D1405" s="252" t="s">
        <v>463</v>
      </c>
      <c r="E1405" s="252" t="s">
        <v>237</v>
      </c>
      <c r="F1405" s="786">
        <v>0</v>
      </c>
      <c r="G1405" s="1003">
        <v>0</v>
      </c>
    </row>
    <row r="1406" spans="2:7" s="554" customFormat="1" ht="30.95" customHeight="1" thickBot="1" x14ac:dyDescent="0.25">
      <c r="B1406" s="585" t="s">
        <v>2206</v>
      </c>
      <c r="C1406" s="37" t="s">
        <v>2207</v>
      </c>
      <c r="D1406" s="616"/>
      <c r="E1406" s="616"/>
      <c r="F1406" s="587">
        <v>1</v>
      </c>
      <c r="G1406" s="991">
        <v>1</v>
      </c>
    </row>
    <row r="1407" spans="2:7" s="554" customFormat="1" ht="19.5" customHeight="1" x14ac:dyDescent="0.2">
      <c r="B1407" s="1577" t="s">
        <v>2208</v>
      </c>
      <c r="C1407" s="205" t="s">
        <v>865</v>
      </c>
      <c r="D1407" s="262"/>
      <c r="E1407" s="262"/>
      <c r="F1407" s="781">
        <v>0</v>
      </c>
      <c r="G1407" s="992">
        <v>0</v>
      </c>
    </row>
    <row r="1408" spans="2:7" s="554" customFormat="1" ht="21" customHeight="1" x14ac:dyDescent="0.2">
      <c r="B1408" s="1577"/>
      <c r="C1408" s="1431" t="s">
        <v>2209</v>
      </c>
      <c r="D1408" s="1500" t="s">
        <v>463</v>
      </c>
      <c r="E1408" s="1500" t="s">
        <v>726</v>
      </c>
      <c r="F1408" s="1396">
        <v>0</v>
      </c>
      <c r="G1408" s="1398">
        <v>0</v>
      </c>
    </row>
    <row r="1409" spans="2:7" s="554" customFormat="1" ht="21" customHeight="1" x14ac:dyDescent="0.2">
      <c r="B1409" s="1577"/>
      <c r="C1409" s="1432"/>
      <c r="D1409" s="1501"/>
      <c r="E1409" s="1501"/>
      <c r="F1409" s="1397"/>
      <c r="G1409" s="1578"/>
    </row>
    <row r="1410" spans="2:7" s="554" customFormat="1" ht="21" customHeight="1" x14ac:dyDescent="0.2">
      <c r="B1410" s="1394" t="s">
        <v>2210</v>
      </c>
      <c r="C1410" s="1414" t="s">
        <v>2723</v>
      </c>
      <c r="D1410" s="1423" t="s">
        <v>463</v>
      </c>
      <c r="E1410" s="1423" t="s">
        <v>226</v>
      </c>
      <c r="F1410" s="1512">
        <v>0</v>
      </c>
      <c r="G1410" s="1407">
        <v>0</v>
      </c>
    </row>
    <row r="1411" spans="2:7" s="554" customFormat="1" ht="21" customHeight="1" thickBot="1" x14ac:dyDescent="0.25">
      <c r="B1411" s="1479"/>
      <c r="C1411" s="1480"/>
      <c r="D1411" s="1390"/>
      <c r="E1411" s="1390"/>
      <c r="F1411" s="1467"/>
      <c r="G1411" s="1468"/>
    </row>
    <row r="1412" spans="2:7" s="554" customFormat="1" ht="40.5" customHeight="1" thickBot="1" x14ac:dyDescent="0.25">
      <c r="B1412" s="585" t="s">
        <v>2211</v>
      </c>
      <c r="C1412" s="138" t="s">
        <v>2212</v>
      </c>
      <c r="D1412" s="627"/>
      <c r="E1412" s="627"/>
      <c r="F1412" s="617">
        <v>1</v>
      </c>
      <c r="G1412" s="588">
        <v>1</v>
      </c>
    </row>
    <row r="1413" spans="2:7" s="554" customFormat="1" ht="45.75" customHeight="1" x14ac:dyDescent="0.2">
      <c r="B1413" s="894" t="s">
        <v>2213</v>
      </c>
      <c r="C1413" s="895" t="s">
        <v>2214</v>
      </c>
      <c r="D1413" s="854" t="s">
        <v>463</v>
      </c>
      <c r="E1413" s="854" t="s">
        <v>726</v>
      </c>
      <c r="F1413" s="618">
        <v>0</v>
      </c>
      <c r="G1413" s="678">
        <v>0</v>
      </c>
    </row>
    <row r="1414" spans="2:7" s="554" customFormat="1" ht="44.45" customHeight="1" thickBot="1" x14ac:dyDescent="0.25">
      <c r="B1414" s="891" t="s">
        <v>2215</v>
      </c>
      <c r="C1414" s="892" t="s">
        <v>2216</v>
      </c>
      <c r="D1414" s="849" t="s">
        <v>463</v>
      </c>
      <c r="E1414" s="849" t="s">
        <v>226</v>
      </c>
      <c r="F1414" s="853">
        <v>0</v>
      </c>
      <c r="G1414" s="865">
        <v>0</v>
      </c>
    </row>
    <row r="1415" spans="2:7" s="554" customFormat="1" ht="44.25" customHeight="1" thickBot="1" x14ac:dyDescent="0.25">
      <c r="B1415" s="585" t="s">
        <v>2217</v>
      </c>
      <c r="C1415" s="37" t="s">
        <v>2724</v>
      </c>
      <c r="D1415" s="616"/>
      <c r="E1415" s="616"/>
      <c r="F1415" s="587">
        <v>1</v>
      </c>
      <c r="G1415" s="991">
        <v>1</v>
      </c>
    </row>
    <row r="1416" spans="2:7" s="554" customFormat="1" ht="20.45" customHeight="1" x14ac:dyDescent="0.2">
      <c r="B1416" s="1385" t="s">
        <v>2218</v>
      </c>
      <c r="C1416" s="1387" t="s">
        <v>2725</v>
      </c>
      <c r="D1416" s="1464" t="s">
        <v>463</v>
      </c>
      <c r="E1416" s="1464" t="s">
        <v>726</v>
      </c>
      <c r="F1416" s="1465">
        <v>0</v>
      </c>
      <c r="G1416" s="1466">
        <v>0</v>
      </c>
    </row>
    <row r="1417" spans="2:7" s="554" customFormat="1" ht="20.45" customHeight="1" x14ac:dyDescent="0.2">
      <c r="B1417" s="1395"/>
      <c r="C1417" s="1415"/>
      <c r="D1417" s="1424"/>
      <c r="E1417" s="1424"/>
      <c r="F1417" s="1426"/>
      <c r="G1417" s="1409"/>
    </row>
    <row r="1418" spans="2:7" s="554" customFormat="1" ht="20.45" customHeight="1" x14ac:dyDescent="0.2">
      <c r="B1418" s="1394" t="s">
        <v>2219</v>
      </c>
      <c r="C1418" s="1414" t="s">
        <v>2220</v>
      </c>
      <c r="D1418" s="1423" t="s">
        <v>463</v>
      </c>
      <c r="E1418" s="1423" t="s">
        <v>2221</v>
      </c>
      <c r="F1418" s="1425">
        <v>0.5655</v>
      </c>
      <c r="G1418" s="1407">
        <v>0</v>
      </c>
    </row>
    <row r="1419" spans="2:7" s="554" customFormat="1" ht="20.45" customHeight="1" x14ac:dyDescent="0.2">
      <c r="B1419" s="1395"/>
      <c r="C1419" s="1415"/>
      <c r="D1419" s="1424"/>
      <c r="E1419" s="1424"/>
      <c r="F1419" s="1600"/>
      <c r="G1419" s="1408"/>
    </row>
    <row r="1420" spans="2:7" s="554" customFormat="1" ht="24.95" customHeight="1" x14ac:dyDescent="0.2">
      <c r="B1420" s="1394" t="s">
        <v>2222</v>
      </c>
      <c r="C1420" s="1414" t="s">
        <v>2223</v>
      </c>
      <c r="D1420" s="1423" t="s">
        <v>2008</v>
      </c>
      <c r="E1420" s="1423" t="s">
        <v>2224</v>
      </c>
      <c r="F1420" s="1594">
        <v>25</v>
      </c>
      <c r="G1420" s="1427">
        <v>24.2</v>
      </c>
    </row>
    <row r="1421" spans="2:7" s="554" customFormat="1" ht="24.95" customHeight="1" x14ac:dyDescent="0.2">
      <c r="B1421" s="1395"/>
      <c r="C1421" s="1415"/>
      <c r="D1421" s="1424"/>
      <c r="E1421" s="1424"/>
      <c r="F1421" s="1600"/>
      <c r="G1421" s="1428"/>
    </row>
    <row r="1422" spans="2:7" s="554" customFormat="1" ht="25.5" customHeight="1" x14ac:dyDescent="0.2">
      <c r="B1422" s="1394" t="s">
        <v>2225</v>
      </c>
      <c r="C1422" s="1414" t="s">
        <v>2226</v>
      </c>
      <c r="D1422" s="1423" t="s">
        <v>609</v>
      </c>
      <c r="E1422" s="1423" t="s">
        <v>2227</v>
      </c>
      <c r="F1422" s="1512" t="s">
        <v>1922</v>
      </c>
      <c r="G1422" s="1408" t="s">
        <v>1922</v>
      </c>
    </row>
    <row r="1423" spans="2:7" s="554" customFormat="1" ht="31.5" customHeight="1" x14ac:dyDescent="0.2">
      <c r="B1423" s="1395"/>
      <c r="C1423" s="1415"/>
      <c r="D1423" s="1424"/>
      <c r="E1423" s="1424"/>
      <c r="F1423" s="1426"/>
      <c r="G1423" s="1409"/>
    </row>
    <row r="1424" spans="2:7" s="554" customFormat="1" ht="26.25" customHeight="1" x14ac:dyDescent="0.2">
      <c r="B1424" s="1499" t="s">
        <v>2228</v>
      </c>
      <c r="C1424" s="38" t="s">
        <v>865</v>
      </c>
      <c r="D1424" s="163"/>
      <c r="E1424" s="163"/>
      <c r="F1424" s="590">
        <v>0</v>
      </c>
      <c r="G1424" s="994">
        <v>0</v>
      </c>
    </row>
    <row r="1425" spans="2:7" s="554" customFormat="1" ht="20.45" customHeight="1" x14ac:dyDescent="0.2">
      <c r="B1425" s="1457"/>
      <c r="C1425" s="1431" t="s">
        <v>2229</v>
      </c>
      <c r="D1425" s="1461" t="s">
        <v>463</v>
      </c>
      <c r="E1425" s="1461" t="s">
        <v>726</v>
      </c>
      <c r="F1425" s="1396">
        <v>0</v>
      </c>
      <c r="G1425" s="1398">
        <v>0</v>
      </c>
    </row>
    <row r="1426" spans="2:7" s="554" customFormat="1" ht="20.45" customHeight="1" thickBot="1" x14ac:dyDescent="0.25">
      <c r="B1426" s="1574"/>
      <c r="C1426" s="1440"/>
      <c r="D1426" s="1599"/>
      <c r="E1426" s="1599"/>
      <c r="F1426" s="1471"/>
      <c r="G1426" s="1444"/>
    </row>
    <row r="1427" spans="2:7" s="554" customFormat="1" ht="13.5" thickBot="1" x14ac:dyDescent="0.25">
      <c r="B1427" s="555"/>
      <c r="C1427" s="619"/>
      <c r="D1427" s="620"/>
      <c r="E1427" s="620"/>
    </row>
    <row r="1428" spans="2:7" s="554" customFormat="1" ht="36.75" customHeight="1" thickBot="1" x14ac:dyDescent="0.25">
      <c r="B1428" s="555"/>
      <c r="C1428" s="572" t="s">
        <v>2230</v>
      </c>
      <c r="D1428" s="632">
        <v>2021</v>
      </c>
      <c r="E1428" s="633">
        <v>2022</v>
      </c>
    </row>
    <row r="1429" spans="2:7" s="554" customFormat="1" x14ac:dyDescent="0.2">
      <c r="B1429" s="555"/>
      <c r="C1429" s="562" t="s">
        <v>715</v>
      </c>
      <c r="D1429" s="634">
        <f>D1430+D1431+D1432</f>
        <v>7</v>
      </c>
      <c r="E1429" s="635">
        <f>E1430+E1431+E1432</f>
        <v>7</v>
      </c>
    </row>
    <row r="1430" spans="2:7" s="554" customFormat="1" x14ac:dyDescent="0.2">
      <c r="B1430" s="555"/>
      <c r="C1430" s="565" t="s">
        <v>716</v>
      </c>
      <c r="D1430" s="576">
        <v>0</v>
      </c>
      <c r="E1430" s="577">
        <v>0</v>
      </c>
    </row>
    <row r="1431" spans="2:7" s="554" customFormat="1" x14ac:dyDescent="0.2">
      <c r="B1431" s="555"/>
      <c r="C1431" s="565" t="s">
        <v>717</v>
      </c>
      <c r="D1431" s="576">
        <v>7</v>
      </c>
      <c r="E1431" s="577">
        <v>7</v>
      </c>
    </row>
    <row r="1432" spans="2:7" s="554" customFormat="1" ht="13.5" thickBot="1" x14ac:dyDescent="0.25">
      <c r="B1432" s="555"/>
      <c r="C1432" s="636" t="s">
        <v>718</v>
      </c>
      <c r="D1432" s="637">
        <v>0</v>
      </c>
      <c r="E1432" s="579">
        <v>0</v>
      </c>
    </row>
    <row r="1433" spans="2:7" s="554" customFormat="1" ht="13.5" thickBot="1" x14ac:dyDescent="0.25">
      <c r="B1433" s="555"/>
      <c r="C1433" s="580"/>
      <c r="D1433" s="581"/>
      <c r="E1433" s="581"/>
      <c r="F1433" s="621"/>
      <c r="G1433" s="621"/>
    </row>
    <row r="1434" spans="2:7" s="554" customFormat="1" ht="54.95" customHeight="1" thickBot="1" x14ac:dyDescent="0.25">
      <c r="B1434" s="582" t="s">
        <v>10</v>
      </c>
      <c r="C1434" s="583" t="s">
        <v>719</v>
      </c>
      <c r="D1434" s="584" t="s">
        <v>12</v>
      </c>
      <c r="E1434" s="584" t="s">
        <v>13</v>
      </c>
      <c r="F1434" s="209" t="s">
        <v>720</v>
      </c>
      <c r="G1434" s="920" t="s">
        <v>721</v>
      </c>
    </row>
    <row r="1435" spans="2:7" s="554" customFormat="1" ht="30" customHeight="1" thickBot="1" x14ac:dyDescent="0.25">
      <c r="B1435" s="585" t="s">
        <v>2231</v>
      </c>
      <c r="C1435" s="37" t="s">
        <v>2232</v>
      </c>
      <c r="D1435" s="586"/>
      <c r="E1435" s="586"/>
      <c r="F1435" s="587">
        <v>1</v>
      </c>
      <c r="G1435" s="991">
        <v>1</v>
      </c>
    </row>
    <row r="1436" spans="2:7" s="554" customFormat="1" ht="30.6" customHeight="1" x14ac:dyDescent="0.2">
      <c r="B1436" s="894" t="s">
        <v>2233</v>
      </c>
      <c r="C1436" s="895" t="s">
        <v>2234</v>
      </c>
      <c r="D1436" s="854" t="s">
        <v>588</v>
      </c>
      <c r="E1436" s="854" t="s">
        <v>241</v>
      </c>
      <c r="F1436" s="1033">
        <v>18</v>
      </c>
      <c r="G1436" s="1034">
        <v>5</v>
      </c>
    </row>
    <row r="1437" spans="2:7" s="554" customFormat="1" ht="17.25" customHeight="1" x14ac:dyDescent="0.2">
      <c r="B1437" s="1394" t="s">
        <v>2235</v>
      </c>
      <c r="C1437" s="1414" t="s">
        <v>2236</v>
      </c>
      <c r="D1437" s="1423" t="s">
        <v>862</v>
      </c>
      <c r="E1437" s="1423" t="s">
        <v>273</v>
      </c>
      <c r="F1437" s="1481">
        <v>10</v>
      </c>
      <c r="G1437" s="1427">
        <v>10</v>
      </c>
    </row>
    <row r="1438" spans="2:7" s="554" customFormat="1" ht="15" customHeight="1" x14ac:dyDescent="0.2">
      <c r="B1438" s="1395"/>
      <c r="C1438" s="1422"/>
      <c r="D1438" s="1424"/>
      <c r="E1438" s="1424"/>
      <c r="F1438" s="1482"/>
      <c r="G1438" s="1428"/>
    </row>
    <row r="1439" spans="2:7" s="554" customFormat="1" ht="32.1" customHeight="1" x14ac:dyDescent="0.2">
      <c r="B1439" s="891" t="s">
        <v>2237</v>
      </c>
      <c r="C1439" s="892" t="s">
        <v>2238</v>
      </c>
      <c r="D1439" s="849" t="s">
        <v>2239</v>
      </c>
      <c r="E1439" s="849" t="s">
        <v>826</v>
      </c>
      <c r="F1439" s="851">
        <v>754</v>
      </c>
      <c r="G1439" s="845">
        <v>367</v>
      </c>
    </row>
    <row r="1440" spans="2:7" s="554" customFormat="1" ht="17.45" customHeight="1" x14ac:dyDescent="0.2">
      <c r="B1440" s="1394" t="s">
        <v>2240</v>
      </c>
      <c r="C1440" s="1414" t="s">
        <v>2241</v>
      </c>
      <c r="D1440" s="1423" t="s">
        <v>2242</v>
      </c>
      <c r="E1440" s="1423" t="s">
        <v>2243</v>
      </c>
      <c r="F1440" s="1481">
        <v>0.73</v>
      </c>
      <c r="G1440" s="1427">
        <v>9.7200000000000006</v>
      </c>
    </row>
    <row r="1441" spans="2:7" s="554" customFormat="1" ht="17.45" customHeight="1" x14ac:dyDescent="0.2">
      <c r="B1441" s="1463"/>
      <c r="C1441" s="1422"/>
      <c r="D1441" s="1424"/>
      <c r="E1441" s="1424"/>
      <c r="F1441" s="1482"/>
      <c r="G1441" s="1428"/>
    </row>
    <row r="1442" spans="2:7" s="554" customFormat="1" ht="23.45" customHeight="1" x14ac:dyDescent="0.2">
      <c r="B1442" s="1499" t="s">
        <v>2244</v>
      </c>
      <c r="C1442" s="38" t="s">
        <v>865</v>
      </c>
      <c r="D1442" s="85" t="s">
        <v>463</v>
      </c>
      <c r="E1442" s="85" t="s">
        <v>241</v>
      </c>
      <c r="F1442" s="590">
        <v>1</v>
      </c>
      <c r="G1442" s="994">
        <v>1</v>
      </c>
    </row>
    <row r="1443" spans="2:7" s="554" customFormat="1" ht="20.45" customHeight="1" x14ac:dyDescent="0.2">
      <c r="B1443" s="1499"/>
      <c r="C1443" s="1431" t="s">
        <v>2245</v>
      </c>
      <c r="D1443" s="1423"/>
      <c r="E1443" s="1500" t="s">
        <v>926</v>
      </c>
      <c r="F1443" s="1396">
        <v>1</v>
      </c>
      <c r="G1443" s="1575">
        <v>1</v>
      </c>
    </row>
    <row r="1444" spans="2:7" s="554" customFormat="1" ht="20.45" customHeight="1" x14ac:dyDescent="0.2">
      <c r="B1444" s="1499"/>
      <c r="C1444" s="1422"/>
      <c r="D1444" s="1424"/>
      <c r="E1444" s="1501"/>
      <c r="F1444" s="1397"/>
      <c r="G1444" s="1576"/>
    </row>
    <row r="1445" spans="2:7" s="554" customFormat="1" ht="18" customHeight="1" x14ac:dyDescent="0.2">
      <c r="B1445" s="1457"/>
      <c r="C1445" s="1431" t="s">
        <v>2246</v>
      </c>
      <c r="D1445" s="1596"/>
      <c r="E1445" s="1500" t="s">
        <v>1053</v>
      </c>
      <c r="F1445" s="1396">
        <v>0</v>
      </c>
      <c r="G1445" s="1398">
        <v>0</v>
      </c>
    </row>
    <row r="1446" spans="2:7" s="554" customFormat="1" ht="18" customHeight="1" thickBot="1" x14ac:dyDescent="0.25">
      <c r="B1446" s="1457"/>
      <c r="C1446" s="1388"/>
      <c r="D1446" s="1597"/>
      <c r="E1446" s="1527"/>
      <c r="F1446" s="1471"/>
      <c r="G1446" s="1444"/>
    </row>
    <row r="1447" spans="2:7" s="554" customFormat="1" ht="40.5" customHeight="1" thickBot="1" x14ac:dyDescent="0.25">
      <c r="B1447" s="585" t="s">
        <v>2247</v>
      </c>
      <c r="C1447" s="37" t="s">
        <v>2726</v>
      </c>
      <c r="D1447" s="586"/>
      <c r="E1447" s="586"/>
      <c r="F1447" s="587">
        <v>1</v>
      </c>
      <c r="G1447" s="991">
        <v>1</v>
      </c>
    </row>
    <row r="1448" spans="2:7" s="554" customFormat="1" ht="24" customHeight="1" x14ac:dyDescent="0.2">
      <c r="B1448" s="912" t="s">
        <v>2248</v>
      </c>
      <c r="C1448" s="911" t="s">
        <v>2249</v>
      </c>
      <c r="D1448" s="913" t="s">
        <v>463</v>
      </c>
      <c r="E1448" s="913" t="s">
        <v>102</v>
      </c>
      <c r="F1448" s="914">
        <v>2</v>
      </c>
      <c r="G1448" s="1007">
        <v>2</v>
      </c>
    </row>
    <row r="1449" spans="2:7" s="554" customFormat="1" ht="18" customHeight="1" x14ac:dyDescent="0.2">
      <c r="B1449" s="1499" t="s">
        <v>2250</v>
      </c>
      <c r="C1449" s="38" t="s">
        <v>865</v>
      </c>
      <c r="D1449" s="625"/>
      <c r="E1449" s="262"/>
      <c r="F1449" s="847">
        <v>0</v>
      </c>
      <c r="G1449" s="992">
        <v>0</v>
      </c>
    </row>
    <row r="1450" spans="2:7" s="554" customFormat="1" ht="17.100000000000001" customHeight="1" x14ac:dyDescent="0.2">
      <c r="B1450" s="1499"/>
      <c r="C1450" s="1431" t="s">
        <v>2251</v>
      </c>
      <c r="D1450" s="1579"/>
      <c r="E1450" s="1595" t="s">
        <v>2252</v>
      </c>
      <c r="F1450" s="1461">
        <v>0</v>
      </c>
      <c r="G1450" s="1575">
        <v>0</v>
      </c>
    </row>
    <row r="1451" spans="2:7" s="554" customFormat="1" ht="17.100000000000001" customHeight="1" x14ac:dyDescent="0.2">
      <c r="B1451" s="1499"/>
      <c r="C1451" s="1422"/>
      <c r="D1451" s="1582"/>
      <c r="E1451" s="1593"/>
      <c r="F1451" s="1462"/>
      <c r="G1451" s="1576"/>
    </row>
    <row r="1452" spans="2:7" s="554" customFormat="1" ht="14.1" customHeight="1" x14ac:dyDescent="0.2">
      <c r="B1452" s="1499"/>
      <c r="C1452" s="1431" t="s">
        <v>2253</v>
      </c>
      <c r="D1452" s="1579"/>
      <c r="E1452" s="1592" t="s">
        <v>1542</v>
      </c>
      <c r="F1452" s="1461">
        <v>0</v>
      </c>
      <c r="G1452" s="1575">
        <v>0</v>
      </c>
    </row>
    <row r="1453" spans="2:7" s="554" customFormat="1" ht="14.1" customHeight="1" x14ac:dyDescent="0.2">
      <c r="B1453" s="1499"/>
      <c r="C1453" s="1422"/>
      <c r="D1453" s="1582"/>
      <c r="E1453" s="1593"/>
      <c r="F1453" s="1462"/>
      <c r="G1453" s="1576"/>
    </row>
    <row r="1454" spans="2:7" s="554" customFormat="1" ht="15" customHeight="1" x14ac:dyDescent="0.2">
      <c r="B1454" s="1457"/>
      <c r="C1454" s="1431" t="s">
        <v>2254</v>
      </c>
      <c r="D1454" s="1579"/>
      <c r="E1454" s="1592" t="s">
        <v>1542</v>
      </c>
      <c r="F1454" s="1461">
        <v>0</v>
      </c>
      <c r="G1454" s="1575">
        <v>0</v>
      </c>
    </row>
    <row r="1455" spans="2:7" s="554" customFormat="1" ht="15" customHeight="1" thickBot="1" x14ac:dyDescent="0.25">
      <c r="B1455" s="1457"/>
      <c r="C1455" s="1388"/>
      <c r="D1455" s="1580"/>
      <c r="E1455" s="1598"/>
      <c r="F1455" s="1470"/>
      <c r="G1455" s="1561"/>
    </row>
    <row r="1456" spans="2:7" s="554" customFormat="1" ht="29.45" customHeight="1" thickBot="1" x14ac:dyDescent="0.25">
      <c r="B1456" s="585" t="s">
        <v>2255</v>
      </c>
      <c r="C1456" s="37" t="s">
        <v>2727</v>
      </c>
      <c r="D1456" s="587"/>
      <c r="E1456" s="587"/>
      <c r="F1456" s="587">
        <v>1</v>
      </c>
      <c r="G1456" s="991">
        <v>1</v>
      </c>
    </row>
    <row r="1457" spans="2:7" s="554" customFormat="1" ht="27.6" customHeight="1" x14ac:dyDescent="0.2">
      <c r="B1457" s="1577" t="s">
        <v>2256</v>
      </c>
      <c r="C1457" s="205" t="s">
        <v>865</v>
      </c>
      <c r="D1457" s="85" t="s">
        <v>463</v>
      </c>
      <c r="E1457" s="85" t="s">
        <v>2257</v>
      </c>
      <c r="F1457" s="781">
        <v>0</v>
      </c>
      <c r="G1457" s="992">
        <v>0</v>
      </c>
    </row>
    <row r="1458" spans="2:7" s="554" customFormat="1" ht="23.45" customHeight="1" x14ac:dyDescent="0.2">
      <c r="B1458" s="1577"/>
      <c r="C1458" s="1431" t="s">
        <v>2728</v>
      </c>
      <c r="D1458" s="1423"/>
      <c r="E1458" s="1595" t="s">
        <v>1268</v>
      </c>
      <c r="F1458" s="1396">
        <v>0</v>
      </c>
      <c r="G1458" s="1398">
        <v>0</v>
      </c>
    </row>
    <row r="1459" spans="2:7" s="554" customFormat="1" ht="23.45" customHeight="1" x14ac:dyDescent="0.2">
      <c r="B1459" s="1499"/>
      <c r="C1459" s="1422"/>
      <c r="D1459" s="1424"/>
      <c r="E1459" s="1593"/>
      <c r="F1459" s="1397"/>
      <c r="G1459" s="1399"/>
    </row>
    <row r="1460" spans="2:7" s="554" customFormat="1" ht="12" customHeight="1" x14ac:dyDescent="0.2">
      <c r="B1460" s="1499"/>
      <c r="C1460" s="1431" t="s">
        <v>2258</v>
      </c>
      <c r="D1460" s="1429"/>
      <c r="E1460" s="1592" t="s">
        <v>868</v>
      </c>
      <c r="F1460" s="1396">
        <v>0</v>
      </c>
      <c r="G1460" s="1398">
        <v>0</v>
      </c>
    </row>
    <row r="1461" spans="2:7" s="554" customFormat="1" ht="12" customHeight="1" x14ac:dyDescent="0.2">
      <c r="B1461" s="1499"/>
      <c r="C1461" s="1422"/>
      <c r="D1461" s="1430"/>
      <c r="E1461" s="1593"/>
      <c r="F1461" s="1397"/>
      <c r="G1461" s="1399"/>
    </row>
    <row r="1462" spans="2:7" s="554" customFormat="1" ht="28.5" customHeight="1" x14ac:dyDescent="0.2">
      <c r="B1462" s="1499"/>
      <c r="C1462" s="1431" t="s">
        <v>2729</v>
      </c>
      <c r="D1462" s="1579"/>
      <c r="E1462" s="1592" t="s">
        <v>1268</v>
      </c>
      <c r="F1462" s="1396">
        <v>0</v>
      </c>
      <c r="G1462" s="1398">
        <v>0</v>
      </c>
    </row>
    <row r="1463" spans="2:7" s="554" customFormat="1" ht="28.5" customHeight="1" x14ac:dyDescent="0.2">
      <c r="B1463" s="1499"/>
      <c r="C1463" s="1422"/>
      <c r="D1463" s="1582"/>
      <c r="E1463" s="1593"/>
      <c r="F1463" s="1397"/>
      <c r="G1463" s="1399"/>
    </row>
    <row r="1464" spans="2:7" s="554" customFormat="1" ht="53.25" customHeight="1" x14ac:dyDescent="0.2">
      <c r="B1464" s="768" t="s">
        <v>2259</v>
      </c>
      <c r="C1464" s="769" t="s">
        <v>2260</v>
      </c>
      <c r="D1464" s="832" t="s">
        <v>240</v>
      </c>
      <c r="E1464" s="831" t="s">
        <v>2261</v>
      </c>
      <c r="F1464" s="786">
        <v>0</v>
      </c>
      <c r="G1464" s="845">
        <v>0</v>
      </c>
    </row>
    <row r="1465" spans="2:7" s="554" customFormat="1" ht="27.75" customHeight="1" thickBot="1" x14ac:dyDescent="0.25">
      <c r="B1465" s="891" t="s">
        <v>2262</v>
      </c>
      <c r="C1465" s="892" t="s">
        <v>2730</v>
      </c>
      <c r="D1465" s="856" t="s">
        <v>2263</v>
      </c>
      <c r="E1465" s="856" t="s">
        <v>336</v>
      </c>
      <c r="F1465" s="852">
        <v>27</v>
      </c>
      <c r="G1465" s="1008">
        <v>25</v>
      </c>
    </row>
    <row r="1466" spans="2:7" s="554" customFormat="1" ht="35.450000000000003" customHeight="1" thickBot="1" x14ac:dyDescent="0.25">
      <c r="B1466" s="585" t="s">
        <v>2264</v>
      </c>
      <c r="C1466" s="37" t="s">
        <v>2265</v>
      </c>
      <c r="D1466" s="586"/>
      <c r="E1466" s="586"/>
      <c r="F1466" s="587">
        <v>1</v>
      </c>
      <c r="G1466" s="991">
        <v>1</v>
      </c>
    </row>
    <row r="1467" spans="2:7" s="554" customFormat="1" ht="17.100000000000001" customHeight="1" x14ac:dyDescent="0.2">
      <c r="B1467" s="1385" t="s">
        <v>2266</v>
      </c>
      <c r="C1467" s="1387" t="s">
        <v>2731</v>
      </c>
      <c r="D1467" s="1464" t="s">
        <v>463</v>
      </c>
      <c r="E1467" s="1464" t="s">
        <v>2267</v>
      </c>
      <c r="F1467" s="1465">
        <v>1</v>
      </c>
      <c r="G1467" s="1466">
        <v>1</v>
      </c>
    </row>
    <row r="1468" spans="2:7" s="554" customFormat="1" ht="17.100000000000001" customHeight="1" thickBot="1" x14ac:dyDescent="0.25">
      <c r="B1468" s="1386"/>
      <c r="C1468" s="1388"/>
      <c r="D1468" s="1514"/>
      <c r="E1468" s="1514"/>
      <c r="F1468" s="1467"/>
      <c r="G1468" s="1468"/>
    </row>
    <row r="1469" spans="2:7" s="554" customFormat="1" ht="27.75" customHeight="1" thickBot="1" x14ac:dyDescent="0.25">
      <c r="B1469" s="585" t="s">
        <v>2268</v>
      </c>
      <c r="C1469" s="37" t="s">
        <v>2732</v>
      </c>
      <c r="D1469" s="86"/>
      <c r="E1469" s="86"/>
      <c r="F1469" s="587">
        <v>1</v>
      </c>
      <c r="G1469" s="991">
        <v>1</v>
      </c>
    </row>
    <row r="1470" spans="2:7" s="554" customFormat="1" ht="38.25" customHeight="1" x14ac:dyDescent="0.2">
      <c r="B1470" s="745" t="s">
        <v>2269</v>
      </c>
      <c r="C1470" s="746" t="s">
        <v>2270</v>
      </c>
      <c r="D1470" s="747" t="s">
        <v>463</v>
      </c>
      <c r="E1470" s="747" t="s">
        <v>237</v>
      </c>
      <c r="F1470" s="748">
        <v>0</v>
      </c>
      <c r="G1470" s="1009">
        <v>0</v>
      </c>
    </row>
    <row r="1471" spans="2:7" s="554" customFormat="1" ht="24" customHeight="1" x14ac:dyDescent="0.2">
      <c r="B1471" s="1394" t="s">
        <v>2271</v>
      </c>
      <c r="C1471" s="1414" t="s">
        <v>2733</v>
      </c>
      <c r="D1471" s="1511" t="s">
        <v>432</v>
      </c>
      <c r="E1471" s="1511" t="s">
        <v>2272</v>
      </c>
      <c r="F1471" s="1594">
        <v>3</v>
      </c>
      <c r="G1471" s="1573">
        <v>0</v>
      </c>
    </row>
    <row r="1472" spans="2:7" s="554" customFormat="1" ht="24" customHeight="1" x14ac:dyDescent="0.2">
      <c r="B1472" s="1463"/>
      <c r="C1472" s="1415"/>
      <c r="D1472" s="1424"/>
      <c r="E1472" s="1424"/>
      <c r="F1472" s="1426"/>
      <c r="G1472" s="1409"/>
    </row>
    <row r="1473" spans="2:7" s="554" customFormat="1" ht="31.5" customHeight="1" x14ac:dyDescent="0.2">
      <c r="B1473" s="773" t="s">
        <v>2273</v>
      </c>
      <c r="C1473" s="30" t="s">
        <v>2734</v>
      </c>
      <c r="D1473" s="453" t="s">
        <v>463</v>
      </c>
      <c r="E1473" s="453" t="s">
        <v>2257</v>
      </c>
      <c r="F1473" s="343">
        <v>0</v>
      </c>
      <c r="G1473" s="536">
        <v>0</v>
      </c>
    </row>
    <row r="1474" spans="2:7" s="554" customFormat="1" ht="20.45" customHeight="1" x14ac:dyDescent="0.2">
      <c r="B1474" s="1499" t="s">
        <v>2274</v>
      </c>
      <c r="C1474" s="38" t="s">
        <v>865</v>
      </c>
      <c r="D1474" s="830" t="s">
        <v>463</v>
      </c>
      <c r="E1474" s="830" t="s">
        <v>418</v>
      </c>
      <c r="F1474" s="590">
        <v>0</v>
      </c>
      <c r="G1474" s="994">
        <v>1</v>
      </c>
    </row>
    <row r="1475" spans="2:7" s="554" customFormat="1" ht="24" customHeight="1" x14ac:dyDescent="0.2">
      <c r="B1475" s="1499"/>
      <c r="C1475" s="1489" t="s">
        <v>2275</v>
      </c>
      <c r="D1475" s="1587"/>
      <c r="E1475" s="1588" t="s">
        <v>792</v>
      </c>
      <c r="F1475" s="1495">
        <v>0</v>
      </c>
      <c r="G1475" s="1497">
        <v>1</v>
      </c>
    </row>
    <row r="1476" spans="2:7" s="554" customFormat="1" ht="24" customHeight="1" x14ac:dyDescent="0.2">
      <c r="B1476" s="1499"/>
      <c r="C1476" s="1517"/>
      <c r="D1476" s="1519"/>
      <c r="E1476" s="1520"/>
      <c r="F1476" s="1589"/>
      <c r="G1476" s="1523"/>
    </row>
    <row r="1477" spans="2:7" s="554" customFormat="1" ht="15.6" customHeight="1" x14ac:dyDescent="0.2">
      <c r="B1477" s="1499"/>
      <c r="C1477" s="1431" t="s">
        <v>2276</v>
      </c>
      <c r="D1477" s="1579"/>
      <c r="E1477" s="1500" t="s">
        <v>868</v>
      </c>
      <c r="F1477" s="1396">
        <v>0</v>
      </c>
      <c r="G1477" s="1398">
        <v>0</v>
      </c>
    </row>
    <row r="1478" spans="2:7" s="554" customFormat="1" ht="15.6" customHeight="1" x14ac:dyDescent="0.2">
      <c r="B1478" s="1499"/>
      <c r="C1478" s="1422"/>
      <c r="D1478" s="1582"/>
      <c r="E1478" s="1501"/>
      <c r="F1478" s="1397"/>
      <c r="G1478" s="1399"/>
    </row>
    <row r="1479" spans="2:7" s="554" customFormat="1" ht="29.1" customHeight="1" x14ac:dyDescent="0.2">
      <c r="B1479" s="1499"/>
      <c r="C1479" s="1502" t="s">
        <v>2277</v>
      </c>
      <c r="D1479" s="1590"/>
      <c r="E1479" s="1483" t="s">
        <v>1053</v>
      </c>
      <c r="F1479" s="1485">
        <v>0</v>
      </c>
      <c r="G1479" s="1487">
        <v>0</v>
      </c>
    </row>
    <row r="1480" spans="2:7" s="554" customFormat="1" ht="29.1" customHeight="1" x14ac:dyDescent="0.2">
      <c r="B1480" s="1499"/>
      <c r="C1480" s="1503"/>
      <c r="D1480" s="1591"/>
      <c r="E1480" s="1484"/>
      <c r="F1480" s="1486"/>
      <c r="G1480" s="1488"/>
    </row>
    <row r="1481" spans="2:7" s="554" customFormat="1" ht="18" customHeight="1" x14ac:dyDescent="0.2">
      <c r="B1481" s="1499"/>
      <c r="C1481" s="1431" t="s">
        <v>2278</v>
      </c>
      <c r="D1481" s="1579"/>
      <c r="E1481" s="1500" t="s">
        <v>868</v>
      </c>
      <c r="F1481" s="1396">
        <v>0</v>
      </c>
      <c r="G1481" s="1398">
        <v>0</v>
      </c>
    </row>
    <row r="1482" spans="2:7" s="554" customFormat="1" ht="18" customHeight="1" x14ac:dyDescent="0.2">
      <c r="B1482" s="1499"/>
      <c r="C1482" s="1422"/>
      <c r="D1482" s="1582"/>
      <c r="E1482" s="1501"/>
      <c r="F1482" s="1397"/>
      <c r="G1482" s="1399"/>
    </row>
    <row r="1483" spans="2:7" s="554" customFormat="1" ht="17.45" customHeight="1" x14ac:dyDescent="0.2">
      <c r="B1483" s="1499"/>
      <c r="C1483" s="1431" t="s">
        <v>2279</v>
      </c>
      <c r="D1483" s="1579"/>
      <c r="E1483" s="1500" t="s">
        <v>1057</v>
      </c>
      <c r="F1483" s="1396">
        <v>0</v>
      </c>
      <c r="G1483" s="1575">
        <v>0</v>
      </c>
    </row>
    <row r="1484" spans="2:7" s="554" customFormat="1" ht="17.45" customHeight="1" x14ac:dyDescent="0.2">
      <c r="B1484" s="1499"/>
      <c r="C1484" s="1422"/>
      <c r="D1484" s="1582"/>
      <c r="E1484" s="1501"/>
      <c r="F1484" s="1397"/>
      <c r="G1484" s="1576"/>
    </row>
    <row r="1485" spans="2:7" s="554" customFormat="1" ht="30.6" customHeight="1" x14ac:dyDescent="0.2">
      <c r="B1485" s="1499"/>
      <c r="C1485" s="679" t="s">
        <v>2280</v>
      </c>
      <c r="D1485" s="680"/>
      <c r="E1485" s="681" t="s">
        <v>1057</v>
      </c>
      <c r="F1485" s="681">
        <v>0</v>
      </c>
      <c r="G1485" s="682">
        <v>0</v>
      </c>
    </row>
    <row r="1486" spans="2:7" s="554" customFormat="1" ht="24" customHeight="1" x14ac:dyDescent="0.2">
      <c r="B1486" s="1499"/>
      <c r="C1486" s="40" t="s">
        <v>2281</v>
      </c>
      <c r="D1486" s="591"/>
      <c r="E1486" s="253" t="s">
        <v>1063</v>
      </c>
      <c r="F1486" s="160"/>
      <c r="G1486" s="943"/>
    </row>
    <row r="1487" spans="2:7" s="554" customFormat="1" ht="18.95" customHeight="1" x14ac:dyDescent="0.2">
      <c r="B1487" s="1499"/>
      <c r="C1487" s="1431" t="s">
        <v>2282</v>
      </c>
      <c r="D1487" s="1579"/>
      <c r="E1487" s="1500" t="s">
        <v>975</v>
      </c>
      <c r="F1487" s="1396">
        <v>0</v>
      </c>
      <c r="G1487" s="1575">
        <v>0</v>
      </c>
    </row>
    <row r="1488" spans="2:7" s="554" customFormat="1" ht="18.95" customHeight="1" x14ac:dyDescent="0.2">
      <c r="B1488" s="1499"/>
      <c r="C1488" s="1422"/>
      <c r="D1488" s="1582"/>
      <c r="E1488" s="1501"/>
      <c r="F1488" s="1397"/>
      <c r="G1488" s="1576"/>
    </row>
    <row r="1489" spans="2:7" s="554" customFormat="1" ht="29.45" customHeight="1" x14ac:dyDescent="0.2">
      <c r="B1489" s="1499"/>
      <c r="C1489" s="40" t="s">
        <v>2283</v>
      </c>
      <c r="D1489" s="591"/>
      <c r="E1489" s="253" t="s">
        <v>975</v>
      </c>
      <c r="F1489" s="160">
        <v>0</v>
      </c>
      <c r="G1489" s="943">
        <v>0</v>
      </c>
    </row>
    <row r="1490" spans="2:7" s="554" customFormat="1" ht="38.450000000000003" customHeight="1" x14ac:dyDescent="0.2">
      <c r="B1490" s="1499"/>
      <c r="C1490" s="40" t="s">
        <v>2284</v>
      </c>
      <c r="D1490" s="591"/>
      <c r="E1490" s="253" t="s">
        <v>1349</v>
      </c>
      <c r="F1490" s="160">
        <v>0</v>
      </c>
      <c r="G1490" s="943">
        <v>0</v>
      </c>
    </row>
    <row r="1491" spans="2:7" s="554" customFormat="1" ht="27.6" customHeight="1" x14ac:dyDescent="0.2">
      <c r="B1491" s="1499"/>
      <c r="C1491" s="40" t="s">
        <v>2735</v>
      </c>
      <c r="D1491" s="591"/>
      <c r="E1491" s="253" t="s">
        <v>934</v>
      </c>
      <c r="F1491" s="160"/>
      <c r="G1491" s="943"/>
    </row>
    <row r="1492" spans="2:7" s="554" customFormat="1" ht="26.45" customHeight="1" x14ac:dyDescent="0.2">
      <c r="B1492" s="1499"/>
      <c r="C1492" s="40" t="s">
        <v>2736</v>
      </c>
      <c r="D1492" s="591"/>
      <c r="E1492" s="253" t="s">
        <v>934</v>
      </c>
      <c r="F1492" s="160"/>
      <c r="G1492" s="943"/>
    </row>
    <row r="1493" spans="2:7" s="554" customFormat="1" ht="27" customHeight="1" x14ac:dyDescent="0.2">
      <c r="B1493" s="1499"/>
      <c r="C1493" s="40" t="s">
        <v>2285</v>
      </c>
      <c r="D1493" s="591"/>
      <c r="E1493" s="253" t="s">
        <v>934</v>
      </c>
      <c r="F1493" s="160"/>
      <c r="G1493" s="943"/>
    </row>
    <row r="1494" spans="2:7" s="554" customFormat="1" ht="33" customHeight="1" x14ac:dyDescent="0.2">
      <c r="B1494" s="1499"/>
      <c r="C1494" s="40" t="s">
        <v>2286</v>
      </c>
      <c r="D1494" s="591"/>
      <c r="E1494" s="253" t="s">
        <v>1080</v>
      </c>
      <c r="F1494" s="160"/>
      <c r="G1494" s="943"/>
    </row>
    <row r="1495" spans="2:7" s="554" customFormat="1" ht="28.7" customHeight="1" x14ac:dyDescent="0.2">
      <c r="B1495" s="1499"/>
      <c r="C1495" s="40" t="s">
        <v>2737</v>
      </c>
      <c r="D1495" s="591"/>
      <c r="E1495" s="253" t="s">
        <v>934</v>
      </c>
      <c r="F1495" s="160"/>
      <c r="G1495" s="943"/>
    </row>
    <row r="1496" spans="2:7" s="554" customFormat="1" ht="27" customHeight="1" x14ac:dyDescent="0.2">
      <c r="B1496" s="1499"/>
      <c r="C1496" s="40" t="s">
        <v>2287</v>
      </c>
      <c r="D1496" s="591"/>
      <c r="E1496" s="253" t="s">
        <v>1080</v>
      </c>
      <c r="F1496" s="160"/>
      <c r="G1496" s="943"/>
    </row>
    <row r="1497" spans="2:7" s="554" customFormat="1" ht="27" customHeight="1" x14ac:dyDescent="0.2">
      <c r="B1497" s="1499"/>
      <c r="C1497" s="40" t="s">
        <v>2738</v>
      </c>
      <c r="D1497" s="591"/>
      <c r="E1497" s="253" t="s">
        <v>934</v>
      </c>
      <c r="F1497" s="160"/>
      <c r="G1497" s="943"/>
    </row>
    <row r="1498" spans="2:7" s="554" customFormat="1" ht="47.45" customHeight="1" thickBot="1" x14ac:dyDescent="0.25">
      <c r="B1498" s="1457"/>
      <c r="C1498" s="204" t="s">
        <v>2288</v>
      </c>
      <c r="D1498" s="638"/>
      <c r="E1498" s="253" t="s">
        <v>2289</v>
      </c>
      <c r="F1498" s="799"/>
      <c r="G1498" s="1003"/>
    </row>
    <row r="1499" spans="2:7" s="554" customFormat="1" ht="28.5" customHeight="1" thickBot="1" x14ac:dyDescent="0.25">
      <c r="B1499" s="585" t="s">
        <v>2290</v>
      </c>
      <c r="C1499" s="37" t="s">
        <v>2291</v>
      </c>
      <c r="D1499" s="586"/>
      <c r="E1499" s="586"/>
      <c r="F1499" s="587">
        <v>1</v>
      </c>
      <c r="G1499" s="991">
        <v>1</v>
      </c>
    </row>
    <row r="1500" spans="2:7" s="554" customFormat="1" ht="36" customHeight="1" x14ac:dyDescent="0.2">
      <c r="B1500" s="1385" t="s">
        <v>2292</v>
      </c>
      <c r="C1500" s="1387" t="s">
        <v>2293</v>
      </c>
      <c r="D1500" s="1464" t="s">
        <v>463</v>
      </c>
      <c r="E1500" s="1464" t="s">
        <v>2294</v>
      </c>
      <c r="F1500" s="1465">
        <v>871</v>
      </c>
      <c r="G1500" s="1342">
        <v>0</v>
      </c>
    </row>
    <row r="1501" spans="2:7" s="554" customFormat="1" ht="36" customHeight="1" x14ac:dyDescent="0.2">
      <c r="B1501" s="1463"/>
      <c r="C1501" s="1422"/>
      <c r="D1501" s="1424"/>
      <c r="E1501" s="1424"/>
      <c r="F1501" s="1426"/>
      <c r="G1501" s="1428"/>
    </row>
    <row r="1502" spans="2:7" s="554" customFormat="1" ht="20.100000000000001" customHeight="1" x14ac:dyDescent="0.2">
      <c r="B1502" s="1394" t="s">
        <v>2295</v>
      </c>
      <c r="C1502" s="1414" t="s">
        <v>2739</v>
      </c>
      <c r="D1502" s="1423" t="s">
        <v>609</v>
      </c>
      <c r="E1502" s="1423" t="s">
        <v>2296</v>
      </c>
      <c r="F1502" s="1425">
        <v>0</v>
      </c>
      <c r="G1502" s="1427">
        <v>0</v>
      </c>
    </row>
    <row r="1503" spans="2:7" s="554" customFormat="1" ht="20.100000000000001" customHeight="1" x14ac:dyDescent="0.2">
      <c r="B1503" s="1463"/>
      <c r="C1503" s="1422"/>
      <c r="D1503" s="1424"/>
      <c r="E1503" s="1424"/>
      <c r="F1503" s="1426"/>
      <c r="G1503" s="1428"/>
    </row>
    <row r="1504" spans="2:7" s="554" customFormat="1" ht="42" customHeight="1" x14ac:dyDescent="0.2">
      <c r="B1504" s="1499" t="s">
        <v>2297</v>
      </c>
      <c r="C1504" s="38" t="s">
        <v>865</v>
      </c>
      <c r="D1504" s="85" t="s">
        <v>463</v>
      </c>
      <c r="E1504" s="85" t="s">
        <v>226</v>
      </c>
      <c r="F1504" s="590">
        <v>0</v>
      </c>
      <c r="G1504" s="994">
        <v>0</v>
      </c>
    </row>
    <row r="1505" spans="2:7" s="554" customFormat="1" ht="17.100000000000001" customHeight="1" x14ac:dyDescent="0.2">
      <c r="B1505" s="1499"/>
      <c r="C1505" s="1431" t="s">
        <v>2298</v>
      </c>
      <c r="D1505" s="1423"/>
      <c r="E1505" s="1500" t="s">
        <v>926</v>
      </c>
      <c r="F1505" s="1396">
        <v>0</v>
      </c>
      <c r="G1505" s="1575">
        <v>0</v>
      </c>
    </row>
    <row r="1506" spans="2:7" s="554" customFormat="1" ht="17.100000000000001" customHeight="1" x14ac:dyDescent="0.2">
      <c r="B1506" s="1499"/>
      <c r="C1506" s="1422"/>
      <c r="D1506" s="1424"/>
      <c r="E1506" s="1501"/>
      <c r="F1506" s="1397"/>
      <c r="G1506" s="1576"/>
    </row>
    <row r="1507" spans="2:7" s="554" customFormat="1" ht="18.600000000000001" customHeight="1" x14ac:dyDescent="0.2">
      <c r="B1507" s="1499"/>
      <c r="C1507" s="1431" t="s">
        <v>2299</v>
      </c>
      <c r="D1507" s="1579"/>
      <c r="E1507" s="1500" t="s">
        <v>926</v>
      </c>
      <c r="F1507" s="1396">
        <v>0</v>
      </c>
      <c r="G1507" s="1575">
        <v>0</v>
      </c>
    </row>
    <row r="1508" spans="2:7" s="554" customFormat="1" ht="18.600000000000001" customHeight="1" x14ac:dyDescent="0.2">
      <c r="B1508" s="1499"/>
      <c r="C1508" s="1422"/>
      <c r="D1508" s="1582"/>
      <c r="E1508" s="1501"/>
      <c r="F1508" s="1397"/>
      <c r="G1508" s="1576"/>
    </row>
    <row r="1509" spans="2:7" s="554" customFormat="1" ht="21.6" customHeight="1" x14ac:dyDescent="0.2">
      <c r="B1509" s="1457"/>
      <c r="C1509" s="1431" t="s">
        <v>2300</v>
      </c>
      <c r="D1509" s="1579"/>
      <c r="E1509" s="1500" t="s">
        <v>926</v>
      </c>
      <c r="F1509" s="1396">
        <v>0</v>
      </c>
      <c r="G1509" s="1575">
        <v>0</v>
      </c>
    </row>
    <row r="1510" spans="2:7" s="554" customFormat="1" ht="21.6" customHeight="1" thickBot="1" x14ac:dyDescent="0.25">
      <c r="B1510" s="1457"/>
      <c r="C1510" s="1388"/>
      <c r="D1510" s="1580"/>
      <c r="E1510" s="1527"/>
      <c r="F1510" s="1471"/>
      <c r="G1510" s="1561"/>
    </row>
    <row r="1511" spans="2:7" s="554" customFormat="1" ht="17.45" customHeight="1" thickBot="1" x14ac:dyDescent="0.25">
      <c r="B1511" s="585" t="s">
        <v>2301</v>
      </c>
      <c r="C1511" s="37" t="s">
        <v>2740</v>
      </c>
      <c r="D1511" s="586"/>
      <c r="E1511" s="586"/>
      <c r="F1511" s="587">
        <v>1</v>
      </c>
      <c r="G1511" s="991">
        <v>1</v>
      </c>
    </row>
    <row r="1512" spans="2:7" s="554" customFormat="1" ht="21" customHeight="1" x14ac:dyDescent="0.2">
      <c r="B1512" s="1385" t="s">
        <v>2302</v>
      </c>
      <c r="C1512" s="1387" t="s">
        <v>2303</v>
      </c>
      <c r="D1512" s="1464" t="s">
        <v>1620</v>
      </c>
      <c r="E1512" s="1464" t="s">
        <v>1122</v>
      </c>
      <c r="F1512" s="1465">
        <v>15</v>
      </c>
      <c r="G1512" s="1466">
        <v>15</v>
      </c>
    </row>
    <row r="1513" spans="2:7" s="554" customFormat="1" ht="21" customHeight="1" x14ac:dyDescent="0.2">
      <c r="B1513" s="1463"/>
      <c r="C1513" s="1422"/>
      <c r="D1513" s="1424"/>
      <c r="E1513" s="1424"/>
      <c r="F1513" s="1426"/>
      <c r="G1513" s="1409"/>
    </row>
    <row r="1514" spans="2:7" s="554" customFormat="1" ht="29.1" customHeight="1" x14ac:dyDescent="0.2">
      <c r="B1514" s="1394" t="s">
        <v>2304</v>
      </c>
      <c r="C1514" s="1584" t="s">
        <v>2305</v>
      </c>
      <c r="D1514" s="1423" t="s">
        <v>2306</v>
      </c>
      <c r="E1514" s="1423" t="s">
        <v>2307</v>
      </c>
      <c r="F1514" s="1425">
        <v>82.5</v>
      </c>
      <c r="G1514" s="1427">
        <v>82.9</v>
      </c>
    </row>
    <row r="1515" spans="2:7" s="554" customFormat="1" ht="29.1" customHeight="1" thickBot="1" x14ac:dyDescent="0.25">
      <c r="B1515" s="1583"/>
      <c r="C1515" s="1585"/>
      <c r="D1515" s="1514"/>
      <c r="E1515" s="1514"/>
      <c r="F1515" s="1586"/>
      <c r="G1515" s="1344"/>
    </row>
    <row r="1516" spans="2:7" s="554" customFormat="1" ht="13.5" thickBot="1" x14ac:dyDescent="0.25">
      <c r="B1516" s="555"/>
      <c r="C1516" s="619"/>
      <c r="D1516" s="639"/>
      <c r="E1516" s="639"/>
    </row>
    <row r="1517" spans="2:7" s="554" customFormat="1" ht="42.75" customHeight="1" thickBot="1" x14ac:dyDescent="0.25">
      <c r="B1517" s="555"/>
      <c r="C1517" s="572" t="s">
        <v>620</v>
      </c>
      <c r="D1517" s="573">
        <v>2021</v>
      </c>
      <c r="E1517" s="560">
        <v>2022</v>
      </c>
    </row>
    <row r="1518" spans="2:7" s="554" customFormat="1" x14ac:dyDescent="0.2">
      <c r="B1518" s="555"/>
      <c r="C1518" s="562" t="s">
        <v>715</v>
      </c>
      <c r="D1518" s="574">
        <f>D1519+D1520+D1521</f>
        <v>6</v>
      </c>
      <c r="E1518" s="575">
        <f>E1519+E1520+E1521</f>
        <v>6</v>
      </c>
    </row>
    <row r="1519" spans="2:7" s="554" customFormat="1" x14ac:dyDescent="0.2">
      <c r="B1519" s="555"/>
      <c r="C1519" s="565" t="s">
        <v>716</v>
      </c>
      <c r="D1519" s="576">
        <v>0</v>
      </c>
      <c r="E1519" s="577">
        <v>0</v>
      </c>
    </row>
    <row r="1520" spans="2:7" s="554" customFormat="1" x14ac:dyDescent="0.2">
      <c r="B1520" s="555"/>
      <c r="C1520" s="565" t="s">
        <v>717</v>
      </c>
      <c r="D1520" s="576">
        <v>6</v>
      </c>
      <c r="E1520" s="577">
        <v>6</v>
      </c>
    </row>
    <row r="1521" spans="2:7" s="554" customFormat="1" ht="13.5" thickBot="1" x14ac:dyDescent="0.25">
      <c r="B1521" s="555"/>
      <c r="C1521" s="568" t="s">
        <v>718</v>
      </c>
      <c r="D1521" s="578">
        <v>0</v>
      </c>
      <c r="E1521" s="579">
        <v>0</v>
      </c>
    </row>
    <row r="1522" spans="2:7" s="554" customFormat="1" ht="13.5" thickBot="1" x14ac:dyDescent="0.25">
      <c r="B1522" s="555"/>
      <c r="C1522" s="580"/>
      <c r="D1522" s="581"/>
      <c r="E1522" s="581"/>
    </row>
    <row r="1523" spans="2:7" s="554" customFormat="1" ht="55.5" customHeight="1" thickBot="1" x14ac:dyDescent="0.25">
      <c r="B1523" s="582" t="s">
        <v>10</v>
      </c>
      <c r="C1523" s="583" t="s">
        <v>719</v>
      </c>
      <c r="D1523" s="584" t="s">
        <v>12</v>
      </c>
      <c r="E1523" s="584" t="s">
        <v>13</v>
      </c>
      <c r="F1523" s="209" t="s">
        <v>720</v>
      </c>
      <c r="G1523" s="920" t="s">
        <v>721</v>
      </c>
    </row>
    <row r="1524" spans="2:7" s="554" customFormat="1" ht="26.25" thickBot="1" x14ac:dyDescent="0.25">
      <c r="B1524" s="585" t="s">
        <v>2308</v>
      </c>
      <c r="C1524" s="138" t="s">
        <v>2741</v>
      </c>
      <c r="D1524" s="640"/>
      <c r="E1524" s="640"/>
      <c r="F1524" s="617">
        <v>1</v>
      </c>
      <c r="G1524" s="588">
        <v>1</v>
      </c>
    </row>
    <row r="1525" spans="2:7" s="554" customFormat="1" ht="16.5" customHeight="1" x14ac:dyDescent="0.2">
      <c r="B1525" s="1577" t="s">
        <v>2309</v>
      </c>
      <c r="C1525" s="205" t="s">
        <v>865</v>
      </c>
      <c r="D1525" s="85" t="s">
        <v>463</v>
      </c>
      <c r="E1525" s="85" t="s">
        <v>241</v>
      </c>
      <c r="F1525" s="770">
        <v>0</v>
      </c>
      <c r="G1525" s="857">
        <v>0</v>
      </c>
    </row>
    <row r="1526" spans="2:7" s="554" customFormat="1" ht="25.5" x14ac:dyDescent="0.2">
      <c r="B1526" s="1499"/>
      <c r="C1526" s="40" t="s">
        <v>2742</v>
      </c>
      <c r="D1526" s="87"/>
      <c r="E1526" s="253" t="s">
        <v>975</v>
      </c>
      <c r="F1526" s="96">
        <v>0</v>
      </c>
      <c r="G1526" s="158">
        <v>0</v>
      </c>
    </row>
    <row r="1527" spans="2:7" s="554" customFormat="1" ht="29.1" customHeight="1" thickBot="1" x14ac:dyDescent="0.25">
      <c r="B1527" s="1457"/>
      <c r="C1527" s="204" t="s">
        <v>2310</v>
      </c>
      <c r="D1527" s="766"/>
      <c r="E1527" s="253" t="s">
        <v>975</v>
      </c>
      <c r="F1527" s="801">
        <v>0</v>
      </c>
      <c r="G1527" s="858">
        <v>0</v>
      </c>
    </row>
    <row r="1528" spans="2:7" s="554" customFormat="1" ht="13.5" thickBot="1" x14ac:dyDescent="0.25">
      <c r="B1528" s="585" t="s">
        <v>2311</v>
      </c>
      <c r="C1528" s="37" t="s">
        <v>2312</v>
      </c>
      <c r="D1528" s="587"/>
      <c r="E1528" s="587"/>
      <c r="F1528" s="587">
        <v>1</v>
      </c>
      <c r="G1528" s="991">
        <v>1</v>
      </c>
    </row>
    <row r="1529" spans="2:7" s="554" customFormat="1" ht="19.5" customHeight="1" x14ac:dyDescent="0.2">
      <c r="B1529" s="1385" t="s">
        <v>2313</v>
      </c>
      <c r="C1529" s="1387" t="s">
        <v>2314</v>
      </c>
      <c r="D1529" s="1464" t="s">
        <v>463</v>
      </c>
      <c r="E1529" s="1464" t="s">
        <v>107</v>
      </c>
      <c r="F1529" s="1465">
        <v>0</v>
      </c>
      <c r="G1529" s="1466">
        <v>0</v>
      </c>
    </row>
    <row r="1530" spans="2:7" s="554" customFormat="1" ht="19.5" customHeight="1" x14ac:dyDescent="0.2">
      <c r="B1530" s="1463"/>
      <c r="C1530" s="1422"/>
      <c r="D1530" s="1424"/>
      <c r="E1530" s="1424"/>
      <c r="F1530" s="1426"/>
      <c r="G1530" s="1409"/>
    </row>
    <row r="1531" spans="2:7" s="554" customFormat="1" ht="18.75" customHeight="1" x14ac:dyDescent="0.2">
      <c r="B1531" s="1499" t="s">
        <v>2315</v>
      </c>
      <c r="C1531" s="38" t="s">
        <v>865</v>
      </c>
      <c r="D1531" s="591"/>
      <c r="E1531" s="591"/>
      <c r="F1531" s="590"/>
      <c r="G1531" s="994"/>
    </row>
    <row r="1532" spans="2:7" s="554" customFormat="1" ht="13.5" customHeight="1" x14ac:dyDescent="0.2">
      <c r="B1532" s="1457"/>
      <c r="C1532" s="1431" t="s">
        <v>2316</v>
      </c>
      <c r="D1532" s="1500" t="s">
        <v>463</v>
      </c>
      <c r="E1532" s="1500" t="s">
        <v>107</v>
      </c>
      <c r="F1532" s="1396">
        <v>0</v>
      </c>
      <c r="G1532" s="1407">
        <v>0</v>
      </c>
    </row>
    <row r="1533" spans="2:7" s="554" customFormat="1" ht="13.5" customHeight="1" thickBot="1" x14ac:dyDescent="0.25">
      <c r="B1533" s="1457"/>
      <c r="C1533" s="1388"/>
      <c r="D1533" s="1527"/>
      <c r="E1533" s="1527"/>
      <c r="F1533" s="1471"/>
      <c r="G1533" s="1468"/>
    </row>
    <row r="1534" spans="2:7" s="554" customFormat="1" ht="16.5" customHeight="1" thickBot="1" x14ac:dyDescent="0.25">
      <c r="B1534" s="585" t="s">
        <v>2317</v>
      </c>
      <c r="C1534" s="37" t="s">
        <v>2318</v>
      </c>
      <c r="D1534" s="586"/>
      <c r="E1534" s="586"/>
      <c r="F1534" s="587">
        <v>1</v>
      </c>
      <c r="G1534" s="991">
        <v>1</v>
      </c>
    </row>
    <row r="1535" spans="2:7" s="554" customFormat="1" ht="18.600000000000001" customHeight="1" x14ac:dyDescent="0.2">
      <c r="B1535" s="1577" t="s">
        <v>2319</v>
      </c>
      <c r="C1535" s="205" t="s">
        <v>865</v>
      </c>
      <c r="D1535" s="85" t="s">
        <v>463</v>
      </c>
      <c r="E1535" s="85" t="s">
        <v>2320</v>
      </c>
      <c r="F1535" s="781">
        <v>0</v>
      </c>
      <c r="G1535" s="992">
        <v>0</v>
      </c>
    </row>
    <row r="1536" spans="2:7" s="554" customFormat="1" ht="18.600000000000001" customHeight="1" x14ac:dyDescent="0.2">
      <c r="B1536" s="1577"/>
      <c r="C1536" s="1431" t="s">
        <v>2743</v>
      </c>
      <c r="D1536" s="1423"/>
      <c r="E1536" s="1500" t="s">
        <v>2321</v>
      </c>
      <c r="F1536" s="1396">
        <v>0</v>
      </c>
      <c r="G1536" s="1407">
        <v>0</v>
      </c>
    </row>
    <row r="1537" spans="2:7" s="554" customFormat="1" ht="18.600000000000001" customHeight="1" x14ac:dyDescent="0.2">
      <c r="B1537" s="1499"/>
      <c r="C1537" s="1422"/>
      <c r="D1537" s="1424"/>
      <c r="E1537" s="1501"/>
      <c r="F1537" s="1397"/>
      <c r="G1537" s="1409"/>
    </row>
    <row r="1538" spans="2:7" s="554" customFormat="1" ht="32.1" customHeight="1" x14ac:dyDescent="0.2">
      <c r="B1538" s="1499"/>
      <c r="C1538" s="40" t="s">
        <v>2322</v>
      </c>
      <c r="D1538" s="591"/>
      <c r="E1538" s="253" t="s">
        <v>1078</v>
      </c>
      <c r="F1538" s="160"/>
      <c r="G1538" s="943"/>
    </row>
    <row r="1539" spans="2:7" s="554" customFormat="1" ht="28.5" customHeight="1" x14ac:dyDescent="0.2">
      <c r="B1539" s="1499"/>
      <c r="C1539" s="1431" t="s">
        <v>2744</v>
      </c>
      <c r="D1539" s="1579"/>
      <c r="E1539" s="1500" t="s">
        <v>2323</v>
      </c>
      <c r="F1539" s="1154"/>
      <c r="G1539" s="1155"/>
    </row>
    <row r="1540" spans="2:7" s="554" customFormat="1" ht="21" customHeight="1" x14ac:dyDescent="0.2">
      <c r="B1540" s="1499"/>
      <c r="C1540" s="1432"/>
      <c r="D1540" s="1582"/>
      <c r="E1540" s="1501"/>
      <c r="F1540" s="1047"/>
      <c r="G1540" s="1153"/>
    </row>
    <row r="1541" spans="2:7" s="554" customFormat="1" ht="20.100000000000001" customHeight="1" x14ac:dyDescent="0.2">
      <c r="B1541" s="1394" t="s">
        <v>2324</v>
      </c>
      <c r="C1541" s="1414" t="s">
        <v>2745</v>
      </c>
      <c r="D1541" s="1423" t="s">
        <v>463</v>
      </c>
      <c r="E1541" s="1423" t="s">
        <v>801</v>
      </c>
      <c r="F1541" s="1425">
        <v>0</v>
      </c>
      <c r="G1541" s="1407">
        <v>0</v>
      </c>
    </row>
    <row r="1542" spans="2:7" s="554" customFormat="1" ht="20.100000000000001" customHeight="1" thickBot="1" x14ac:dyDescent="0.25">
      <c r="B1542" s="1386"/>
      <c r="C1542" s="1388"/>
      <c r="D1542" s="1390"/>
      <c r="E1542" s="1390"/>
      <c r="F1542" s="1467"/>
      <c r="G1542" s="1468"/>
    </row>
    <row r="1543" spans="2:7" s="554" customFormat="1" ht="21" customHeight="1" thickBot="1" x14ac:dyDescent="0.25">
      <c r="B1543" s="585" t="s">
        <v>2325</v>
      </c>
      <c r="C1543" s="138" t="s">
        <v>2326</v>
      </c>
      <c r="D1543" s="627"/>
      <c r="E1543" s="627"/>
      <c r="F1543" s="617">
        <v>1</v>
      </c>
      <c r="G1543" s="588">
        <v>1</v>
      </c>
    </row>
    <row r="1544" spans="2:7" s="554" customFormat="1" ht="18.75" customHeight="1" x14ac:dyDescent="0.2">
      <c r="B1544" s="1577" t="s">
        <v>2327</v>
      </c>
      <c r="C1544" s="205" t="s">
        <v>865</v>
      </c>
      <c r="D1544" s="641"/>
      <c r="E1544" s="641"/>
      <c r="F1544" s="770"/>
      <c r="G1544" s="857"/>
    </row>
    <row r="1545" spans="2:7" s="554" customFormat="1" ht="16.5" customHeight="1" x14ac:dyDescent="0.2">
      <c r="B1545" s="1458"/>
      <c r="C1545" s="1431" t="s">
        <v>2328</v>
      </c>
      <c r="D1545" s="1500" t="s">
        <v>463</v>
      </c>
      <c r="E1545" s="1500" t="s">
        <v>798</v>
      </c>
      <c r="F1545" s="1461">
        <v>0</v>
      </c>
      <c r="G1545" s="1427">
        <v>0</v>
      </c>
    </row>
    <row r="1546" spans="2:7" s="554" customFormat="1" ht="16.5" customHeight="1" thickBot="1" x14ac:dyDescent="0.25">
      <c r="B1546" s="1581"/>
      <c r="C1546" s="1388"/>
      <c r="D1546" s="1527"/>
      <c r="E1546" s="1527"/>
      <c r="F1546" s="1470"/>
      <c r="G1546" s="1393"/>
    </row>
    <row r="1547" spans="2:7" s="554" customFormat="1" ht="27.75" customHeight="1" thickBot="1" x14ac:dyDescent="0.25">
      <c r="B1547" s="642" t="s">
        <v>2329</v>
      </c>
      <c r="C1547" s="37" t="s">
        <v>2330</v>
      </c>
      <c r="D1547" s="616"/>
      <c r="E1547" s="616"/>
      <c r="F1547" s="587">
        <v>1</v>
      </c>
      <c r="G1547" s="991">
        <v>1</v>
      </c>
    </row>
    <row r="1548" spans="2:7" s="554" customFormat="1" ht="11.1" customHeight="1" x14ac:dyDescent="0.2">
      <c r="B1548" s="1385" t="s">
        <v>2331</v>
      </c>
      <c r="C1548" s="1387" t="s">
        <v>2332</v>
      </c>
      <c r="D1548" s="1464" t="s">
        <v>983</v>
      </c>
      <c r="E1548" s="1464" t="s">
        <v>2333</v>
      </c>
      <c r="F1548" s="1465">
        <v>18</v>
      </c>
      <c r="G1548" s="1466">
        <v>22</v>
      </c>
    </row>
    <row r="1549" spans="2:7" s="554" customFormat="1" ht="11.1" customHeight="1" x14ac:dyDescent="0.2">
      <c r="B1549" s="1463"/>
      <c r="C1549" s="1422"/>
      <c r="D1549" s="1424"/>
      <c r="E1549" s="1424"/>
      <c r="F1549" s="1426"/>
      <c r="G1549" s="1409"/>
    </row>
    <row r="1550" spans="2:7" s="554" customFormat="1" ht="24" customHeight="1" x14ac:dyDescent="0.2">
      <c r="B1550" s="1394" t="s">
        <v>2334</v>
      </c>
      <c r="C1550" s="1414" t="s">
        <v>2746</v>
      </c>
      <c r="D1550" s="1423" t="s">
        <v>463</v>
      </c>
      <c r="E1550" s="1423" t="s">
        <v>613</v>
      </c>
      <c r="F1550" s="1425">
        <v>1</v>
      </c>
      <c r="G1550" s="1407">
        <v>1</v>
      </c>
    </row>
    <row r="1551" spans="2:7" s="554" customFormat="1" ht="24" customHeight="1" thickBot="1" x14ac:dyDescent="0.25">
      <c r="B1551" s="1386"/>
      <c r="C1551" s="1388"/>
      <c r="D1551" s="1390"/>
      <c r="E1551" s="1390"/>
      <c r="F1551" s="1467"/>
      <c r="G1551" s="1468"/>
    </row>
    <row r="1552" spans="2:7" s="554" customFormat="1" ht="15" customHeight="1" thickBot="1" x14ac:dyDescent="0.25">
      <c r="B1552" s="585" t="s">
        <v>2335</v>
      </c>
      <c r="C1552" s="37" t="s">
        <v>2336</v>
      </c>
      <c r="D1552" s="616"/>
      <c r="E1552" s="616"/>
      <c r="F1552" s="587">
        <v>1</v>
      </c>
      <c r="G1552" s="991">
        <v>1</v>
      </c>
    </row>
    <row r="1553" spans="2:7" s="554" customFormat="1" ht="19.5" customHeight="1" x14ac:dyDescent="0.2">
      <c r="B1553" s="1385" t="s">
        <v>2337</v>
      </c>
      <c r="C1553" s="1387" t="s">
        <v>2338</v>
      </c>
      <c r="D1553" s="1464" t="s">
        <v>833</v>
      </c>
      <c r="E1553" s="1464" t="s">
        <v>336</v>
      </c>
      <c r="F1553" s="1465">
        <v>54</v>
      </c>
      <c r="G1553" s="1466">
        <v>60</v>
      </c>
    </row>
    <row r="1554" spans="2:7" s="554" customFormat="1" ht="19.5" customHeight="1" x14ac:dyDescent="0.2">
      <c r="B1554" s="1395"/>
      <c r="C1554" s="1415"/>
      <c r="D1554" s="1424"/>
      <c r="E1554" s="1424"/>
      <c r="F1554" s="1426"/>
      <c r="G1554" s="1409"/>
    </row>
    <row r="1555" spans="2:7" s="554" customFormat="1" ht="24" customHeight="1" x14ac:dyDescent="0.2">
      <c r="B1555" s="1499" t="s">
        <v>2339</v>
      </c>
      <c r="C1555" s="38" t="s">
        <v>865</v>
      </c>
      <c r="D1555" s="85" t="s">
        <v>463</v>
      </c>
      <c r="E1555" s="85" t="s">
        <v>226</v>
      </c>
      <c r="F1555" s="590">
        <v>0</v>
      </c>
      <c r="G1555" s="994">
        <v>0</v>
      </c>
    </row>
    <row r="1556" spans="2:7" s="554" customFormat="1" ht="13.5" customHeight="1" x14ac:dyDescent="0.2">
      <c r="B1556" s="1499"/>
      <c r="C1556" s="1431" t="s">
        <v>2340</v>
      </c>
      <c r="D1556" s="1423"/>
      <c r="E1556" s="1500" t="s">
        <v>2341</v>
      </c>
      <c r="F1556" s="1396">
        <v>0</v>
      </c>
      <c r="G1556" s="1398">
        <v>0</v>
      </c>
    </row>
    <row r="1557" spans="2:7" s="554" customFormat="1" ht="13.5" customHeight="1" x14ac:dyDescent="0.2">
      <c r="B1557" s="1499"/>
      <c r="C1557" s="1422"/>
      <c r="D1557" s="1424"/>
      <c r="E1557" s="1501"/>
      <c r="F1557" s="1397"/>
      <c r="G1557" s="1399"/>
    </row>
    <row r="1558" spans="2:7" s="554" customFormat="1" ht="13.5" customHeight="1" x14ac:dyDescent="0.2">
      <c r="B1558" s="1499"/>
      <c r="C1558" s="1431" t="s">
        <v>2747</v>
      </c>
      <c r="D1558" s="1429"/>
      <c r="E1558" s="1500" t="s">
        <v>2342</v>
      </c>
      <c r="F1558" s="1396">
        <v>0</v>
      </c>
      <c r="G1558" s="1578">
        <v>0</v>
      </c>
    </row>
    <row r="1559" spans="2:7" s="554" customFormat="1" ht="13.5" customHeight="1" x14ac:dyDescent="0.2">
      <c r="B1559" s="1499"/>
      <c r="C1559" s="1422"/>
      <c r="D1559" s="1430"/>
      <c r="E1559" s="1501"/>
      <c r="F1559" s="1397"/>
      <c r="G1559" s="1399"/>
    </row>
    <row r="1560" spans="2:7" s="554" customFormat="1" ht="18" customHeight="1" x14ac:dyDescent="0.2">
      <c r="B1560" s="1457"/>
      <c r="C1560" s="1431" t="s">
        <v>2343</v>
      </c>
      <c r="D1560" s="1579"/>
      <c r="E1560" s="1500" t="s">
        <v>2344</v>
      </c>
      <c r="F1560" s="1396">
        <v>0</v>
      </c>
      <c r="G1560" s="1398">
        <v>0</v>
      </c>
    </row>
    <row r="1561" spans="2:7" s="554" customFormat="1" ht="18" customHeight="1" thickBot="1" x14ac:dyDescent="0.25">
      <c r="B1561" s="1574"/>
      <c r="C1561" s="1388"/>
      <c r="D1561" s="1580"/>
      <c r="E1561" s="1562"/>
      <c r="F1561" s="1471"/>
      <c r="G1561" s="1444"/>
    </row>
    <row r="1562" spans="2:7" s="554" customFormat="1" ht="13.5" thickBot="1" x14ac:dyDescent="0.25">
      <c r="B1562" s="555"/>
      <c r="C1562" s="619"/>
      <c r="D1562" s="620"/>
      <c r="E1562" s="620"/>
    </row>
    <row r="1563" spans="2:7" s="554" customFormat="1" ht="39" customHeight="1" thickBot="1" x14ac:dyDescent="0.25">
      <c r="B1563" s="555"/>
      <c r="C1563" s="572" t="s">
        <v>624</v>
      </c>
      <c r="D1563" s="573">
        <v>2021</v>
      </c>
      <c r="E1563" s="560">
        <v>2022</v>
      </c>
    </row>
    <row r="1564" spans="2:7" s="554" customFormat="1" x14ac:dyDescent="0.2">
      <c r="B1564" s="555"/>
      <c r="C1564" s="562" t="s">
        <v>715</v>
      </c>
      <c r="D1564" s="563">
        <f t="shared" ref="D1564:E1567" si="11">D1570+D1618+D1659+D1716+D1749</f>
        <v>22</v>
      </c>
      <c r="E1564" s="564">
        <f t="shared" si="11"/>
        <v>22</v>
      </c>
    </row>
    <row r="1565" spans="2:7" s="554" customFormat="1" x14ac:dyDescent="0.2">
      <c r="B1565" s="555"/>
      <c r="C1565" s="565" t="s">
        <v>716</v>
      </c>
      <c r="D1565" s="566">
        <f t="shared" si="11"/>
        <v>0</v>
      </c>
      <c r="E1565" s="567">
        <f t="shared" si="11"/>
        <v>0</v>
      </c>
    </row>
    <row r="1566" spans="2:7" s="554" customFormat="1" x14ac:dyDescent="0.2">
      <c r="B1566" s="555"/>
      <c r="C1566" s="565" t="s">
        <v>717</v>
      </c>
      <c r="D1566" s="566">
        <f t="shared" si="11"/>
        <v>22</v>
      </c>
      <c r="E1566" s="567">
        <f t="shared" si="11"/>
        <v>22</v>
      </c>
    </row>
    <row r="1567" spans="2:7" s="554" customFormat="1" ht="13.5" thickBot="1" x14ac:dyDescent="0.25">
      <c r="B1567" s="555"/>
      <c r="C1567" s="568" t="s">
        <v>718</v>
      </c>
      <c r="D1567" s="569">
        <f t="shared" si="11"/>
        <v>0</v>
      </c>
      <c r="E1567" s="570">
        <f t="shared" si="11"/>
        <v>0</v>
      </c>
    </row>
    <row r="1568" spans="2:7" s="554" customFormat="1" ht="13.5" thickBot="1" x14ac:dyDescent="0.25">
      <c r="B1568" s="555"/>
      <c r="C1568" s="53"/>
      <c r="D1568" s="571"/>
      <c r="E1568" s="571"/>
    </row>
    <row r="1569" spans="2:7" s="554" customFormat="1" ht="35.25" customHeight="1" thickBot="1" x14ac:dyDescent="0.25">
      <c r="B1569" s="555"/>
      <c r="C1569" s="572" t="s">
        <v>656</v>
      </c>
      <c r="D1569" s="573">
        <v>2021</v>
      </c>
      <c r="E1569" s="560">
        <v>2022</v>
      </c>
    </row>
    <row r="1570" spans="2:7" s="554" customFormat="1" x14ac:dyDescent="0.2">
      <c r="B1570" s="555"/>
      <c r="C1570" s="562" t="s">
        <v>715</v>
      </c>
      <c r="D1570" s="574">
        <f>D1571+D1572+D1573</f>
        <v>4</v>
      </c>
      <c r="E1570" s="575">
        <f>E1571+E1572+E1573</f>
        <v>4</v>
      </c>
    </row>
    <row r="1571" spans="2:7" s="554" customFormat="1" x14ac:dyDescent="0.2">
      <c r="B1571" s="555"/>
      <c r="C1571" s="565" t="s">
        <v>716</v>
      </c>
      <c r="D1571" s="576">
        <v>0</v>
      </c>
      <c r="E1571" s="577">
        <v>0</v>
      </c>
    </row>
    <row r="1572" spans="2:7" s="554" customFormat="1" x14ac:dyDescent="0.2">
      <c r="B1572" s="555"/>
      <c r="C1572" s="565" t="s">
        <v>717</v>
      </c>
      <c r="D1572" s="576">
        <v>4</v>
      </c>
      <c r="E1572" s="577">
        <v>4</v>
      </c>
    </row>
    <row r="1573" spans="2:7" s="554" customFormat="1" ht="13.5" thickBot="1" x14ac:dyDescent="0.25">
      <c r="B1573" s="555"/>
      <c r="C1573" s="568" t="s">
        <v>718</v>
      </c>
      <c r="D1573" s="578">
        <v>0</v>
      </c>
      <c r="E1573" s="579">
        <v>0</v>
      </c>
    </row>
    <row r="1574" spans="2:7" s="554" customFormat="1" ht="13.5" thickBot="1" x14ac:dyDescent="0.25">
      <c r="B1574" s="555"/>
      <c r="C1574" s="580"/>
      <c r="D1574" s="581"/>
      <c r="E1574" s="581"/>
    </row>
    <row r="1575" spans="2:7" s="554" customFormat="1" ht="57.6" customHeight="1" thickBot="1" x14ac:dyDescent="0.25">
      <c r="B1575" s="582" t="s">
        <v>10</v>
      </c>
      <c r="C1575" s="583" t="s">
        <v>719</v>
      </c>
      <c r="D1575" s="584" t="s">
        <v>12</v>
      </c>
      <c r="E1575" s="584" t="s">
        <v>13</v>
      </c>
      <c r="F1575" s="643" t="s">
        <v>720</v>
      </c>
      <c r="G1575" s="1010" t="s">
        <v>721</v>
      </c>
    </row>
    <row r="1576" spans="2:7" s="554" customFormat="1" ht="13.5" thickBot="1" x14ac:dyDescent="0.25">
      <c r="B1576" s="585" t="s">
        <v>2345</v>
      </c>
      <c r="C1576" s="138" t="s">
        <v>2346</v>
      </c>
      <c r="D1576" s="640"/>
      <c r="E1576" s="640"/>
      <c r="F1576" s="617">
        <v>1</v>
      </c>
      <c r="G1576" s="588">
        <v>1</v>
      </c>
    </row>
    <row r="1577" spans="2:7" s="554" customFormat="1" ht="17.45" customHeight="1" x14ac:dyDescent="0.2">
      <c r="B1577" s="1385" t="s">
        <v>2347</v>
      </c>
      <c r="C1577" s="1387" t="s">
        <v>2348</v>
      </c>
      <c r="D1577" s="1464" t="s">
        <v>463</v>
      </c>
      <c r="E1577" s="1464" t="s">
        <v>920</v>
      </c>
      <c r="F1577" s="1391">
        <v>0</v>
      </c>
      <c r="G1577" s="1342">
        <v>0</v>
      </c>
    </row>
    <row r="1578" spans="2:7" s="554" customFormat="1" ht="17.45" customHeight="1" thickBot="1" x14ac:dyDescent="0.25">
      <c r="B1578" s="1386"/>
      <c r="C1578" s="1480"/>
      <c r="D1578" s="1390"/>
      <c r="E1578" s="1390"/>
      <c r="F1578" s="1392"/>
      <c r="G1578" s="1393"/>
    </row>
    <row r="1579" spans="2:7" s="554" customFormat="1" ht="18" customHeight="1" thickBot="1" x14ac:dyDescent="0.25">
      <c r="B1579" s="585" t="s">
        <v>2349</v>
      </c>
      <c r="C1579" s="37" t="s">
        <v>2350</v>
      </c>
      <c r="D1579" s="616"/>
      <c r="E1579" s="616"/>
      <c r="F1579" s="587">
        <v>1</v>
      </c>
      <c r="G1579" s="991">
        <v>1</v>
      </c>
    </row>
    <row r="1580" spans="2:7" s="554" customFormat="1" ht="20.100000000000001" customHeight="1" x14ac:dyDescent="0.2">
      <c r="B1580" s="1385" t="s">
        <v>2351</v>
      </c>
      <c r="C1580" s="1387" t="s">
        <v>2352</v>
      </c>
      <c r="D1580" s="1464" t="s">
        <v>2353</v>
      </c>
      <c r="E1580" s="1464" t="s">
        <v>2354</v>
      </c>
      <c r="F1580" s="1465">
        <v>484.92</v>
      </c>
      <c r="G1580" s="1466">
        <v>484.92</v>
      </c>
    </row>
    <row r="1581" spans="2:7" s="554" customFormat="1" ht="20.100000000000001" customHeight="1" x14ac:dyDescent="0.2">
      <c r="B1581" s="1395"/>
      <c r="C1581" s="1422"/>
      <c r="D1581" s="1424"/>
      <c r="E1581" s="1424"/>
      <c r="F1581" s="1426"/>
      <c r="G1581" s="1409"/>
    </row>
    <row r="1582" spans="2:7" s="554" customFormat="1" ht="40.700000000000003" customHeight="1" x14ac:dyDescent="0.2">
      <c r="B1582" s="1499" t="s">
        <v>2355</v>
      </c>
      <c r="C1582" s="38" t="s">
        <v>865</v>
      </c>
      <c r="D1582" s="85" t="s">
        <v>463</v>
      </c>
      <c r="E1582" s="85" t="s">
        <v>559</v>
      </c>
      <c r="F1582" s="590">
        <v>0</v>
      </c>
      <c r="G1582" s="994">
        <v>0</v>
      </c>
    </row>
    <row r="1583" spans="2:7" s="554" customFormat="1" ht="24" customHeight="1" x14ac:dyDescent="0.2">
      <c r="B1583" s="1499"/>
      <c r="C1583" s="1431" t="s">
        <v>2356</v>
      </c>
      <c r="D1583" s="1423"/>
      <c r="E1583" s="1500" t="s">
        <v>1055</v>
      </c>
      <c r="F1583" s="1396">
        <v>0</v>
      </c>
      <c r="G1583" s="1398">
        <v>0</v>
      </c>
    </row>
    <row r="1584" spans="2:7" s="554" customFormat="1" ht="24" customHeight="1" x14ac:dyDescent="0.2">
      <c r="B1584" s="1499"/>
      <c r="C1584" s="1422"/>
      <c r="D1584" s="1424"/>
      <c r="E1584" s="1501"/>
      <c r="F1584" s="1397"/>
      <c r="G1584" s="1399"/>
    </row>
    <row r="1585" spans="2:7" s="554" customFormat="1" ht="19.5" customHeight="1" x14ac:dyDescent="0.2">
      <c r="B1585" s="1499"/>
      <c r="C1585" s="1502" t="s">
        <v>2357</v>
      </c>
      <c r="D1585" s="1504"/>
      <c r="E1585" s="1483" t="s">
        <v>795</v>
      </c>
      <c r="F1585" s="1485">
        <v>0</v>
      </c>
      <c r="G1585" s="1487">
        <v>0</v>
      </c>
    </row>
    <row r="1586" spans="2:7" s="554" customFormat="1" ht="19.5" customHeight="1" x14ac:dyDescent="0.2">
      <c r="B1586" s="1499"/>
      <c r="C1586" s="1503"/>
      <c r="D1586" s="1505"/>
      <c r="E1586" s="1484"/>
      <c r="F1586" s="1486"/>
      <c r="G1586" s="1488"/>
    </row>
    <row r="1587" spans="2:7" s="554" customFormat="1" ht="19.5" customHeight="1" x14ac:dyDescent="0.2">
      <c r="B1587" s="1499"/>
      <c r="C1587" s="1431" t="s">
        <v>2358</v>
      </c>
      <c r="D1587" s="1429"/>
      <c r="E1587" s="1500" t="s">
        <v>1057</v>
      </c>
      <c r="F1587" s="1396">
        <v>0</v>
      </c>
      <c r="G1587" s="1398">
        <v>0</v>
      </c>
    </row>
    <row r="1588" spans="2:7" s="554" customFormat="1" ht="19.5" customHeight="1" x14ac:dyDescent="0.2">
      <c r="B1588" s="1499"/>
      <c r="C1588" s="1422"/>
      <c r="D1588" s="1430"/>
      <c r="E1588" s="1501"/>
      <c r="F1588" s="1397"/>
      <c r="G1588" s="1399"/>
    </row>
    <row r="1589" spans="2:7" s="554" customFormat="1" ht="19.5" customHeight="1" x14ac:dyDescent="0.2">
      <c r="B1589" s="1499"/>
      <c r="C1589" s="1431" t="s">
        <v>2359</v>
      </c>
      <c r="D1589" s="1429"/>
      <c r="E1589" s="1500" t="s">
        <v>920</v>
      </c>
      <c r="F1589" s="1396">
        <v>0</v>
      </c>
      <c r="G1589" s="1398">
        <v>0</v>
      </c>
    </row>
    <row r="1590" spans="2:7" s="554" customFormat="1" ht="19.5" customHeight="1" x14ac:dyDescent="0.2">
      <c r="B1590" s="1499"/>
      <c r="C1590" s="1422"/>
      <c r="D1590" s="1430"/>
      <c r="E1590" s="1501"/>
      <c r="F1590" s="1397"/>
      <c r="G1590" s="1399"/>
    </row>
    <row r="1591" spans="2:7" s="554" customFormat="1" ht="30" customHeight="1" x14ac:dyDescent="0.2">
      <c r="B1591" s="1499"/>
      <c r="C1591" s="40" t="s">
        <v>2360</v>
      </c>
      <c r="D1591" s="163"/>
      <c r="E1591" s="253" t="s">
        <v>1247</v>
      </c>
      <c r="F1591" s="160"/>
      <c r="G1591" s="943"/>
    </row>
    <row r="1592" spans="2:7" s="554" customFormat="1" ht="29.25" customHeight="1" x14ac:dyDescent="0.2">
      <c r="B1592" s="1499"/>
      <c r="C1592" s="40" t="s">
        <v>2361</v>
      </c>
      <c r="D1592" s="163"/>
      <c r="E1592" s="253" t="s">
        <v>1349</v>
      </c>
      <c r="F1592" s="160"/>
      <c r="G1592" s="943"/>
    </row>
    <row r="1593" spans="2:7" s="554" customFormat="1" ht="24" customHeight="1" x14ac:dyDescent="0.2">
      <c r="B1593" s="1499"/>
      <c r="C1593" s="40" t="s">
        <v>2362</v>
      </c>
      <c r="D1593" s="163"/>
      <c r="E1593" s="253" t="s">
        <v>798</v>
      </c>
      <c r="F1593" s="160"/>
      <c r="G1593" s="943"/>
    </row>
    <row r="1594" spans="2:7" s="554" customFormat="1" ht="27.75" customHeight="1" thickBot="1" x14ac:dyDescent="0.25">
      <c r="B1594" s="1457"/>
      <c r="C1594" s="204" t="s">
        <v>2363</v>
      </c>
      <c r="D1594" s="626"/>
      <c r="E1594" s="253" t="s">
        <v>934</v>
      </c>
      <c r="F1594" s="799"/>
      <c r="G1594" s="1003"/>
    </row>
    <row r="1595" spans="2:7" s="554" customFormat="1" ht="15.75" customHeight="1" thickBot="1" x14ac:dyDescent="0.25">
      <c r="B1595" s="585" t="s">
        <v>2364</v>
      </c>
      <c r="C1595" s="37" t="s">
        <v>2365</v>
      </c>
      <c r="D1595" s="616"/>
      <c r="E1595" s="616"/>
      <c r="F1595" s="587">
        <v>1</v>
      </c>
      <c r="G1595" s="991">
        <v>1</v>
      </c>
    </row>
    <row r="1596" spans="2:7" s="554" customFormat="1" ht="36.950000000000003" customHeight="1" x14ac:dyDescent="0.2">
      <c r="B1596" s="1577" t="s">
        <v>2366</v>
      </c>
      <c r="C1596" s="205" t="s">
        <v>2367</v>
      </c>
      <c r="D1596" s="85" t="s">
        <v>463</v>
      </c>
      <c r="E1596" s="85" t="s">
        <v>542</v>
      </c>
      <c r="F1596" s="781">
        <v>1</v>
      </c>
      <c r="G1596" s="992">
        <v>0</v>
      </c>
    </row>
    <row r="1597" spans="2:7" s="554" customFormat="1" ht="24.95" customHeight="1" x14ac:dyDescent="0.2">
      <c r="B1597" s="1577"/>
      <c r="C1597" s="1431" t="s">
        <v>2368</v>
      </c>
      <c r="D1597" s="1423"/>
      <c r="E1597" s="1423"/>
      <c r="F1597" s="1396">
        <v>0</v>
      </c>
      <c r="G1597" s="1398">
        <v>0</v>
      </c>
    </row>
    <row r="1598" spans="2:7" s="554" customFormat="1" ht="24.95" customHeight="1" x14ac:dyDescent="0.2">
      <c r="B1598" s="1499"/>
      <c r="C1598" s="1422"/>
      <c r="D1598" s="1424"/>
      <c r="E1598" s="1424"/>
      <c r="F1598" s="1397"/>
      <c r="G1598" s="1578"/>
    </row>
    <row r="1599" spans="2:7" s="554" customFormat="1" ht="17.45" customHeight="1" x14ac:dyDescent="0.2">
      <c r="B1599" s="1499"/>
      <c r="C1599" s="1431" t="s">
        <v>2369</v>
      </c>
      <c r="D1599" s="1429"/>
      <c r="E1599" s="1429"/>
      <c r="F1599" s="1396">
        <v>0</v>
      </c>
      <c r="G1599" s="1398">
        <v>0</v>
      </c>
    </row>
    <row r="1600" spans="2:7" s="554" customFormat="1" ht="17.45" customHeight="1" x14ac:dyDescent="0.2">
      <c r="B1600" s="1499"/>
      <c r="C1600" s="1422"/>
      <c r="D1600" s="1430"/>
      <c r="E1600" s="1430"/>
      <c r="F1600" s="1397"/>
      <c r="G1600" s="1399"/>
    </row>
    <row r="1601" spans="2:7" s="554" customFormat="1" ht="14.45" customHeight="1" x14ac:dyDescent="0.2">
      <c r="B1601" s="1499"/>
      <c r="C1601" s="1431" t="s">
        <v>2370</v>
      </c>
      <c r="D1601" s="1429"/>
      <c r="E1601" s="1429"/>
      <c r="F1601" s="1396">
        <v>0</v>
      </c>
      <c r="G1601" s="1398">
        <v>0</v>
      </c>
    </row>
    <row r="1602" spans="2:7" s="554" customFormat="1" ht="14.45" customHeight="1" x14ac:dyDescent="0.2">
      <c r="B1602" s="1499"/>
      <c r="C1602" s="1422"/>
      <c r="D1602" s="1430"/>
      <c r="E1602" s="1430"/>
      <c r="F1602" s="1397"/>
      <c r="G1602" s="1399"/>
    </row>
    <row r="1603" spans="2:7" s="554" customFormat="1" ht="18" customHeight="1" x14ac:dyDescent="0.2">
      <c r="B1603" s="1499"/>
      <c r="C1603" s="1431" t="s">
        <v>2371</v>
      </c>
      <c r="D1603" s="1429"/>
      <c r="E1603" s="1429"/>
      <c r="F1603" s="1396">
        <v>1</v>
      </c>
      <c r="G1603" s="1398">
        <v>0</v>
      </c>
    </row>
    <row r="1604" spans="2:7" s="554" customFormat="1" ht="18" customHeight="1" x14ac:dyDescent="0.2">
      <c r="B1604" s="1499"/>
      <c r="C1604" s="1422"/>
      <c r="D1604" s="1430"/>
      <c r="E1604" s="1430"/>
      <c r="F1604" s="1397"/>
      <c r="G1604" s="1399"/>
    </row>
    <row r="1605" spans="2:7" s="554" customFormat="1" ht="28.5" customHeight="1" thickBot="1" x14ac:dyDescent="0.25">
      <c r="B1605" s="1457"/>
      <c r="C1605" s="204" t="s">
        <v>2372</v>
      </c>
      <c r="D1605" s="626"/>
      <c r="E1605" s="626"/>
      <c r="F1605" s="799">
        <v>0</v>
      </c>
      <c r="G1605" s="1011">
        <v>0</v>
      </c>
    </row>
    <row r="1606" spans="2:7" s="554" customFormat="1" ht="26.25" thickBot="1" x14ac:dyDescent="0.25">
      <c r="B1606" s="585" t="s">
        <v>2373</v>
      </c>
      <c r="C1606" s="37" t="s">
        <v>2374</v>
      </c>
      <c r="D1606" s="616"/>
      <c r="E1606" s="616"/>
      <c r="F1606" s="587">
        <v>1</v>
      </c>
      <c r="G1606" s="991">
        <v>1</v>
      </c>
    </row>
    <row r="1607" spans="2:7" s="554" customFormat="1" ht="30" customHeight="1" x14ac:dyDescent="0.2">
      <c r="B1607" s="1577" t="s">
        <v>2375</v>
      </c>
      <c r="C1607" s="205" t="s">
        <v>2367</v>
      </c>
      <c r="D1607" s="85" t="s">
        <v>588</v>
      </c>
      <c r="E1607" s="85" t="s">
        <v>226</v>
      </c>
      <c r="F1607" s="781">
        <v>4</v>
      </c>
      <c r="G1607" s="992">
        <v>8</v>
      </c>
    </row>
    <row r="1608" spans="2:7" s="554" customFormat="1" ht="20.100000000000001" customHeight="1" x14ac:dyDescent="0.2">
      <c r="B1608" s="1577"/>
      <c r="C1608" s="1431" t="s">
        <v>2376</v>
      </c>
      <c r="D1608" s="1423"/>
      <c r="E1608" s="1423"/>
      <c r="F1608" s="1396">
        <v>0</v>
      </c>
      <c r="G1608" s="1398">
        <v>0</v>
      </c>
    </row>
    <row r="1609" spans="2:7" s="554" customFormat="1" ht="20.100000000000001" customHeight="1" x14ac:dyDescent="0.2">
      <c r="B1609" s="1499"/>
      <c r="C1609" s="1422"/>
      <c r="D1609" s="1424"/>
      <c r="E1609" s="1424"/>
      <c r="F1609" s="1397"/>
      <c r="G1609" s="1399"/>
    </row>
    <row r="1610" spans="2:7" s="554" customFormat="1" ht="21.6" customHeight="1" x14ac:dyDescent="0.2">
      <c r="B1610" s="1499"/>
      <c r="C1610" s="1431" t="s">
        <v>2377</v>
      </c>
      <c r="D1610" s="1429"/>
      <c r="E1610" s="1429"/>
      <c r="F1610" s="1461">
        <v>4</v>
      </c>
      <c r="G1610" s="1575">
        <v>5</v>
      </c>
    </row>
    <row r="1611" spans="2:7" s="554" customFormat="1" ht="21.6" customHeight="1" x14ac:dyDescent="0.2">
      <c r="B1611" s="1499"/>
      <c r="C1611" s="1422"/>
      <c r="D1611" s="1430"/>
      <c r="E1611" s="1430"/>
      <c r="F1611" s="1462"/>
      <c r="G1611" s="1576"/>
    </row>
    <row r="1612" spans="2:7" s="554" customFormat="1" ht="35.450000000000003" customHeight="1" x14ac:dyDescent="0.2">
      <c r="B1612" s="1499"/>
      <c r="C1612" s="40" t="s">
        <v>2378</v>
      </c>
      <c r="D1612" s="591"/>
      <c r="E1612" s="591"/>
      <c r="F1612" s="96">
        <v>0</v>
      </c>
      <c r="G1612" s="158">
        <v>3</v>
      </c>
    </row>
    <row r="1613" spans="2:7" s="554" customFormat="1" ht="20.100000000000001" customHeight="1" x14ac:dyDescent="0.2">
      <c r="B1613" s="1499" t="s">
        <v>2379</v>
      </c>
      <c r="C1613" s="38" t="s">
        <v>865</v>
      </c>
      <c r="D1613" s="163"/>
      <c r="E1613" s="163"/>
      <c r="F1613" s="590">
        <v>0</v>
      </c>
      <c r="G1613" s="994">
        <v>0</v>
      </c>
    </row>
    <row r="1614" spans="2:7" s="554" customFormat="1" ht="11.45" customHeight="1" x14ac:dyDescent="0.2">
      <c r="B1614" s="1457"/>
      <c r="C1614" s="1431" t="s">
        <v>2380</v>
      </c>
      <c r="D1614" s="1500" t="s">
        <v>463</v>
      </c>
      <c r="E1614" s="1500" t="s">
        <v>726</v>
      </c>
      <c r="F1614" s="1396">
        <v>0</v>
      </c>
      <c r="G1614" s="1398">
        <v>0</v>
      </c>
    </row>
    <row r="1615" spans="2:7" s="554" customFormat="1" ht="11.45" customHeight="1" thickBot="1" x14ac:dyDescent="0.25">
      <c r="B1615" s="1574"/>
      <c r="C1615" s="1388"/>
      <c r="D1615" s="1562"/>
      <c r="E1615" s="1562"/>
      <c r="F1615" s="1471"/>
      <c r="G1615" s="1444"/>
    </row>
    <row r="1616" spans="2:7" s="554" customFormat="1" ht="13.5" thickBot="1" x14ac:dyDescent="0.25">
      <c r="B1616" s="555"/>
      <c r="C1616" s="619"/>
      <c r="D1616" s="620"/>
      <c r="E1616" s="620"/>
    </row>
    <row r="1617" spans="2:7" s="554" customFormat="1" ht="41.25" customHeight="1" thickBot="1" x14ac:dyDescent="0.25">
      <c r="B1617" s="555"/>
      <c r="C1617" s="572" t="s">
        <v>664</v>
      </c>
      <c r="D1617" s="573">
        <v>2021</v>
      </c>
      <c r="E1617" s="560">
        <v>2022</v>
      </c>
    </row>
    <row r="1618" spans="2:7" s="554" customFormat="1" x14ac:dyDescent="0.2">
      <c r="B1618" s="555"/>
      <c r="C1618" s="562" t="s">
        <v>715</v>
      </c>
      <c r="D1618" s="574">
        <f>D1619+D1620+D1621</f>
        <v>6</v>
      </c>
      <c r="E1618" s="575">
        <f>E1619+E1620+E1621</f>
        <v>6</v>
      </c>
    </row>
    <row r="1619" spans="2:7" s="554" customFormat="1" x14ac:dyDescent="0.2">
      <c r="B1619" s="555"/>
      <c r="C1619" s="565" t="s">
        <v>716</v>
      </c>
      <c r="D1619" s="576">
        <v>0</v>
      </c>
      <c r="E1619" s="577">
        <v>0</v>
      </c>
    </row>
    <row r="1620" spans="2:7" s="554" customFormat="1" x14ac:dyDescent="0.2">
      <c r="B1620" s="555"/>
      <c r="C1620" s="565" t="s">
        <v>717</v>
      </c>
      <c r="D1620" s="576">
        <v>6</v>
      </c>
      <c r="E1620" s="577">
        <v>6</v>
      </c>
    </row>
    <row r="1621" spans="2:7" s="554" customFormat="1" ht="13.5" thickBot="1" x14ac:dyDescent="0.25">
      <c r="B1621" s="555"/>
      <c r="C1621" s="568" t="s">
        <v>718</v>
      </c>
      <c r="D1621" s="578">
        <v>0</v>
      </c>
      <c r="E1621" s="579">
        <v>0</v>
      </c>
    </row>
    <row r="1622" spans="2:7" s="554" customFormat="1" ht="13.5" thickBot="1" x14ac:dyDescent="0.25">
      <c r="B1622" s="555"/>
      <c r="C1622" s="580"/>
      <c r="D1622" s="581"/>
      <c r="E1622" s="581"/>
    </row>
    <row r="1623" spans="2:7" s="554" customFormat="1" ht="55.5" customHeight="1" thickBot="1" x14ac:dyDescent="0.25">
      <c r="B1623" s="582" t="s">
        <v>10</v>
      </c>
      <c r="C1623" s="583" t="s">
        <v>719</v>
      </c>
      <c r="D1623" s="584" t="s">
        <v>12</v>
      </c>
      <c r="E1623" s="584" t="s">
        <v>13</v>
      </c>
      <c r="F1623" s="209" t="s">
        <v>720</v>
      </c>
      <c r="G1623" s="920" t="s">
        <v>721</v>
      </c>
    </row>
    <row r="1624" spans="2:7" s="554" customFormat="1" ht="35.1" customHeight="1" thickBot="1" x14ac:dyDescent="0.25">
      <c r="B1624" s="585" t="s">
        <v>2381</v>
      </c>
      <c r="C1624" s="37" t="s">
        <v>2748</v>
      </c>
      <c r="D1624" s="586"/>
      <c r="E1624" s="586"/>
      <c r="F1624" s="587">
        <v>1</v>
      </c>
      <c r="G1624" s="991">
        <v>1</v>
      </c>
    </row>
    <row r="1625" spans="2:7" s="554" customFormat="1" ht="25.5" customHeight="1" x14ac:dyDescent="0.2">
      <c r="B1625" s="1385" t="s">
        <v>2382</v>
      </c>
      <c r="C1625" s="1387" t="s">
        <v>2749</v>
      </c>
      <c r="D1625" s="1464" t="s">
        <v>2383</v>
      </c>
      <c r="E1625" s="1464" t="s">
        <v>1255</v>
      </c>
      <c r="F1625" s="1465">
        <v>258</v>
      </c>
      <c r="G1625" s="1466">
        <v>292</v>
      </c>
    </row>
    <row r="1626" spans="2:7" s="554" customFormat="1" ht="18" customHeight="1" thickBot="1" x14ac:dyDescent="0.25">
      <c r="B1626" s="1479"/>
      <c r="C1626" s="1480"/>
      <c r="D1626" s="1390"/>
      <c r="E1626" s="1390"/>
      <c r="F1626" s="1467"/>
      <c r="G1626" s="1468"/>
    </row>
    <row r="1627" spans="2:7" s="554" customFormat="1" ht="27.75" customHeight="1" thickBot="1" x14ac:dyDescent="0.25">
      <c r="B1627" s="585" t="s">
        <v>2384</v>
      </c>
      <c r="C1627" s="37" t="s">
        <v>2750</v>
      </c>
      <c r="D1627" s="586"/>
      <c r="E1627" s="586"/>
      <c r="F1627" s="587">
        <v>1</v>
      </c>
      <c r="G1627" s="991">
        <v>1</v>
      </c>
    </row>
    <row r="1628" spans="2:7" s="554" customFormat="1" ht="36.950000000000003" customHeight="1" x14ac:dyDescent="0.2">
      <c r="B1628" s="894" t="s">
        <v>2385</v>
      </c>
      <c r="C1628" s="895" t="s">
        <v>2386</v>
      </c>
      <c r="D1628" s="854" t="s">
        <v>2008</v>
      </c>
      <c r="E1628" s="854" t="s">
        <v>709</v>
      </c>
      <c r="F1628" s="864">
        <v>26.92</v>
      </c>
      <c r="G1628" s="1012">
        <v>30.77</v>
      </c>
    </row>
    <row r="1629" spans="2:7" s="554" customFormat="1" ht="18.95" customHeight="1" x14ac:dyDescent="0.2">
      <c r="B1629" s="1394" t="s">
        <v>2387</v>
      </c>
      <c r="C1629" s="1414" t="s">
        <v>2751</v>
      </c>
      <c r="D1629" s="1423" t="s">
        <v>2388</v>
      </c>
      <c r="E1629" s="1423" t="s">
        <v>336</v>
      </c>
      <c r="F1629" s="1571">
        <v>109.99</v>
      </c>
      <c r="G1629" s="1573">
        <v>95.52</v>
      </c>
    </row>
    <row r="1630" spans="2:7" s="554" customFormat="1" ht="18.95" customHeight="1" thickBot="1" x14ac:dyDescent="0.25">
      <c r="B1630" s="1479"/>
      <c r="C1630" s="1388"/>
      <c r="D1630" s="1390"/>
      <c r="E1630" s="1390"/>
      <c r="F1630" s="1572"/>
      <c r="G1630" s="1468"/>
    </row>
    <row r="1631" spans="2:7" s="554" customFormat="1" ht="30" customHeight="1" thickBot="1" x14ac:dyDescent="0.25">
      <c r="B1631" s="585" t="s">
        <v>2389</v>
      </c>
      <c r="C1631" s="37" t="s">
        <v>2390</v>
      </c>
      <c r="D1631" s="586"/>
      <c r="E1631" s="586"/>
      <c r="F1631" s="587">
        <v>1</v>
      </c>
      <c r="G1631" s="991">
        <v>1</v>
      </c>
    </row>
    <row r="1632" spans="2:7" s="554" customFormat="1" ht="26.45" customHeight="1" x14ac:dyDescent="0.2">
      <c r="B1632" s="778" t="s">
        <v>2391</v>
      </c>
      <c r="C1632" s="205" t="s">
        <v>2392</v>
      </c>
      <c r="D1632" s="85" t="s">
        <v>219</v>
      </c>
      <c r="E1632" s="85" t="s">
        <v>2393</v>
      </c>
      <c r="F1632" s="770">
        <v>0.06</v>
      </c>
      <c r="G1632" s="857">
        <v>0</v>
      </c>
    </row>
    <row r="1633" spans="2:7" s="554" customFormat="1" ht="19.5" customHeight="1" x14ac:dyDescent="0.2">
      <c r="B1633" s="1394" t="s">
        <v>2394</v>
      </c>
      <c r="C1633" s="1414" t="s">
        <v>2395</v>
      </c>
      <c r="D1633" s="1423" t="s">
        <v>225</v>
      </c>
      <c r="E1633" s="1423" t="s">
        <v>672</v>
      </c>
      <c r="F1633" s="1481">
        <v>1</v>
      </c>
      <c r="G1633" s="1407">
        <v>0</v>
      </c>
    </row>
    <row r="1634" spans="2:7" s="554" customFormat="1" ht="19.5" customHeight="1" x14ac:dyDescent="0.2">
      <c r="B1634" s="1463"/>
      <c r="C1634" s="1422"/>
      <c r="D1634" s="1424"/>
      <c r="E1634" s="1424"/>
      <c r="F1634" s="1482"/>
      <c r="G1634" s="1409"/>
    </row>
    <row r="1635" spans="2:7" s="554" customFormat="1" ht="25.5" customHeight="1" x14ac:dyDescent="0.2">
      <c r="B1635" s="1499" t="s">
        <v>2396</v>
      </c>
      <c r="C1635" s="38" t="s">
        <v>865</v>
      </c>
      <c r="D1635" s="85" t="s">
        <v>463</v>
      </c>
      <c r="E1635" s="85" t="s">
        <v>241</v>
      </c>
      <c r="F1635" s="590">
        <v>2</v>
      </c>
      <c r="G1635" s="994">
        <v>0</v>
      </c>
    </row>
    <row r="1636" spans="2:7" s="554" customFormat="1" ht="18.600000000000001" customHeight="1" x14ac:dyDescent="0.2">
      <c r="B1636" s="1499"/>
      <c r="C1636" s="1431" t="s">
        <v>2397</v>
      </c>
      <c r="D1636" s="1423"/>
      <c r="E1636" s="1500" t="s">
        <v>1542</v>
      </c>
      <c r="F1636" s="1396">
        <v>0</v>
      </c>
      <c r="G1636" s="1398">
        <v>0</v>
      </c>
    </row>
    <row r="1637" spans="2:7" s="554" customFormat="1" ht="18.600000000000001" customHeight="1" x14ac:dyDescent="0.2">
      <c r="B1637" s="1499"/>
      <c r="C1637" s="1422"/>
      <c r="D1637" s="1569"/>
      <c r="E1637" s="1569"/>
      <c r="F1637" s="1569"/>
      <c r="G1637" s="1570"/>
    </row>
    <row r="1638" spans="2:7" s="554" customFormat="1" ht="19.5" customHeight="1" x14ac:dyDescent="0.2">
      <c r="B1638" s="1457"/>
      <c r="C1638" s="1431" t="s">
        <v>2398</v>
      </c>
      <c r="D1638" s="1396"/>
      <c r="E1638" s="1500" t="s">
        <v>926</v>
      </c>
      <c r="F1638" s="1396">
        <v>2</v>
      </c>
      <c r="G1638" s="1398">
        <v>0</v>
      </c>
    </row>
    <row r="1639" spans="2:7" s="554" customFormat="1" ht="19.5" customHeight="1" thickBot="1" x14ac:dyDescent="0.25">
      <c r="B1639" s="1457"/>
      <c r="C1639" s="1388"/>
      <c r="D1639" s="1563"/>
      <c r="E1639" s="1563"/>
      <c r="F1639" s="1563"/>
      <c r="G1639" s="1564"/>
    </row>
    <row r="1640" spans="2:7" s="554" customFormat="1" ht="17.100000000000001" customHeight="1" thickBot="1" x14ac:dyDescent="0.25">
      <c r="B1640" s="585" t="s">
        <v>2399</v>
      </c>
      <c r="C1640" s="37" t="s">
        <v>2752</v>
      </c>
      <c r="D1640" s="586"/>
      <c r="E1640" s="586"/>
      <c r="F1640" s="587">
        <v>1</v>
      </c>
      <c r="G1640" s="991">
        <v>1</v>
      </c>
    </row>
    <row r="1641" spans="2:7" s="554" customFormat="1" ht="28.5" customHeight="1" x14ac:dyDescent="0.2">
      <c r="B1641" s="309" t="s">
        <v>2400</v>
      </c>
      <c r="C1641" s="308" t="s">
        <v>2401</v>
      </c>
      <c r="D1641" s="264" t="s">
        <v>1483</v>
      </c>
      <c r="E1641" s="264" t="s">
        <v>672</v>
      </c>
      <c r="F1641" s="810">
        <v>27.8</v>
      </c>
      <c r="G1641" s="846">
        <v>44</v>
      </c>
    </row>
    <row r="1642" spans="2:7" s="554" customFormat="1" ht="15.6" customHeight="1" x14ac:dyDescent="0.2">
      <c r="B1642" s="1410" t="s">
        <v>2402</v>
      </c>
      <c r="C1642" s="1510" t="s">
        <v>2403</v>
      </c>
      <c r="D1642" s="1436" t="s">
        <v>2404</v>
      </c>
      <c r="E1642" s="1436" t="s">
        <v>2405</v>
      </c>
      <c r="F1642" s="1566">
        <v>9</v>
      </c>
      <c r="G1642" s="1567">
        <v>8.4</v>
      </c>
    </row>
    <row r="1643" spans="2:7" s="554" customFormat="1" ht="15.6" customHeight="1" x14ac:dyDescent="0.2">
      <c r="B1643" s="1463"/>
      <c r="C1643" s="1422"/>
      <c r="D1643" s="1565"/>
      <c r="E1643" s="1565"/>
      <c r="F1643" s="1565"/>
      <c r="G1643" s="1568"/>
    </row>
    <row r="1644" spans="2:7" s="554" customFormat="1" ht="21.95" customHeight="1" x14ac:dyDescent="0.2">
      <c r="B1644" s="1394" t="s">
        <v>2406</v>
      </c>
      <c r="C1644" s="38" t="s">
        <v>865</v>
      </c>
      <c r="D1644" s="85" t="s">
        <v>463</v>
      </c>
      <c r="E1644" s="85" t="s">
        <v>950</v>
      </c>
      <c r="F1644" s="781">
        <v>1</v>
      </c>
      <c r="G1644" s="992">
        <v>5</v>
      </c>
    </row>
    <row r="1645" spans="2:7" s="554" customFormat="1" ht="33.950000000000003" customHeight="1" x14ac:dyDescent="0.2">
      <c r="B1645" s="1410"/>
      <c r="C1645" s="900" t="s">
        <v>2407</v>
      </c>
      <c r="D1645" s="905"/>
      <c r="E1645" s="1144" t="s">
        <v>868</v>
      </c>
      <c r="F1645" s="908">
        <v>1</v>
      </c>
      <c r="G1645" s="173">
        <v>5</v>
      </c>
    </row>
    <row r="1646" spans="2:7" s="554" customFormat="1" ht="18" customHeight="1" x14ac:dyDescent="0.2">
      <c r="B1646" s="1410"/>
      <c r="C1646" s="1431" t="s">
        <v>2408</v>
      </c>
      <c r="D1646" s="1423"/>
      <c r="E1646" s="1500" t="s">
        <v>952</v>
      </c>
      <c r="F1646" s="1558">
        <v>0</v>
      </c>
      <c r="G1646" s="1560">
        <v>1</v>
      </c>
    </row>
    <row r="1647" spans="2:7" s="554" customFormat="1" ht="18" customHeight="1" thickBot="1" x14ac:dyDescent="0.25">
      <c r="B1647" s="1479"/>
      <c r="C1647" s="1388"/>
      <c r="D1647" s="1390"/>
      <c r="E1647" s="1562"/>
      <c r="F1647" s="1559"/>
      <c r="G1647" s="1561"/>
    </row>
    <row r="1648" spans="2:7" s="561" customFormat="1" ht="51.95" customHeight="1" thickBot="1" x14ac:dyDescent="0.25">
      <c r="B1648" s="585" t="s">
        <v>2409</v>
      </c>
      <c r="C1648" s="37" t="s">
        <v>2410</v>
      </c>
      <c r="D1648" s="644"/>
      <c r="E1648" s="261" t="s">
        <v>2411</v>
      </c>
      <c r="F1648" s="812">
        <v>1</v>
      </c>
      <c r="G1648" s="1013">
        <v>1</v>
      </c>
    </row>
    <row r="1649" spans="2:7" s="561" customFormat="1" ht="15.95" customHeight="1" x14ac:dyDescent="0.2">
      <c r="B1649" s="1385" t="s">
        <v>2412</v>
      </c>
      <c r="C1649" s="1387" t="s">
        <v>2413</v>
      </c>
      <c r="D1649" s="1464" t="s">
        <v>2414</v>
      </c>
      <c r="E1649" s="1389" t="s">
        <v>107</v>
      </c>
      <c r="F1649" s="1391">
        <v>1</v>
      </c>
      <c r="G1649" s="1342">
        <v>1</v>
      </c>
    </row>
    <row r="1650" spans="2:7" s="561" customFormat="1" ht="21.75" customHeight="1" x14ac:dyDescent="0.2">
      <c r="B1650" s="1395"/>
      <c r="C1650" s="1415"/>
      <c r="D1650" s="1424"/>
      <c r="E1650" s="1424"/>
      <c r="F1650" s="1482"/>
      <c r="G1650" s="1428"/>
    </row>
    <row r="1651" spans="2:7" s="561" customFormat="1" ht="19.5" customHeight="1" x14ac:dyDescent="0.2">
      <c r="B1651" s="1394" t="s">
        <v>2415</v>
      </c>
      <c r="C1651" s="1414" t="s">
        <v>2416</v>
      </c>
      <c r="D1651" s="1423" t="s">
        <v>588</v>
      </c>
      <c r="E1651" s="1423" t="s">
        <v>237</v>
      </c>
      <c r="F1651" s="1481">
        <v>1</v>
      </c>
      <c r="G1651" s="1427">
        <v>1</v>
      </c>
    </row>
    <row r="1652" spans="2:7" s="554" customFormat="1" ht="15.95" customHeight="1" thickBot="1" x14ac:dyDescent="0.25">
      <c r="B1652" s="1479"/>
      <c r="C1652" s="1480"/>
      <c r="D1652" s="1390"/>
      <c r="E1652" s="1390"/>
      <c r="F1652" s="1392"/>
      <c r="G1652" s="1393"/>
    </row>
    <row r="1653" spans="2:7" s="554" customFormat="1" ht="36" customHeight="1" thickBot="1" x14ac:dyDescent="0.25">
      <c r="B1653" s="585" t="s">
        <v>2417</v>
      </c>
      <c r="C1653" s="37" t="s">
        <v>2418</v>
      </c>
      <c r="D1653" s="616"/>
      <c r="E1653" s="616"/>
      <c r="F1653" s="587">
        <v>1</v>
      </c>
      <c r="G1653" s="991">
        <v>1</v>
      </c>
    </row>
    <row r="1654" spans="2:7" s="554" customFormat="1" ht="15.95" customHeight="1" x14ac:dyDescent="0.2">
      <c r="B1654" s="1385" t="s">
        <v>2419</v>
      </c>
      <c r="C1654" s="1387" t="s">
        <v>2420</v>
      </c>
      <c r="D1654" s="1464" t="s">
        <v>225</v>
      </c>
      <c r="E1654" s="1464" t="s">
        <v>589</v>
      </c>
      <c r="F1654" s="1465">
        <v>1</v>
      </c>
      <c r="G1654" s="1466">
        <v>1</v>
      </c>
    </row>
    <row r="1655" spans="2:7" s="554" customFormat="1" ht="15.95" customHeight="1" thickBot="1" x14ac:dyDescent="0.25">
      <c r="B1655" s="1386"/>
      <c r="C1655" s="1480"/>
      <c r="D1655" s="1514"/>
      <c r="E1655" s="1514"/>
      <c r="F1655" s="1467"/>
      <c r="G1655" s="1468"/>
    </row>
    <row r="1656" spans="2:7" s="554" customFormat="1" ht="26.25" customHeight="1" x14ac:dyDescent="0.2">
      <c r="B1656" s="1549" t="s">
        <v>2753</v>
      </c>
      <c r="C1656" s="1549"/>
      <c r="D1656" s="1549"/>
      <c r="E1656" s="1549"/>
      <c r="F1656" s="1549"/>
      <c r="G1656" s="1549"/>
    </row>
    <row r="1657" spans="2:7" s="554" customFormat="1" ht="13.5" thickBot="1" x14ac:dyDescent="0.25">
      <c r="B1657" s="555"/>
      <c r="C1657" s="619"/>
      <c r="D1657" s="620"/>
      <c r="E1657" s="620"/>
    </row>
    <row r="1658" spans="2:7" s="554" customFormat="1" ht="36" customHeight="1" thickBot="1" x14ac:dyDescent="0.25">
      <c r="B1658" s="555"/>
      <c r="C1658" s="645" t="s">
        <v>2421</v>
      </c>
      <c r="D1658" s="560">
        <v>2021</v>
      </c>
      <c r="E1658" s="560">
        <v>2022</v>
      </c>
    </row>
    <row r="1659" spans="2:7" s="554" customFormat="1" x14ac:dyDescent="0.2">
      <c r="B1659" s="555"/>
      <c r="C1659" s="646" t="s">
        <v>715</v>
      </c>
      <c r="D1659" s="575">
        <f>D1660+D1661+D1662</f>
        <v>4</v>
      </c>
      <c r="E1659" s="575">
        <f>E1660+E1661+E1662</f>
        <v>4</v>
      </c>
    </row>
    <row r="1660" spans="2:7" s="554" customFormat="1" x14ac:dyDescent="0.2">
      <c r="B1660" s="555"/>
      <c r="C1660" s="647" t="s">
        <v>716</v>
      </c>
      <c r="D1660" s="577">
        <v>0</v>
      </c>
      <c r="E1660" s="577">
        <v>0</v>
      </c>
    </row>
    <row r="1661" spans="2:7" s="554" customFormat="1" x14ac:dyDescent="0.2">
      <c r="B1661" s="555"/>
      <c r="C1661" s="647" t="s">
        <v>717</v>
      </c>
      <c r="D1661" s="577">
        <v>4</v>
      </c>
      <c r="E1661" s="577">
        <v>4</v>
      </c>
    </row>
    <row r="1662" spans="2:7" s="554" customFormat="1" ht="13.5" thickBot="1" x14ac:dyDescent="0.25">
      <c r="B1662" s="555"/>
      <c r="C1662" s="648" t="s">
        <v>718</v>
      </c>
      <c r="D1662" s="579">
        <v>0</v>
      </c>
      <c r="E1662" s="579">
        <v>0</v>
      </c>
    </row>
    <row r="1663" spans="2:7" s="554" customFormat="1" ht="13.5" thickBot="1" x14ac:dyDescent="0.25">
      <c r="B1663" s="555"/>
      <c r="C1663" s="580"/>
      <c r="D1663" s="581"/>
      <c r="E1663" s="581"/>
    </row>
    <row r="1664" spans="2:7" s="554" customFormat="1" ht="55.5" customHeight="1" thickBot="1" x14ac:dyDescent="0.25">
      <c r="B1664" s="582" t="s">
        <v>10</v>
      </c>
      <c r="C1664" s="583" t="s">
        <v>719</v>
      </c>
      <c r="D1664" s="584" t="s">
        <v>12</v>
      </c>
      <c r="E1664" s="584" t="s">
        <v>13</v>
      </c>
      <c r="F1664" s="209" t="s">
        <v>720</v>
      </c>
      <c r="G1664" s="920" t="s">
        <v>721</v>
      </c>
    </row>
    <row r="1665" spans="2:7" s="554" customFormat="1" ht="13.5" thickBot="1" x14ac:dyDescent="0.25">
      <c r="B1665" s="585" t="s">
        <v>2422</v>
      </c>
      <c r="C1665" s="37" t="s">
        <v>2423</v>
      </c>
      <c r="D1665" s="586"/>
      <c r="E1665" s="586"/>
      <c r="F1665" s="587">
        <v>1</v>
      </c>
      <c r="G1665" s="991">
        <v>1</v>
      </c>
    </row>
    <row r="1666" spans="2:7" s="554" customFormat="1" ht="20.100000000000001" customHeight="1" x14ac:dyDescent="0.2">
      <c r="B1666" s="1550" t="s">
        <v>2424</v>
      </c>
      <c r="C1666" s="1552" t="s">
        <v>2425</v>
      </c>
      <c r="D1666" s="1554" t="s">
        <v>463</v>
      </c>
      <c r="E1666" s="1554" t="s">
        <v>936</v>
      </c>
      <c r="F1666" s="1328">
        <v>0</v>
      </c>
      <c r="G1666" s="1556">
        <v>0</v>
      </c>
    </row>
    <row r="1667" spans="2:7" s="554" customFormat="1" ht="20.100000000000001" customHeight="1" x14ac:dyDescent="0.2">
      <c r="B1667" s="1551"/>
      <c r="C1667" s="1553"/>
      <c r="D1667" s="1555"/>
      <c r="E1667" s="1555"/>
      <c r="F1667" s="1329"/>
      <c r="G1667" s="1557"/>
    </row>
    <row r="1668" spans="2:7" s="554" customFormat="1" ht="18.95" customHeight="1" x14ac:dyDescent="0.2">
      <c r="B1668" s="1499" t="s">
        <v>2426</v>
      </c>
      <c r="C1668" s="38" t="s">
        <v>865</v>
      </c>
      <c r="D1668" s="85" t="s">
        <v>463</v>
      </c>
      <c r="E1668" s="85" t="s">
        <v>226</v>
      </c>
      <c r="F1668" s="590">
        <v>2</v>
      </c>
      <c r="G1668" s="994">
        <v>0</v>
      </c>
    </row>
    <row r="1669" spans="2:7" s="554" customFormat="1" ht="27" customHeight="1" x14ac:dyDescent="0.2">
      <c r="B1669" s="1499"/>
      <c r="C1669" s="1431" t="s">
        <v>2427</v>
      </c>
      <c r="D1669" s="1423"/>
      <c r="E1669" s="1500" t="s">
        <v>2428</v>
      </c>
      <c r="F1669" s="1396">
        <v>1</v>
      </c>
      <c r="G1669" s="1398">
        <v>0</v>
      </c>
    </row>
    <row r="1670" spans="2:7" s="554" customFormat="1" ht="27" customHeight="1" x14ac:dyDescent="0.2">
      <c r="B1670" s="1499"/>
      <c r="C1670" s="1422"/>
      <c r="D1670" s="1424"/>
      <c r="E1670" s="1501"/>
      <c r="F1670" s="1397"/>
      <c r="G1670" s="1399"/>
    </row>
    <row r="1671" spans="2:7" s="554" customFormat="1" ht="18.95" customHeight="1" x14ac:dyDescent="0.2">
      <c r="B1671" s="1499"/>
      <c r="C1671" s="1431" t="s">
        <v>2754</v>
      </c>
      <c r="D1671" s="1429"/>
      <c r="E1671" s="1500" t="s">
        <v>2428</v>
      </c>
      <c r="F1671" s="1396">
        <v>1</v>
      </c>
      <c r="G1671" s="1398">
        <v>0</v>
      </c>
    </row>
    <row r="1672" spans="2:7" s="554" customFormat="1" ht="18.95" customHeight="1" x14ac:dyDescent="0.2">
      <c r="B1672" s="1499"/>
      <c r="C1672" s="1422"/>
      <c r="D1672" s="1430"/>
      <c r="E1672" s="1501"/>
      <c r="F1672" s="1397"/>
      <c r="G1672" s="1399"/>
    </row>
    <row r="1673" spans="2:7" s="554" customFormat="1" ht="18" customHeight="1" x14ac:dyDescent="0.2">
      <c r="B1673" s="1499"/>
      <c r="C1673" s="1431" t="s">
        <v>2755</v>
      </c>
      <c r="D1673" s="1429"/>
      <c r="E1673" s="1500" t="s">
        <v>2344</v>
      </c>
      <c r="F1673" s="1396">
        <v>0</v>
      </c>
      <c r="G1673" s="1398">
        <v>0</v>
      </c>
    </row>
    <row r="1674" spans="2:7" s="554" customFormat="1" ht="18" customHeight="1" x14ac:dyDescent="0.2">
      <c r="B1674" s="1499"/>
      <c r="C1674" s="1422"/>
      <c r="D1674" s="1430"/>
      <c r="E1674" s="1501"/>
      <c r="F1674" s="1397"/>
      <c r="G1674" s="1399"/>
    </row>
    <row r="1675" spans="2:7" s="554" customFormat="1" ht="15.95" customHeight="1" x14ac:dyDescent="0.2">
      <c r="B1675" s="1394" t="s">
        <v>2429</v>
      </c>
      <c r="C1675" s="1414" t="s">
        <v>2430</v>
      </c>
      <c r="D1675" s="1423" t="s">
        <v>1317</v>
      </c>
      <c r="E1675" s="1423" t="s">
        <v>19</v>
      </c>
      <c r="F1675" s="1544">
        <v>2.6240000000000001</v>
      </c>
      <c r="G1675" s="1407">
        <v>1.57</v>
      </c>
    </row>
    <row r="1676" spans="2:7" s="554" customFormat="1" ht="15.95" customHeight="1" x14ac:dyDescent="0.2">
      <c r="B1676" s="1463"/>
      <c r="C1676" s="1422"/>
      <c r="D1676" s="1424"/>
      <c r="E1676" s="1424"/>
      <c r="F1676" s="1548"/>
      <c r="G1676" s="1409"/>
    </row>
    <row r="1677" spans="2:7" s="554" customFormat="1" ht="20.100000000000001" customHeight="1" x14ac:dyDescent="0.2">
      <c r="B1677" s="1394" t="s">
        <v>2431</v>
      </c>
      <c r="C1677" s="1414" t="s">
        <v>2432</v>
      </c>
      <c r="D1677" s="1423" t="s">
        <v>1317</v>
      </c>
      <c r="E1677" s="1423" t="s">
        <v>672</v>
      </c>
      <c r="F1677" s="1544">
        <v>5.9859999999999998</v>
      </c>
      <c r="G1677" s="1546">
        <v>6.1</v>
      </c>
    </row>
    <row r="1678" spans="2:7" s="554" customFormat="1" ht="20.100000000000001" customHeight="1" thickBot="1" x14ac:dyDescent="0.25">
      <c r="B1678" s="1386"/>
      <c r="C1678" s="1388"/>
      <c r="D1678" s="1390"/>
      <c r="E1678" s="1390"/>
      <c r="F1678" s="1545"/>
      <c r="G1678" s="1547"/>
    </row>
    <row r="1679" spans="2:7" s="554" customFormat="1" ht="28.5" customHeight="1" thickBot="1" x14ac:dyDescent="0.25">
      <c r="B1679" s="585" t="s">
        <v>2433</v>
      </c>
      <c r="C1679" s="37" t="s">
        <v>2434</v>
      </c>
      <c r="D1679" s="616"/>
      <c r="E1679" s="616"/>
      <c r="F1679" s="587">
        <v>1</v>
      </c>
      <c r="G1679" s="991">
        <v>1</v>
      </c>
    </row>
    <row r="1680" spans="2:7" s="554" customFormat="1" ht="21.6" customHeight="1" x14ac:dyDescent="0.2">
      <c r="B1680" s="1385" t="s">
        <v>2435</v>
      </c>
      <c r="C1680" s="1387" t="s">
        <v>2436</v>
      </c>
      <c r="D1680" s="1464" t="s">
        <v>2437</v>
      </c>
      <c r="E1680" s="1464" t="s">
        <v>1611</v>
      </c>
      <c r="F1680" s="1542">
        <v>157.4</v>
      </c>
      <c r="G1680" s="1466">
        <v>157</v>
      </c>
    </row>
    <row r="1681" spans="2:7" s="554" customFormat="1" ht="24" customHeight="1" x14ac:dyDescent="0.2">
      <c r="B1681" s="1463"/>
      <c r="C1681" s="1422"/>
      <c r="D1681" s="1424"/>
      <c r="E1681" s="1424"/>
      <c r="F1681" s="1543"/>
      <c r="G1681" s="1409"/>
    </row>
    <row r="1682" spans="2:7" s="554" customFormat="1" ht="23.45" customHeight="1" x14ac:dyDescent="0.2">
      <c r="B1682" s="1394" t="s">
        <v>2438</v>
      </c>
      <c r="C1682" s="1414" t="s">
        <v>2439</v>
      </c>
      <c r="D1682" s="1423" t="s">
        <v>463</v>
      </c>
      <c r="E1682" s="1423" t="s">
        <v>936</v>
      </c>
      <c r="F1682" s="1425">
        <v>0</v>
      </c>
      <c r="G1682" s="1540">
        <v>0</v>
      </c>
    </row>
    <row r="1683" spans="2:7" s="554" customFormat="1" ht="23.45" customHeight="1" x14ac:dyDescent="0.2">
      <c r="B1683" s="1463"/>
      <c r="C1683" s="1422"/>
      <c r="D1683" s="1424"/>
      <c r="E1683" s="1424"/>
      <c r="F1683" s="1426"/>
      <c r="G1683" s="1541"/>
    </row>
    <row r="1684" spans="2:7" s="554" customFormat="1" ht="27.75" customHeight="1" x14ac:dyDescent="0.2">
      <c r="B1684" s="1538" t="s">
        <v>2440</v>
      </c>
      <c r="C1684" s="52" t="s">
        <v>2441</v>
      </c>
      <c r="D1684" s="83" t="s">
        <v>463</v>
      </c>
      <c r="E1684" s="83" t="s">
        <v>226</v>
      </c>
      <c r="F1684" s="590">
        <v>3</v>
      </c>
      <c r="G1684" s="994">
        <v>4</v>
      </c>
    </row>
    <row r="1685" spans="2:7" s="554" customFormat="1" ht="30" customHeight="1" x14ac:dyDescent="0.2">
      <c r="B1685" s="1538"/>
      <c r="C1685" s="795" t="s">
        <v>2442</v>
      </c>
      <c r="D1685" s="832"/>
      <c r="E1685" s="833" t="s">
        <v>926</v>
      </c>
      <c r="F1685" s="799">
        <v>0</v>
      </c>
      <c r="G1685" s="1008">
        <v>2</v>
      </c>
    </row>
    <row r="1686" spans="2:7" s="554" customFormat="1" ht="15.95" customHeight="1" x14ac:dyDescent="0.2">
      <c r="B1686" s="1538"/>
      <c r="C1686" s="1539" t="s">
        <v>2443</v>
      </c>
      <c r="D1686" s="1429"/>
      <c r="E1686" s="1500" t="s">
        <v>926</v>
      </c>
      <c r="F1686" s="1396">
        <v>2</v>
      </c>
      <c r="G1686" s="1398">
        <v>2</v>
      </c>
    </row>
    <row r="1687" spans="2:7" s="554" customFormat="1" ht="15.95" customHeight="1" x14ac:dyDescent="0.2">
      <c r="B1687" s="1538"/>
      <c r="C1687" s="1422"/>
      <c r="D1687" s="1430"/>
      <c r="E1687" s="1501"/>
      <c r="F1687" s="1397"/>
      <c r="G1687" s="1399"/>
    </row>
    <row r="1688" spans="2:7" s="554" customFormat="1" ht="20.100000000000001" customHeight="1" x14ac:dyDescent="0.2">
      <c r="B1688" s="1538"/>
      <c r="C1688" s="1539" t="s">
        <v>2756</v>
      </c>
      <c r="D1688" s="1429"/>
      <c r="E1688" s="1500" t="s">
        <v>926</v>
      </c>
      <c r="F1688" s="1396">
        <v>1</v>
      </c>
      <c r="G1688" s="1398">
        <v>1</v>
      </c>
    </row>
    <row r="1689" spans="2:7" s="554" customFormat="1" ht="20.100000000000001" customHeight="1" x14ac:dyDescent="0.2">
      <c r="B1689" s="1538"/>
      <c r="C1689" s="1422"/>
      <c r="D1689" s="1430"/>
      <c r="E1689" s="1501"/>
      <c r="F1689" s="1397"/>
      <c r="G1689" s="1399"/>
    </row>
    <row r="1690" spans="2:7" s="554" customFormat="1" ht="20.100000000000001" customHeight="1" x14ac:dyDescent="0.2">
      <c r="B1690" s="1394" t="s">
        <v>2444</v>
      </c>
      <c r="C1690" s="1414" t="s">
        <v>2445</v>
      </c>
      <c r="D1690" s="1423" t="s">
        <v>1317</v>
      </c>
      <c r="E1690" s="1423" t="s">
        <v>757</v>
      </c>
      <c r="F1690" s="1425">
        <v>0.55000000000000004</v>
      </c>
      <c r="G1690" s="1407">
        <v>0.65</v>
      </c>
    </row>
    <row r="1691" spans="2:7" s="554" customFormat="1" ht="20.100000000000001" customHeight="1" x14ac:dyDescent="0.2">
      <c r="B1691" s="1395"/>
      <c r="C1691" s="1422"/>
      <c r="D1691" s="1424"/>
      <c r="E1691" s="1424"/>
      <c r="F1691" s="1426"/>
      <c r="G1691" s="1409"/>
    </row>
    <row r="1692" spans="2:7" s="554" customFormat="1" ht="19.5" customHeight="1" x14ac:dyDescent="0.2">
      <c r="B1692" s="1394" t="s">
        <v>2446</v>
      </c>
      <c r="C1692" s="1414" t="s">
        <v>2447</v>
      </c>
      <c r="D1692" s="1423" t="s">
        <v>1317</v>
      </c>
      <c r="E1692" s="1423" t="s">
        <v>757</v>
      </c>
      <c r="F1692" s="1425">
        <v>0</v>
      </c>
      <c r="G1692" s="1407">
        <v>1.3</v>
      </c>
    </row>
    <row r="1693" spans="2:7" s="554" customFormat="1" ht="19.5" customHeight="1" x14ac:dyDescent="0.2">
      <c r="B1693" s="1395"/>
      <c r="C1693" s="1422"/>
      <c r="D1693" s="1424"/>
      <c r="E1693" s="1424"/>
      <c r="F1693" s="1426"/>
      <c r="G1693" s="1409"/>
    </row>
    <row r="1694" spans="2:7" s="554" customFormat="1" ht="27" customHeight="1" x14ac:dyDescent="0.2">
      <c r="B1694" s="1394" t="s">
        <v>2448</v>
      </c>
      <c r="C1694" s="1414" t="s">
        <v>2757</v>
      </c>
      <c r="D1694" s="1423" t="s">
        <v>219</v>
      </c>
      <c r="E1694" s="1423" t="s">
        <v>112</v>
      </c>
      <c r="F1694" s="1425">
        <v>10</v>
      </c>
      <c r="G1694" s="1427">
        <v>12</v>
      </c>
    </row>
    <row r="1695" spans="2:7" s="554" customFormat="1" ht="27" customHeight="1" x14ac:dyDescent="0.2">
      <c r="B1695" s="1395"/>
      <c r="C1695" s="1422"/>
      <c r="D1695" s="1424"/>
      <c r="E1695" s="1424"/>
      <c r="F1695" s="1426"/>
      <c r="G1695" s="1428"/>
    </row>
    <row r="1696" spans="2:7" s="554" customFormat="1" ht="42" customHeight="1" thickBot="1" x14ac:dyDescent="0.25">
      <c r="B1696" s="768" t="s">
        <v>2449</v>
      </c>
      <c r="C1696" s="769" t="s">
        <v>2450</v>
      </c>
      <c r="D1696" s="649" t="s">
        <v>2451</v>
      </c>
      <c r="E1696" s="649" t="s">
        <v>112</v>
      </c>
      <c r="F1696" s="786" t="s">
        <v>2452</v>
      </c>
      <c r="G1696" s="845" t="s">
        <v>2453</v>
      </c>
    </row>
    <row r="1697" spans="2:7" s="554" customFormat="1" ht="32.25" customHeight="1" thickBot="1" x14ac:dyDescent="0.25">
      <c r="B1697" s="585" t="s">
        <v>2454</v>
      </c>
      <c r="C1697" s="138" t="s">
        <v>2455</v>
      </c>
      <c r="D1697" s="86"/>
      <c r="E1697" s="86"/>
      <c r="F1697" s="617">
        <v>1</v>
      </c>
      <c r="G1697" s="588">
        <v>1</v>
      </c>
    </row>
    <row r="1698" spans="2:7" s="554" customFormat="1" ht="21.6" customHeight="1" x14ac:dyDescent="0.2">
      <c r="B1698" s="1385" t="s">
        <v>2456</v>
      </c>
      <c r="C1698" s="1387" t="s">
        <v>2457</v>
      </c>
      <c r="D1698" s="1389" t="s">
        <v>463</v>
      </c>
      <c r="E1698" s="1389" t="s">
        <v>2458</v>
      </c>
      <c r="F1698" s="1391">
        <v>0</v>
      </c>
      <c r="G1698" s="1342">
        <v>0</v>
      </c>
    </row>
    <row r="1699" spans="2:7" s="554" customFormat="1" ht="21.6" customHeight="1" thickBot="1" x14ac:dyDescent="0.25">
      <c r="B1699" s="1386"/>
      <c r="C1699" s="1388"/>
      <c r="D1699" s="1390"/>
      <c r="E1699" s="1390"/>
      <c r="F1699" s="1392"/>
      <c r="G1699" s="1393"/>
    </row>
    <row r="1700" spans="2:7" s="554" customFormat="1" ht="30" customHeight="1" thickBot="1" x14ac:dyDescent="0.25">
      <c r="B1700" s="585" t="s">
        <v>2459</v>
      </c>
      <c r="C1700" s="37" t="s">
        <v>2460</v>
      </c>
      <c r="D1700" s="616"/>
      <c r="E1700" s="616"/>
      <c r="F1700" s="587">
        <v>1</v>
      </c>
      <c r="G1700" s="991">
        <v>1</v>
      </c>
    </row>
    <row r="1701" spans="2:7" s="554" customFormat="1" ht="15.95" customHeight="1" x14ac:dyDescent="0.2">
      <c r="B1701" s="1385" t="s">
        <v>2461</v>
      </c>
      <c r="C1701" s="1387" t="s">
        <v>2462</v>
      </c>
      <c r="D1701" s="650"/>
      <c r="E1701" s="1464" t="s">
        <v>2463</v>
      </c>
      <c r="F1701" s="1465">
        <v>400</v>
      </c>
      <c r="G1701" s="1466">
        <v>385</v>
      </c>
    </row>
    <row r="1702" spans="2:7" s="554" customFormat="1" ht="15.95" customHeight="1" x14ac:dyDescent="0.2">
      <c r="B1702" s="1463"/>
      <c r="C1702" s="1422"/>
      <c r="D1702" s="85" t="s">
        <v>2464</v>
      </c>
      <c r="E1702" s="1424"/>
      <c r="F1702" s="1426"/>
      <c r="G1702" s="1409"/>
    </row>
    <row r="1703" spans="2:7" s="554" customFormat="1" ht="17.100000000000001" customHeight="1" x14ac:dyDescent="0.2">
      <c r="B1703" s="1394" t="s">
        <v>2465</v>
      </c>
      <c r="C1703" s="1414" t="s">
        <v>2466</v>
      </c>
      <c r="D1703" s="1423" t="s">
        <v>463</v>
      </c>
      <c r="E1703" s="1423" t="s">
        <v>936</v>
      </c>
      <c r="F1703" s="1425">
        <v>0</v>
      </c>
      <c r="G1703" s="1407">
        <v>0</v>
      </c>
    </row>
    <row r="1704" spans="2:7" s="554" customFormat="1" ht="17.100000000000001" customHeight="1" x14ac:dyDescent="0.2">
      <c r="B1704" s="1463"/>
      <c r="C1704" s="1422"/>
      <c r="D1704" s="1424"/>
      <c r="E1704" s="1424"/>
      <c r="F1704" s="1426"/>
      <c r="G1704" s="1409"/>
    </row>
    <row r="1705" spans="2:7" s="554" customFormat="1" ht="17.100000000000001" customHeight="1" x14ac:dyDescent="0.2">
      <c r="B1705" s="1394" t="s">
        <v>2467</v>
      </c>
      <c r="C1705" s="1414" t="s">
        <v>2468</v>
      </c>
      <c r="D1705" s="1423" t="s">
        <v>463</v>
      </c>
      <c r="E1705" s="1423" t="s">
        <v>795</v>
      </c>
      <c r="F1705" s="1481">
        <v>0</v>
      </c>
      <c r="G1705" s="1427">
        <v>1</v>
      </c>
    </row>
    <row r="1706" spans="2:7" s="554" customFormat="1" ht="17.100000000000001" customHeight="1" x14ac:dyDescent="0.2">
      <c r="B1706" s="1536"/>
      <c r="C1706" s="1537"/>
      <c r="D1706" s="1424"/>
      <c r="E1706" s="1424"/>
      <c r="F1706" s="1482"/>
      <c r="G1706" s="1428"/>
    </row>
    <row r="1707" spans="2:7" s="554" customFormat="1" ht="21" customHeight="1" x14ac:dyDescent="0.2">
      <c r="B1707" s="1394" t="s">
        <v>2469</v>
      </c>
      <c r="C1707" s="1414" t="s">
        <v>2758</v>
      </c>
      <c r="D1707" s="1423" t="s">
        <v>219</v>
      </c>
      <c r="E1707" s="1423" t="s">
        <v>112</v>
      </c>
      <c r="F1707" s="1481">
        <v>50</v>
      </c>
      <c r="G1707" s="1427">
        <v>50</v>
      </c>
    </row>
    <row r="1708" spans="2:7" s="554" customFormat="1" ht="21" customHeight="1" x14ac:dyDescent="0.2">
      <c r="B1708" s="1463"/>
      <c r="C1708" s="1422"/>
      <c r="D1708" s="1424"/>
      <c r="E1708" s="1424"/>
      <c r="F1708" s="1482"/>
      <c r="G1708" s="1428"/>
    </row>
    <row r="1709" spans="2:7" s="554" customFormat="1" ht="82.35" customHeight="1" x14ac:dyDescent="0.2">
      <c r="B1709" s="891" t="s">
        <v>2470</v>
      </c>
      <c r="C1709" s="892" t="s">
        <v>2471</v>
      </c>
      <c r="D1709" s="849" t="s">
        <v>1317</v>
      </c>
      <c r="E1709" s="859" t="s">
        <v>19</v>
      </c>
      <c r="F1709" s="1534" t="s">
        <v>2584</v>
      </c>
      <c r="G1709" s="838" t="s">
        <v>2585</v>
      </c>
    </row>
    <row r="1710" spans="2:7" s="554" customFormat="1" ht="29.45" customHeight="1" x14ac:dyDescent="0.2">
      <c r="B1710" s="907"/>
      <c r="C1710" s="910"/>
      <c r="D1710" s="850"/>
      <c r="E1710" s="915"/>
      <c r="F1710" s="1535"/>
      <c r="G1710" s="1014">
        <v>2</v>
      </c>
    </row>
    <row r="1711" spans="2:7" s="554" customFormat="1" ht="50.1" customHeight="1" x14ac:dyDescent="0.2">
      <c r="B1711" s="891" t="s">
        <v>2472</v>
      </c>
      <c r="C1711" s="52" t="s">
        <v>2441</v>
      </c>
      <c r="D1711" s="85" t="s">
        <v>463</v>
      </c>
      <c r="E1711" s="85" t="s">
        <v>1223</v>
      </c>
      <c r="F1711" s="781">
        <v>0</v>
      </c>
      <c r="G1711" s="992">
        <v>4</v>
      </c>
    </row>
    <row r="1712" spans="2:7" s="554" customFormat="1" ht="44.45" customHeight="1" thickBot="1" x14ac:dyDescent="0.25">
      <c r="B1712" s="280"/>
      <c r="C1712" s="916" t="s">
        <v>2473</v>
      </c>
      <c r="D1712" s="917"/>
      <c r="E1712" s="918" t="s">
        <v>926</v>
      </c>
      <c r="F1712" s="843">
        <v>0</v>
      </c>
      <c r="G1712" s="1015">
        <v>4</v>
      </c>
    </row>
    <row r="1713" spans="2:7" s="554" customFormat="1" ht="33.6" customHeight="1" x14ac:dyDescent="0.2">
      <c r="B1713" s="1524" t="s">
        <v>2759</v>
      </c>
      <c r="C1713" s="1524"/>
      <c r="D1713" s="1524"/>
      <c r="E1713" s="1524"/>
      <c r="F1713" s="1524"/>
      <c r="G1713" s="1524"/>
    </row>
    <row r="1714" spans="2:7" s="554" customFormat="1" ht="13.5" thickBot="1" x14ac:dyDescent="0.25">
      <c r="B1714" s="555"/>
      <c r="C1714" s="619"/>
      <c r="D1714" s="620"/>
      <c r="E1714" s="620"/>
    </row>
    <row r="1715" spans="2:7" s="554" customFormat="1" ht="37.5" customHeight="1" thickBot="1" x14ac:dyDescent="0.25">
      <c r="B1715" s="555"/>
      <c r="C1715" s="572" t="s">
        <v>691</v>
      </c>
      <c r="D1715" s="573">
        <v>2021</v>
      </c>
      <c r="E1715" s="560">
        <v>2022</v>
      </c>
    </row>
    <row r="1716" spans="2:7" s="554" customFormat="1" x14ac:dyDescent="0.2">
      <c r="B1716" s="555"/>
      <c r="C1716" s="562" t="s">
        <v>715</v>
      </c>
      <c r="D1716" s="574">
        <f>D1717+D1718+D1719</f>
        <v>3</v>
      </c>
      <c r="E1716" s="575">
        <f>E1717+E1718+E1719</f>
        <v>3</v>
      </c>
    </row>
    <row r="1717" spans="2:7" s="554" customFormat="1" x14ac:dyDescent="0.2">
      <c r="B1717" s="555"/>
      <c r="C1717" s="565" t="s">
        <v>716</v>
      </c>
      <c r="D1717" s="576">
        <v>0</v>
      </c>
      <c r="E1717" s="577">
        <v>0</v>
      </c>
    </row>
    <row r="1718" spans="2:7" s="554" customFormat="1" x14ac:dyDescent="0.2">
      <c r="B1718" s="555"/>
      <c r="C1718" s="565" t="s">
        <v>717</v>
      </c>
      <c r="D1718" s="576">
        <v>3</v>
      </c>
      <c r="E1718" s="577">
        <v>3</v>
      </c>
    </row>
    <row r="1719" spans="2:7" s="554" customFormat="1" ht="13.5" thickBot="1" x14ac:dyDescent="0.25">
      <c r="B1719" s="555"/>
      <c r="C1719" s="568" t="s">
        <v>718</v>
      </c>
      <c r="D1719" s="578">
        <v>0</v>
      </c>
      <c r="E1719" s="579">
        <v>0</v>
      </c>
    </row>
    <row r="1720" spans="2:7" s="554" customFormat="1" ht="13.5" thickBot="1" x14ac:dyDescent="0.25">
      <c r="B1720" s="555"/>
      <c r="C1720" s="580"/>
      <c r="D1720" s="581"/>
      <c r="E1720" s="581"/>
    </row>
    <row r="1721" spans="2:7" s="554" customFormat="1" ht="56.1" customHeight="1" thickBot="1" x14ac:dyDescent="0.25">
      <c r="B1721" s="582" t="s">
        <v>10</v>
      </c>
      <c r="C1721" s="583" t="s">
        <v>719</v>
      </c>
      <c r="D1721" s="584" t="s">
        <v>12</v>
      </c>
      <c r="E1721" s="584" t="s">
        <v>13</v>
      </c>
      <c r="F1721" s="209" t="s">
        <v>720</v>
      </c>
      <c r="G1721" s="920" t="s">
        <v>721</v>
      </c>
    </row>
    <row r="1722" spans="2:7" s="554" customFormat="1" ht="13.5" thickBot="1" x14ac:dyDescent="0.25">
      <c r="B1722" s="585" t="s">
        <v>2474</v>
      </c>
      <c r="C1722" s="37" t="s">
        <v>2475</v>
      </c>
      <c r="D1722" s="586"/>
      <c r="E1722" s="586"/>
      <c r="F1722" s="587">
        <v>1</v>
      </c>
      <c r="G1722" s="991">
        <v>1</v>
      </c>
    </row>
    <row r="1723" spans="2:7" s="554" customFormat="1" ht="41.45" customHeight="1" x14ac:dyDescent="0.2">
      <c r="B1723" s="778" t="s">
        <v>2476</v>
      </c>
      <c r="C1723" s="205" t="s">
        <v>2477</v>
      </c>
      <c r="D1723" s="85" t="s">
        <v>1242</v>
      </c>
      <c r="E1723" s="85" t="s">
        <v>174</v>
      </c>
      <c r="F1723" s="794">
        <v>13</v>
      </c>
      <c r="G1723" s="635">
        <v>46</v>
      </c>
    </row>
    <row r="1724" spans="2:7" s="554" customFormat="1" ht="36" customHeight="1" x14ac:dyDescent="0.2">
      <c r="B1724" s="775" t="s">
        <v>2478</v>
      </c>
      <c r="C1724" s="38" t="s">
        <v>2479</v>
      </c>
      <c r="D1724" s="85" t="s">
        <v>463</v>
      </c>
      <c r="E1724" s="85" t="s">
        <v>241</v>
      </c>
      <c r="F1724" s="590">
        <v>0</v>
      </c>
      <c r="G1724" s="994">
        <v>0</v>
      </c>
    </row>
    <row r="1725" spans="2:7" s="554" customFormat="1" ht="28.5" customHeight="1" x14ac:dyDescent="0.2">
      <c r="B1725" s="1499" t="s">
        <v>2480</v>
      </c>
      <c r="C1725" s="38" t="s">
        <v>865</v>
      </c>
      <c r="D1725" s="85" t="s">
        <v>463</v>
      </c>
      <c r="E1725" s="85" t="s">
        <v>237</v>
      </c>
      <c r="F1725" s="590">
        <v>0</v>
      </c>
      <c r="G1725" s="994">
        <v>1</v>
      </c>
    </row>
    <row r="1726" spans="2:7" s="554" customFormat="1" ht="18" customHeight="1" x14ac:dyDescent="0.2">
      <c r="B1726" s="1499"/>
      <c r="C1726" s="1431" t="s">
        <v>2481</v>
      </c>
      <c r="D1726" s="1423"/>
      <c r="E1726" s="1500" t="s">
        <v>952</v>
      </c>
      <c r="F1726" s="1525">
        <v>0</v>
      </c>
      <c r="G1726" s="1398">
        <v>0</v>
      </c>
    </row>
    <row r="1727" spans="2:7" s="554" customFormat="1" ht="18" customHeight="1" x14ac:dyDescent="0.2">
      <c r="B1727" s="1499"/>
      <c r="C1727" s="1422"/>
      <c r="D1727" s="1424"/>
      <c r="E1727" s="1501"/>
      <c r="F1727" s="1526"/>
      <c r="G1727" s="1399"/>
    </row>
    <row r="1728" spans="2:7" s="554" customFormat="1" ht="19.5" customHeight="1" x14ac:dyDescent="0.2">
      <c r="B1728" s="1499"/>
      <c r="C1728" s="1489" t="s">
        <v>2482</v>
      </c>
      <c r="D1728" s="1518"/>
      <c r="E1728" s="1493" t="s">
        <v>1542</v>
      </c>
      <c r="F1728" s="1521">
        <v>0</v>
      </c>
      <c r="G1728" s="1531">
        <v>1</v>
      </c>
    </row>
    <row r="1729" spans="2:7" s="554" customFormat="1" ht="19.5" customHeight="1" x14ac:dyDescent="0.2">
      <c r="B1729" s="1499"/>
      <c r="C1729" s="1517"/>
      <c r="D1729" s="1519"/>
      <c r="E1729" s="1520"/>
      <c r="F1729" s="1522"/>
      <c r="G1729" s="1532"/>
    </row>
    <row r="1730" spans="2:7" s="554" customFormat="1" ht="36" customHeight="1" x14ac:dyDescent="0.2">
      <c r="B1730" s="1499"/>
      <c r="C1730" s="1431" t="s">
        <v>2760</v>
      </c>
      <c r="D1730" s="1429"/>
      <c r="E1730" s="1500" t="s">
        <v>926</v>
      </c>
      <c r="F1730" s="1525">
        <v>0</v>
      </c>
      <c r="G1730" s="1529">
        <v>0</v>
      </c>
    </row>
    <row r="1731" spans="2:7" s="554" customFormat="1" ht="36" customHeight="1" x14ac:dyDescent="0.2">
      <c r="B1731" s="1499"/>
      <c r="C1731" s="1422"/>
      <c r="D1731" s="1430"/>
      <c r="E1731" s="1501"/>
      <c r="F1731" s="1526"/>
      <c r="G1731" s="1533"/>
    </row>
    <row r="1732" spans="2:7" s="554" customFormat="1" ht="27" customHeight="1" x14ac:dyDescent="0.2">
      <c r="B1732" s="1499"/>
      <c r="C1732" s="40" t="s">
        <v>2483</v>
      </c>
      <c r="D1732" s="163"/>
      <c r="E1732" s="253" t="s">
        <v>2323</v>
      </c>
      <c r="F1732" s="797">
        <v>0</v>
      </c>
      <c r="G1732" s="1016">
        <v>0</v>
      </c>
    </row>
    <row r="1733" spans="2:7" s="554" customFormat="1" ht="20.100000000000001" customHeight="1" x14ac:dyDescent="0.2">
      <c r="B1733" s="1457"/>
      <c r="C1733" s="1431" t="s">
        <v>2484</v>
      </c>
      <c r="D1733" s="1429"/>
      <c r="E1733" s="1500" t="s">
        <v>2109</v>
      </c>
      <c r="F1733" s="1525">
        <v>0</v>
      </c>
      <c r="G1733" s="1529">
        <v>0</v>
      </c>
    </row>
    <row r="1734" spans="2:7" s="554" customFormat="1" ht="20.100000000000001" customHeight="1" thickBot="1" x14ac:dyDescent="0.25">
      <c r="B1734" s="1457"/>
      <c r="C1734" s="1388"/>
      <c r="D1734" s="1441"/>
      <c r="E1734" s="1527"/>
      <c r="F1734" s="1528"/>
      <c r="G1734" s="1530"/>
    </row>
    <row r="1735" spans="2:7" s="554" customFormat="1" ht="43.5" customHeight="1" thickBot="1" x14ac:dyDescent="0.25">
      <c r="B1735" s="585" t="s">
        <v>2485</v>
      </c>
      <c r="C1735" s="37" t="s">
        <v>2486</v>
      </c>
      <c r="D1735" s="616"/>
      <c r="E1735" s="616"/>
      <c r="F1735" s="587">
        <v>1</v>
      </c>
      <c r="G1735" s="991">
        <v>1</v>
      </c>
    </row>
    <row r="1736" spans="2:7" s="554" customFormat="1" ht="20.100000000000001" customHeight="1" x14ac:dyDescent="0.2">
      <c r="B1736" s="1385" t="s">
        <v>2487</v>
      </c>
      <c r="C1736" s="1387" t="s">
        <v>2488</v>
      </c>
      <c r="D1736" s="1464" t="s">
        <v>993</v>
      </c>
      <c r="E1736" s="1464" t="s">
        <v>237</v>
      </c>
      <c r="F1736" s="1465">
        <v>0</v>
      </c>
      <c r="G1736" s="1466">
        <v>2</v>
      </c>
    </row>
    <row r="1737" spans="2:7" s="554" customFormat="1" ht="20.100000000000001" customHeight="1" x14ac:dyDescent="0.2">
      <c r="B1737" s="1463"/>
      <c r="C1737" s="1422"/>
      <c r="D1737" s="1424"/>
      <c r="E1737" s="1424"/>
      <c r="F1737" s="1426"/>
      <c r="G1737" s="1409"/>
    </row>
    <row r="1738" spans="2:7" s="554" customFormat="1" ht="18.95" customHeight="1" x14ac:dyDescent="0.2">
      <c r="B1738" s="1394" t="s">
        <v>2489</v>
      </c>
      <c r="C1738" s="1414" t="s">
        <v>2761</v>
      </c>
      <c r="D1738" s="1423" t="s">
        <v>2490</v>
      </c>
      <c r="E1738" s="1423" t="s">
        <v>2491</v>
      </c>
      <c r="F1738" s="1425">
        <v>0</v>
      </c>
      <c r="G1738" s="1407" t="s">
        <v>2492</v>
      </c>
    </row>
    <row r="1739" spans="2:7" s="554" customFormat="1" ht="18.95" customHeight="1" x14ac:dyDescent="0.2">
      <c r="B1739" s="1463"/>
      <c r="C1739" s="1422"/>
      <c r="D1739" s="1424"/>
      <c r="E1739" s="1424"/>
      <c r="F1739" s="1426"/>
      <c r="G1739" s="1409"/>
    </row>
    <row r="1740" spans="2:7" s="554" customFormat="1" ht="40.5" customHeight="1" x14ac:dyDescent="0.2">
      <c r="B1740" s="1499" t="s">
        <v>2493</v>
      </c>
      <c r="C1740" s="38" t="s">
        <v>865</v>
      </c>
      <c r="D1740" s="85" t="s">
        <v>463</v>
      </c>
      <c r="E1740" s="85" t="s">
        <v>241</v>
      </c>
      <c r="F1740" s="590">
        <v>1</v>
      </c>
      <c r="G1740" s="994">
        <v>1</v>
      </c>
    </row>
    <row r="1741" spans="2:7" s="554" customFormat="1" ht="14.45" customHeight="1" x14ac:dyDescent="0.2">
      <c r="B1741" s="1499"/>
      <c r="C1741" s="1489" t="s">
        <v>2762</v>
      </c>
      <c r="D1741" s="1518"/>
      <c r="E1741" s="1493" t="s">
        <v>932</v>
      </c>
      <c r="F1741" s="1521">
        <v>1</v>
      </c>
      <c r="G1741" s="1497">
        <v>1</v>
      </c>
    </row>
    <row r="1742" spans="2:7" s="554" customFormat="1" ht="14.45" customHeight="1" x14ac:dyDescent="0.2">
      <c r="B1742" s="1499"/>
      <c r="C1742" s="1517"/>
      <c r="D1742" s="1519"/>
      <c r="E1742" s="1520"/>
      <c r="F1742" s="1522"/>
      <c r="G1742" s="1523"/>
    </row>
    <row r="1743" spans="2:7" s="554" customFormat="1" ht="29.1" customHeight="1" thickBot="1" x14ac:dyDescent="0.25">
      <c r="B1743" s="1457"/>
      <c r="C1743" s="204" t="s">
        <v>2494</v>
      </c>
      <c r="D1743" s="626"/>
      <c r="E1743" s="253" t="s">
        <v>932</v>
      </c>
      <c r="F1743" s="829"/>
      <c r="G1743" s="1017"/>
    </row>
    <row r="1744" spans="2:7" s="554" customFormat="1" ht="13.5" thickBot="1" x14ac:dyDescent="0.25">
      <c r="B1744" s="585" t="s">
        <v>2495</v>
      </c>
      <c r="C1744" s="138" t="s">
        <v>2763</v>
      </c>
      <c r="D1744" s="640"/>
      <c r="E1744" s="640"/>
      <c r="F1744" s="617">
        <v>1</v>
      </c>
      <c r="G1744" s="588">
        <v>1</v>
      </c>
    </row>
    <row r="1745" spans="2:7" s="554" customFormat="1" ht="18.600000000000001" customHeight="1" x14ac:dyDescent="0.2">
      <c r="B1745" s="1385" t="s">
        <v>2496</v>
      </c>
      <c r="C1745" s="1387" t="s">
        <v>2497</v>
      </c>
      <c r="D1745" s="1464" t="s">
        <v>2498</v>
      </c>
      <c r="E1745" s="1464" t="s">
        <v>112</v>
      </c>
      <c r="F1745" s="1515">
        <v>0</v>
      </c>
      <c r="G1745" s="1342">
        <v>34</v>
      </c>
    </row>
    <row r="1746" spans="2:7" s="554" customFormat="1" ht="18.600000000000001" customHeight="1" thickBot="1" x14ac:dyDescent="0.25">
      <c r="B1746" s="1479"/>
      <c r="C1746" s="1388"/>
      <c r="D1746" s="1514"/>
      <c r="E1746" s="1514"/>
      <c r="F1746" s="1516"/>
      <c r="G1746" s="1393"/>
    </row>
    <row r="1747" spans="2:7" s="554" customFormat="1" ht="13.5" thickBot="1" x14ac:dyDescent="0.25">
      <c r="B1747" s="651"/>
      <c r="C1747" s="53"/>
      <c r="D1747" s="652"/>
      <c r="E1747" s="652"/>
    </row>
    <row r="1748" spans="2:7" s="554" customFormat="1" ht="37.5" customHeight="1" thickBot="1" x14ac:dyDescent="0.25">
      <c r="B1748" s="555"/>
      <c r="C1748" s="572" t="s">
        <v>705</v>
      </c>
      <c r="D1748" s="573">
        <v>2021</v>
      </c>
      <c r="E1748" s="560">
        <v>2022</v>
      </c>
    </row>
    <row r="1749" spans="2:7" s="554" customFormat="1" x14ac:dyDescent="0.2">
      <c r="B1749" s="555"/>
      <c r="C1749" s="562" t="s">
        <v>715</v>
      </c>
      <c r="D1749" s="574">
        <f>D1750+D1751+D1752</f>
        <v>5</v>
      </c>
      <c r="E1749" s="575">
        <f>E1750+E1751+E1752</f>
        <v>5</v>
      </c>
    </row>
    <row r="1750" spans="2:7" s="554" customFormat="1" x14ac:dyDescent="0.2">
      <c r="B1750" s="555"/>
      <c r="C1750" s="565" t="s">
        <v>716</v>
      </c>
      <c r="D1750" s="576">
        <v>0</v>
      </c>
      <c r="E1750" s="577">
        <v>0</v>
      </c>
    </row>
    <row r="1751" spans="2:7" s="554" customFormat="1" x14ac:dyDescent="0.2">
      <c r="B1751" s="555"/>
      <c r="C1751" s="565" t="s">
        <v>717</v>
      </c>
      <c r="D1751" s="576">
        <v>5</v>
      </c>
      <c r="E1751" s="577">
        <v>5</v>
      </c>
    </row>
    <row r="1752" spans="2:7" s="554" customFormat="1" ht="13.5" thickBot="1" x14ac:dyDescent="0.25">
      <c r="B1752" s="555"/>
      <c r="C1752" s="568" t="s">
        <v>718</v>
      </c>
      <c r="D1752" s="578">
        <v>0</v>
      </c>
      <c r="E1752" s="579">
        <v>0</v>
      </c>
    </row>
    <row r="1753" spans="2:7" s="554" customFormat="1" ht="13.5" thickBot="1" x14ac:dyDescent="0.25">
      <c r="B1753" s="555"/>
      <c r="C1753" s="580"/>
      <c r="D1753" s="581"/>
      <c r="E1753" s="581"/>
    </row>
    <row r="1754" spans="2:7" s="554" customFormat="1" ht="55.5" customHeight="1" thickBot="1" x14ac:dyDescent="0.25">
      <c r="B1754" s="582" t="s">
        <v>10</v>
      </c>
      <c r="C1754" s="583" t="s">
        <v>719</v>
      </c>
      <c r="D1754" s="584" t="s">
        <v>12</v>
      </c>
      <c r="E1754" s="584" t="s">
        <v>13</v>
      </c>
      <c r="F1754" s="209" t="s">
        <v>720</v>
      </c>
      <c r="G1754" s="920" t="s">
        <v>721</v>
      </c>
    </row>
    <row r="1755" spans="2:7" s="554" customFormat="1" ht="20.25" customHeight="1" thickBot="1" x14ac:dyDescent="0.25">
      <c r="B1755" s="585" t="s">
        <v>2499</v>
      </c>
      <c r="C1755" s="37" t="s">
        <v>2500</v>
      </c>
      <c r="D1755" s="586"/>
      <c r="E1755" s="586"/>
      <c r="F1755" s="587">
        <v>1</v>
      </c>
      <c r="G1755" s="991">
        <v>1</v>
      </c>
    </row>
    <row r="1756" spans="2:7" s="554" customFormat="1" ht="24.6" customHeight="1" x14ac:dyDescent="0.2">
      <c r="B1756" s="1385" t="s">
        <v>2501</v>
      </c>
      <c r="C1756" s="1387" t="s">
        <v>2502</v>
      </c>
      <c r="D1756" s="1464" t="s">
        <v>463</v>
      </c>
      <c r="E1756" s="1464" t="s">
        <v>107</v>
      </c>
      <c r="F1756" s="1465">
        <v>1</v>
      </c>
      <c r="G1756" s="1342">
        <v>4</v>
      </c>
    </row>
    <row r="1757" spans="2:7" s="554" customFormat="1" ht="24.6" customHeight="1" x14ac:dyDescent="0.2">
      <c r="B1757" s="1395"/>
      <c r="C1757" s="1415"/>
      <c r="D1757" s="1513"/>
      <c r="E1757" s="1513"/>
      <c r="F1757" s="1426"/>
      <c r="G1757" s="1428"/>
    </row>
    <row r="1758" spans="2:7" s="554" customFormat="1" ht="23.1" customHeight="1" x14ac:dyDescent="0.2">
      <c r="B1758" s="1410" t="s">
        <v>2503</v>
      </c>
      <c r="C1758" s="1510" t="s">
        <v>2504</v>
      </c>
      <c r="D1758" s="1511" t="s">
        <v>2505</v>
      </c>
      <c r="E1758" s="1511" t="s">
        <v>474</v>
      </c>
      <c r="F1758" s="1512">
        <v>9</v>
      </c>
      <c r="G1758" s="1408">
        <v>0</v>
      </c>
    </row>
    <row r="1759" spans="2:7" s="554" customFormat="1" ht="23.1" customHeight="1" x14ac:dyDescent="0.2">
      <c r="B1759" s="1395"/>
      <c r="C1759" s="1415"/>
      <c r="D1759" s="1424"/>
      <c r="E1759" s="1424"/>
      <c r="F1759" s="1426"/>
      <c r="G1759" s="1409"/>
    </row>
    <row r="1760" spans="2:7" s="554" customFormat="1" ht="23.1" customHeight="1" x14ac:dyDescent="0.2">
      <c r="B1760" s="1394" t="s">
        <v>2506</v>
      </c>
      <c r="C1760" s="1414" t="s">
        <v>2507</v>
      </c>
      <c r="D1760" s="1423" t="s">
        <v>1688</v>
      </c>
      <c r="E1760" s="1423" t="s">
        <v>860</v>
      </c>
      <c r="F1760" s="1508">
        <v>52</v>
      </c>
      <c r="G1760" s="1407">
        <v>60</v>
      </c>
    </row>
    <row r="1761" spans="2:7" s="554" customFormat="1" ht="23.1" customHeight="1" x14ac:dyDescent="0.2">
      <c r="B1761" s="1395"/>
      <c r="C1761" s="1415"/>
      <c r="D1761" s="1424"/>
      <c r="E1761" s="1424"/>
      <c r="F1761" s="1509"/>
      <c r="G1761" s="1409"/>
    </row>
    <row r="1762" spans="2:7" s="554" customFormat="1" ht="23.1" customHeight="1" x14ac:dyDescent="0.2">
      <c r="B1762" s="1394" t="s">
        <v>2508</v>
      </c>
      <c r="C1762" s="1414" t="s">
        <v>2764</v>
      </c>
      <c r="D1762" s="1423" t="s">
        <v>463</v>
      </c>
      <c r="E1762" s="1423" t="s">
        <v>2509</v>
      </c>
      <c r="F1762" s="1425">
        <v>0</v>
      </c>
      <c r="G1762" s="1506">
        <v>0</v>
      </c>
    </row>
    <row r="1763" spans="2:7" s="554" customFormat="1" ht="23.1" customHeight="1" x14ac:dyDescent="0.2">
      <c r="B1763" s="1395"/>
      <c r="C1763" s="1415"/>
      <c r="D1763" s="1424"/>
      <c r="E1763" s="1424"/>
      <c r="F1763" s="1426"/>
      <c r="G1763" s="1507"/>
    </row>
    <row r="1764" spans="2:7" s="554" customFormat="1" ht="30" customHeight="1" x14ac:dyDescent="0.2">
      <c r="B1764" s="1394" t="s">
        <v>2510</v>
      </c>
      <c r="C1764" s="1414" t="s">
        <v>2511</v>
      </c>
      <c r="D1764" s="1423" t="s">
        <v>463</v>
      </c>
      <c r="E1764" s="1423" t="s">
        <v>201</v>
      </c>
      <c r="F1764" s="1425">
        <v>0</v>
      </c>
      <c r="G1764" s="1407">
        <v>0</v>
      </c>
    </row>
    <row r="1765" spans="2:7" s="554" customFormat="1" ht="30" customHeight="1" x14ac:dyDescent="0.2">
      <c r="B1765" s="1395"/>
      <c r="C1765" s="1415"/>
      <c r="D1765" s="1424"/>
      <c r="E1765" s="1424"/>
      <c r="F1765" s="1426"/>
      <c r="G1765" s="1408"/>
    </row>
    <row r="1766" spans="2:7" s="554" customFormat="1" ht="30" customHeight="1" x14ac:dyDescent="0.2">
      <c r="B1766" s="1394" t="s">
        <v>2512</v>
      </c>
      <c r="C1766" s="1414" t="s">
        <v>2513</v>
      </c>
      <c r="D1766" s="1423" t="s">
        <v>463</v>
      </c>
      <c r="E1766" s="1423" t="s">
        <v>226</v>
      </c>
      <c r="F1766" s="1425">
        <v>0</v>
      </c>
      <c r="G1766" s="1407">
        <v>0</v>
      </c>
    </row>
    <row r="1767" spans="2:7" s="554" customFormat="1" ht="30" customHeight="1" x14ac:dyDescent="0.2">
      <c r="B1767" s="1463"/>
      <c r="C1767" s="1415"/>
      <c r="D1767" s="1424"/>
      <c r="E1767" s="1424"/>
      <c r="F1767" s="1426"/>
      <c r="G1767" s="1409"/>
    </row>
    <row r="1768" spans="2:7" s="554" customFormat="1" ht="29.1" customHeight="1" x14ac:dyDescent="0.2">
      <c r="B1768" s="1394" t="s">
        <v>2514</v>
      </c>
      <c r="C1768" s="1414" t="s">
        <v>2515</v>
      </c>
      <c r="D1768" s="1423" t="s">
        <v>463</v>
      </c>
      <c r="E1768" s="1423" t="s">
        <v>241</v>
      </c>
      <c r="F1768" s="1425">
        <v>0</v>
      </c>
      <c r="G1768" s="1407">
        <v>0</v>
      </c>
    </row>
    <row r="1769" spans="2:7" s="554" customFormat="1" ht="29.1" customHeight="1" x14ac:dyDescent="0.2">
      <c r="B1769" s="1463"/>
      <c r="C1769" s="1422"/>
      <c r="D1769" s="1424"/>
      <c r="E1769" s="1424"/>
      <c r="F1769" s="1426"/>
      <c r="G1769" s="1409"/>
    </row>
    <row r="1770" spans="2:7" s="554" customFormat="1" ht="31.5" customHeight="1" x14ac:dyDescent="0.2">
      <c r="B1770" s="1499" t="s">
        <v>2516</v>
      </c>
      <c r="C1770" s="38" t="s">
        <v>865</v>
      </c>
      <c r="D1770" s="85" t="s">
        <v>463</v>
      </c>
      <c r="E1770" s="85" t="s">
        <v>2517</v>
      </c>
      <c r="F1770" s="590">
        <v>1</v>
      </c>
      <c r="G1770" s="994">
        <v>0</v>
      </c>
    </row>
    <row r="1771" spans="2:7" s="554" customFormat="1" ht="21.6" customHeight="1" x14ac:dyDescent="0.2">
      <c r="B1771" s="1499"/>
      <c r="C1771" s="1431" t="s">
        <v>2518</v>
      </c>
      <c r="D1771" s="1423"/>
      <c r="E1771" s="1500" t="s">
        <v>1057</v>
      </c>
      <c r="F1771" s="1396">
        <v>0</v>
      </c>
      <c r="G1771" s="1398">
        <v>0</v>
      </c>
    </row>
    <row r="1772" spans="2:7" s="554" customFormat="1" ht="21.6" customHeight="1" x14ac:dyDescent="0.2">
      <c r="B1772" s="1499"/>
      <c r="C1772" s="1422"/>
      <c r="D1772" s="1424"/>
      <c r="E1772" s="1501"/>
      <c r="F1772" s="1397"/>
      <c r="G1772" s="1399"/>
    </row>
    <row r="1773" spans="2:7" s="554" customFormat="1" ht="21" customHeight="1" x14ac:dyDescent="0.2">
      <c r="B1773" s="1499"/>
      <c r="C1773" s="1502" t="s">
        <v>2519</v>
      </c>
      <c r="D1773" s="1504"/>
      <c r="E1773" s="1483" t="s">
        <v>1053</v>
      </c>
      <c r="F1773" s="1485">
        <v>0</v>
      </c>
      <c r="G1773" s="1487">
        <v>0</v>
      </c>
    </row>
    <row r="1774" spans="2:7" s="554" customFormat="1" ht="21" customHeight="1" x14ac:dyDescent="0.2">
      <c r="B1774" s="1499"/>
      <c r="C1774" s="1503"/>
      <c r="D1774" s="1505"/>
      <c r="E1774" s="1484"/>
      <c r="F1774" s="1486"/>
      <c r="G1774" s="1488"/>
    </row>
    <row r="1775" spans="2:7" s="554" customFormat="1" ht="18" customHeight="1" x14ac:dyDescent="0.2">
      <c r="B1775" s="1457"/>
      <c r="C1775" s="1489" t="s">
        <v>2520</v>
      </c>
      <c r="D1775" s="1491"/>
      <c r="E1775" s="1493" t="s">
        <v>1053</v>
      </c>
      <c r="F1775" s="1495">
        <v>1</v>
      </c>
      <c r="G1775" s="1497"/>
    </row>
    <row r="1776" spans="2:7" s="554" customFormat="1" ht="17.25" customHeight="1" thickBot="1" x14ac:dyDescent="0.25">
      <c r="B1776" s="1457"/>
      <c r="C1776" s="1490"/>
      <c r="D1776" s="1492"/>
      <c r="E1776" s="1494"/>
      <c r="F1776" s="1496"/>
      <c r="G1776" s="1498"/>
    </row>
    <row r="1777" spans="2:7" s="554" customFormat="1" ht="29.25" customHeight="1" thickBot="1" x14ac:dyDescent="0.25">
      <c r="B1777" s="585" t="s">
        <v>2521</v>
      </c>
      <c r="C1777" s="138" t="s">
        <v>2765</v>
      </c>
      <c r="D1777" s="627"/>
      <c r="E1777" s="627"/>
      <c r="F1777" s="617">
        <v>1</v>
      </c>
      <c r="G1777" s="588">
        <v>1</v>
      </c>
    </row>
    <row r="1778" spans="2:7" s="554" customFormat="1" ht="24.6" customHeight="1" x14ac:dyDescent="0.2">
      <c r="B1778" s="1385" t="s">
        <v>2522</v>
      </c>
      <c r="C1778" s="1387" t="s">
        <v>2523</v>
      </c>
      <c r="D1778" s="1464" t="s">
        <v>463</v>
      </c>
      <c r="E1778" s="1464" t="s">
        <v>726</v>
      </c>
      <c r="F1778" s="1391">
        <v>0</v>
      </c>
      <c r="G1778" s="1342">
        <v>0</v>
      </c>
    </row>
    <row r="1779" spans="2:7" s="554" customFormat="1" ht="24.6" customHeight="1" x14ac:dyDescent="0.2">
      <c r="B1779" s="1395"/>
      <c r="C1779" s="1415"/>
      <c r="D1779" s="1424"/>
      <c r="E1779" s="1424"/>
      <c r="F1779" s="1482"/>
      <c r="G1779" s="1428"/>
    </row>
    <row r="1780" spans="2:7" s="554" customFormat="1" ht="21.6" customHeight="1" x14ac:dyDescent="0.2">
      <c r="B1780" s="1394" t="s">
        <v>2524</v>
      </c>
      <c r="C1780" s="1414" t="s">
        <v>2525</v>
      </c>
      <c r="D1780" s="1423" t="s">
        <v>463</v>
      </c>
      <c r="E1780" s="1423" t="s">
        <v>2526</v>
      </c>
      <c r="F1780" s="1481">
        <v>0</v>
      </c>
      <c r="G1780" s="1427">
        <v>0</v>
      </c>
    </row>
    <row r="1781" spans="2:7" s="554" customFormat="1" ht="21.6" customHeight="1" thickBot="1" x14ac:dyDescent="0.25">
      <c r="B1781" s="1479"/>
      <c r="C1781" s="1480"/>
      <c r="D1781" s="1390"/>
      <c r="E1781" s="1390"/>
      <c r="F1781" s="1392"/>
      <c r="G1781" s="1393"/>
    </row>
    <row r="1782" spans="2:7" s="554" customFormat="1" ht="32.450000000000003" customHeight="1" thickBot="1" x14ac:dyDescent="0.25">
      <c r="B1782" s="585" t="s">
        <v>2527</v>
      </c>
      <c r="C1782" s="37" t="s">
        <v>2528</v>
      </c>
      <c r="D1782" s="616"/>
      <c r="E1782" s="616"/>
      <c r="F1782" s="587">
        <v>1</v>
      </c>
      <c r="G1782" s="991">
        <v>1</v>
      </c>
    </row>
    <row r="1783" spans="2:7" s="554" customFormat="1" x14ac:dyDescent="0.2">
      <c r="B1783" s="1475" t="s">
        <v>2529</v>
      </c>
      <c r="C1783" s="1387" t="s">
        <v>2530</v>
      </c>
      <c r="D1783" s="1464" t="s">
        <v>463</v>
      </c>
      <c r="E1783" s="1464" t="s">
        <v>2261</v>
      </c>
      <c r="F1783" s="1465">
        <v>0</v>
      </c>
      <c r="G1783" s="1466">
        <v>0</v>
      </c>
    </row>
    <row r="1784" spans="2:7" s="554" customFormat="1" ht="43.5" customHeight="1" x14ac:dyDescent="0.2">
      <c r="B1784" s="1476"/>
      <c r="C1784" s="1422"/>
      <c r="D1784" s="1424"/>
      <c r="E1784" s="1424"/>
      <c r="F1784" s="1426"/>
      <c r="G1784" s="1409"/>
    </row>
    <row r="1785" spans="2:7" s="554" customFormat="1" ht="29.1" customHeight="1" x14ac:dyDescent="0.2">
      <c r="B1785" s="1476"/>
      <c r="C1785" s="1455" t="s">
        <v>2766</v>
      </c>
      <c r="D1785" s="1423"/>
      <c r="E1785" s="1461"/>
      <c r="F1785" s="1396">
        <v>0</v>
      </c>
      <c r="G1785" s="1398">
        <v>0</v>
      </c>
    </row>
    <row r="1786" spans="2:7" s="554" customFormat="1" ht="29.1" customHeight="1" x14ac:dyDescent="0.2">
      <c r="B1786" s="1476"/>
      <c r="C1786" s="1478"/>
      <c r="D1786" s="1436"/>
      <c r="E1786" s="1472"/>
      <c r="F1786" s="1473"/>
      <c r="G1786" s="1474"/>
    </row>
    <row r="1787" spans="2:7" s="554" customFormat="1" ht="24.95" customHeight="1" x14ac:dyDescent="0.2">
      <c r="B1787" s="1476"/>
      <c r="C1787" s="1455" t="s">
        <v>2767</v>
      </c>
      <c r="D1787" s="1423"/>
      <c r="E1787" s="1461"/>
      <c r="F1787" s="1396">
        <v>0</v>
      </c>
      <c r="G1787" s="1398">
        <v>0</v>
      </c>
    </row>
    <row r="1788" spans="2:7" s="554" customFormat="1" ht="24.95" customHeight="1" thickBot="1" x14ac:dyDescent="0.25">
      <c r="B1788" s="1477"/>
      <c r="C1788" s="1469"/>
      <c r="D1788" s="1390"/>
      <c r="E1788" s="1470"/>
      <c r="F1788" s="1471"/>
      <c r="G1788" s="1444"/>
    </row>
    <row r="1789" spans="2:7" s="554" customFormat="1" ht="27.75" customHeight="1" thickBot="1" x14ac:dyDescent="0.25">
      <c r="B1789" s="585" t="s">
        <v>2531</v>
      </c>
      <c r="C1789" s="37" t="s">
        <v>2532</v>
      </c>
      <c r="D1789" s="616"/>
      <c r="E1789" s="616"/>
      <c r="F1789" s="587">
        <v>1</v>
      </c>
      <c r="G1789" s="991">
        <v>1</v>
      </c>
    </row>
    <row r="1790" spans="2:7" s="554" customFormat="1" ht="12.95" customHeight="1" x14ac:dyDescent="0.2">
      <c r="B1790" s="1385" t="s">
        <v>2533</v>
      </c>
      <c r="C1790" s="1387" t="s">
        <v>2534</v>
      </c>
      <c r="D1790" s="1464" t="s">
        <v>2535</v>
      </c>
      <c r="E1790" s="1464" t="s">
        <v>2536</v>
      </c>
      <c r="F1790" s="1465">
        <v>44</v>
      </c>
      <c r="G1790" s="1466">
        <v>47</v>
      </c>
    </row>
    <row r="1791" spans="2:7" s="554" customFormat="1" ht="12.95" customHeight="1" x14ac:dyDescent="0.2">
      <c r="B1791" s="1463"/>
      <c r="C1791" s="1422"/>
      <c r="D1791" s="1424"/>
      <c r="E1791" s="1424"/>
      <c r="F1791" s="1426"/>
      <c r="G1791" s="1409"/>
    </row>
    <row r="1792" spans="2:7" s="554" customFormat="1" ht="12.95" customHeight="1" x14ac:dyDescent="0.2">
      <c r="B1792" s="1394" t="s">
        <v>2537</v>
      </c>
      <c r="C1792" s="1414" t="s">
        <v>2538</v>
      </c>
      <c r="D1792" s="1423" t="s">
        <v>2539</v>
      </c>
      <c r="E1792" s="1423" t="s">
        <v>19</v>
      </c>
      <c r="F1792" s="1425">
        <v>0</v>
      </c>
      <c r="G1792" s="1407">
        <v>0</v>
      </c>
    </row>
    <row r="1793" spans="2:7" s="554" customFormat="1" ht="12.95" customHeight="1" thickBot="1" x14ac:dyDescent="0.25">
      <c r="B1793" s="1386"/>
      <c r="C1793" s="1388"/>
      <c r="D1793" s="1390"/>
      <c r="E1793" s="1390"/>
      <c r="F1793" s="1467"/>
      <c r="G1793" s="1468"/>
    </row>
    <row r="1794" spans="2:7" s="554" customFormat="1" ht="15.75" customHeight="1" thickBot="1" x14ac:dyDescent="0.25">
      <c r="B1794" s="585" t="s">
        <v>2540</v>
      </c>
      <c r="C1794" s="653" t="s">
        <v>2541</v>
      </c>
      <c r="D1794" s="616"/>
      <c r="E1794" s="616"/>
      <c r="F1794" s="587">
        <v>1</v>
      </c>
      <c r="G1794" s="991">
        <v>1</v>
      </c>
    </row>
    <row r="1795" spans="2:7" s="554" customFormat="1" ht="15.6" customHeight="1" x14ac:dyDescent="0.2">
      <c r="B1795" s="1385" t="s">
        <v>2542</v>
      </c>
      <c r="C1795" s="1387" t="s">
        <v>2543</v>
      </c>
      <c r="D1795" s="1464" t="s">
        <v>1205</v>
      </c>
      <c r="E1795" s="1464" t="s">
        <v>2544</v>
      </c>
      <c r="F1795" s="1465">
        <v>0</v>
      </c>
      <c r="G1795" s="1466">
        <v>2</v>
      </c>
    </row>
    <row r="1796" spans="2:7" s="554" customFormat="1" ht="15.6" customHeight="1" x14ac:dyDescent="0.2">
      <c r="B1796" s="1463"/>
      <c r="C1796" s="1422"/>
      <c r="D1796" s="1424"/>
      <c r="E1796" s="1424"/>
      <c r="F1796" s="1426"/>
      <c r="G1796" s="1408"/>
    </row>
    <row r="1797" spans="2:7" s="554" customFormat="1" ht="23.45" customHeight="1" x14ac:dyDescent="0.2">
      <c r="B1797" s="1394" t="s">
        <v>2545</v>
      </c>
      <c r="C1797" s="1414" t="s">
        <v>2546</v>
      </c>
      <c r="D1797" s="1423" t="s">
        <v>1205</v>
      </c>
      <c r="E1797" s="1423" t="s">
        <v>2544</v>
      </c>
      <c r="F1797" s="1425">
        <v>0</v>
      </c>
      <c r="G1797" s="1407">
        <v>0</v>
      </c>
    </row>
    <row r="1798" spans="2:7" s="554" customFormat="1" ht="23.45" customHeight="1" x14ac:dyDescent="0.2">
      <c r="B1798" s="1395"/>
      <c r="C1798" s="1422"/>
      <c r="D1798" s="1424"/>
      <c r="E1798" s="1424"/>
      <c r="F1798" s="1426"/>
      <c r="G1798" s="1409"/>
    </row>
    <row r="1799" spans="2:7" s="554" customFormat="1" ht="15" customHeight="1" x14ac:dyDescent="0.2">
      <c r="B1799" s="1394" t="s">
        <v>2547</v>
      </c>
      <c r="C1799" s="1414" t="s">
        <v>2548</v>
      </c>
      <c r="D1799" s="1434" t="s">
        <v>463</v>
      </c>
      <c r="E1799" s="1423" t="s">
        <v>2549</v>
      </c>
      <c r="F1799" s="1425">
        <v>0</v>
      </c>
      <c r="G1799" s="1427">
        <v>2</v>
      </c>
    </row>
    <row r="1800" spans="2:7" s="554" customFormat="1" ht="15" customHeight="1" x14ac:dyDescent="0.2">
      <c r="B1800" s="1410"/>
      <c r="C1800" s="1433"/>
      <c r="D1800" s="1435"/>
      <c r="E1800" s="1436"/>
      <c r="F1800" s="1437"/>
      <c r="G1800" s="1438"/>
    </row>
    <row r="1801" spans="2:7" s="554" customFormat="1" ht="42" customHeight="1" x14ac:dyDescent="0.2">
      <c r="B1801" s="1457" t="s">
        <v>2550</v>
      </c>
      <c r="C1801" s="38" t="s">
        <v>2551</v>
      </c>
      <c r="D1801" s="83" t="s">
        <v>225</v>
      </c>
      <c r="E1801" s="83" t="s">
        <v>474</v>
      </c>
      <c r="F1801" s="590">
        <v>9</v>
      </c>
      <c r="G1801" s="994">
        <v>8</v>
      </c>
    </row>
    <row r="1802" spans="2:7" s="554" customFormat="1" ht="21.95" customHeight="1" x14ac:dyDescent="0.2">
      <c r="B1802" s="1458"/>
      <c r="C1802" s="1431" t="s">
        <v>2552</v>
      </c>
      <c r="D1802" s="1461"/>
      <c r="E1802" s="1461"/>
      <c r="F1802" s="1396">
        <v>1</v>
      </c>
      <c r="G1802" s="1398">
        <v>0</v>
      </c>
    </row>
    <row r="1803" spans="2:7" s="554" customFormat="1" ht="21.95" customHeight="1" x14ac:dyDescent="0.2">
      <c r="B1803" s="1458"/>
      <c r="C1803" s="1422"/>
      <c r="D1803" s="1462"/>
      <c r="E1803" s="1462"/>
      <c r="F1803" s="1397"/>
      <c r="G1803" s="1399"/>
    </row>
    <row r="1804" spans="2:7" s="554" customFormat="1" ht="20.45" customHeight="1" x14ac:dyDescent="0.2">
      <c r="B1804" s="1458"/>
      <c r="C1804" s="1455" t="s">
        <v>2768</v>
      </c>
      <c r="D1804" s="1429"/>
      <c r="E1804" s="1429"/>
      <c r="F1804" s="1396">
        <v>1</v>
      </c>
      <c r="G1804" s="1398">
        <v>0</v>
      </c>
    </row>
    <row r="1805" spans="2:7" s="554" customFormat="1" ht="20.45" customHeight="1" x14ac:dyDescent="0.2">
      <c r="B1805" s="1458"/>
      <c r="C1805" s="1456"/>
      <c r="D1805" s="1430"/>
      <c r="E1805" s="1430"/>
      <c r="F1805" s="1397"/>
      <c r="G1805" s="1399"/>
    </row>
    <row r="1806" spans="2:7" s="554" customFormat="1" ht="17.45" customHeight="1" x14ac:dyDescent="0.2">
      <c r="B1806" s="1458"/>
      <c r="C1806" s="1431" t="s">
        <v>2553</v>
      </c>
      <c r="D1806" s="1429"/>
      <c r="E1806" s="1429"/>
      <c r="F1806" s="1396">
        <v>0</v>
      </c>
      <c r="G1806" s="1398">
        <v>0</v>
      </c>
    </row>
    <row r="1807" spans="2:7" s="554" customFormat="1" ht="17.45" customHeight="1" x14ac:dyDescent="0.2">
      <c r="B1807" s="1458"/>
      <c r="C1807" s="1432"/>
      <c r="D1807" s="1430"/>
      <c r="E1807" s="1430"/>
      <c r="F1807" s="1397"/>
      <c r="G1807" s="1399"/>
    </row>
    <row r="1808" spans="2:7" s="554" customFormat="1" ht="18.600000000000001" customHeight="1" x14ac:dyDescent="0.2">
      <c r="B1808" s="1458"/>
      <c r="C1808" s="1431" t="s">
        <v>2554</v>
      </c>
      <c r="D1808" s="1429"/>
      <c r="E1808" s="1429"/>
      <c r="F1808" s="1396">
        <v>0</v>
      </c>
      <c r="G1808" s="1398">
        <v>2</v>
      </c>
    </row>
    <row r="1809" spans="1:7" s="554" customFormat="1" ht="18.600000000000001" customHeight="1" x14ac:dyDescent="0.2">
      <c r="B1809" s="1458"/>
      <c r="C1809" s="1422"/>
      <c r="D1809" s="1430"/>
      <c r="E1809" s="1430"/>
      <c r="F1809" s="1397"/>
      <c r="G1809" s="1399"/>
    </row>
    <row r="1810" spans="1:7" s="554" customFormat="1" ht="21" customHeight="1" x14ac:dyDescent="0.2">
      <c r="B1810" s="1458"/>
      <c r="C1810" s="1431" t="s">
        <v>2555</v>
      </c>
      <c r="D1810" s="1429"/>
      <c r="E1810" s="1429"/>
      <c r="F1810" s="1396">
        <v>2</v>
      </c>
      <c r="G1810" s="1398">
        <v>1</v>
      </c>
    </row>
    <row r="1811" spans="1:7" s="554" customFormat="1" ht="21" customHeight="1" x14ac:dyDescent="0.2">
      <c r="B1811" s="1458"/>
      <c r="C1811" s="1432"/>
      <c r="D1811" s="1430"/>
      <c r="E1811" s="1430"/>
      <c r="F1811" s="1397"/>
      <c r="G1811" s="1399"/>
    </row>
    <row r="1812" spans="1:7" s="554" customFormat="1" ht="15.6" customHeight="1" x14ac:dyDescent="0.2">
      <c r="B1812" s="1458"/>
      <c r="C1812" s="1431" t="s">
        <v>2556</v>
      </c>
      <c r="D1812" s="1429"/>
      <c r="E1812" s="1429"/>
      <c r="F1812" s="1396">
        <v>0</v>
      </c>
      <c r="G1812" s="1398">
        <v>0</v>
      </c>
    </row>
    <row r="1813" spans="1:7" s="554" customFormat="1" ht="15.6" customHeight="1" x14ac:dyDescent="0.2">
      <c r="B1813" s="1458"/>
      <c r="C1813" s="1422"/>
      <c r="D1813" s="1430"/>
      <c r="E1813" s="1430"/>
      <c r="F1813" s="1397"/>
      <c r="G1813" s="1399"/>
    </row>
    <row r="1814" spans="1:7" s="554" customFormat="1" ht="16.5" customHeight="1" x14ac:dyDescent="0.2">
      <c r="B1814" s="1459"/>
      <c r="C1814" s="1445" t="s">
        <v>2557</v>
      </c>
      <c r="D1814" s="1447"/>
      <c r="E1814" s="1449"/>
      <c r="F1814" s="1451">
        <v>2</v>
      </c>
      <c r="G1814" s="1453">
        <v>2</v>
      </c>
    </row>
    <row r="1815" spans="1:7" s="554" customFormat="1" ht="16.5" customHeight="1" x14ac:dyDescent="0.2">
      <c r="B1815" s="1459"/>
      <c r="C1815" s="1446"/>
      <c r="D1815" s="1448"/>
      <c r="E1815" s="1450"/>
      <c r="F1815" s="1452"/>
      <c r="G1815" s="1454"/>
    </row>
    <row r="1816" spans="1:7" s="554" customFormat="1" ht="21.95" customHeight="1" x14ac:dyDescent="0.2">
      <c r="B1816" s="1458"/>
      <c r="C1816" s="1431" t="s">
        <v>2558</v>
      </c>
      <c r="D1816" s="1429"/>
      <c r="E1816" s="1429"/>
      <c r="F1816" s="1442">
        <v>3</v>
      </c>
      <c r="G1816" s="1398">
        <v>3</v>
      </c>
    </row>
    <row r="1817" spans="1:7" s="554" customFormat="1" ht="21.95" customHeight="1" thickBot="1" x14ac:dyDescent="0.25">
      <c r="B1817" s="1460"/>
      <c r="C1817" s="1440"/>
      <c r="D1817" s="1441"/>
      <c r="E1817" s="1441"/>
      <c r="F1817" s="1443"/>
      <c r="G1817" s="1444"/>
    </row>
    <row r="1818" spans="1:7" s="554" customFormat="1" ht="15" customHeight="1" x14ac:dyDescent="0.2">
      <c r="A1818" s="602"/>
      <c r="B1818" s="1439" t="s">
        <v>2559</v>
      </c>
      <c r="C1818" s="1439"/>
      <c r="D1818" s="1439"/>
      <c r="E1818" s="1439"/>
      <c r="F1818" s="1439"/>
      <c r="G1818" s="1439"/>
    </row>
  </sheetData>
  <mergeCells count="2810">
    <mergeCell ref="B19:B20"/>
    <mergeCell ref="C19:C20"/>
    <mergeCell ref="D19:D20"/>
    <mergeCell ref="E19:E20"/>
    <mergeCell ref="F19:F20"/>
    <mergeCell ref="G19:G20"/>
    <mergeCell ref="B1:G1"/>
    <mergeCell ref="B17:B18"/>
    <mergeCell ref="C17:C18"/>
    <mergeCell ref="D17:D18"/>
    <mergeCell ref="E17:E18"/>
    <mergeCell ref="F17:F18"/>
    <mergeCell ref="G17:G18"/>
    <mergeCell ref="B25:B26"/>
    <mergeCell ref="C25:C26"/>
    <mergeCell ref="D25:D26"/>
    <mergeCell ref="E25:E26"/>
    <mergeCell ref="F25:F26"/>
    <mergeCell ref="G25:G26"/>
    <mergeCell ref="B23:B24"/>
    <mergeCell ref="C23:C24"/>
    <mergeCell ref="D23:D24"/>
    <mergeCell ref="E23:E24"/>
    <mergeCell ref="F23:F24"/>
    <mergeCell ref="G23:G24"/>
    <mergeCell ref="B21:B22"/>
    <mergeCell ref="C21:C22"/>
    <mergeCell ref="D21:D22"/>
    <mergeCell ref="E21:E22"/>
    <mergeCell ref="F21:F22"/>
    <mergeCell ref="G21:G22"/>
    <mergeCell ref="B32:B33"/>
    <mergeCell ref="C32:C33"/>
    <mergeCell ref="D32:D33"/>
    <mergeCell ref="E32:E33"/>
    <mergeCell ref="F32:F33"/>
    <mergeCell ref="G32:G33"/>
    <mergeCell ref="B30:B31"/>
    <mergeCell ref="C30:C31"/>
    <mergeCell ref="D30:D31"/>
    <mergeCell ref="E30:E31"/>
    <mergeCell ref="F30:F31"/>
    <mergeCell ref="G30:G31"/>
    <mergeCell ref="B27:B28"/>
    <mergeCell ref="C27:C28"/>
    <mergeCell ref="D27:D28"/>
    <mergeCell ref="E27:E28"/>
    <mergeCell ref="F27:F28"/>
    <mergeCell ref="G27:G28"/>
    <mergeCell ref="B39:B40"/>
    <mergeCell ref="C39:C40"/>
    <mergeCell ref="D39:D40"/>
    <mergeCell ref="E39:E40"/>
    <mergeCell ref="F39:F40"/>
    <mergeCell ref="G39:G40"/>
    <mergeCell ref="B37:B38"/>
    <mergeCell ref="C37:C38"/>
    <mergeCell ref="D37:D38"/>
    <mergeCell ref="E37:E38"/>
    <mergeCell ref="F37:F38"/>
    <mergeCell ref="G37:G38"/>
    <mergeCell ref="B35:B36"/>
    <mergeCell ref="C35:C36"/>
    <mergeCell ref="D35:D36"/>
    <mergeCell ref="E35:E36"/>
    <mergeCell ref="F35:F36"/>
    <mergeCell ref="G35:G36"/>
    <mergeCell ref="B47:B50"/>
    <mergeCell ref="C47:C50"/>
    <mergeCell ref="D47:D50"/>
    <mergeCell ref="E47:E50"/>
    <mergeCell ref="B44:B45"/>
    <mergeCell ref="C44:C45"/>
    <mergeCell ref="D44:D45"/>
    <mergeCell ref="E44:E45"/>
    <mergeCell ref="F44:F45"/>
    <mergeCell ref="G44:G45"/>
    <mergeCell ref="B41:B42"/>
    <mergeCell ref="C41:C42"/>
    <mergeCell ref="D41:D42"/>
    <mergeCell ref="E41:E42"/>
    <mergeCell ref="F41:F42"/>
    <mergeCell ref="G41:G42"/>
    <mergeCell ref="F47:F50"/>
    <mergeCell ref="G47:G50"/>
    <mergeCell ref="F54:F55"/>
    <mergeCell ref="G54:G55"/>
    <mergeCell ref="C56:C57"/>
    <mergeCell ref="D56:D57"/>
    <mergeCell ref="E56:E57"/>
    <mergeCell ref="F56:F57"/>
    <mergeCell ref="G56:G57"/>
    <mergeCell ref="B51:B63"/>
    <mergeCell ref="C52:C53"/>
    <mergeCell ref="D52:D53"/>
    <mergeCell ref="E52:E53"/>
    <mergeCell ref="F52:F53"/>
    <mergeCell ref="G52:G53"/>
    <mergeCell ref="C54:C55"/>
    <mergeCell ref="D54:D55"/>
    <mergeCell ref="E54:E55"/>
    <mergeCell ref="C62:C63"/>
    <mergeCell ref="D62:D63"/>
    <mergeCell ref="E62:E63"/>
    <mergeCell ref="F62:F63"/>
    <mergeCell ref="G62:G63"/>
    <mergeCell ref="B65:B66"/>
    <mergeCell ref="C65:C66"/>
    <mergeCell ref="D65:D66"/>
    <mergeCell ref="E65:E66"/>
    <mergeCell ref="F65:F66"/>
    <mergeCell ref="C58:C59"/>
    <mergeCell ref="D58:D59"/>
    <mergeCell ref="E58:E59"/>
    <mergeCell ref="F58:F59"/>
    <mergeCell ref="G58:G59"/>
    <mergeCell ref="C60:C61"/>
    <mergeCell ref="D60:D61"/>
    <mergeCell ref="E60:E61"/>
    <mergeCell ref="F60:F61"/>
    <mergeCell ref="G60:G61"/>
    <mergeCell ref="B71:B72"/>
    <mergeCell ref="C71:C72"/>
    <mergeCell ref="D71:D72"/>
    <mergeCell ref="E71:E72"/>
    <mergeCell ref="F71:F72"/>
    <mergeCell ref="G71:G72"/>
    <mergeCell ref="B69:B70"/>
    <mergeCell ref="C69:C70"/>
    <mergeCell ref="D69:D70"/>
    <mergeCell ref="E69:E70"/>
    <mergeCell ref="F69:F70"/>
    <mergeCell ref="G69:G70"/>
    <mergeCell ref="G65:G66"/>
    <mergeCell ref="B67:B68"/>
    <mergeCell ref="G82:G83"/>
    <mergeCell ref="C67:C68"/>
    <mergeCell ref="D67:D68"/>
    <mergeCell ref="E67:E68"/>
    <mergeCell ref="F67:F68"/>
    <mergeCell ref="G67:G68"/>
    <mergeCell ref="B80:B81"/>
    <mergeCell ref="C80:C81"/>
    <mergeCell ref="D80:D81"/>
    <mergeCell ref="E80:E81"/>
    <mergeCell ref="F80:F81"/>
    <mergeCell ref="G80:G81"/>
    <mergeCell ref="B78:B79"/>
    <mergeCell ref="C78:C79"/>
    <mergeCell ref="D78:D79"/>
    <mergeCell ref="E78:E79"/>
    <mergeCell ref="F78:F79"/>
    <mergeCell ref="G78:G79"/>
    <mergeCell ref="B76:B77"/>
    <mergeCell ref="C76:C77"/>
    <mergeCell ref="D76:D77"/>
    <mergeCell ref="E76:E77"/>
    <mergeCell ref="F76:F77"/>
    <mergeCell ref="G76:G77"/>
    <mergeCell ref="B74:B75"/>
    <mergeCell ref="C74:C75"/>
    <mergeCell ref="D74:D75"/>
    <mergeCell ref="E74:E75"/>
    <mergeCell ref="B91:G91"/>
    <mergeCell ref="D101:D102"/>
    <mergeCell ref="E101:E102"/>
    <mergeCell ref="F101:F102"/>
    <mergeCell ref="G101:G102"/>
    <mergeCell ref="C101:C103"/>
    <mergeCell ref="B101:B103"/>
    <mergeCell ref="F74:F75"/>
    <mergeCell ref="G74:G75"/>
    <mergeCell ref="B89:B90"/>
    <mergeCell ref="C89:C90"/>
    <mergeCell ref="D89:D90"/>
    <mergeCell ref="E89:E90"/>
    <mergeCell ref="F89:F90"/>
    <mergeCell ref="G89:G90"/>
    <mergeCell ref="B87:B88"/>
    <mergeCell ref="C87:C88"/>
    <mergeCell ref="D87:D88"/>
    <mergeCell ref="E87:E88"/>
    <mergeCell ref="F87:F88"/>
    <mergeCell ref="G87:G88"/>
    <mergeCell ref="B84:B85"/>
    <mergeCell ref="C84:C85"/>
    <mergeCell ref="D84:D85"/>
    <mergeCell ref="E84:E85"/>
    <mergeCell ref="F84:F85"/>
    <mergeCell ref="G84:G85"/>
    <mergeCell ref="B82:B83"/>
    <mergeCell ref="C82:C83"/>
    <mergeCell ref="D82:D83"/>
    <mergeCell ref="E82:E83"/>
    <mergeCell ref="F82:F83"/>
    <mergeCell ref="B111:B112"/>
    <mergeCell ref="D111:D112"/>
    <mergeCell ref="E111:E112"/>
    <mergeCell ref="F111:F112"/>
    <mergeCell ref="G111:G112"/>
    <mergeCell ref="B109:B110"/>
    <mergeCell ref="D109:D110"/>
    <mergeCell ref="E109:E110"/>
    <mergeCell ref="F109:F110"/>
    <mergeCell ref="G109:G110"/>
    <mergeCell ref="B107:B108"/>
    <mergeCell ref="C107:C108"/>
    <mergeCell ref="D107:D108"/>
    <mergeCell ref="E107:E108"/>
    <mergeCell ref="F107:F108"/>
    <mergeCell ref="G107:G108"/>
    <mergeCell ref="C109:C110"/>
    <mergeCell ref="C111:C112"/>
    <mergeCell ref="B119:B120"/>
    <mergeCell ref="C119:C120"/>
    <mergeCell ref="D119:D120"/>
    <mergeCell ref="E119:E120"/>
    <mergeCell ref="F119:F120"/>
    <mergeCell ref="G119:G120"/>
    <mergeCell ref="B117:B118"/>
    <mergeCell ref="C117:C118"/>
    <mergeCell ref="D117:D118"/>
    <mergeCell ref="E117:E118"/>
    <mergeCell ref="F117:F118"/>
    <mergeCell ref="G117:G118"/>
    <mergeCell ref="B113:B114"/>
    <mergeCell ref="C113:C114"/>
    <mergeCell ref="D113:D114"/>
    <mergeCell ref="E113:E114"/>
    <mergeCell ref="F113:F114"/>
    <mergeCell ref="G113:G114"/>
    <mergeCell ref="C128:C129"/>
    <mergeCell ref="D128:D129"/>
    <mergeCell ref="E128:E129"/>
    <mergeCell ref="F128:F129"/>
    <mergeCell ref="G128:G129"/>
    <mergeCell ref="B123:B129"/>
    <mergeCell ref="C124:C127"/>
    <mergeCell ref="D124:D127"/>
    <mergeCell ref="E124:E127"/>
    <mergeCell ref="F124:F127"/>
    <mergeCell ref="G124:G127"/>
    <mergeCell ref="B121:B122"/>
    <mergeCell ref="C121:C122"/>
    <mergeCell ref="D121:D122"/>
    <mergeCell ref="E121:E122"/>
    <mergeCell ref="F121:F122"/>
    <mergeCell ref="G121:G122"/>
    <mergeCell ref="B134:B135"/>
    <mergeCell ref="C134:C135"/>
    <mergeCell ref="D134:D135"/>
    <mergeCell ref="E134:E135"/>
    <mergeCell ref="F134:F135"/>
    <mergeCell ref="G134:G135"/>
    <mergeCell ref="B132:B133"/>
    <mergeCell ref="C132:C133"/>
    <mergeCell ref="D132:D133"/>
    <mergeCell ref="E132:E133"/>
    <mergeCell ref="F132:F133"/>
    <mergeCell ref="G132:G133"/>
    <mergeCell ref="B130:B131"/>
    <mergeCell ref="C130:C131"/>
    <mergeCell ref="D130:D131"/>
    <mergeCell ref="E130:E131"/>
    <mergeCell ref="F130:F131"/>
    <mergeCell ref="G130:G131"/>
    <mergeCell ref="B152:B153"/>
    <mergeCell ref="C152:C153"/>
    <mergeCell ref="D152:D153"/>
    <mergeCell ref="E152:E153"/>
    <mergeCell ref="F152:F153"/>
    <mergeCell ref="G152:G153"/>
    <mergeCell ref="B139:B140"/>
    <mergeCell ref="C139:C140"/>
    <mergeCell ref="D139:D140"/>
    <mergeCell ref="E139:E140"/>
    <mergeCell ref="F139:F140"/>
    <mergeCell ref="G139:G140"/>
    <mergeCell ref="B137:B138"/>
    <mergeCell ref="C137:C138"/>
    <mergeCell ref="D137:D138"/>
    <mergeCell ref="E137:E138"/>
    <mergeCell ref="F137:F138"/>
    <mergeCell ref="G137:G138"/>
    <mergeCell ref="B160:B161"/>
    <mergeCell ref="C160:C161"/>
    <mergeCell ref="D160:D161"/>
    <mergeCell ref="E160:E161"/>
    <mergeCell ref="F160:F161"/>
    <mergeCell ref="G160:G161"/>
    <mergeCell ref="B157:B158"/>
    <mergeCell ref="C157:C158"/>
    <mergeCell ref="D157:D158"/>
    <mergeCell ref="E157:E158"/>
    <mergeCell ref="F157:F158"/>
    <mergeCell ref="G157:G158"/>
    <mergeCell ref="B154:B155"/>
    <mergeCell ref="C154:C155"/>
    <mergeCell ref="D154:D155"/>
    <mergeCell ref="E154:E155"/>
    <mergeCell ref="F154:F155"/>
    <mergeCell ref="G154:G155"/>
    <mergeCell ref="B181:B182"/>
    <mergeCell ref="C181:C182"/>
    <mergeCell ref="D181:D182"/>
    <mergeCell ref="E181:E182"/>
    <mergeCell ref="F181:F182"/>
    <mergeCell ref="G181:G182"/>
    <mergeCell ref="B164:B165"/>
    <mergeCell ref="C164:C165"/>
    <mergeCell ref="D164:D165"/>
    <mergeCell ref="E164:E165"/>
    <mergeCell ref="F164:F165"/>
    <mergeCell ref="G164:G165"/>
    <mergeCell ref="B162:B163"/>
    <mergeCell ref="C162:C163"/>
    <mergeCell ref="D162:D163"/>
    <mergeCell ref="E162:E163"/>
    <mergeCell ref="F162:F163"/>
    <mergeCell ref="G162:G163"/>
    <mergeCell ref="B187:B188"/>
    <mergeCell ref="C187:C188"/>
    <mergeCell ref="D187:D188"/>
    <mergeCell ref="E187:E188"/>
    <mergeCell ref="F187:F188"/>
    <mergeCell ref="G187:G188"/>
    <mergeCell ref="B185:B186"/>
    <mergeCell ref="C185:C186"/>
    <mergeCell ref="D185:D186"/>
    <mergeCell ref="E185:E186"/>
    <mergeCell ref="F185:F186"/>
    <mergeCell ref="G185:G186"/>
    <mergeCell ref="B183:B184"/>
    <mergeCell ref="C183:C184"/>
    <mergeCell ref="D183:D184"/>
    <mergeCell ref="E183:E184"/>
    <mergeCell ref="F183:F184"/>
    <mergeCell ref="G183:G184"/>
    <mergeCell ref="B200:B201"/>
    <mergeCell ref="C200:C201"/>
    <mergeCell ref="D200:D201"/>
    <mergeCell ref="E200:E201"/>
    <mergeCell ref="F200:F201"/>
    <mergeCell ref="G200:G201"/>
    <mergeCell ref="B197:B198"/>
    <mergeCell ref="C197:C198"/>
    <mergeCell ref="D197:D198"/>
    <mergeCell ref="E197:E198"/>
    <mergeCell ref="F197:F198"/>
    <mergeCell ref="G197:G198"/>
    <mergeCell ref="B195:B196"/>
    <mergeCell ref="C195:C196"/>
    <mergeCell ref="D195:D196"/>
    <mergeCell ref="E195:E196"/>
    <mergeCell ref="F195:F196"/>
    <mergeCell ref="G195:G196"/>
    <mergeCell ref="B206:B207"/>
    <mergeCell ref="C206:C207"/>
    <mergeCell ref="D206:D207"/>
    <mergeCell ref="E206:E207"/>
    <mergeCell ref="F206:F207"/>
    <mergeCell ref="G206:G207"/>
    <mergeCell ref="B204:B205"/>
    <mergeCell ref="C204:C205"/>
    <mergeCell ref="D204:D205"/>
    <mergeCell ref="E204:E205"/>
    <mergeCell ref="F204:F205"/>
    <mergeCell ref="G204:G205"/>
    <mergeCell ref="B202:B203"/>
    <mergeCell ref="C202:C203"/>
    <mergeCell ref="D202:D203"/>
    <mergeCell ref="E202:E203"/>
    <mergeCell ref="F202:F203"/>
    <mergeCell ref="G202:G203"/>
    <mergeCell ref="B214:B215"/>
    <mergeCell ref="C214:C215"/>
    <mergeCell ref="D214:D215"/>
    <mergeCell ref="E214:E215"/>
    <mergeCell ref="B218:B219"/>
    <mergeCell ref="C218:C219"/>
    <mergeCell ref="D218:D219"/>
    <mergeCell ref="E218:E219"/>
    <mergeCell ref="C212:C213"/>
    <mergeCell ref="D212:D213"/>
    <mergeCell ref="E212:E213"/>
    <mergeCell ref="F212:F213"/>
    <mergeCell ref="G212:G213"/>
    <mergeCell ref="B209:B213"/>
    <mergeCell ref="C210:C211"/>
    <mergeCell ref="D210:D211"/>
    <mergeCell ref="E210:E211"/>
    <mergeCell ref="F210:F211"/>
    <mergeCell ref="G210:G211"/>
    <mergeCell ref="B225:B226"/>
    <mergeCell ref="C225:C226"/>
    <mergeCell ref="D225:D226"/>
    <mergeCell ref="E225:E226"/>
    <mergeCell ref="F225:F226"/>
    <mergeCell ref="G225:G226"/>
    <mergeCell ref="B223:B224"/>
    <mergeCell ref="C223:C224"/>
    <mergeCell ref="D223:D224"/>
    <mergeCell ref="E223:E224"/>
    <mergeCell ref="F223:F224"/>
    <mergeCell ref="G223:G224"/>
    <mergeCell ref="F218:F219"/>
    <mergeCell ref="G218:G219"/>
    <mergeCell ref="B220:B221"/>
    <mergeCell ref="C220:C221"/>
    <mergeCell ref="D220:D221"/>
    <mergeCell ref="E220:E221"/>
    <mergeCell ref="F220:F221"/>
    <mergeCell ref="G220:G221"/>
    <mergeCell ref="B244:B245"/>
    <mergeCell ref="C244:C245"/>
    <mergeCell ref="D244:D245"/>
    <mergeCell ref="E244:E245"/>
    <mergeCell ref="F244:F245"/>
    <mergeCell ref="G244:G245"/>
    <mergeCell ref="G230:G231"/>
    <mergeCell ref="B232:G232"/>
    <mergeCell ref="B242:B243"/>
    <mergeCell ref="C242:C243"/>
    <mergeCell ref="D242:D243"/>
    <mergeCell ref="E242:E243"/>
    <mergeCell ref="F242:F243"/>
    <mergeCell ref="G242:G243"/>
    <mergeCell ref="B227:B231"/>
    <mergeCell ref="C228:C229"/>
    <mergeCell ref="D228:D229"/>
    <mergeCell ref="E228:E229"/>
    <mergeCell ref="F228:F229"/>
    <mergeCell ref="G228:G229"/>
    <mergeCell ref="C230:C231"/>
    <mergeCell ref="D230:D231"/>
    <mergeCell ref="E230:E231"/>
    <mergeCell ref="F230:F231"/>
    <mergeCell ref="B263:B264"/>
    <mergeCell ref="C263:C264"/>
    <mergeCell ref="D263:D264"/>
    <mergeCell ref="E263:E264"/>
    <mergeCell ref="F263:F264"/>
    <mergeCell ref="G263:G264"/>
    <mergeCell ref="B259:B260"/>
    <mergeCell ref="C259:C260"/>
    <mergeCell ref="D259:D260"/>
    <mergeCell ref="E259:E260"/>
    <mergeCell ref="F259:F260"/>
    <mergeCell ref="G259:G260"/>
    <mergeCell ref="F252:F253"/>
    <mergeCell ref="G252:G253"/>
    <mergeCell ref="B246:B247"/>
    <mergeCell ref="C246:C247"/>
    <mergeCell ref="D246:D247"/>
    <mergeCell ref="E246:E247"/>
    <mergeCell ref="F246:F247"/>
    <mergeCell ref="G246:G247"/>
    <mergeCell ref="B288:G288"/>
    <mergeCell ref="B286:B287"/>
    <mergeCell ref="C286:C287"/>
    <mergeCell ref="D286:D287"/>
    <mergeCell ref="E286:E287"/>
    <mergeCell ref="F286:F287"/>
    <mergeCell ref="G286:G287"/>
    <mergeCell ref="B281:B282"/>
    <mergeCell ref="C281:C282"/>
    <mergeCell ref="D281:D282"/>
    <mergeCell ref="E281:E282"/>
    <mergeCell ref="F281:F282"/>
    <mergeCell ref="G281:G282"/>
    <mergeCell ref="B267:B268"/>
    <mergeCell ref="C267:C268"/>
    <mergeCell ref="D267:D268"/>
    <mergeCell ref="E267:E268"/>
    <mergeCell ref="F267:F268"/>
    <mergeCell ref="G267:G268"/>
    <mergeCell ref="G308:G309"/>
    <mergeCell ref="C310:C311"/>
    <mergeCell ref="D310:D311"/>
    <mergeCell ref="E310:E311"/>
    <mergeCell ref="F310:F311"/>
    <mergeCell ref="G310:G311"/>
    <mergeCell ref="B306:B336"/>
    <mergeCell ref="C308:C309"/>
    <mergeCell ref="D308:D309"/>
    <mergeCell ref="E308:E309"/>
    <mergeCell ref="F308:F309"/>
    <mergeCell ref="C318:C319"/>
    <mergeCell ref="D318:D319"/>
    <mergeCell ref="E318:E319"/>
    <mergeCell ref="F318:F319"/>
    <mergeCell ref="G318:G319"/>
    <mergeCell ref="C315:C316"/>
    <mergeCell ref="D315:D316"/>
    <mergeCell ref="E315:E316"/>
    <mergeCell ref="F315:F316"/>
    <mergeCell ref="G315:G316"/>
    <mergeCell ref="C313:C314"/>
    <mergeCell ref="D313:D314"/>
    <mergeCell ref="E313:E314"/>
    <mergeCell ref="F313:F314"/>
    <mergeCell ref="G313:G314"/>
    <mergeCell ref="B339:B340"/>
    <mergeCell ref="C339:C340"/>
    <mergeCell ref="D339:D340"/>
    <mergeCell ref="E339:E340"/>
    <mergeCell ref="F339:F340"/>
    <mergeCell ref="G339:G340"/>
    <mergeCell ref="B341:B342"/>
    <mergeCell ref="C341:C342"/>
    <mergeCell ref="D341:D342"/>
    <mergeCell ref="C329:C330"/>
    <mergeCell ref="D329:D330"/>
    <mergeCell ref="E329:E330"/>
    <mergeCell ref="F329:F330"/>
    <mergeCell ref="G329:G330"/>
    <mergeCell ref="C326:C327"/>
    <mergeCell ref="D326:D327"/>
    <mergeCell ref="E326:E327"/>
    <mergeCell ref="F326:F327"/>
    <mergeCell ref="G326:G327"/>
    <mergeCell ref="B358:B359"/>
    <mergeCell ref="C358:C359"/>
    <mergeCell ref="D358:D359"/>
    <mergeCell ref="E358:E359"/>
    <mergeCell ref="F358:F359"/>
    <mergeCell ref="G358:G359"/>
    <mergeCell ref="B355:B356"/>
    <mergeCell ref="C355:C356"/>
    <mergeCell ref="D355:D356"/>
    <mergeCell ref="E355:E356"/>
    <mergeCell ref="F355:F356"/>
    <mergeCell ref="G355:G356"/>
    <mergeCell ref="E341:E342"/>
    <mergeCell ref="F341:F342"/>
    <mergeCell ref="G341:G342"/>
    <mergeCell ref="B344:B345"/>
    <mergeCell ref="C344:C345"/>
    <mergeCell ref="D344:D345"/>
    <mergeCell ref="E344:E345"/>
    <mergeCell ref="F344:F345"/>
    <mergeCell ref="G344:G345"/>
    <mergeCell ref="E363:E364"/>
    <mergeCell ref="F363:F364"/>
    <mergeCell ref="G363:G364"/>
    <mergeCell ref="B365:B366"/>
    <mergeCell ref="C365:C366"/>
    <mergeCell ref="D365:D366"/>
    <mergeCell ref="E365:E366"/>
    <mergeCell ref="F365:F366"/>
    <mergeCell ref="G365:G366"/>
    <mergeCell ref="B361:B362"/>
    <mergeCell ref="C361:C362"/>
    <mergeCell ref="D361:D362"/>
    <mergeCell ref="E361:E362"/>
    <mergeCell ref="F361:F362"/>
    <mergeCell ref="G361:G362"/>
    <mergeCell ref="B363:B364"/>
    <mergeCell ref="C363:C364"/>
    <mergeCell ref="D363:D364"/>
    <mergeCell ref="B374:B375"/>
    <mergeCell ref="C374:C375"/>
    <mergeCell ref="D374:D375"/>
    <mergeCell ref="E374:E375"/>
    <mergeCell ref="F374:F375"/>
    <mergeCell ref="G374:G375"/>
    <mergeCell ref="B370:B371"/>
    <mergeCell ref="C370:C371"/>
    <mergeCell ref="D370:D371"/>
    <mergeCell ref="E370:E371"/>
    <mergeCell ref="F370:F371"/>
    <mergeCell ref="G370:G371"/>
    <mergeCell ref="B368:B369"/>
    <mergeCell ref="C368:C369"/>
    <mergeCell ref="D368:D369"/>
    <mergeCell ref="E368:E369"/>
    <mergeCell ref="F368:F369"/>
    <mergeCell ref="G368:G369"/>
    <mergeCell ref="E378:E379"/>
    <mergeCell ref="F378:F379"/>
    <mergeCell ref="G378:G379"/>
    <mergeCell ref="B381:B382"/>
    <mergeCell ref="C381:C382"/>
    <mergeCell ref="D381:D382"/>
    <mergeCell ref="E381:E382"/>
    <mergeCell ref="F381:F382"/>
    <mergeCell ref="G381:G382"/>
    <mergeCell ref="B376:B377"/>
    <mergeCell ref="C376:C377"/>
    <mergeCell ref="D376:D377"/>
    <mergeCell ref="E376:E377"/>
    <mergeCell ref="F376:F377"/>
    <mergeCell ref="G376:G377"/>
    <mergeCell ref="B378:B379"/>
    <mergeCell ref="C378:C379"/>
    <mergeCell ref="D378:D379"/>
    <mergeCell ref="D387:D388"/>
    <mergeCell ref="E387:E388"/>
    <mergeCell ref="F387:F388"/>
    <mergeCell ref="G387:G388"/>
    <mergeCell ref="B390:B391"/>
    <mergeCell ref="C390:C391"/>
    <mergeCell ref="D390:D391"/>
    <mergeCell ref="E390:E391"/>
    <mergeCell ref="F390:F391"/>
    <mergeCell ref="G390:G391"/>
    <mergeCell ref="B385:B386"/>
    <mergeCell ref="C385:C386"/>
    <mergeCell ref="D385:D386"/>
    <mergeCell ref="E385:E386"/>
    <mergeCell ref="F385:F386"/>
    <mergeCell ref="G385:G386"/>
    <mergeCell ref="B387:B388"/>
    <mergeCell ref="C387:C388"/>
    <mergeCell ref="B398:B399"/>
    <mergeCell ref="C398:C399"/>
    <mergeCell ref="D398:D399"/>
    <mergeCell ref="E398:E399"/>
    <mergeCell ref="F398:F399"/>
    <mergeCell ref="G398:G399"/>
    <mergeCell ref="H394:H395"/>
    <mergeCell ref="B396:B397"/>
    <mergeCell ref="C396:C397"/>
    <mergeCell ref="D396:D397"/>
    <mergeCell ref="E396:E397"/>
    <mergeCell ref="F396:F397"/>
    <mergeCell ref="G396:G397"/>
    <mergeCell ref="B393:B394"/>
    <mergeCell ref="C393:C394"/>
    <mergeCell ref="D393:D394"/>
    <mergeCell ref="E393:E394"/>
    <mergeCell ref="F393:F394"/>
    <mergeCell ref="G393:G394"/>
    <mergeCell ref="B428:B429"/>
    <mergeCell ref="C428:C429"/>
    <mergeCell ref="D428:D429"/>
    <mergeCell ref="E428:E429"/>
    <mergeCell ref="F428:F429"/>
    <mergeCell ref="G428:G429"/>
    <mergeCell ref="F424:F425"/>
    <mergeCell ref="G424:G425"/>
    <mergeCell ref="H403:H404"/>
    <mergeCell ref="B406:B407"/>
    <mergeCell ref="C406:C407"/>
    <mergeCell ref="D406:D407"/>
    <mergeCell ref="E406:E407"/>
    <mergeCell ref="F406:F407"/>
    <mergeCell ref="G406:G407"/>
    <mergeCell ref="B400:B404"/>
    <mergeCell ref="C401:C402"/>
    <mergeCell ref="D401:D402"/>
    <mergeCell ref="E401:E402"/>
    <mergeCell ref="F401:F402"/>
    <mergeCell ref="G401:G402"/>
    <mergeCell ref="E432:E433"/>
    <mergeCell ref="F432:F433"/>
    <mergeCell ref="G432:G433"/>
    <mergeCell ref="B435:G435"/>
    <mergeCell ref="B451:B452"/>
    <mergeCell ref="C451:C452"/>
    <mergeCell ref="D451:D452"/>
    <mergeCell ref="E451:E452"/>
    <mergeCell ref="F451:F452"/>
    <mergeCell ref="G451:G452"/>
    <mergeCell ref="B430:B431"/>
    <mergeCell ref="C430:C431"/>
    <mergeCell ref="D430:D431"/>
    <mergeCell ref="E430:E431"/>
    <mergeCell ref="F430:F431"/>
    <mergeCell ref="G430:G431"/>
    <mergeCell ref="B432:B433"/>
    <mergeCell ref="C432:C433"/>
    <mergeCell ref="D432:D433"/>
    <mergeCell ref="F462:F463"/>
    <mergeCell ref="G462:G463"/>
    <mergeCell ref="E455:E456"/>
    <mergeCell ref="F455:F456"/>
    <mergeCell ref="G455:G456"/>
    <mergeCell ref="B457:B460"/>
    <mergeCell ref="C458:C459"/>
    <mergeCell ref="D458:D459"/>
    <mergeCell ref="E458:E459"/>
    <mergeCell ref="F458:F459"/>
    <mergeCell ref="G458:G459"/>
    <mergeCell ref="B453:B454"/>
    <mergeCell ref="C453:C454"/>
    <mergeCell ref="D453:D454"/>
    <mergeCell ref="E453:E454"/>
    <mergeCell ref="F453:F454"/>
    <mergeCell ref="G453:G454"/>
    <mergeCell ref="B455:B456"/>
    <mergeCell ref="C455:C456"/>
    <mergeCell ref="D455:D456"/>
    <mergeCell ref="B462:B463"/>
    <mergeCell ref="C462:C463"/>
    <mergeCell ref="D462:D463"/>
    <mergeCell ref="E462:E463"/>
    <mergeCell ref="B472:B473"/>
    <mergeCell ref="C472:C473"/>
    <mergeCell ref="D472:D473"/>
    <mergeCell ref="E472:E473"/>
    <mergeCell ref="F472:F473"/>
    <mergeCell ref="G472:G473"/>
    <mergeCell ref="B474:B475"/>
    <mergeCell ref="B467:B470"/>
    <mergeCell ref="C468:C469"/>
    <mergeCell ref="D468:D469"/>
    <mergeCell ref="E468:E469"/>
    <mergeCell ref="F468:F469"/>
    <mergeCell ref="G468:G469"/>
    <mergeCell ref="B464:B465"/>
    <mergeCell ref="C464:C465"/>
    <mergeCell ref="D464:D465"/>
    <mergeCell ref="E464:E465"/>
    <mergeCell ref="F464:F465"/>
    <mergeCell ref="G464:G465"/>
    <mergeCell ref="G477:G478"/>
    <mergeCell ref="B488:B489"/>
    <mergeCell ref="C488:C489"/>
    <mergeCell ref="D488:D489"/>
    <mergeCell ref="E488:E489"/>
    <mergeCell ref="F488:F489"/>
    <mergeCell ref="G488:G489"/>
    <mergeCell ref="C474:C475"/>
    <mergeCell ref="D474:D475"/>
    <mergeCell ref="E474:E475"/>
    <mergeCell ref="F474:F475"/>
    <mergeCell ref="G474:G475"/>
    <mergeCell ref="B476:B478"/>
    <mergeCell ref="C477:C478"/>
    <mergeCell ref="D477:D478"/>
    <mergeCell ref="E477:E478"/>
    <mergeCell ref="F477:F478"/>
    <mergeCell ref="B500:B501"/>
    <mergeCell ref="C500:C501"/>
    <mergeCell ref="D500:D501"/>
    <mergeCell ref="E500:E501"/>
    <mergeCell ref="F500:F501"/>
    <mergeCell ref="G500:G501"/>
    <mergeCell ref="B497:B498"/>
    <mergeCell ref="C497:C498"/>
    <mergeCell ref="D497:D498"/>
    <mergeCell ref="E497:E498"/>
    <mergeCell ref="F497:F498"/>
    <mergeCell ref="G497:G498"/>
    <mergeCell ref="C493:C494"/>
    <mergeCell ref="D493:D494"/>
    <mergeCell ref="E493:E494"/>
    <mergeCell ref="F493:F494"/>
    <mergeCell ref="G493:G494"/>
    <mergeCell ref="C495:C496"/>
    <mergeCell ref="D495:D496"/>
    <mergeCell ref="E495:E496"/>
    <mergeCell ref="F495:F496"/>
    <mergeCell ref="B490:B496"/>
    <mergeCell ref="C491:C492"/>
    <mergeCell ref="D491:D492"/>
    <mergeCell ref="E491:E492"/>
    <mergeCell ref="F491:F492"/>
    <mergeCell ref="G491:G492"/>
    <mergeCell ref="G495:G496"/>
    <mergeCell ref="B507:B508"/>
    <mergeCell ref="C507:C508"/>
    <mergeCell ref="D507:D508"/>
    <mergeCell ref="E507:E508"/>
    <mergeCell ref="F507:F508"/>
    <mergeCell ref="G507:G508"/>
    <mergeCell ref="B505:B506"/>
    <mergeCell ref="C505:C506"/>
    <mergeCell ref="D505:D506"/>
    <mergeCell ref="E505:E506"/>
    <mergeCell ref="F505:F506"/>
    <mergeCell ref="G505:G506"/>
    <mergeCell ref="B502:B503"/>
    <mergeCell ref="C502:C503"/>
    <mergeCell ref="D502:D503"/>
    <mergeCell ref="E502:E503"/>
    <mergeCell ref="F502:F503"/>
    <mergeCell ref="G502:G503"/>
    <mergeCell ref="B515:B516"/>
    <mergeCell ref="C515:C516"/>
    <mergeCell ref="D515:D516"/>
    <mergeCell ref="E515:E516"/>
    <mergeCell ref="F515:F516"/>
    <mergeCell ref="G515:G516"/>
    <mergeCell ref="B512:B513"/>
    <mergeCell ref="C512:C513"/>
    <mergeCell ref="D512:D513"/>
    <mergeCell ref="E512:E513"/>
    <mergeCell ref="F512:F513"/>
    <mergeCell ref="G512:G513"/>
    <mergeCell ref="B510:B511"/>
    <mergeCell ref="C510:C511"/>
    <mergeCell ref="D510:D511"/>
    <mergeCell ref="E510:E511"/>
    <mergeCell ref="F510:F511"/>
    <mergeCell ref="G510:G511"/>
    <mergeCell ref="D519:D520"/>
    <mergeCell ref="E519:E520"/>
    <mergeCell ref="F519:F520"/>
    <mergeCell ref="G519:G520"/>
    <mergeCell ref="B530:B531"/>
    <mergeCell ref="C530:C531"/>
    <mergeCell ref="D530:D531"/>
    <mergeCell ref="E530:E531"/>
    <mergeCell ref="F530:F531"/>
    <mergeCell ref="G530:G531"/>
    <mergeCell ref="B517:B518"/>
    <mergeCell ref="C517:C518"/>
    <mergeCell ref="D517:D518"/>
    <mergeCell ref="E517:E518"/>
    <mergeCell ref="F517:F518"/>
    <mergeCell ref="G517:G518"/>
    <mergeCell ref="B519:B520"/>
    <mergeCell ref="C519:C520"/>
    <mergeCell ref="B539:B541"/>
    <mergeCell ref="C539:C541"/>
    <mergeCell ref="D539:D541"/>
    <mergeCell ref="E539:E541"/>
    <mergeCell ref="F539:F541"/>
    <mergeCell ref="G539:G541"/>
    <mergeCell ref="E534:E535"/>
    <mergeCell ref="F534:F535"/>
    <mergeCell ref="G534:G535"/>
    <mergeCell ref="B536:B537"/>
    <mergeCell ref="C536:C537"/>
    <mergeCell ref="D536:D537"/>
    <mergeCell ref="E536:E537"/>
    <mergeCell ref="F536:F537"/>
    <mergeCell ref="G536:G537"/>
    <mergeCell ref="B532:B533"/>
    <mergeCell ref="C532:C533"/>
    <mergeCell ref="D532:D533"/>
    <mergeCell ref="E532:E533"/>
    <mergeCell ref="F532:F533"/>
    <mergeCell ref="G532:G533"/>
    <mergeCell ref="B534:B535"/>
    <mergeCell ref="C534:C535"/>
    <mergeCell ref="D534:D535"/>
    <mergeCell ref="B550:B551"/>
    <mergeCell ref="C550:C551"/>
    <mergeCell ref="D550:D551"/>
    <mergeCell ref="E550:E551"/>
    <mergeCell ref="F550:F551"/>
    <mergeCell ref="G550:G551"/>
    <mergeCell ref="C545:C547"/>
    <mergeCell ref="D545:D547"/>
    <mergeCell ref="E545:E547"/>
    <mergeCell ref="F545:F547"/>
    <mergeCell ref="G545:G547"/>
    <mergeCell ref="B542:B544"/>
    <mergeCell ref="C542:C544"/>
    <mergeCell ref="D542:D544"/>
    <mergeCell ref="E542:E544"/>
    <mergeCell ref="F542:F544"/>
    <mergeCell ref="G542:G544"/>
    <mergeCell ref="B545:B547"/>
    <mergeCell ref="B574:B576"/>
    <mergeCell ref="C574:C576"/>
    <mergeCell ref="D574:D576"/>
    <mergeCell ref="E574:E576"/>
    <mergeCell ref="F574:F576"/>
    <mergeCell ref="G574:G576"/>
    <mergeCell ref="B572:B573"/>
    <mergeCell ref="C572:C573"/>
    <mergeCell ref="D572:D573"/>
    <mergeCell ref="E572:E573"/>
    <mergeCell ref="F572:F573"/>
    <mergeCell ref="G572:G573"/>
    <mergeCell ref="B555:B556"/>
    <mergeCell ref="C555:C556"/>
    <mergeCell ref="D555:D556"/>
    <mergeCell ref="E555:E556"/>
    <mergeCell ref="F555:F556"/>
    <mergeCell ref="G555:G556"/>
    <mergeCell ref="C582:C583"/>
    <mergeCell ref="D582:D583"/>
    <mergeCell ref="E582:E583"/>
    <mergeCell ref="F582:F583"/>
    <mergeCell ref="G582:G583"/>
    <mergeCell ref="B580:B591"/>
    <mergeCell ref="C580:C581"/>
    <mergeCell ref="D580:D581"/>
    <mergeCell ref="E580:E581"/>
    <mergeCell ref="F580:F581"/>
    <mergeCell ref="G580:G581"/>
    <mergeCell ref="C584:C585"/>
    <mergeCell ref="D584:D585"/>
    <mergeCell ref="E584:E585"/>
    <mergeCell ref="F584:F585"/>
    <mergeCell ref="B577:B578"/>
    <mergeCell ref="C577:C578"/>
    <mergeCell ref="D577:D578"/>
    <mergeCell ref="E577:E578"/>
    <mergeCell ref="F577:F578"/>
    <mergeCell ref="G577:G578"/>
    <mergeCell ref="G599:G600"/>
    <mergeCell ref="B601:B603"/>
    <mergeCell ref="C601:C602"/>
    <mergeCell ref="D601:D602"/>
    <mergeCell ref="E601:E602"/>
    <mergeCell ref="F601:F602"/>
    <mergeCell ref="G601:G602"/>
    <mergeCell ref="B592:B597"/>
    <mergeCell ref="B599:B600"/>
    <mergeCell ref="C599:C600"/>
    <mergeCell ref="D599:D600"/>
    <mergeCell ref="E599:E600"/>
    <mergeCell ref="F599:F600"/>
    <mergeCell ref="G584:G585"/>
    <mergeCell ref="C586:C587"/>
    <mergeCell ref="D586:D587"/>
    <mergeCell ref="E586:E587"/>
    <mergeCell ref="F586:F587"/>
    <mergeCell ref="G586:G587"/>
    <mergeCell ref="B617:B618"/>
    <mergeCell ref="C617:C618"/>
    <mergeCell ref="D617:D618"/>
    <mergeCell ref="E617:E618"/>
    <mergeCell ref="F617:F618"/>
    <mergeCell ref="G617:G618"/>
    <mergeCell ref="B615:B616"/>
    <mergeCell ref="C615:C616"/>
    <mergeCell ref="D615:D616"/>
    <mergeCell ref="E615:E616"/>
    <mergeCell ref="F615:F616"/>
    <mergeCell ref="G615:G616"/>
    <mergeCell ref="B604:B605"/>
    <mergeCell ref="C604:C605"/>
    <mergeCell ref="D604:D605"/>
    <mergeCell ref="E604:E605"/>
    <mergeCell ref="F604:F605"/>
    <mergeCell ref="G604:G605"/>
    <mergeCell ref="B624:B625"/>
    <mergeCell ref="C624:C625"/>
    <mergeCell ref="D624:D625"/>
    <mergeCell ref="E624:E625"/>
    <mergeCell ref="F624:F625"/>
    <mergeCell ref="G624:G625"/>
    <mergeCell ref="B621:B622"/>
    <mergeCell ref="C621:C622"/>
    <mergeCell ref="D621:D622"/>
    <mergeCell ref="E621:E622"/>
    <mergeCell ref="F621:F622"/>
    <mergeCell ref="G621:G622"/>
    <mergeCell ref="B619:B620"/>
    <mergeCell ref="C619:C620"/>
    <mergeCell ref="D619:D620"/>
    <mergeCell ref="E619:E620"/>
    <mergeCell ref="F619:F620"/>
    <mergeCell ref="G619:G620"/>
    <mergeCell ref="B630:B631"/>
    <mergeCell ref="C630:C631"/>
    <mergeCell ref="D630:D631"/>
    <mergeCell ref="E630:E631"/>
    <mergeCell ref="F630:F631"/>
    <mergeCell ref="G630:G631"/>
    <mergeCell ref="B628:B629"/>
    <mergeCell ref="C628:C629"/>
    <mergeCell ref="D628:D629"/>
    <mergeCell ref="E628:E629"/>
    <mergeCell ref="F628:F629"/>
    <mergeCell ref="G628:G629"/>
    <mergeCell ref="B626:B627"/>
    <mergeCell ref="C626:C627"/>
    <mergeCell ref="D626:D627"/>
    <mergeCell ref="E626:E627"/>
    <mergeCell ref="F626:F627"/>
    <mergeCell ref="G626:G627"/>
    <mergeCell ref="B636:B637"/>
    <mergeCell ref="C636:C637"/>
    <mergeCell ref="D636:D637"/>
    <mergeCell ref="E636:E637"/>
    <mergeCell ref="F636:F637"/>
    <mergeCell ref="G636:G637"/>
    <mergeCell ref="B634:B635"/>
    <mergeCell ref="C634:C635"/>
    <mergeCell ref="D634:D635"/>
    <mergeCell ref="E634:E635"/>
    <mergeCell ref="F634:F635"/>
    <mergeCell ref="G634:G635"/>
    <mergeCell ref="B632:B633"/>
    <mergeCell ref="C632:C633"/>
    <mergeCell ref="D632:D633"/>
    <mergeCell ref="E632:E633"/>
    <mergeCell ref="F632:F633"/>
    <mergeCell ref="G632:G633"/>
    <mergeCell ref="B649:B650"/>
    <mergeCell ref="C649:C650"/>
    <mergeCell ref="D649:D650"/>
    <mergeCell ref="E649:E650"/>
    <mergeCell ref="F649:F650"/>
    <mergeCell ref="G649:G650"/>
    <mergeCell ref="B646:B647"/>
    <mergeCell ref="C646:C647"/>
    <mergeCell ref="D646:D647"/>
    <mergeCell ref="E646:E647"/>
    <mergeCell ref="F646:F647"/>
    <mergeCell ref="G646:G647"/>
    <mergeCell ref="E642:E643"/>
    <mergeCell ref="F642:F643"/>
    <mergeCell ref="G642:G643"/>
    <mergeCell ref="C644:C645"/>
    <mergeCell ref="D644:D645"/>
    <mergeCell ref="E644:E645"/>
    <mergeCell ref="F644:F645"/>
    <mergeCell ref="G644:G645"/>
    <mergeCell ref="B639:B645"/>
    <mergeCell ref="C640:C641"/>
    <mergeCell ref="D640:D641"/>
    <mergeCell ref="E640:E641"/>
    <mergeCell ref="F640:F641"/>
    <mergeCell ref="G640:G641"/>
    <mergeCell ref="C642:C643"/>
    <mergeCell ref="D642:D643"/>
    <mergeCell ref="B657:B658"/>
    <mergeCell ref="C657:C658"/>
    <mergeCell ref="D657:D658"/>
    <mergeCell ref="E657:E658"/>
    <mergeCell ref="F657:F658"/>
    <mergeCell ref="G657:G658"/>
    <mergeCell ref="B654:B655"/>
    <mergeCell ref="C654:C655"/>
    <mergeCell ref="D654:D655"/>
    <mergeCell ref="E654:E655"/>
    <mergeCell ref="F654:F655"/>
    <mergeCell ref="G654:G655"/>
    <mergeCell ref="B652:B653"/>
    <mergeCell ref="C652:C653"/>
    <mergeCell ref="D652:D653"/>
    <mergeCell ref="E652:E653"/>
    <mergeCell ref="F652:F653"/>
    <mergeCell ref="G652:G653"/>
    <mergeCell ref="G671:G672"/>
    <mergeCell ref="B673:B674"/>
    <mergeCell ref="C673:C674"/>
    <mergeCell ref="D673:D674"/>
    <mergeCell ref="E673:E674"/>
    <mergeCell ref="F673:F674"/>
    <mergeCell ref="G673:G674"/>
    <mergeCell ref="B661:F661"/>
    <mergeCell ref="B671:B672"/>
    <mergeCell ref="C671:C672"/>
    <mergeCell ref="D671:D672"/>
    <mergeCell ref="E671:E672"/>
    <mergeCell ref="F671:F672"/>
    <mergeCell ref="B659:B660"/>
    <mergeCell ref="C659:C660"/>
    <mergeCell ref="D659:D660"/>
    <mergeCell ref="E659:E660"/>
    <mergeCell ref="F659:F660"/>
    <mergeCell ref="G659:G660"/>
    <mergeCell ref="B680:B681"/>
    <mergeCell ref="C680:C681"/>
    <mergeCell ref="D680:D681"/>
    <mergeCell ref="E680:E681"/>
    <mergeCell ref="F680:F681"/>
    <mergeCell ref="G680:G681"/>
    <mergeCell ref="B678:B679"/>
    <mergeCell ref="C678:C679"/>
    <mergeCell ref="D678:D679"/>
    <mergeCell ref="E678:E679"/>
    <mergeCell ref="F678:F679"/>
    <mergeCell ref="G678:G679"/>
    <mergeCell ref="B675:B677"/>
    <mergeCell ref="C675:C677"/>
    <mergeCell ref="D675:D677"/>
    <mergeCell ref="E675:E677"/>
    <mergeCell ref="F675:F677"/>
    <mergeCell ref="G675:G677"/>
    <mergeCell ref="E684:E685"/>
    <mergeCell ref="F684:F685"/>
    <mergeCell ref="G684:G685"/>
    <mergeCell ref="B686:B687"/>
    <mergeCell ref="C686:C687"/>
    <mergeCell ref="D686:D687"/>
    <mergeCell ref="E686:E687"/>
    <mergeCell ref="F686:F687"/>
    <mergeCell ref="G686:G687"/>
    <mergeCell ref="B682:B685"/>
    <mergeCell ref="C682:C683"/>
    <mergeCell ref="D682:D683"/>
    <mergeCell ref="E682:E683"/>
    <mergeCell ref="F682:F683"/>
    <mergeCell ref="G682:G683"/>
    <mergeCell ref="C684:C685"/>
    <mergeCell ref="D684:D685"/>
    <mergeCell ref="B692:B693"/>
    <mergeCell ref="C692:C693"/>
    <mergeCell ref="D692:D693"/>
    <mergeCell ref="E692:E693"/>
    <mergeCell ref="F692:F693"/>
    <mergeCell ref="G692:G693"/>
    <mergeCell ref="B690:B691"/>
    <mergeCell ref="C690:C691"/>
    <mergeCell ref="D690:D691"/>
    <mergeCell ref="E690:E691"/>
    <mergeCell ref="F690:F691"/>
    <mergeCell ref="G690:G691"/>
    <mergeCell ref="B688:B689"/>
    <mergeCell ref="C688:C689"/>
    <mergeCell ref="D688:D689"/>
    <mergeCell ref="E688:E689"/>
    <mergeCell ref="F688:F689"/>
    <mergeCell ref="G688:G689"/>
    <mergeCell ref="C697:C698"/>
    <mergeCell ref="D697:D698"/>
    <mergeCell ref="E697:E698"/>
    <mergeCell ref="F697:F698"/>
    <mergeCell ref="G697:G698"/>
    <mergeCell ref="C699:C700"/>
    <mergeCell ref="D699:D700"/>
    <mergeCell ref="E699:E700"/>
    <mergeCell ref="F699:F700"/>
    <mergeCell ref="B694:B700"/>
    <mergeCell ref="C695:C696"/>
    <mergeCell ref="D695:D696"/>
    <mergeCell ref="E695:E696"/>
    <mergeCell ref="F695:F696"/>
    <mergeCell ref="G695:G696"/>
    <mergeCell ref="G699:G700"/>
    <mergeCell ref="E706:E707"/>
    <mergeCell ref="F706:F707"/>
    <mergeCell ref="G706:G707"/>
    <mergeCell ref="B717:B718"/>
    <mergeCell ref="C717:C718"/>
    <mergeCell ref="D717:D718"/>
    <mergeCell ref="E717:E718"/>
    <mergeCell ref="B702:B703"/>
    <mergeCell ref="C702:C703"/>
    <mergeCell ref="D702:D703"/>
    <mergeCell ref="E702:E703"/>
    <mergeCell ref="F702:F703"/>
    <mergeCell ref="G702:G703"/>
    <mergeCell ref="B714:B715"/>
    <mergeCell ref="C714:C715"/>
    <mergeCell ref="D714:D715"/>
    <mergeCell ref="E714:E715"/>
    <mergeCell ref="F714:F715"/>
    <mergeCell ref="G714:G715"/>
    <mergeCell ref="B712:B713"/>
    <mergeCell ref="B708:B709"/>
    <mergeCell ref="C708:C709"/>
    <mergeCell ref="D708:D709"/>
    <mergeCell ref="E708:E709"/>
    <mergeCell ref="F708:F709"/>
    <mergeCell ref="G708:G709"/>
    <mergeCell ref="B704:B705"/>
    <mergeCell ref="C704:C705"/>
    <mergeCell ref="D704:D705"/>
    <mergeCell ref="E704:E705"/>
    <mergeCell ref="F704:F705"/>
    <mergeCell ref="G704:G705"/>
    <mergeCell ref="B706:B707"/>
    <mergeCell ref="C706:C707"/>
    <mergeCell ref="D706:D707"/>
    <mergeCell ref="C712:C713"/>
    <mergeCell ref="D712:D713"/>
    <mergeCell ref="E712:E713"/>
    <mergeCell ref="F712:F713"/>
    <mergeCell ref="G712:G713"/>
    <mergeCell ref="B710:B711"/>
    <mergeCell ref="C710:C711"/>
    <mergeCell ref="D710:D711"/>
    <mergeCell ref="E710:E711"/>
    <mergeCell ref="F710:F711"/>
    <mergeCell ref="G710:G711"/>
    <mergeCell ref="F717:F718"/>
    <mergeCell ref="G717:G718"/>
    <mergeCell ref="E728:E729"/>
    <mergeCell ref="F728:F729"/>
    <mergeCell ref="G728:G729"/>
    <mergeCell ref="B726:B727"/>
    <mergeCell ref="C726:C727"/>
    <mergeCell ref="D726:D727"/>
    <mergeCell ref="E726:E727"/>
    <mergeCell ref="F726:F727"/>
    <mergeCell ref="G726:G727"/>
    <mergeCell ref="B728:B729"/>
    <mergeCell ref="C728:C729"/>
    <mergeCell ref="D728:D729"/>
    <mergeCell ref="E721:E722"/>
    <mergeCell ref="F721:F722"/>
    <mergeCell ref="G721:G722"/>
    <mergeCell ref="B724:B725"/>
    <mergeCell ref="C724:C725"/>
    <mergeCell ref="D724:D725"/>
    <mergeCell ref="E724:E725"/>
    <mergeCell ref="B719:B720"/>
    <mergeCell ref="C719:C720"/>
    <mergeCell ref="D719:D720"/>
    <mergeCell ref="E719:E720"/>
    <mergeCell ref="F719:F720"/>
    <mergeCell ref="G719:G720"/>
    <mergeCell ref="B721:B722"/>
    <mergeCell ref="C721:C722"/>
    <mergeCell ref="D721:D722"/>
    <mergeCell ref="F751:F752"/>
    <mergeCell ref="G751:G752"/>
    <mergeCell ref="B749:B750"/>
    <mergeCell ref="C749:C750"/>
    <mergeCell ref="D749:D750"/>
    <mergeCell ref="E749:E750"/>
    <mergeCell ref="F749:F750"/>
    <mergeCell ref="G749:G750"/>
    <mergeCell ref="B732:B733"/>
    <mergeCell ref="C732:C733"/>
    <mergeCell ref="D732:D733"/>
    <mergeCell ref="B730:B731"/>
    <mergeCell ref="C730:C731"/>
    <mergeCell ref="D730:D731"/>
    <mergeCell ref="E730:E731"/>
    <mergeCell ref="F730:F731"/>
    <mergeCell ref="G730:G731"/>
    <mergeCell ref="B751:B752"/>
    <mergeCell ref="E732:E733"/>
    <mergeCell ref="F732:F733"/>
    <mergeCell ref="G732:G733"/>
    <mergeCell ref="D758:D759"/>
    <mergeCell ref="E758:E759"/>
    <mergeCell ref="F758:F759"/>
    <mergeCell ref="G758:G759"/>
    <mergeCell ref="C760:C761"/>
    <mergeCell ref="D760:D761"/>
    <mergeCell ref="E760:E761"/>
    <mergeCell ref="F760:F761"/>
    <mergeCell ref="G760:G761"/>
    <mergeCell ref="C751:C752"/>
    <mergeCell ref="D751:D752"/>
    <mergeCell ref="E751:E752"/>
    <mergeCell ref="F724:F725"/>
    <mergeCell ref="G724:G725"/>
    <mergeCell ref="B756:B771"/>
    <mergeCell ref="C756:C757"/>
    <mergeCell ref="D756:D757"/>
    <mergeCell ref="E756:E757"/>
    <mergeCell ref="F756:F757"/>
    <mergeCell ref="G756:G757"/>
    <mergeCell ref="C758:C759"/>
    <mergeCell ref="B754:B755"/>
    <mergeCell ref="C754:C755"/>
    <mergeCell ref="D754:D755"/>
    <mergeCell ref="E754:E755"/>
    <mergeCell ref="F754:F755"/>
    <mergeCell ref="G754:G755"/>
    <mergeCell ref="C765:C766"/>
    <mergeCell ref="D765:D766"/>
    <mergeCell ref="E765:E766"/>
    <mergeCell ref="F765:F766"/>
    <mergeCell ref="G765:G766"/>
    <mergeCell ref="C762:C763"/>
    <mergeCell ref="D762:D763"/>
    <mergeCell ref="E762:E763"/>
    <mergeCell ref="F762:F763"/>
    <mergeCell ref="G762:G763"/>
    <mergeCell ref="B781:B782"/>
    <mergeCell ref="C781:C782"/>
    <mergeCell ref="B775:B777"/>
    <mergeCell ref="C776:C777"/>
    <mergeCell ref="D776:D777"/>
    <mergeCell ref="E776:E777"/>
    <mergeCell ref="F776:F777"/>
    <mergeCell ref="G776:G777"/>
    <mergeCell ref="B773:B774"/>
    <mergeCell ref="C773:C774"/>
    <mergeCell ref="D773:D774"/>
    <mergeCell ref="E773:E774"/>
    <mergeCell ref="F773:F774"/>
    <mergeCell ref="G773:G774"/>
    <mergeCell ref="B794:B795"/>
    <mergeCell ref="C794:C795"/>
    <mergeCell ref="D794:D795"/>
    <mergeCell ref="E794:E795"/>
    <mergeCell ref="F794:F795"/>
    <mergeCell ref="G794:G795"/>
    <mergeCell ref="B779:B780"/>
    <mergeCell ref="C779:C780"/>
    <mergeCell ref="D779:D780"/>
    <mergeCell ref="E779:E780"/>
    <mergeCell ref="F779:F780"/>
    <mergeCell ref="G779:G780"/>
    <mergeCell ref="B796:B797"/>
    <mergeCell ref="C796:C797"/>
    <mergeCell ref="D796:D797"/>
    <mergeCell ref="D781:D782"/>
    <mergeCell ref="E781:E782"/>
    <mergeCell ref="F781:F782"/>
    <mergeCell ref="G781:G782"/>
    <mergeCell ref="B792:B793"/>
    <mergeCell ref="C792:C793"/>
    <mergeCell ref="D792:D793"/>
    <mergeCell ref="E792:E793"/>
    <mergeCell ref="F792:F793"/>
    <mergeCell ref="G792:G793"/>
    <mergeCell ref="B803:B804"/>
    <mergeCell ref="C803:C804"/>
    <mergeCell ref="D803:D804"/>
    <mergeCell ref="E803:E804"/>
    <mergeCell ref="F803:F804"/>
    <mergeCell ref="G803:G804"/>
    <mergeCell ref="B800:B801"/>
    <mergeCell ref="C800:C801"/>
    <mergeCell ref="D800:D801"/>
    <mergeCell ref="E800:E801"/>
    <mergeCell ref="F800:F801"/>
    <mergeCell ref="G800:G801"/>
    <mergeCell ref="E796:E797"/>
    <mergeCell ref="F796:F797"/>
    <mergeCell ref="G796:G797"/>
    <mergeCell ref="B798:B799"/>
    <mergeCell ref="C798:C799"/>
    <mergeCell ref="D798:D799"/>
    <mergeCell ref="E798:E799"/>
    <mergeCell ref="F798:F799"/>
    <mergeCell ref="G798:G799"/>
    <mergeCell ref="B811:B812"/>
    <mergeCell ref="C811:C812"/>
    <mergeCell ref="D811:D812"/>
    <mergeCell ref="E811:E812"/>
    <mergeCell ref="F811:F812"/>
    <mergeCell ref="G811:G812"/>
    <mergeCell ref="E807:E808"/>
    <mergeCell ref="F807:F808"/>
    <mergeCell ref="G807:G808"/>
    <mergeCell ref="B809:B810"/>
    <mergeCell ref="C809:C810"/>
    <mergeCell ref="D809:D810"/>
    <mergeCell ref="E809:E810"/>
    <mergeCell ref="F809:F810"/>
    <mergeCell ref="G809:G810"/>
    <mergeCell ref="B805:B806"/>
    <mergeCell ref="C805:C806"/>
    <mergeCell ref="D805:D806"/>
    <mergeCell ref="E805:E806"/>
    <mergeCell ref="F805:F806"/>
    <mergeCell ref="G805:G806"/>
    <mergeCell ref="B807:B808"/>
    <mergeCell ref="C807:C808"/>
    <mergeCell ref="D807:D808"/>
    <mergeCell ref="B847:B849"/>
    <mergeCell ref="C848:C849"/>
    <mergeCell ref="D848:D849"/>
    <mergeCell ref="E848:E849"/>
    <mergeCell ref="F848:F849"/>
    <mergeCell ref="G848:G849"/>
    <mergeCell ref="B842:B844"/>
    <mergeCell ref="C843:C844"/>
    <mergeCell ref="D843:D844"/>
    <mergeCell ref="E843:E844"/>
    <mergeCell ref="F843:F844"/>
    <mergeCell ref="G843:G844"/>
    <mergeCell ref="B834:B836"/>
    <mergeCell ref="C835:C836"/>
    <mergeCell ref="D835:D836"/>
    <mergeCell ref="E835:E836"/>
    <mergeCell ref="F835:F836"/>
    <mergeCell ref="G835:G836"/>
    <mergeCell ref="B863:B864"/>
    <mergeCell ref="C863:C864"/>
    <mergeCell ref="D863:D864"/>
    <mergeCell ref="E863:E864"/>
    <mergeCell ref="F863:F864"/>
    <mergeCell ref="G863:G864"/>
    <mergeCell ref="B859:B860"/>
    <mergeCell ref="C859:C860"/>
    <mergeCell ref="D859:D860"/>
    <mergeCell ref="E859:E860"/>
    <mergeCell ref="F859:F860"/>
    <mergeCell ref="G859:G860"/>
    <mergeCell ref="B853:B855"/>
    <mergeCell ref="B857:B858"/>
    <mergeCell ref="C857:C858"/>
    <mergeCell ref="D857:D858"/>
    <mergeCell ref="E857:E858"/>
    <mergeCell ref="F857:F858"/>
    <mergeCell ref="G857:G858"/>
    <mergeCell ref="B877:B878"/>
    <mergeCell ref="C877:C878"/>
    <mergeCell ref="D877:D878"/>
    <mergeCell ref="E877:E878"/>
    <mergeCell ref="F877:F878"/>
    <mergeCell ref="G877:G878"/>
    <mergeCell ref="B875:B876"/>
    <mergeCell ref="C875:C876"/>
    <mergeCell ref="D875:D876"/>
    <mergeCell ref="E875:E876"/>
    <mergeCell ref="F875:F876"/>
    <mergeCell ref="G875:G876"/>
    <mergeCell ref="C868:C869"/>
    <mergeCell ref="D868:D869"/>
    <mergeCell ref="E868:E869"/>
    <mergeCell ref="F868:F869"/>
    <mergeCell ref="G868:G869"/>
    <mergeCell ref="B865:B869"/>
    <mergeCell ref="C866:C867"/>
    <mergeCell ref="D866:D867"/>
    <mergeCell ref="E866:E867"/>
    <mergeCell ref="F866:F867"/>
    <mergeCell ref="G866:G867"/>
    <mergeCell ref="F899:F900"/>
    <mergeCell ref="G899:G900"/>
    <mergeCell ref="G907:G908"/>
    <mergeCell ref="G884:G885"/>
    <mergeCell ref="B886:G886"/>
    <mergeCell ref="B887:G887"/>
    <mergeCell ref="B888:G888"/>
    <mergeCell ref="C882:C883"/>
    <mergeCell ref="D882:D883"/>
    <mergeCell ref="E882:E883"/>
    <mergeCell ref="F882:F883"/>
    <mergeCell ref="G882:G883"/>
    <mergeCell ref="B879:B885"/>
    <mergeCell ref="C880:C881"/>
    <mergeCell ref="D880:D881"/>
    <mergeCell ref="E880:E881"/>
    <mergeCell ref="F880:F881"/>
    <mergeCell ref="G880:G881"/>
    <mergeCell ref="C884:C885"/>
    <mergeCell ref="D884:D885"/>
    <mergeCell ref="E884:E885"/>
    <mergeCell ref="F884:F885"/>
    <mergeCell ref="C899:C900"/>
    <mergeCell ref="B899:B900"/>
    <mergeCell ref="E899:E900"/>
    <mergeCell ref="D899:D900"/>
    <mergeCell ref="B924:B925"/>
    <mergeCell ref="C924:C925"/>
    <mergeCell ref="D924:D925"/>
    <mergeCell ref="E924:E925"/>
    <mergeCell ref="F924:F925"/>
    <mergeCell ref="G924:G925"/>
    <mergeCell ref="B904:B905"/>
    <mergeCell ref="B907:B908"/>
    <mergeCell ref="C907:C908"/>
    <mergeCell ref="D907:D908"/>
    <mergeCell ref="E907:E908"/>
    <mergeCell ref="F907:F908"/>
    <mergeCell ref="B901:B902"/>
    <mergeCell ref="C901:C902"/>
    <mergeCell ref="D901:D902"/>
    <mergeCell ref="E901:E902"/>
    <mergeCell ref="F901:F902"/>
    <mergeCell ref="G901:G902"/>
    <mergeCell ref="B935:B936"/>
    <mergeCell ref="C935:C936"/>
    <mergeCell ref="D935:D936"/>
    <mergeCell ref="E935:E936"/>
    <mergeCell ref="F935:F936"/>
    <mergeCell ref="G935:G936"/>
    <mergeCell ref="F932:F933"/>
    <mergeCell ref="G932:G933"/>
    <mergeCell ref="B930:B933"/>
    <mergeCell ref="C930:C933"/>
    <mergeCell ref="D930:D933"/>
    <mergeCell ref="E930:E933"/>
    <mergeCell ref="F930:F931"/>
    <mergeCell ref="G930:G931"/>
    <mergeCell ref="B926:B927"/>
    <mergeCell ref="C926:C927"/>
    <mergeCell ref="D926:D927"/>
    <mergeCell ref="E926:E927"/>
    <mergeCell ref="F926:F927"/>
    <mergeCell ref="G926:G927"/>
    <mergeCell ref="B946:B947"/>
    <mergeCell ref="C946:C947"/>
    <mergeCell ref="D946:D947"/>
    <mergeCell ref="E946:E947"/>
    <mergeCell ref="F946:F947"/>
    <mergeCell ref="G946:G947"/>
    <mergeCell ref="B943:B944"/>
    <mergeCell ref="C943:C944"/>
    <mergeCell ref="D943:D944"/>
    <mergeCell ref="E943:E944"/>
    <mergeCell ref="F943:F944"/>
    <mergeCell ref="G943:G944"/>
    <mergeCell ref="B938:B939"/>
    <mergeCell ref="C938:C939"/>
    <mergeCell ref="D938:D939"/>
    <mergeCell ref="E938:E939"/>
    <mergeCell ref="F938:F939"/>
    <mergeCell ref="G938:G939"/>
    <mergeCell ref="B953:B954"/>
    <mergeCell ref="C953:C954"/>
    <mergeCell ref="D953:D954"/>
    <mergeCell ref="E953:E954"/>
    <mergeCell ref="F953:F954"/>
    <mergeCell ref="G953:G954"/>
    <mergeCell ref="B951:B952"/>
    <mergeCell ref="C951:C952"/>
    <mergeCell ref="D951:D952"/>
    <mergeCell ref="E951:E952"/>
    <mergeCell ref="F951:F952"/>
    <mergeCell ref="G951:G952"/>
    <mergeCell ref="B948:B950"/>
    <mergeCell ref="C949:C950"/>
    <mergeCell ref="D949:D950"/>
    <mergeCell ref="E949:E950"/>
    <mergeCell ref="F949:F950"/>
    <mergeCell ref="G949:G950"/>
    <mergeCell ref="B961:B962"/>
    <mergeCell ref="C961:C962"/>
    <mergeCell ref="D961:D962"/>
    <mergeCell ref="E961:E962"/>
    <mergeCell ref="F961:F962"/>
    <mergeCell ref="G961:G962"/>
    <mergeCell ref="B957:B958"/>
    <mergeCell ref="C957:C958"/>
    <mergeCell ref="D957:D958"/>
    <mergeCell ref="E957:E958"/>
    <mergeCell ref="F957:F958"/>
    <mergeCell ref="G957:G958"/>
    <mergeCell ref="B955:B956"/>
    <mergeCell ref="C955:C956"/>
    <mergeCell ref="D955:D956"/>
    <mergeCell ref="E955:E956"/>
    <mergeCell ref="F955:F956"/>
    <mergeCell ref="G955:G956"/>
    <mergeCell ref="B988:B989"/>
    <mergeCell ref="C988:C989"/>
    <mergeCell ref="D988:D989"/>
    <mergeCell ref="E988:E989"/>
    <mergeCell ref="F988:F989"/>
    <mergeCell ref="G988:G989"/>
    <mergeCell ref="B968:B969"/>
    <mergeCell ref="B970:G970"/>
    <mergeCell ref="B986:B987"/>
    <mergeCell ref="C986:C987"/>
    <mergeCell ref="D986:D987"/>
    <mergeCell ref="E986:E987"/>
    <mergeCell ref="F986:F987"/>
    <mergeCell ref="G986:G987"/>
    <mergeCell ref="B963:B964"/>
    <mergeCell ref="C963:C964"/>
    <mergeCell ref="D963:D964"/>
    <mergeCell ref="E963:E964"/>
    <mergeCell ref="F963:F964"/>
    <mergeCell ref="G963:G964"/>
    <mergeCell ref="B1008:B1009"/>
    <mergeCell ref="C1008:C1009"/>
    <mergeCell ref="D1008:D1009"/>
    <mergeCell ref="E1008:E1009"/>
    <mergeCell ref="F1008:F1009"/>
    <mergeCell ref="G1008:G1009"/>
    <mergeCell ref="B993:B994"/>
    <mergeCell ref="B996:B997"/>
    <mergeCell ref="C996:C997"/>
    <mergeCell ref="D996:D997"/>
    <mergeCell ref="E996:E997"/>
    <mergeCell ref="F996:F997"/>
    <mergeCell ref="G996:G997"/>
    <mergeCell ref="B990:B991"/>
    <mergeCell ref="C990:C991"/>
    <mergeCell ref="D990:D991"/>
    <mergeCell ref="E990:E991"/>
    <mergeCell ref="F990:F991"/>
    <mergeCell ref="G990:G991"/>
    <mergeCell ref="B1017:B1018"/>
    <mergeCell ref="C1017:C1018"/>
    <mergeCell ref="D1017:D1018"/>
    <mergeCell ref="E1017:E1018"/>
    <mergeCell ref="F1017:F1018"/>
    <mergeCell ref="G1017:G1018"/>
    <mergeCell ref="B1019:B1020"/>
    <mergeCell ref="C1019:C1020"/>
    <mergeCell ref="B1014:B1015"/>
    <mergeCell ref="C1014:C1015"/>
    <mergeCell ref="D1014:D1015"/>
    <mergeCell ref="E1014:E1015"/>
    <mergeCell ref="F1014:F1015"/>
    <mergeCell ref="G1014:G1015"/>
    <mergeCell ref="B1010:B1013"/>
    <mergeCell ref="C1011:C1012"/>
    <mergeCell ref="D1011:D1012"/>
    <mergeCell ref="E1011:E1012"/>
    <mergeCell ref="F1011:F1012"/>
    <mergeCell ref="G1011:G1012"/>
    <mergeCell ref="G1038:G1039"/>
    <mergeCell ref="G1027:G1028"/>
    <mergeCell ref="C1029:C1030"/>
    <mergeCell ref="D1029:D1030"/>
    <mergeCell ref="E1029:E1030"/>
    <mergeCell ref="F1029:F1030"/>
    <mergeCell ref="G1029:G1030"/>
    <mergeCell ref="D1019:D1020"/>
    <mergeCell ref="E1019:E1020"/>
    <mergeCell ref="F1019:F1020"/>
    <mergeCell ref="G1019:G1020"/>
    <mergeCell ref="B1027:B1030"/>
    <mergeCell ref="C1027:C1028"/>
    <mergeCell ref="D1027:D1028"/>
    <mergeCell ref="E1027:E1028"/>
    <mergeCell ref="F1027:F1028"/>
    <mergeCell ref="B1035:B1036"/>
    <mergeCell ref="C1035:C1036"/>
    <mergeCell ref="D1035:D1036"/>
    <mergeCell ref="E1035:E1036"/>
    <mergeCell ref="F1035:F1036"/>
    <mergeCell ref="G1035:G1036"/>
    <mergeCell ref="B1033:B1034"/>
    <mergeCell ref="C1033:C1034"/>
    <mergeCell ref="D1033:D1034"/>
    <mergeCell ref="E1033:E1034"/>
    <mergeCell ref="F1033:F1034"/>
    <mergeCell ref="G1033:G1034"/>
    <mergeCell ref="B1031:B1032"/>
    <mergeCell ref="C1031:C1032"/>
    <mergeCell ref="D1031:D1032"/>
    <mergeCell ref="B1062:B1063"/>
    <mergeCell ref="C1062:C1063"/>
    <mergeCell ref="D1062:D1063"/>
    <mergeCell ref="E1062:E1063"/>
    <mergeCell ref="F1062:F1063"/>
    <mergeCell ref="G1062:G1063"/>
    <mergeCell ref="E1031:E1032"/>
    <mergeCell ref="F1031:F1032"/>
    <mergeCell ref="G1031:G1032"/>
    <mergeCell ref="B1060:B1061"/>
    <mergeCell ref="C1060:C1061"/>
    <mergeCell ref="D1060:D1061"/>
    <mergeCell ref="E1060:E1061"/>
    <mergeCell ref="F1060:F1061"/>
    <mergeCell ref="G1060:G1061"/>
    <mergeCell ref="B1058:B1059"/>
    <mergeCell ref="C1058:C1059"/>
    <mergeCell ref="D1058:D1059"/>
    <mergeCell ref="E1058:E1059"/>
    <mergeCell ref="F1058:F1059"/>
    <mergeCell ref="G1058:G1059"/>
    <mergeCell ref="B1056:B1057"/>
    <mergeCell ref="C1056:C1057"/>
    <mergeCell ref="D1056:D1057"/>
    <mergeCell ref="E1056:E1057"/>
    <mergeCell ref="F1056:F1057"/>
    <mergeCell ref="G1056:G1057"/>
    <mergeCell ref="B1038:B1039"/>
    <mergeCell ref="C1038:C1039"/>
    <mergeCell ref="D1038:D1039"/>
    <mergeCell ref="E1038:E1039"/>
    <mergeCell ref="F1038:F1039"/>
    <mergeCell ref="B1070:B1072"/>
    <mergeCell ref="C1071:C1072"/>
    <mergeCell ref="D1071:D1072"/>
    <mergeCell ref="E1071:E1072"/>
    <mergeCell ref="F1071:F1072"/>
    <mergeCell ref="G1071:G1072"/>
    <mergeCell ref="B1068:B1069"/>
    <mergeCell ref="C1068:C1069"/>
    <mergeCell ref="D1068:D1069"/>
    <mergeCell ref="E1068:E1069"/>
    <mergeCell ref="F1068:F1069"/>
    <mergeCell ref="G1068:G1069"/>
    <mergeCell ref="B1064:B1066"/>
    <mergeCell ref="C1065:C1066"/>
    <mergeCell ref="D1065:D1066"/>
    <mergeCell ref="E1065:E1066"/>
    <mergeCell ref="F1065:F1066"/>
    <mergeCell ref="G1065:G1066"/>
    <mergeCell ref="B1081:B1082"/>
    <mergeCell ref="C1081:C1082"/>
    <mergeCell ref="D1081:D1082"/>
    <mergeCell ref="E1081:E1082"/>
    <mergeCell ref="F1081:F1082"/>
    <mergeCell ref="G1081:G1082"/>
    <mergeCell ref="B1079:B1080"/>
    <mergeCell ref="C1079:C1080"/>
    <mergeCell ref="D1079:D1080"/>
    <mergeCell ref="E1079:E1080"/>
    <mergeCell ref="F1079:F1080"/>
    <mergeCell ref="G1079:G1080"/>
    <mergeCell ref="B1075:B1076"/>
    <mergeCell ref="C1075:C1076"/>
    <mergeCell ref="D1075:D1076"/>
    <mergeCell ref="E1075:E1076"/>
    <mergeCell ref="F1075:F1076"/>
    <mergeCell ref="G1075:G1076"/>
    <mergeCell ref="B1088:B1089"/>
    <mergeCell ref="C1088:C1089"/>
    <mergeCell ref="D1088:D1089"/>
    <mergeCell ref="E1088:E1089"/>
    <mergeCell ref="F1088:F1089"/>
    <mergeCell ref="G1088:G1089"/>
    <mergeCell ref="B1085:B1086"/>
    <mergeCell ref="C1085:C1086"/>
    <mergeCell ref="D1085:D1086"/>
    <mergeCell ref="E1085:E1086"/>
    <mergeCell ref="F1085:F1086"/>
    <mergeCell ref="G1085:G1086"/>
    <mergeCell ref="B1083:B1084"/>
    <mergeCell ref="C1083:C1084"/>
    <mergeCell ref="D1083:D1084"/>
    <mergeCell ref="E1083:E1084"/>
    <mergeCell ref="F1083:F1084"/>
    <mergeCell ref="G1083:G1084"/>
    <mergeCell ref="B1103:B1104"/>
    <mergeCell ref="C1103:C1104"/>
    <mergeCell ref="D1103:D1104"/>
    <mergeCell ref="E1103:E1104"/>
    <mergeCell ref="F1103:F1104"/>
    <mergeCell ref="G1103:G1104"/>
    <mergeCell ref="B1092:B1093"/>
    <mergeCell ref="C1092:C1093"/>
    <mergeCell ref="D1092:D1093"/>
    <mergeCell ref="E1092:E1093"/>
    <mergeCell ref="F1092:F1093"/>
    <mergeCell ref="G1092:G1093"/>
    <mergeCell ref="B1090:B1091"/>
    <mergeCell ref="C1090:C1091"/>
    <mergeCell ref="D1090:D1091"/>
    <mergeCell ref="E1090:E1091"/>
    <mergeCell ref="F1090:F1091"/>
    <mergeCell ref="B1110:B1111"/>
    <mergeCell ref="C1110:C1111"/>
    <mergeCell ref="D1110:D1111"/>
    <mergeCell ref="E1110:E1111"/>
    <mergeCell ref="F1110:F1111"/>
    <mergeCell ref="G1110:G1111"/>
    <mergeCell ref="B1107:B1108"/>
    <mergeCell ref="C1107:C1108"/>
    <mergeCell ref="D1107:D1108"/>
    <mergeCell ref="E1107:E1108"/>
    <mergeCell ref="F1107:F1108"/>
    <mergeCell ref="G1107:G1108"/>
    <mergeCell ref="B1105:B1106"/>
    <mergeCell ref="C1105:C1106"/>
    <mergeCell ref="D1105:D1106"/>
    <mergeCell ref="E1105:E1106"/>
    <mergeCell ref="F1105:F1106"/>
    <mergeCell ref="G1105:G1106"/>
    <mergeCell ref="C1114:C1115"/>
    <mergeCell ref="D1114:D1115"/>
    <mergeCell ref="E1114:E1115"/>
    <mergeCell ref="F1114:F1115"/>
    <mergeCell ref="G1114:G1115"/>
    <mergeCell ref="B1117:B1118"/>
    <mergeCell ref="C1117:C1118"/>
    <mergeCell ref="D1117:D1118"/>
    <mergeCell ref="E1117:E1118"/>
    <mergeCell ref="F1117:F1118"/>
    <mergeCell ref="B1112:B1113"/>
    <mergeCell ref="C1112:C1113"/>
    <mergeCell ref="D1112:D1113"/>
    <mergeCell ref="E1112:E1113"/>
    <mergeCell ref="F1112:F1113"/>
    <mergeCell ref="G1112:G1113"/>
    <mergeCell ref="B1114:B1115"/>
    <mergeCell ref="D1121:D1122"/>
    <mergeCell ref="E1121:E1122"/>
    <mergeCell ref="F1121:F1122"/>
    <mergeCell ref="G1121:G1122"/>
    <mergeCell ref="B1123:B1124"/>
    <mergeCell ref="C1123:C1124"/>
    <mergeCell ref="D1123:D1124"/>
    <mergeCell ref="E1123:E1124"/>
    <mergeCell ref="F1123:F1124"/>
    <mergeCell ref="G1123:G1124"/>
    <mergeCell ref="G1117:G1118"/>
    <mergeCell ref="B1119:B1120"/>
    <mergeCell ref="C1119:C1120"/>
    <mergeCell ref="D1119:D1120"/>
    <mergeCell ref="E1119:E1120"/>
    <mergeCell ref="F1119:F1120"/>
    <mergeCell ref="G1119:G1120"/>
    <mergeCell ref="B1121:B1122"/>
    <mergeCell ref="C1121:C1122"/>
    <mergeCell ref="B1131:B1132"/>
    <mergeCell ref="C1131:C1132"/>
    <mergeCell ref="D1131:D1132"/>
    <mergeCell ref="E1131:E1132"/>
    <mergeCell ref="F1131:F1132"/>
    <mergeCell ref="G1131:G1132"/>
    <mergeCell ref="B1127:B1128"/>
    <mergeCell ref="C1127:C1128"/>
    <mergeCell ref="D1127:D1128"/>
    <mergeCell ref="E1127:E1128"/>
    <mergeCell ref="F1127:F1128"/>
    <mergeCell ref="G1127:G1128"/>
    <mergeCell ref="B1125:B1126"/>
    <mergeCell ref="C1125:C1126"/>
    <mergeCell ref="D1125:D1126"/>
    <mergeCell ref="E1125:E1126"/>
    <mergeCell ref="F1125:F1126"/>
    <mergeCell ref="G1125:G1126"/>
    <mergeCell ref="C1148:C1149"/>
    <mergeCell ref="D1148:D1149"/>
    <mergeCell ref="E1148:E1149"/>
    <mergeCell ref="F1148:F1149"/>
    <mergeCell ref="G1148:G1149"/>
    <mergeCell ref="B1150:B1151"/>
    <mergeCell ref="C1150:C1151"/>
    <mergeCell ref="D1150:D1151"/>
    <mergeCell ref="E1150:E1151"/>
    <mergeCell ref="F1150:F1151"/>
    <mergeCell ref="B1133:C1133"/>
    <mergeCell ref="B1146:B1147"/>
    <mergeCell ref="C1146:C1147"/>
    <mergeCell ref="D1146:D1147"/>
    <mergeCell ref="E1146:E1147"/>
    <mergeCell ref="F1146:F1147"/>
    <mergeCell ref="G1146:G1147"/>
    <mergeCell ref="B1148:B1149"/>
    <mergeCell ref="B1156:B1157"/>
    <mergeCell ref="C1156:C1157"/>
    <mergeCell ref="D1156:D1157"/>
    <mergeCell ref="E1156:E1157"/>
    <mergeCell ref="F1156:F1157"/>
    <mergeCell ref="G1156:G1157"/>
    <mergeCell ref="B1154:B1155"/>
    <mergeCell ref="C1154:C1155"/>
    <mergeCell ref="D1154:D1155"/>
    <mergeCell ref="E1154:E1155"/>
    <mergeCell ref="F1154:F1155"/>
    <mergeCell ref="G1154:G1155"/>
    <mergeCell ref="G1150:G1151"/>
    <mergeCell ref="D1152:D1153"/>
    <mergeCell ref="E1152:E1153"/>
    <mergeCell ref="F1152:F1153"/>
    <mergeCell ref="G1152:G1153"/>
    <mergeCell ref="B1177:B1178"/>
    <mergeCell ref="C1177:C1178"/>
    <mergeCell ref="D1177:D1178"/>
    <mergeCell ref="E1177:E1178"/>
    <mergeCell ref="F1177:F1178"/>
    <mergeCell ref="G1177:G1178"/>
    <mergeCell ref="B1175:B1176"/>
    <mergeCell ref="C1175:C1176"/>
    <mergeCell ref="D1175:D1176"/>
    <mergeCell ref="E1175:E1176"/>
    <mergeCell ref="F1175:F1176"/>
    <mergeCell ref="G1175:G1176"/>
    <mergeCell ref="B1158:B1161"/>
    <mergeCell ref="C1158:C1161"/>
    <mergeCell ref="D1158:D1161"/>
    <mergeCell ref="E1158:E1161"/>
    <mergeCell ref="F1158:F1161"/>
    <mergeCell ref="G1158:G1161"/>
    <mergeCell ref="B1171:B1172"/>
    <mergeCell ref="C1171:C1172"/>
    <mergeCell ref="D1171:D1172"/>
    <mergeCell ref="E1171:E1172"/>
    <mergeCell ref="F1171:F1172"/>
    <mergeCell ref="G1171:G1172"/>
    <mergeCell ref="B1187:B1188"/>
    <mergeCell ref="C1187:C1188"/>
    <mergeCell ref="D1187:D1188"/>
    <mergeCell ref="E1187:E1188"/>
    <mergeCell ref="F1187:F1188"/>
    <mergeCell ref="G1187:G1188"/>
    <mergeCell ref="B1185:B1186"/>
    <mergeCell ref="C1185:C1186"/>
    <mergeCell ref="D1185:D1186"/>
    <mergeCell ref="E1185:E1186"/>
    <mergeCell ref="F1185:F1186"/>
    <mergeCell ref="G1185:G1186"/>
    <mergeCell ref="B1182:B1183"/>
    <mergeCell ref="C1182:C1183"/>
    <mergeCell ref="D1182:D1183"/>
    <mergeCell ref="E1182:E1183"/>
    <mergeCell ref="F1182:F1183"/>
    <mergeCell ref="G1182:G1183"/>
    <mergeCell ref="B1191:F1191"/>
    <mergeCell ref="B1194:G1194"/>
    <mergeCell ref="B1210:B1211"/>
    <mergeCell ref="C1210:C1211"/>
    <mergeCell ref="D1210:D1211"/>
    <mergeCell ref="E1210:E1211"/>
    <mergeCell ref="F1210:F1211"/>
    <mergeCell ref="G1210:G1211"/>
    <mergeCell ref="G1222:G1223"/>
    <mergeCell ref="C1226:C1227"/>
    <mergeCell ref="D1226:D1227"/>
    <mergeCell ref="E1226:E1227"/>
    <mergeCell ref="F1226:F1227"/>
    <mergeCell ref="G1226:G1227"/>
    <mergeCell ref="D1220:D1221"/>
    <mergeCell ref="E1220:E1221"/>
    <mergeCell ref="C1222:C1223"/>
    <mergeCell ref="D1222:D1223"/>
    <mergeCell ref="E1222:E1223"/>
    <mergeCell ref="F1222:F1223"/>
    <mergeCell ref="C1241:C1244"/>
    <mergeCell ref="D1241:D1244"/>
    <mergeCell ref="E1241:E1244"/>
    <mergeCell ref="F1241:F1244"/>
    <mergeCell ref="G1241:G1244"/>
    <mergeCell ref="C1235:C1236"/>
    <mergeCell ref="D1235:D1236"/>
    <mergeCell ref="E1235:E1236"/>
    <mergeCell ref="B1217:B1239"/>
    <mergeCell ref="C1218:C1219"/>
    <mergeCell ref="D1218:D1219"/>
    <mergeCell ref="E1218:E1219"/>
    <mergeCell ref="F1218:F1219"/>
    <mergeCell ref="G1218:G1219"/>
    <mergeCell ref="C1220:C1221"/>
    <mergeCell ref="B1212:B1213"/>
    <mergeCell ref="C1212:C1213"/>
    <mergeCell ref="D1212:D1213"/>
    <mergeCell ref="E1212:E1213"/>
    <mergeCell ref="F1212:F1213"/>
    <mergeCell ref="G1212:G1213"/>
    <mergeCell ref="C1232:C1233"/>
    <mergeCell ref="D1232:D1233"/>
    <mergeCell ref="E1232:E1233"/>
    <mergeCell ref="F1232:F1233"/>
    <mergeCell ref="G1232:G1233"/>
    <mergeCell ref="B1259:B1260"/>
    <mergeCell ref="C1259:C1260"/>
    <mergeCell ref="D1259:D1260"/>
    <mergeCell ref="E1259:E1260"/>
    <mergeCell ref="F1259:F1260"/>
    <mergeCell ref="G1259:G1260"/>
    <mergeCell ref="F1235:F1236"/>
    <mergeCell ref="G1235:G1236"/>
    <mergeCell ref="C1255:C1256"/>
    <mergeCell ref="D1255:D1256"/>
    <mergeCell ref="E1255:E1256"/>
    <mergeCell ref="F1255:F1256"/>
    <mergeCell ref="G1255:G1256"/>
    <mergeCell ref="B1251:B1257"/>
    <mergeCell ref="C1252:C1253"/>
    <mergeCell ref="D1252:D1253"/>
    <mergeCell ref="E1252:E1253"/>
    <mergeCell ref="F1252:F1253"/>
    <mergeCell ref="G1252:G1253"/>
    <mergeCell ref="B1248:B1249"/>
    <mergeCell ref="C1248:C1249"/>
    <mergeCell ref="D1248:D1249"/>
    <mergeCell ref="E1248:E1249"/>
    <mergeCell ref="F1248:F1249"/>
    <mergeCell ref="G1248:G1249"/>
    <mergeCell ref="B1245:B1246"/>
    <mergeCell ref="C1245:C1246"/>
    <mergeCell ref="D1245:D1246"/>
    <mergeCell ref="E1245:E1246"/>
    <mergeCell ref="F1245:F1246"/>
    <mergeCell ref="G1245:G1246"/>
    <mergeCell ref="B1241:B1244"/>
    <mergeCell ref="B1269:G1269"/>
    <mergeCell ref="B1270:G1270"/>
    <mergeCell ref="B1271:G1271"/>
    <mergeCell ref="B1282:B1283"/>
    <mergeCell ref="C1282:C1283"/>
    <mergeCell ref="D1282:D1283"/>
    <mergeCell ref="E1282:E1283"/>
    <mergeCell ref="F1282:F1283"/>
    <mergeCell ref="G1282:G1283"/>
    <mergeCell ref="G1265:G1266"/>
    <mergeCell ref="B1267:B1268"/>
    <mergeCell ref="C1267:C1268"/>
    <mergeCell ref="D1267:D1268"/>
    <mergeCell ref="E1267:E1268"/>
    <mergeCell ref="F1267:F1268"/>
    <mergeCell ref="G1267:G1268"/>
    <mergeCell ref="B1262:B1263"/>
    <mergeCell ref="C1262:C1263"/>
    <mergeCell ref="D1262:D1263"/>
    <mergeCell ref="E1262:E1263"/>
    <mergeCell ref="B1265:B1266"/>
    <mergeCell ref="C1265:C1266"/>
    <mergeCell ref="D1265:D1266"/>
    <mergeCell ref="E1265:E1266"/>
    <mergeCell ref="F1265:F1266"/>
    <mergeCell ref="G1303:G1304"/>
    <mergeCell ref="B1293:B1294"/>
    <mergeCell ref="C1293:C1294"/>
    <mergeCell ref="D1293:D1294"/>
    <mergeCell ref="E1293:E1294"/>
    <mergeCell ref="F1293:F1294"/>
    <mergeCell ref="G1293:G1294"/>
    <mergeCell ref="B1291:B1292"/>
    <mergeCell ref="C1291:C1292"/>
    <mergeCell ref="D1291:D1292"/>
    <mergeCell ref="E1291:E1292"/>
    <mergeCell ref="F1291:F1292"/>
    <mergeCell ref="G1291:G1292"/>
    <mergeCell ref="C1287:C1290"/>
    <mergeCell ref="D1287:D1290"/>
    <mergeCell ref="E1287:E1290"/>
    <mergeCell ref="B1285:B1290"/>
    <mergeCell ref="G1299:G1300"/>
    <mergeCell ref="F1301:F1302"/>
    <mergeCell ref="G1301:G1302"/>
    <mergeCell ref="F1318:F1319"/>
    <mergeCell ref="G1318:G1319"/>
    <mergeCell ref="B1332:B1333"/>
    <mergeCell ref="C1332:C1333"/>
    <mergeCell ref="B1305:B1306"/>
    <mergeCell ref="C1305:C1306"/>
    <mergeCell ref="D1305:D1306"/>
    <mergeCell ref="E1305:E1306"/>
    <mergeCell ref="B1316:B1330"/>
    <mergeCell ref="C1318:C1319"/>
    <mergeCell ref="D1318:D1319"/>
    <mergeCell ref="E1318:E1319"/>
    <mergeCell ref="F1305:F1306"/>
    <mergeCell ref="G1305:G1306"/>
    <mergeCell ref="F1299:F1300"/>
    <mergeCell ref="C1301:C1302"/>
    <mergeCell ref="D1301:D1302"/>
    <mergeCell ref="E1301:E1302"/>
    <mergeCell ref="B1303:B1304"/>
    <mergeCell ref="C1303:C1304"/>
    <mergeCell ref="D1303:D1304"/>
    <mergeCell ref="E1303:E1304"/>
    <mergeCell ref="B1296:B1302"/>
    <mergeCell ref="C1297:C1298"/>
    <mergeCell ref="D1297:D1298"/>
    <mergeCell ref="E1297:E1298"/>
    <mergeCell ref="F1297:F1298"/>
    <mergeCell ref="G1297:G1298"/>
    <mergeCell ref="C1299:C1300"/>
    <mergeCell ref="D1299:D1300"/>
    <mergeCell ref="E1299:E1300"/>
    <mergeCell ref="F1303:F1304"/>
    <mergeCell ref="B1343:B1348"/>
    <mergeCell ref="C1344:C1345"/>
    <mergeCell ref="D1344:D1345"/>
    <mergeCell ref="E1344:E1345"/>
    <mergeCell ref="F1344:F1345"/>
    <mergeCell ref="G1344:G1345"/>
    <mergeCell ref="B1340:B1341"/>
    <mergeCell ref="C1340:C1341"/>
    <mergeCell ref="D1340:D1341"/>
    <mergeCell ref="E1340:E1341"/>
    <mergeCell ref="F1340:F1341"/>
    <mergeCell ref="G1340:G1341"/>
    <mergeCell ref="B1334:B1335"/>
    <mergeCell ref="C1334:C1335"/>
    <mergeCell ref="D1334:D1335"/>
    <mergeCell ref="E1334:E1335"/>
    <mergeCell ref="F1334:F1335"/>
    <mergeCell ref="G1334:G1335"/>
    <mergeCell ref="D1363:D1364"/>
    <mergeCell ref="E1363:E1364"/>
    <mergeCell ref="F1363:F1364"/>
    <mergeCell ref="G1363:G1364"/>
    <mergeCell ref="C1360:C1361"/>
    <mergeCell ref="D1360:D1361"/>
    <mergeCell ref="E1360:E1361"/>
    <mergeCell ref="F1360:F1361"/>
    <mergeCell ref="G1360:G1361"/>
    <mergeCell ref="G1355:G1356"/>
    <mergeCell ref="C1358:C1359"/>
    <mergeCell ref="D1358:D1359"/>
    <mergeCell ref="E1358:E1359"/>
    <mergeCell ref="F1358:F1359"/>
    <mergeCell ref="G1358:G1359"/>
    <mergeCell ref="C1346:C1347"/>
    <mergeCell ref="D1346:D1347"/>
    <mergeCell ref="E1346:E1347"/>
    <mergeCell ref="F1346:F1347"/>
    <mergeCell ref="G1346:G1347"/>
    <mergeCell ref="G1382:G1383"/>
    <mergeCell ref="B1377:B1378"/>
    <mergeCell ref="C1377:C1378"/>
    <mergeCell ref="D1377:D1378"/>
    <mergeCell ref="E1377:E1378"/>
    <mergeCell ref="B1379:B1380"/>
    <mergeCell ref="B1382:B1383"/>
    <mergeCell ref="C1382:C1383"/>
    <mergeCell ref="D1382:D1383"/>
    <mergeCell ref="E1382:E1383"/>
    <mergeCell ref="B1374:B1375"/>
    <mergeCell ref="C1374:C1375"/>
    <mergeCell ref="D1374:D1375"/>
    <mergeCell ref="E1374:E1375"/>
    <mergeCell ref="F1374:F1375"/>
    <mergeCell ref="G1374:G1375"/>
    <mergeCell ref="C1353:C1354"/>
    <mergeCell ref="D1353:D1354"/>
    <mergeCell ref="E1353:E1354"/>
    <mergeCell ref="F1353:F1354"/>
    <mergeCell ref="G1353:G1354"/>
    <mergeCell ref="B1350:B1371"/>
    <mergeCell ref="C1351:C1352"/>
    <mergeCell ref="D1351:D1352"/>
    <mergeCell ref="E1351:E1352"/>
    <mergeCell ref="F1351:F1352"/>
    <mergeCell ref="G1351:G1352"/>
    <mergeCell ref="C1355:C1356"/>
    <mergeCell ref="D1355:D1356"/>
    <mergeCell ref="E1355:E1356"/>
    <mergeCell ref="F1355:F1356"/>
    <mergeCell ref="C1363:C1364"/>
    <mergeCell ref="B1372:B1373"/>
    <mergeCell ref="C1372:C1373"/>
    <mergeCell ref="D1372:D1373"/>
    <mergeCell ref="E1372:E1373"/>
    <mergeCell ref="F1372:F1373"/>
    <mergeCell ref="G1372:G1373"/>
    <mergeCell ref="B1410:B1411"/>
    <mergeCell ref="C1410:C1411"/>
    <mergeCell ref="D1410:D1411"/>
    <mergeCell ref="E1410:E1411"/>
    <mergeCell ref="F1410:F1411"/>
    <mergeCell ref="G1410:G1411"/>
    <mergeCell ref="B1407:B1409"/>
    <mergeCell ref="C1408:C1409"/>
    <mergeCell ref="D1408:D1409"/>
    <mergeCell ref="E1408:E1409"/>
    <mergeCell ref="F1408:F1409"/>
    <mergeCell ref="G1408:G1409"/>
    <mergeCell ref="B1402:B1404"/>
    <mergeCell ref="C1403:C1404"/>
    <mergeCell ref="D1403:D1404"/>
    <mergeCell ref="E1403:E1404"/>
    <mergeCell ref="F1403:F1404"/>
    <mergeCell ref="G1403:G1404"/>
    <mergeCell ref="B1384:B1385"/>
    <mergeCell ref="C1384:C1385"/>
    <mergeCell ref="D1384:D1385"/>
    <mergeCell ref="E1384:E1385"/>
    <mergeCell ref="F1384:F1385"/>
    <mergeCell ref="F1377:F1378"/>
    <mergeCell ref="G1377:G1378"/>
    <mergeCell ref="F1382:F1383"/>
    <mergeCell ref="B1422:B1423"/>
    <mergeCell ref="C1422:C1423"/>
    <mergeCell ref="D1422:D1423"/>
    <mergeCell ref="E1422:E1423"/>
    <mergeCell ref="F1422:F1423"/>
    <mergeCell ref="G1422:G1423"/>
    <mergeCell ref="B1420:B1421"/>
    <mergeCell ref="C1420:C1421"/>
    <mergeCell ref="D1420:D1421"/>
    <mergeCell ref="E1420:E1421"/>
    <mergeCell ref="F1420:F1421"/>
    <mergeCell ref="G1420:G1421"/>
    <mergeCell ref="G1384:G1385"/>
    <mergeCell ref="B1418:B1419"/>
    <mergeCell ref="C1418:C1419"/>
    <mergeCell ref="D1418:D1419"/>
    <mergeCell ref="E1418:E1419"/>
    <mergeCell ref="F1418:F1419"/>
    <mergeCell ref="G1418:G1419"/>
    <mergeCell ref="B1416:B1417"/>
    <mergeCell ref="C1416:C1417"/>
    <mergeCell ref="D1416:D1417"/>
    <mergeCell ref="E1416:E1417"/>
    <mergeCell ref="F1416:F1417"/>
    <mergeCell ref="G1416:G1417"/>
    <mergeCell ref="B1440:B1441"/>
    <mergeCell ref="C1440:C1441"/>
    <mergeCell ref="D1440:D1441"/>
    <mergeCell ref="E1440:E1441"/>
    <mergeCell ref="F1440:F1441"/>
    <mergeCell ref="G1440:G1441"/>
    <mergeCell ref="B1437:B1438"/>
    <mergeCell ref="C1437:C1438"/>
    <mergeCell ref="D1437:D1438"/>
    <mergeCell ref="E1437:E1438"/>
    <mergeCell ref="F1437:F1438"/>
    <mergeCell ref="G1437:G1438"/>
    <mergeCell ref="B1424:B1426"/>
    <mergeCell ref="C1425:C1426"/>
    <mergeCell ref="D1425:D1426"/>
    <mergeCell ref="E1425:E1426"/>
    <mergeCell ref="F1425:F1426"/>
    <mergeCell ref="G1425:G1426"/>
    <mergeCell ref="C1445:C1446"/>
    <mergeCell ref="D1445:D1446"/>
    <mergeCell ref="E1445:E1446"/>
    <mergeCell ref="F1445:F1446"/>
    <mergeCell ref="G1445:G1446"/>
    <mergeCell ref="B1442:B1446"/>
    <mergeCell ref="C1443:C1444"/>
    <mergeCell ref="D1443:D1444"/>
    <mergeCell ref="E1443:E1444"/>
    <mergeCell ref="F1443:F1444"/>
    <mergeCell ref="G1443:G1444"/>
    <mergeCell ref="C1454:C1455"/>
    <mergeCell ref="D1454:D1455"/>
    <mergeCell ref="E1454:E1455"/>
    <mergeCell ref="F1454:F1455"/>
    <mergeCell ref="G1454:G1455"/>
    <mergeCell ref="G1450:G1451"/>
    <mergeCell ref="B1471:B1472"/>
    <mergeCell ref="C1471:C1472"/>
    <mergeCell ref="D1471:D1472"/>
    <mergeCell ref="E1471:E1472"/>
    <mergeCell ref="F1471:F1472"/>
    <mergeCell ref="G1471:G1472"/>
    <mergeCell ref="B1467:B1468"/>
    <mergeCell ref="C1467:C1468"/>
    <mergeCell ref="D1467:D1468"/>
    <mergeCell ref="E1467:E1468"/>
    <mergeCell ref="F1467:F1468"/>
    <mergeCell ref="G1467:G1468"/>
    <mergeCell ref="C1452:C1453"/>
    <mergeCell ref="D1452:D1453"/>
    <mergeCell ref="E1452:E1453"/>
    <mergeCell ref="F1452:F1453"/>
    <mergeCell ref="G1452:G1453"/>
    <mergeCell ref="G1462:G1463"/>
    <mergeCell ref="C1460:C1461"/>
    <mergeCell ref="D1460:D1461"/>
    <mergeCell ref="E1460:E1461"/>
    <mergeCell ref="F1460:F1461"/>
    <mergeCell ref="G1460:G1461"/>
    <mergeCell ref="B1457:B1463"/>
    <mergeCell ref="C1458:C1459"/>
    <mergeCell ref="D1458:D1459"/>
    <mergeCell ref="E1458:E1459"/>
    <mergeCell ref="B1449:B1455"/>
    <mergeCell ref="C1450:C1451"/>
    <mergeCell ref="D1450:D1451"/>
    <mergeCell ref="E1450:E1451"/>
    <mergeCell ref="F1450:F1451"/>
    <mergeCell ref="F1477:F1478"/>
    <mergeCell ref="G1477:G1478"/>
    <mergeCell ref="C1475:C1476"/>
    <mergeCell ref="D1475:D1476"/>
    <mergeCell ref="E1475:E1476"/>
    <mergeCell ref="F1475:F1476"/>
    <mergeCell ref="G1475:G1476"/>
    <mergeCell ref="C1479:C1480"/>
    <mergeCell ref="D1479:D1480"/>
    <mergeCell ref="E1479:E1480"/>
    <mergeCell ref="F1479:F1480"/>
    <mergeCell ref="F1458:F1459"/>
    <mergeCell ref="G1458:G1459"/>
    <mergeCell ref="C1462:C1463"/>
    <mergeCell ref="D1462:D1463"/>
    <mergeCell ref="E1462:E1463"/>
    <mergeCell ref="F1462:F1463"/>
    <mergeCell ref="B1502:B1503"/>
    <mergeCell ref="C1502:C1503"/>
    <mergeCell ref="D1502:D1503"/>
    <mergeCell ref="E1502:E1503"/>
    <mergeCell ref="F1502:F1503"/>
    <mergeCell ref="G1502:G1503"/>
    <mergeCell ref="B1500:B1501"/>
    <mergeCell ref="C1500:C1501"/>
    <mergeCell ref="D1500:D1501"/>
    <mergeCell ref="E1500:E1501"/>
    <mergeCell ref="F1500:F1501"/>
    <mergeCell ref="G1500:G1501"/>
    <mergeCell ref="C1487:C1488"/>
    <mergeCell ref="D1487:D1488"/>
    <mergeCell ref="E1487:E1488"/>
    <mergeCell ref="F1487:F1488"/>
    <mergeCell ref="G1487:G1488"/>
    <mergeCell ref="B1474:B1498"/>
    <mergeCell ref="C1483:C1484"/>
    <mergeCell ref="D1483:D1484"/>
    <mergeCell ref="E1483:E1484"/>
    <mergeCell ref="F1483:F1484"/>
    <mergeCell ref="G1483:G1484"/>
    <mergeCell ref="G1479:G1480"/>
    <mergeCell ref="C1481:C1482"/>
    <mergeCell ref="D1481:D1482"/>
    <mergeCell ref="E1481:E1482"/>
    <mergeCell ref="F1481:F1482"/>
    <mergeCell ref="G1481:G1482"/>
    <mergeCell ref="C1477:C1478"/>
    <mergeCell ref="D1477:D1478"/>
    <mergeCell ref="E1477:E1478"/>
    <mergeCell ref="G1509:G1510"/>
    <mergeCell ref="B1512:B1513"/>
    <mergeCell ref="C1512:C1513"/>
    <mergeCell ref="D1512:D1513"/>
    <mergeCell ref="E1512:E1513"/>
    <mergeCell ref="F1512:F1513"/>
    <mergeCell ref="G1512:G1513"/>
    <mergeCell ref="C1507:C1508"/>
    <mergeCell ref="D1507:D1508"/>
    <mergeCell ref="E1507:E1508"/>
    <mergeCell ref="F1507:F1508"/>
    <mergeCell ref="G1507:G1508"/>
    <mergeCell ref="B1504:B1510"/>
    <mergeCell ref="C1505:C1506"/>
    <mergeCell ref="D1505:D1506"/>
    <mergeCell ref="E1505:E1506"/>
    <mergeCell ref="F1505:F1506"/>
    <mergeCell ref="G1505:G1506"/>
    <mergeCell ref="C1509:C1510"/>
    <mergeCell ref="D1509:D1510"/>
    <mergeCell ref="E1509:E1510"/>
    <mergeCell ref="F1509:F1510"/>
    <mergeCell ref="B1531:B1533"/>
    <mergeCell ref="C1532:C1533"/>
    <mergeCell ref="D1532:D1533"/>
    <mergeCell ref="E1532:E1533"/>
    <mergeCell ref="F1532:F1533"/>
    <mergeCell ref="G1532:G1533"/>
    <mergeCell ref="B1525:B1527"/>
    <mergeCell ref="B1529:B1530"/>
    <mergeCell ref="C1529:C1530"/>
    <mergeCell ref="D1529:D1530"/>
    <mergeCell ref="E1529:E1530"/>
    <mergeCell ref="F1529:F1530"/>
    <mergeCell ref="G1529:G1530"/>
    <mergeCell ref="B1514:B1515"/>
    <mergeCell ref="C1514:C1515"/>
    <mergeCell ref="D1514:D1515"/>
    <mergeCell ref="E1514:E1515"/>
    <mergeCell ref="F1514:F1515"/>
    <mergeCell ref="G1514:G1515"/>
    <mergeCell ref="G1541:G1542"/>
    <mergeCell ref="B1544:B1546"/>
    <mergeCell ref="C1545:C1546"/>
    <mergeCell ref="D1545:D1546"/>
    <mergeCell ref="E1545:E1546"/>
    <mergeCell ref="F1545:F1546"/>
    <mergeCell ref="G1545:G1546"/>
    <mergeCell ref="E1539:E1540"/>
    <mergeCell ref="B1541:B1542"/>
    <mergeCell ref="C1541:C1542"/>
    <mergeCell ref="D1541:D1542"/>
    <mergeCell ref="E1541:E1542"/>
    <mergeCell ref="F1541:F1542"/>
    <mergeCell ref="B1535:B1540"/>
    <mergeCell ref="C1536:C1537"/>
    <mergeCell ref="D1536:D1537"/>
    <mergeCell ref="E1536:E1537"/>
    <mergeCell ref="F1536:F1537"/>
    <mergeCell ref="G1536:G1537"/>
    <mergeCell ref="C1539:C1540"/>
    <mergeCell ref="D1539:D1540"/>
    <mergeCell ref="B1553:B1554"/>
    <mergeCell ref="C1553:C1554"/>
    <mergeCell ref="D1553:D1554"/>
    <mergeCell ref="E1553:E1554"/>
    <mergeCell ref="F1553:F1554"/>
    <mergeCell ref="G1553:G1554"/>
    <mergeCell ref="B1550:B1551"/>
    <mergeCell ref="C1550:C1551"/>
    <mergeCell ref="D1550:D1551"/>
    <mergeCell ref="E1550:E1551"/>
    <mergeCell ref="F1550:F1551"/>
    <mergeCell ref="G1550:G1551"/>
    <mergeCell ref="B1548:B1549"/>
    <mergeCell ref="C1548:C1549"/>
    <mergeCell ref="D1548:D1549"/>
    <mergeCell ref="E1548:E1549"/>
    <mergeCell ref="F1548:F1549"/>
    <mergeCell ref="G1548:G1549"/>
    <mergeCell ref="B1580:B1581"/>
    <mergeCell ref="C1580:C1581"/>
    <mergeCell ref="D1580:D1581"/>
    <mergeCell ref="E1580:E1581"/>
    <mergeCell ref="F1580:F1581"/>
    <mergeCell ref="G1580:G1581"/>
    <mergeCell ref="B1577:B1578"/>
    <mergeCell ref="C1577:C1578"/>
    <mergeCell ref="D1577:D1578"/>
    <mergeCell ref="E1577:E1578"/>
    <mergeCell ref="F1577:F1578"/>
    <mergeCell ref="G1577:G1578"/>
    <mergeCell ref="E1558:E1559"/>
    <mergeCell ref="F1558:F1559"/>
    <mergeCell ref="G1558:G1559"/>
    <mergeCell ref="C1560:C1561"/>
    <mergeCell ref="D1560:D1561"/>
    <mergeCell ref="E1560:E1561"/>
    <mergeCell ref="F1560:F1561"/>
    <mergeCell ref="G1560:G1561"/>
    <mergeCell ref="B1555:B1561"/>
    <mergeCell ref="C1556:C1557"/>
    <mergeCell ref="D1556:D1557"/>
    <mergeCell ref="E1556:E1557"/>
    <mergeCell ref="F1556:F1557"/>
    <mergeCell ref="G1556:G1557"/>
    <mergeCell ref="C1558:C1559"/>
    <mergeCell ref="D1558:D1559"/>
    <mergeCell ref="G1587:G1588"/>
    <mergeCell ref="C1589:C1590"/>
    <mergeCell ref="D1589:D1590"/>
    <mergeCell ref="E1589:E1590"/>
    <mergeCell ref="F1589:F1590"/>
    <mergeCell ref="G1589:G1590"/>
    <mergeCell ref="C1585:C1586"/>
    <mergeCell ref="D1585:D1586"/>
    <mergeCell ref="E1585:E1586"/>
    <mergeCell ref="F1585:F1586"/>
    <mergeCell ref="G1585:G1586"/>
    <mergeCell ref="B1582:B1594"/>
    <mergeCell ref="C1583:C1584"/>
    <mergeCell ref="D1583:D1584"/>
    <mergeCell ref="E1583:E1584"/>
    <mergeCell ref="F1583:F1584"/>
    <mergeCell ref="G1583:G1584"/>
    <mergeCell ref="C1587:C1588"/>
    <mergeCell ref="D1587:D1588"/>
    <mergeCell ref="E1587:E1588"/>
    <mergeCell ref="F1587:F1588"/>
    <mergeCell ref="G1601:G1602"/>
    <mergeCell ref="C1603:C1604"/>
    <mergeCell ref="D1603:D1604"/>
    <mergeCell ref="E1603:E1604"/>
    <mergeCell ref="F1603:F1604"/>
    <mergeCell ref="G1603:G1604"/>
    <mergeCell ref="C1599:C1600"/>
    <mergeCell ref="D1599:D1600"/>
    <mergeCell ref="E1599:E1600"/>
    <mergeCell ref="F1599:F1600"/>
    <mergeCell ref="G1599:G1600"/>
    <mergeCell ref="B1596:B1605"/>
    <mergeCell ref="C1597:C1598"/>
    <mergeCell ref="D1597:D1598"/>
    <mergeCell ref="E1597:E1598"/>
    <mergeCell ref="F1597:F1598"/>
    <mergeCell ref="G1597:G1598"/>
    <mergeCell ref="C1601:C1602"/>
    <mergeCell ref="D1601:D1602"/>
    <mergeCell ref="E1601:E1602"/>
    <mergeCell ref="F1601:F1602"/>
    <mergeCell ref="B1613:B1615"/>
    <mergeCell ref="C1614:C1615"/>
    <mergeCell ref="D1614:D1615"/>
    <mergeCell ref="E1614:E1615"/>
    <mergeCell ref="F1614:F1615"/>
    <mergeCell ref="G1614:G1615"/>
    <mergeCell ref="C1610:C1611"/>
    <mergeCell ref="D1610:D1611"/>
    <mergeCell ref="E1610:E1611"/>
    <mergeCell ref="F1610:F1611"/>
    <mergeCell ref="G1610:G1611"/>
    <mergeCell ref="B1607:B1612"/>
    <mergeCell ref="C1608:C1609"/>
    <mergeCell ref="D1608:D1609"/>
    <mergeCell ref="E1608:E1609"/>
    <mergeCell ref="F1608:F1609"/>
    <mergeCell ref="G1608:G1609"/>
    <mergeCell ref="B1633:B1634"/>
    <mergeCell ref="C1633:C1634"/>
    <mergeCell ref="D1633:D1634"/>
    <mergeCell ref="E1633:E1634"/>
    <mergeCell ref="F1633:F1634"/>
    <mergeCell ref="G1633:G1634"/>
    <mergeCell ref="B1629:B1630"/>
    <mergeCell ref="C1629:C1630"/>
    <mergeCell ref="D1629:D1630"/>
    <mergeCell ref="E1629:E1630"/>
    <mergeCell ref="F1629:F1630"/>
    <mergeCell ref="G1629:G1630"/>
    <mergeCell ref="B1625:B1626"/>
    <mergeCell ref="C1625:C1626"/>
    <mergeCell ref="D1625:D1626"/>
    <mergeCell ref="E1625:E1626"/>
    <mergeCell ref="F1625:F1626"/>
    <mergeCell ref="G1625:G1626"/>
    <mergeCell ref="F1646:F1647"/>
    <mergeCell ref="G1646:G1647"/>
    <mergeCell ref="B1649:B1650"/>
    <mergeCell ref="C1649:C1650"/>
    <mergeCell ref="D1649:D1650"/>
    <mergeCell ref="E1649:E1650"/>
    <mergeCell ref="F1649:F1650"/>
    <mergeCell ref="G1649:G1650"/>
    <mergeCell ref="C1646:C1647"/>
    <mergeCell ref="D1646:D1647"/>
    <mergeCell ref="E1646:E1647"/>
    <mergeCell ref="E1638:E1639"/>
    <mergeCell ref="F1638:F1639"/>
    <mergeCell ref="G1638:G1639"/>
    <mergeCell ref="B1642:B1643"/>
    <mergeCell ref="C1642:C1643"/>
    <mergeCell ref="D1642:D1643"/>
    <mergeCell ref="E1642:E1643"/>
    <mergeCell ref="F1642:F1643"/>
    <mergeCell ref="G1642:G1643"/>
    <mergeCell ref="B1635:B1639"/>
    <mergeCell ref="C1636:C1637"/>
    <mergeCell ref="D1636:D1637"/>
    <mergeCell ref="E1636:E1637"/>
    <mergeCell ref="F1636:F1637"/>
    <mergeCell ref="G1636:G1637"/>
    <mergeCell ref="C1638:C1639"/>
    <mergeCell ref="D1638:D1639"/>
    <mergeCell ref="B1644:B1647"/>
    <mergeCell ref="B1656:G1656"/>
    <mergeCell ref="B1666:B1667"/>
    <mergeCell ref="C1666:C1667"/>
    <mergeCell ref="D1666:D1667"/>
    <mergeCell ref="E1666:E1667"/>
    <mergeCell ref="F1666:F1667"/>
    <mergeCell ref="G1666:G1667"/>
    <mergeCell ref="B1654:B1655"/>
    <mergeCell ref="C1654:C1655"/>
    <mergeCell ref="D1654:D1655"/>
    <mergeCell ref="E1654:E1655"/>
    <mergeCell ref="F1654:F1655"/>
    <mergeCell ref="G1654:G1655"/>
    <mergeCell ref="B1651:B1652"/>
    <mergeCell ref="C1651:C1652"/>
    <mergeCell ref="D1651:D1652"/>
    <mergeCell ref="E1651:E1652"/>
    <mergeCell ref="F1651:F1652"/>
    <mergeCell ref="G1651:G1652"/>
    <mergeCell ref="G1673:G1674"/>
    <mergeCell ref="B1675:B1676"/>
    <mergeCell ref="C1675:C1676"/>
    <mergeCell ref="D1675:D1676"/>
    <mergeCell ref="E1675:E1676"/>
    <mergeCell ref="F1675:F1676"/>
    <mergeCell ref="G1675:G1676"/>
    <mergeCell ref="C1671:C1672"/>
    <mergeCell ref="D1671:D1672"/>
    <mergeCell ref="E1671:E1672"/>
    <mergeCell ref="F1671:F1672"/>
    <mergeCell ref="G1671:G1672"/>
    <mergeCell ref="B1668:B1674"/>
    <mergeCell ref="C1669:C1670"/>
    <mergeCell ref="D1669:D1670"/>
    <mergeCell ref="E1669:E1670"/>
    <mergeCell ref="F1669:F1670"/>
    <mergeCell ref="G1669:G1670"/>
    <mergeCell ref="C1673:C1674"/>
    <mergeCell ref="D1673:D1674"/>
    <mergeCell ref="E1673:E1674"/>
    <mergeCell ref="F1673:F1674"/>
    <mergeCell ref="B1682:B1683"/>
    <mergeCell ref="C1682:C1683"/>
    <mergeCell ref="D1682:D1683"/>
    <mergeCell ref="E1682:E1683"/>
    <mergeCell ref="F1682:F1683"/>
    <mergeCell ref="G1682:G1683"/>
    <mergeCell ref="B1680:B1681"/>
    <mergeCell ref="C1680:C1681"/>
    <mergeCell ref="D1680:D1681"/>
    <mergeCell ref="E1680:E1681"/>
    <mergeCell ref="F1680:F1681"/>
    <mergeCell ref="G1680:G1681"/>
    <mergeCell ref="B1677:B1678"/>
    <mergeCell ref="C1677:C1678"/>
    <mergeCell ref="D1677:D1678"/>
    <mergeCell ref="E1677:E1678"/>
    <mergeCell ref="F1677:F1678"/>
    <mergeCell ref="G1677:G1678"/>
    <mergeCell ref="E1692:E1693"/>
    <mergeCell ref="F1692:F1693"/>
    <mergeCell ref="G1692:G1693"/>
    <mergeCell ref="E1688:E1689"/>
    <mergeCell ref="F1688:F1689"/>
    <mergeCell ref="G1688:G1689"/>
    <mergeCell ref="B1690:B1691"/>
    <mergeCell ref="C1690:C1691"/>
    <mergeCell ref="D1690:D1691"/>
    <mergeCell ref="E1690:E1691"/>
    <mergeCell ref="F1690:F1691"/>
    <mergeCell ref="G1690:G1691"/>
    <mergeCell ref="B1684:B1689"/>
    <mergeCell ref="C1686:C1687"/>
    <mergeCell ref="D1686:D1687"/>
    <mergeCell ref="E1686:E1687"/>
    <mergeCell ref="F1686:F1687"/>
    <mergeCell ref="G1686:G1687"/>
    <mergeCell ref="C1688:C1689"/>
    <mergeCell ref="D1688:D1689"/>
    <mergeCell ref="G1728:G1729"/>
    <mergeCell ref="C1730:C1731"/>
    <mergeCell ref="D1730:D1731"/>
    <mergeCell ref="E1730:E1731"/>
    <mergeCell ref="F1730:F1731"/>
    <mergeCell ref="G1730:G1731"/>
    <mergeCell ref="E1705:E1706"/>
    <mergeCell ref="F1705:F1706"/>
    <mergeCell ref="G1705:G1706"/>
    <mergeCell ref="B1703:B1704"/>
    <mergeCell ref="C1703:C1704"/>
    <mergeCell ref="D1703:D1704"/>
    <mergeCell ref="E1703:E1704"/>
    <mergeCell ref="F1703:F1704"/>
    <mergeCell ref="G1703:G1704"/>
    <mergeCell ref="B1701:B1702"/>
    <mergeCell ref="C1701:C1702"/>
    <mergeCell ref="E1701:E1702"/>
    <mergeCell ref="F1701:F1702"/>
    <mergeCell ref="G1701:G1702"/>
    <mergeCell ref="F1709:F1710"/>
    <mergeCell ref="B1707:B1708"/>
    <mergeCell ref="C1707:C1708"/>
    <mergeCell ref="D1707:D1708"/>
    <mergeCell ref="E1707:E1708"/>
    <mergeCell ref="F1707:F1708"/>
    <mergeCell ref="G1707:G1708"/>
    <mergeCell ref="B1705:B1706"/>
    <mergeCell ref="C1705:C1706"/>
    <mergeCell ref="D1705:D1706"/>
    <mergeCell ref="D1745:D1746"/>
    <mergeCell ref="E1745:E1746"/>
    <mergeCell ref="F1745:F1746"/>
    <mergeCell ref="G1745:G1746"/>
    <mergeCell ref="B1740:B1743"/>
    <mergeCell ref="C1741:C1742"/>
    <mergeCell ref="D1741:D1742"/>
    <mergeCell ref="E1741:E1742"/>
    <mergeCell ref="F1741:F1742"/>
    <mergeCell ref="G1741:G1742"/>
    <mergeCell ref="B1738:B1739"/>
    <mergeCell ref="C1738:C1739"/>
    <mergeCell ref="D1738:D1739"/>
    <mergeCell ref="E1738:E1739"/>
    <mergeCell ref="F1738:F1739"/>
    <mergeCell ref="G1738:G1739"/>
    <mergeCell ref="B1713:G1713"/>
    <mergeCell ref="B1725:B1734"/>
    <mergeCell ref="C1726:C1727"/>
    <mergeCell ref="D1726:D1727"/>
    <mergeCell ref="E1726:E1727"/>
    <mergeCell ref="F1726:F1727"/>
    <mergeCell ref="G1726:G1727"/>
    <mergeCell ref="C1728:C1729"/>
    <mergeCell ref="C1733:C1734"/>
    <mergeCell ref="D1733:D1734"/>
    <mergeCell ref="E1733:E1734"/>
    <mergeCell ref="F1733:F1734"/>
    <mergeCell ref="G1733:G1734"/>
    <mergeCell ref="D1728:D1729"/>
    <mergeCell ref="E1728:E1729"/>
    <mergeCell ref="F1728:F1729"/>
    <mergeCell ref="B1736:B1737"/>
    <mergeCell ref="C1736:C1737"/>
    <mergeCell ref="D1736:D1737"/>
    <mergeCell ref="E1736:E1737"/>
    <mergeCell ref="F1736:F1737"/>
    <mergeCell ref="G1736:G1737"/>
    <mergeCell ref="B1762:B1763"/>
    <mergeCell ref="C1762:C1763"/>
    <mergeCell ref="D1762:D1763"/>
    <mergeCell ref="E1762:E1763"/>
    <mergeCell ref="F1762:F1763"/>
    <mergeCell ref="G1762:G1763"/>
    <mergeCell ref="B1760:B1761"/>
    <mergeCell ref="C1760:C1761"/>
    <mergeCell ref="D1760:D1761"/>
    <mergeCell ref="E1760:E1761"/>
    <mergeCell ref="F1760:F1761"/>
    <mergeCell ref="G1760:G1761"/>
    <mergeCell ref="B1758:B1759"/>
    <mergeCell ref="C1758:C1759"/>
    <mergeCell ref="D1758:D1759"/>
    <mergeCell ref="E1758:E1759"/>
    <mergeCell ref="F1758:F1759"/>
    <mergeCell ref="G1758:G1759"/>
    <mergeCell ref="B1756:B1757"/>
    <mergeCell ref="C1756:C1757"/>
    <mergeCell ref="D1756:D1757"/>
    <mergeCell ref="E1756:E1757"/>
    <mergeCell ref="F1756:F1757"/>
    <mergeCell ref="G1756:G1757"/>
    <mergeCell ref="B1745:B1746"/>
    <mergeCell ref="C1745:C1746"/>
    <mergeCell ref="B1768:B1769"/>
    <mergeCell ref="C1768:C1769"/>
    <mergeCell ref="D1768:D1769"/>
    <mergeCell ref="E1768:E1769"/>
    <mergeCell ref="F1768:F1769"/>
    <mergeCell ref="G1768:G1769"/>
    <mergeCell ref="B1766:B1767"/>
    <mergeCell ref="C1766:C1767"/>
    <mergeCell ref="D1766:D1767"/>
    <mergeCell ref="E1766:E1767"/>
    <mergeCell ref="F1766:F1767"/>
    <mergeCell ref="G1766:G1767"/>
    <mergeCell ref="B1764:B1765"/>
    <mergeCell ref="C1764:C1765"/>
    <mergeCell ref="D1764:D1765"/>
    <mergeCell ref="E1764:E1765"/>
    <mergeCell ref="F1764:F1765"/>
    <mergeCell ref="G1764:G1765"/>
    <mergeCell ref="B1778:B1779"/>
    <mergeCell ref="C1778:C1779"/>
    <mergeCell ref="D1778:D1779"/>
    <mergeCell ref="E1778:E1779"/>
    <mergeCell ref="F1778:F1779"/>
    <mergeCell ref="G1778:G1779"/>
    <mergeCell ref="E1773:E1774"/>
    <mergeCell ref="F1773:F1774"/>
    <mergeCell ref="G1773:G1774"/>
    <mergeCell ref="C1775:C1776"/>
    <mergeCell ref="D1775:D1776"/>
    <mergeCell ref="E1775:E1776"/>
    <mergeCell ref="F1775:F1776"/>
    <mergeCell ref="G1775:G1776"/>
    <mergeCell ref="B1770:B1776"/>
    <mergeCell ref="C1771:C1772"/>
    <mergeCell ref="D1771:D1772"/>
    <mergeCell ref="E1771:E1772"/>
    <mergeCell ref="F1771:F1772"/>
    <mergeCell ref="G1771:G1772"/>
    <mergeCell ref="C1773:C1774"/>
    <mergeCell ref="D1773:D1774"/>
    <mergeCell ref="C1787:C1788"/>
    <mergeCell ref="D1787:D1788"/>
    <mergeCell ref="E1787:E1788"/>
    <mergeCell ref="F1787:F1788"/>
    <mergeCell ref="G1787:G1788"/>
    <mergeCell ref="D1785:D1786"/>
    <mergeCell ref="E1785:E1786"/>
    <mergeCell ref="F1785:F1786"/>
    <mergeCell ref="G1785:G1786"/>
    <mergeCell ref="B1783:B1788"/>
    <mergeCell ref="C1783:C1784"/>
    <mergeCell ref="D1783:D1784"/>
    <mergeCell ref="E1783:E1784"/>
    <mergeCell ref="F1783:F1784"/>
    <mergeCell ref="G1783:G1784"/>
    <mergeCell ref="C1785:C1786"/>
    <mergeCell ref="B1780:B1781"/>
    <mergeCell ref="C1780:C1781"/>
    <mergeCell ref="D1780:D1781"/>
    <mergeCell ref="E1780:E1781"/>
    <mergeCell ref="F1780:F1781"/>
    <mergeCell ref="G1780:G1781"/>
    <mergeCell ref="B1795:B1796"/>
    <mergeCell ref="C1795:C1796"/>
    <mergeCell ref="D1795:D1796"/>
    <mergeCell ref="E1795:E1796"/>
    <mergeCell ref="F1795:F1796"/>
    <mergeCell ref="G1795:G1796"/>
    <mergeCell ref="B1792:B1793"/>
    <mergeCell ref="C1792:C1793"/>
    <mergeCell ref="D1792:D1793"/>
    <mergeCell ref="E1792:E1793"/>
    <mergeCell ref="F1792:F1793"/>
    <mergeCell ref="G1792:G1793"/>
    <mergeCell ref="B1790:B1791"/>
    <mergeCell ref="C1790:C1791"/>
    <mergeCell ref="D1790:D1791"/>
    <mergeCell ref="E1790:E1791"/>
    <mergeCell ref="F1790:F1791"/>
    <mergeCell ref="G1790:G1791"/>
    <mergeCell ref="B1818:G1818"/>
    <mergeCell ref="C1816:C1817"/>
    <mergeCell ref="D1816:D1817"/>
    <mergeCell ref="E1816:E1817"/>
    <mergeCell ref="F1816:F1817"/>
    <mergeCell ref="G1816:G1817"/>
    <mergeCell ref="C1814:C1815"/>
    <mergeCell ref="D1814:D1815"/>
    <mergeCell ref="E1814:E1815"/>
    <mergeCell ref="F1814:F1815"/>
    <mergeCell ref="G1814:G1815"/>
    <mergeCell ref="C1812:C1813"/>
    <mergeCell ref="D1812:D1813"/>
    <mergeCell ref="E1812:E1813"/>
    <mergeCell ref="F1812:F1813"/>
    <mergeCell ref="G1812:G1813"/>
    <mergeCell ref="C1804:C1805"/>
    <mergeCell ref="D1804:D1805"/>
    <mergeCell ref="E1804:E1805"/>
    <mergeCell ref="F1804:F1805"/>
    <mergeCell ref="G1804:G1805"/>
    <mergeCell ref="B1801:B1817"/>
    <mergeCell ref="C1802:C1803"/>
    <mergeCell ref="D1802:D1803"/>
    <mergeCell ref="E1802:E1803"/>
    <mergeCell ref="F1802:F1803"/>
    <mergeCell ref="G1802:G1803"/>
    <mergeCell ref="C1810:C1811"/>
    <mergeCell ref="D1810:D1811"/>
    <mergeCell ref="E1810:E1811"/>
    <mergeCell ref="F1810:F1811"/>
    <mergeCell ref="G1810:G1811"/>
    <mergeCell ref="E1808:E1809"/>
    <mergeCell ref="F1808:F1809"/>
    <mergeCell ref="G1808:G1809"/>
    <mergeCell ref="C1806:C1807"/>
    <mergeCell ref="D1806:D1807"/>
    <mergeCell ref="E1806:E1807"/>
    <mergeCell ref="F1806:F1807"/>
    <mergeCell ref="G1806:G1807"/>
    <mergeCell ref="B1799:B1800"/>
    <mergeCell ref="C1799:C1800"/>
    <mergeCell ref="D1799:D1800"/>
    <mergeCell ref="E1799:E1800"/>
    <mergeCell ref="F1799:F1800"/>
    <mergeCell ref="G1799:G1800"/>
    <mergeCell ref="C1808:C1809"/>
    <mergeCell ref="D1808:D1809"/>
    <mergeCell ref="B1797:B1798"/>
    <mergeCell ref="C1797:C1798"/>
    <mergeCell ref="D1797:D1798"/>
    <mergeCell ref="E1797:E1798"/>
    <mergeCell ref="F1797:F1798"/>
    <mergeCell ref="G1797:G1798"/>
    <mergeCell ref="B1698:B1699"/>
    <mergeCell ref="C1698:C1699"/>
    <mergeCell ref="D1698:D1699"/>
    <mergeCell ref="E1698:E1699"/>
    <mergeCell ref="F1698:F1699"/>
    <mergeCell ref="G1698:G1699"/>
    <mergeCell ref="B1694:B1695"/>
    <mergeCell ref="F1220:F1221"/>
    <mergeCell ref="G1220:G1221"/>
    <mergeCell ref="F1262:F1263"/>
    <mergeCell ref="G1262:G1263"/>
    <mergeCell ref="F1287:F1290"/>
    <mergeCell ref="G1287:G1290"/>
    <mergeCell ref="B189:B194"/>
    <mergeCell ref="F214:F215"/>
    <mergeCell ref="G214:G215"/>
    <mergeCell ref="B252:B253"/>
    <mergeCell ref="C252:C253"/>
    <mergeCell ref="D252:D253"/>
    <mergeCell ref="E252:E253"/>
    <mergeCell ref="B424:B425"/>
    <mergeCell ref="C424:C425"/>
    <mergeCell ref="D424:D425"/>
    <mergeCell ref="E424:E425"/>
    <mergeCell ref="C1694:C1695"/>
    <mergeCell ref="D1694:D1695"/>
    <mergeCell ref="E1694:E1695"/>
    <mergeCell ref="F1694:F1695"/>
    <mergeCell ref="G1694:G1695"/>
    <mergeCell ref="B1692:B1693"/>
    <mergeCell ref="C1692:C1693"/>
    <mergeCell ref="D1692:D1693"/>
  </mergeCells>
  <hyperlinks>
    <hyperlink ref="C225" location="_ftn1" display="_ftn1" xr:uid="{926BD457-EC5D-4F35-B7A9-0C72BC4D712F}"/>
  </hyperlinks>
  <pageMargins left="0.39370078740157483" right="0.39370078740157483" top="0.39370078740157483" bottom="0.59055118110236227" header="0" footer="0"/>
  <pageSetup paperSize="9" scale="82" fitToHeight="0" orientation="portrait" r:id="rId1"/>
  <rowBreaks count="44" manualBreakCount="44">
    <brk id="42" max="6" man="1"/>
    <brk id="88" max="6" man="1"/>
    <brk id="131" max="6" man="1"/>
    <brk id="173" max="6" man="1"/>
    <brk id="215" max="6" man="1"/>
    <brk id="251" max="6" man="1"/>
    <brk id="287" max="6" man="1"/>
    <brk id="330" max="6" man="1"/>
    <brk id="369" max="6" man="1"/>
    <brk id="410" max="6" man="1"/>
    <brk id="452" max="6" man="1"/>
    <brk id="496" max="6" man="1"/>
    <brk id="541" max="6" man="1"/>
    <brk id="585" max="6" man="1"/>
    <brk id="622" max="6" man="1"/>
    <brk id="660" max="6" man="1"/>
    <brk id="709" max="6" man="1"/>
    <brk id="757" max="6" man="1"/>
    <brk id="797" max="6" man="1"/>
    <brk id="838" max="6" man="1"/>
    <brk id="874" max="6" man="1"/>
    <brk id="915" max="6" man="1"/>
    <brk id="945" max="6" man="1"/>
    <brk id="991" max="6" man="1"/>
    <brk id="1036" max="6" man="1"/>
    <brk id="1074" max="6" man="1"/>
    <brk id="1113" max="6" man="1"/>
    <brk id="1153" max="6" man="1"/>
    <brk id="1192" max="6" man="1"/>
    <brk id="1231" max="6" man="1"/>
    <brk id="1268" max="6" man="1"/>
    <brk id="1304" max="6" man="1"/>
    <brk id="1337" max="6" man="1"/>
    <brk id="1378" max="6" man="1"/>
    <brk id="1417" max="6" man="1"/>
    <brk id="1459" max="6" man="1"/>
    <brk id="1496" max="6" man="1"/>
    <brk id="1537" max="6" man="1"/>
    <brk id="1584" max="6" man="1"/>
    <brk id="1626" max="6" man="1"/>
    <brk id="1668" max="6" man="1"/>
    <brk id="1708" max="6" man="1"/>
    <brk id="1742" max="6" man="1"/>
    <brk id="1782" max="6"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813"/>
  <sheetViews>
    <sheetView zoomScaleNormal="100" workbookViewId="0">
      <selection activeCell="B31" sqref="B31:F31"/>
    </sheetView>
  </sheetViews>
  <sheetFormatPr defaultColWidth="9.140625" defaultRowHeight="12.75" x14ac:dyDescent="0.2"/>
  <cols>
    <col min="1" max="1" width="2.85546875" style="1" customWidth="1"/>
    <col min="2" max="2" width="37.42578125" style="471" customWidth="1"/>
    <col min="3" max="3" width="5.42578125" style="1" customWidth="1"/>
    <col min="4" max="6" width="7.140625" style="1" customWidth="1"/>
    <col min="7" max="16384" width="9.140625" style="1"/>
  </cols>
  <sheetData>
    <row r="2" spans="2:10" ht="15.75" x14ac:dyDescent="0.2">
      <c r="B2" s="683" t="s">
        <v>2560</v>
      </c>
      <c r="C2" s="684"/>
      <c r="D2" s="684"/>
      <c r="E2" s="718"/>
      <c r="F2" s="718"/>
    </row>
    <row r="3" spans="2:10" ht="13.5" thickBot="1" x14ac:dyDescent="0.25">
      <c r="B3" s="685"/>
    </row>
    <row r="4" spans="2:10" ht="14.25" customHeight="1" x14ac:dyDescent="0.2">
      <c r="B4" s="2217" t="s">
        <v>2561</v>
      </c>
      <c r="C4" s="2219">
        <v>2021</v>
      </c>
      <c r="D4" s="2219"/>
      <c r="E4" s="2208">
        <v>2022</v>
      </c>
      <c r="F4" s="2209"/>
    </row>
    <row r="5" spans="2:10" ht="15" customHeight="1" thickBot="1" x14ac:dyDescent="0.25">
      <c r="B5" s="2218"/>
      <c r="C5" s="687" t="s">
        <v>2562</v>
      </c>
      <c r="D5" s="688" t="s">
        <v>2563</v>
      </c>
      <c r="E5" s="688" t="s">
        <v>2562</v>
      </c>
      <c r="F5" s="1133" t="s">
        <v>2563</v>
      </c>
    </row>
    <row r="6" spans="2:10" ht="15.95" customHeight="1" x14ac:dyDescent="0.2">
      <c r="B6" s="689" t="s">
        <v>715</v>
      </c>
      <c r="C6" s="690">
        <f>C13+C20+C27</f>
        <v>175</v>
      </c>
      <c r="D6" s="690">
        <v>100</v>
      </c>
      <c r="E6" s="1050">
        <f>E13+E20+E27</f>
        <v>174</v>
      </c>
      <c r="F6" s="1134">
        <v>100</v>
      </c>
    </row>
    <row r="7" spans="2:10" ht="15.95" customHeight="1" x14ac:dyDescent="0.2">
      <c r="B7" s="692" t="s">
        <v>2564</v>
      </c>
      <c r="C7" s="693">
        <f>C14+C21+C28</f>
        <v>1</v>
      </c>
      <c r="D7" s="694">
        <f>C7*D6/C6</f>
        <v>0.5714285714285714</v>
      </c>
      <c r="E7" s="703">
        <f>E14+E21+E28</f>
        <v>0</v>
      </c>
      <c r="F7" s="1135">
        <f>E7*F6/E6</f>
        <v>0</v>
      </c>
    </row>
    <row r="8" spans="2:10" ht="15.95" customHeight="1" x14ac:dyDescent="0.2">
      <c r="B8" s="692" t="s">
        <v>2565</v>
      </c>
      <c r="C8" s="693">
        <f>C15+C22+C29</f>
        <v>174</v>
      </c>
      <c r="D8" s="694">
        <f>C8*D6/C6</f>
        <v>99.428571428571431</v>
      </c>
      <c r="E8" s="1145">
        <f>E15+E22+E29</f>
        <v>173</v>
      </c>
      <c r="F8" s="1146">
        <f>E8*F6/E6</f>
        <v>99.425287356321846</v>
      </c>
    </row>
    <row r="9" spans="2:10" ht="15.95" customHeight="1" thickBot="1" x14ac:dyDescent="0.25">
      <c r="B9" s="696" t="s">
        <v>718</v>
      </c>
      <c r="C9" s="697">
        <f>C16+C23+C30</f>
        <v>0</v>
      </c>
      <c r="D9" s="698">
        <f>C9*D6/C6</f>
        <v>0</v>
      </c>
      <c r="E9" s="1147">
        <f>E16+E23+E30</f>
        <v>1</v>
      </c>
      <c r="F9" s="1148">
        <f>E9*F6/E6</f>
        <v>0.57471264367816088</v>
      </c>
    </row>
    <row r="10" spans="2:10" ht="18" customHeight="1" thickBot="1" x14ac:dyDescent="0.25">
      <c r="B10" s="685"/>
      <c r="C10" s="699"/>
      <c r="D10" s="699"/>
      <c r="E10" s="699"/>
      <c r="F10" s="699"/>
      <c r="J10" s="1049"/>
    </row>
    <row r="11" spans="2:10" ht="18.75" customHeight="1" x14ac:dyDescent="0.2">
      <c r="B11" s="2220" t="s">
        <v>2566</v>
      </c>
      <c r="C11" s="2214">
        <v>2021</v>
      </c>
      <c r="D11" s="2214"/>
      <c r="E11" s="2210">
        <v>2022</v>
      </c>
      <c r="F11" s="2211"/>
    </row>
    <row r="12" spans="2:10" ht="18.75" customHeight="1" thickBot="1" x14ac:dyDescent="0.25">
      <c r="B12" s="2221"/>
      <c r="C12" s="688" t="s">
        <v>2562</v>
      </c>
      <c r="D12" s="688" t="s">
        <v>2563</v>
      </c>
      <c r="E12" s="688" t="s">
        <v>2562</v>
      </c>
      <c r="F12" s="1133" t="s">
        <v>2563</v>
      </c>
    </row>
    <row r="13" spans="2:10" ht="15.95" customHeight="1" x14ac:dyDescent="0.2">
      <c r="B13" s="689" t="s">
        <v>715</v>
      </c>
      <c r="C13" s="690">
        <f>+C14+C15+C16</f>
        <v>44</v>
      </c>
      <c r="D13" s="691">
        <v>100</v>
      </c>
      <c r="E13" s="1051">
        <f>+E14+E15+E16</f>
        <v>44</v>
      </c>
      <c r="F13" s="1136">
        <v>100</v>
      </c>
    </row>
    <row r="14" spans="2:10" ht="15.95" customHeight="1" x14ac:dyDescent="0.2">
      <c r="B14" s="692" t="s">
        <v>2564</v>
      </c>
      <c r="C14" s="693">
        <v>0</v>
      </c>
      <c r="D14" s="695">
        <f>C14*D13/C13</f>
        <v>0</v>
      </c>
      <c r="E14" s="695">
        <v>0</v>
      </c>
      <c r="F14" s="1137">
        <f>E14*F13/E13</f>
        <v>0</v>
      </c>
    </row>
    <row r="15" spans="2:10" ht="15.95" customHeight="1" x14ac:dyDescent="0.2">
      <c r="B15" s="692" t="s">
        <v>2565</v>
      </c>
      <c r="C15" s="693">
        <v>44</v>
      </c>
      <c r="D15" s="700">
        <f>C15*D13/C13</f>
        <v>100</v>
      </c>
      <c r="E15" s="1149">
        <v>43</v>
      </c>
      <c r="F15" s="1150">
        <f>E15*F13/E13</f>
        <v>97.727272727272734</v>
      </c>
    </row>
    <row r="16" spans="2:10" ht="15.95" customHeight="1" thickBot="1" x14ac:dyDescent="0.25">
      <c r="B16" s="696" t="s">
        <v>718</v>
      </c>
      <c r="C16" s="697">
        <v>0</v>
      </c>
      <c r="D16" s="701">
        <f>C16*D13/C13</f>
        <v>0</v>
      </c>
      <c r="E16" s="1151">
        <v>1</v>
      </c>
      <c r="F16" s="1152">
        <f>E16*F13/E13</f>
        <v>2.2727272727272729</v>
      </c>
    </row>
    <row r="17" spans="2:8" ht="19.5" customHeight="1" thickBot="1" x14ac:dyDescent="0.25">
      <c r="B17" s="685"/>
      <c r="C17" s="699"/>
      <c r="D17" s="699"/>
      <c r="E17" s="699"/>
      <c r="F17" s="699"/>
    </row>
    <row r="18" spans="2:8" ht="25.5" customHeight="1" x14ac:dyDescent="0.2">
      <c r="B18" s="2212" t="s">
        <v>2567</v>
      </c>
      <c r="C18" s="2214">
        <v>2021</v>
      </c>
      <c r="D18" s="2214"/>
      <c r="E18" s="2210">
        <v>2022</v>
      </c>
      <c r="F18" s="2211"/>
    </row>
    <row r="19" spans="2:8" ht="25.5" customHeight="1" thickBot="1" x14ac:dyDescent="0.25">
      <c r="B19" s="2213"/>
      <c r="C19" s="688" t="s">
        <v>2562</v>
      </c>
      <c r="D19" s="688" t="s">
        <v>2563</v>
      </c>
      <c r="E19" s="688" t="s">
        <v>2562</v>
      </c>
      <c r="F19" s="1138" t="s">
        <v>2563</v>
      </c>
    </row>
    <row r="20" spans="2:8" ht="15.95" customHeight="1" x14ac:dyDescent="0.2">
      <c r="B20" s="689" t="s">
        <v>715</v>
      </c>
      <c r="C20" s="690">
        <f>+C21+C22+C23</f>
        <v>75</v>
      </c>
      <c r="D20" s="690">
        <v>100</v>
      </c>
      <c r="E20" s="719">
        <v>74</v>
      </c>
      <c r="F20" s="1134">
        <v>100</v>
      </c>
    </row>
    <row r="21" spans="2:8" ht="15.95" customHeight="1" x14ac:dyDescent="0.2">
      <c r="B21" s="692" t="s">
        <v>2564</v>
      </c>
      <c r="C21" s="693">
        <v>1</v>
      </c>
      <c r="D21" s="694">
        <f>C21*D20/C20</f>
        <v>1.3333333333333333</v>
      </c>
      <c r="E21" s="703">
        <v>0</v>
      </c>
      <c r="F21" s="1135">
        <f>E21*F20/E20</f>
        <v>0</v>
      </c>
    </row>
    <row r="22" spans="2:8" ht="15.95" customHeight="1" x14ac:dyDescent="0.2">
      <c r="B22" s="692" t="s">
        <v>2565</v>
      </c>
      <c r="C22" s="693">
        <v>74</v>
      </c>
      <c r="D22" s="694">
        <f>C22*D20/C20</f>
        <v>98.666666666666671</v>
      </c>
      <c r="E22" s="1018">
        <v>74</v>
      </c>
      <c r="F22" s="1135">
        <f>E22*F20/E20</f>
        <v>100</v>
      </c>
    </row>
    <row r="23" spans="2:8" ht="15.95" customHeight="1" thickBot="1" x14ac:dyDescent="0.25">
      <c r="B23" s="696" t="s">
        <v>718</v>
      </c>
      <c r="C23" s="697">
        <v>0</v>
      </c>
      <c r="D23" s="698">
        <f>C23*D20/C20</f>
        <v>0</v>
      </c>
      <c r="E23" s="698">
        <v>0</v>
      </c>
      <c r="F23" s="1139">
        <f>E23*F20/E20</f>
        <v>0</v>
      </c>
      <c r="H23" s="1049"/>
    </row>
    <row r="24" spans="2:8" ht="23.25" customHeight="1" thickBot="1" x14ac:dyDescent="0.25">
      <c r="C24" s="699"/>
      <c r="D24" s="699"/>
      <c r="E24" s="699"/>
      <c r="F24" s="699"/>
    </row>
    <row r="25" spans="2:8" ht="15.75" customHeight="1" x14ac:dyDescent="0.2">
      <c r="B25" s="2215" t="s">
        <v>2568</v>
      </c>
      <c r="C25" s="2214">
        <v>2021</v>
      </c>
      <c r="D25" s="2214"/>
      <c r="E25" s="2210">
        <v>2022</v>
      </c>
      <c r="F25" s="2211"/>
    </row>
    <row r="26" spans="2:8" ht="15.75" customHeight="1" thickBot="1" x14ac:dyDescent="0.25">
      <c r="B26" s="2216"/>
      <c r="C26" s="688" t="s">
        <v>2562</v>
      </c>
      <c r="D26" s="688" t="s">
        <v>2563</v>
      </c>
      <c r="E26" s="688" t="s">
        <v>2562</v>
      </c>
      <c r="F26" s="1133" t="s">
        <v>2563</v>
      </c>
    </row>
    <row r="27" spans="2:8" ht="15.95" customHeight="1" x14ac:dyDescent="0.2">
      <c r="B27" s="689" t="s">
        <v>715</v>
      </c>
      <c r="C27" s="690">
        <f>+C28+C29+C30</f>
        <v>56</v>
      </c>
      <c r="D27" s="690">
        <v>100</v>
      </c>
      <c r="E27" s="1050">
        <f>+E28+E29+E30</f>
        <v>56</v>
      </c>
      <c r="F27" s="1140">
        <v>100</v>
      </c>
    </row>
    <row r="28" spans="2:8" ht="15.95" customHeight="1" x14ac:dyDescent="0.2">
      <c r="B28" s="692" t="s">
        <v>2564</v>
      </c>
      <c r="C28" s="693">
        <v>0</v>
      </c>
      <c r="D28" s="702">
        <f>C28*D27/C27</f>
        <v>0</v>
      </c>
      <c r="E28" s="720">
        <v>0</v>
      </c>
      <c r="F28" s="75">
        <f>E28*F27/E27</f>
        <v>0</v>
      </c>
    </row>
    <row r="29" spans="2:8" ht="15.95" customHeight="1" x14ac:dyDescent="0.2">
      <c r="B29" s="692" t="s">
        <v>2565</v>
      </c>
      <c r="C29" s="693">
        <v>56</v>
      </c>
      <c r="D29" s="703">
        <f>C29*D27/C27</f>
        <v>100</v>
      </c>
      <c r="E29" s="721">
        <v>56</v>
      </c>
      <c r="F29" s="1141">
        <f>E29*F27/E27</f>
        <v>100</v>
      </c>
    </row>
    <row r="30" spans="2:8" ht="15.95" customHeight="1" thickBot="1" x14ac:dyDescent="0.25">
      <c r="B30" s="696" t="s">
        <v>718</v>
      </c>
      <c r="C30" s="697">
        <v>0</v>
      </c>
      <c r="D30" s="698">
        <f>C30*D27/C27</f>
        <v>0</v>
      </c>
      <c r="E30" s="698">
        <v>0</v>
      </c>
      <c r="F30" s="1142">
        <f>E30*F27/E27</f>
        <v>0</v>
      </c>
    </row>
    <row r="31" spans="2:8" ht="22.5" customHeight="1" x14ac:dyDescent="0.2">
      <c r="B31" s="2207" t="s">
        <v>2769</v>
      </c>
      <c r="C31" s="2207"/>
      <c r="D31" s="2207"/>
      <c r="E31" s="2207"/>
      <c r="F31" s="2207"/>
    </row>
    <row r="32" spans="2:8" x14ac:dyDescent="0.2">
      <c r="C32" s="704"/>
      <c r="D32" s="704"/>
      <c r="E32" s="704"/>
      <c r="F32" s="704"/>
    </row>
    <row r="33" spans="2:6" x14ac:dyDescent="0.2">
      <c r="C33" s="704"/>
      <c r="D33" s="704"/>
      <c r="E33" s="704"/>
      <c r="F33" s="704"/>
    </row>
    <row r="34" spans="2:6" x14ac:dyDescent="0.2">
      <c r="C34" s="704"/>
      <c r="D34" s="704"/>
      <c r="E34" s="704"/>
      <c r="F34" s="704"/>
    </row>
    <row r="35" spans="2:6" x14ac:dyDescent="0.2">
      <c r="C35" s="704"/>
      <c r="D35" s="704"/>
      <c r="E35" s="704"/>
      <c r="F35" s="704"/>
    </row>
    <row r="36" spans="2:6" x14ac:dyDescent="0.2">
      <c r="C36" s="704"/>
      <c r="D36" s="704"/>
      <c r="E36" s="704"/>
      <c r="F36" s="704"/>
    </row>
    <row r="37" spans="2:6" x14ac:dyDescent="0.2">
      <c r="C37" s="704"/>
      <c r="D37" s="704"/>
      <c r="E37" s="704"/>
      <c r="F37" s="704"/>
    </row>
    <row r="38" spans="2:6" s="706" customFormat="1" x14ac:dyDescent="0.2">
      <c r="B38" s="705"/>
    </row>
    <row r="39" spans="2:6" x14ac:dyDescent="0.2">
      <c r="B39" s="685"/>
    </row>
    <row r="40" spans="2:6" s="471" customFormat="1" x14ac:dyDescent="0.2">
      <c r="B40" s="707"/>
      <c r="C40" s="686"/>
      <c r="D40" s="686"/>
      <c r="E40" s="686"/>
      <c r="F40" s="686"/>
    </row>
    <row r="41" spans="2:6" x14ac:dyDescent="0.2">
      <c r="B41" s="685"/>
      <c r="C41" s="705"/>
      <c r="D41" s="705"/>
      <c r="E41" s="705"/>
      <c r="F41" s="705"/>
    </row>
    <row r="42" spans="2:6" x14ac:dyDescent="0.2">
      <c r="C42" s="704"/>
      <c r="D42" s="704"/>
      <c r="E42" s="704"/>
      <c r="F42" s="704"/>
    </row>
    <row r="43" spans="2:6" x14ac:dyDescent="0.2">
      <c r="C43" s="704"/>
      <c r="D43" s="704"/>
      <c r="E43" s="704"/>
      <c r="F43" s="704"/>
    </row>
    <row r="45" spans="2:6" x14ac:dyDescent="0.2">
      <c r="B45" s="685"/>
      <c r="C45" s="686"/>
      <c r="D45" s="686"/>
      <c r="E45" s="686"/>
      <c r="F45" s="686"/>
    </row>
    <row r="46" spans="2:6" x14ac:dyDescent="0.2">
      <c r="B46" s="685"/>
    </row>
    <row r="50" spans="2:6" x14ac:dyDescent="0.2">
      <c r="C50" s="686"/>
      <c r="D50" s="686"/>
      <c r="E50" s="686"/>
      <c r="F50" s="686"/>
    </row>
    <row r="51" spans="2:6" x14ac:dyDescent="0.2">
      <c r="B51" s="685"/>
      <c r="C51" s="708"/>
      <c r="D51" s="708"/>
      <c r="E51" s="708"/>
      <c r="F51" s="708"/>
    </row>
    <row r="52" spans="2:6" x14ac:dyDescent="0.2">
      <c r="C52" s="709"/>
      <c r="D52" s="709"/>
      <c r="E52" s="709"/>
      <c r="F52" s="709"/>
    </row>
    <row r="53" spans="2:6" x14ac:dyDescent="0.2">
      <c r="C53" s="709"/>
      <c r="D53" s="709"/>
      <c r="E53" s="709"/>
      <c r="F53" s="709"/>
    </row>
    <row r="54" spans="2:6" x14ac:dyDescent="0.2">
      <c r="B54" s="685"/>
    </row>
    <row r="55" spans="2:6" x14ac:dyDescent="0.2">
      <c r="B55" s="685"/>
      <c r="C55" s="686"/>
      <c r="D55" s="686"/>
      <c r="E55" s="686"/>
      <c r="F55" s="686"/>
    </row>
    <row r="56" spans="2:6" s="471" customFormat="1" x14ac:dyDescent="0.2">
      <c r="C56" s="710"/>
      <c r="D56" s="710"/>
      <c r="E56" s="710"/>
      <c r="F56" s="710"/>
    </row>
    <row r="57" spans="2:6" x14ac:dyDescent="0.2">
      <c r="C57" s="711"/>
      <c r="D57" s="711"/>
      <c r="E57" s="711"/>
      <c r="F57" s="711"/>
    </row>
    <row r="58" spans="2:6" x14ac:dyDescent="0.2">
      <c r="C58" s="712"/>
      <c r="D58" s="712"/>
      <c r="E58" s="712"/>
      <c r="F58" s="712"/>
    </row>
    <row r="59" spans="2:6" x14ac:dyDescent="0.2">
      <c r="C59" s="713"/>
      <c r="D59" s="713"/>
      <c r="E59" s="713"/>
      <c r="F59" s="713"/>
    </row>
    <row r="63" spans="2:6" x14ac:dyDescent="0.2">
      <c r="C63" s="686"/>
      <c r="D63" s="686"/>
      <c r="E63" s="686"/>
      <c r="F63" s="686"/>
    </row>
    <row r="64" spans="2:6" x14ac:dyDescent="0.2">
      <c r="B64" s="685"/>
      <c r="C64" s="714"/>
      <c r="D64" s="714"/>
      <c r="E64" s="714"/>
      <c r="F64" s="714"/>
    </row>
    <row r="65" spans="2:6" x14ac:dyDescent="0.2">
      <c r="C65" s="712"/>
      <c r="D65" s="712"/>
      <c r="E65" s="712"/>
      <c r="F65" s="712"/>
    </row>
    <row r="66" spans="2:6" x14ac:dyDescent="0.2">
      <c r="C66" s="712"/>
      <c r="D66" s="712"/>
      <c r="E66" s="712"/>
      <c r="F66" s="712"/>
    </row>
    <row r="67" spans="2:6" x14ac:dyDescent="0.2">
      <c r="C67" s="712"/>
      <c r="D67" s="712"/>
      <c r="E67" s="712"/>
      <c r="F67" s="712"/>
    </row>
    <row r="68" spans="2:6" x14ac:dyDescent="0.2">
      <c r="C68" s="712"/>
      <c r="D68" s="712"/>
      <c r="E68" s="712"/>
      <c r="F68" s="712"/>
    </row>
    <row r="69" spans="2:6" x14ac:dyDescent="0.2">
      <c r="C69" s="712"/>
      <c r="D69" s="712"/>
      <c r="E69" s="712"/>
      <c r="F69" s="712"/>
    </row>
    <row r="70" spans="2:6" x14ac:dyDescent="0.2">
      <c r="C70" s="712"/>
      <c r="D70" s="712"/>
      <c r="E70" s="712"/>
      <c r="F70" s="712"/>
    </row>
    <row r="71" spans="2:6" x14ac:dyDescent="0.2">
      <c r="C71" s="712"/>
      <c r="D71" s="712"/>
      <c r="E71" s="712"/>
      <c r="F71" s="712"/>
    </row>
    <row r="72" spans="2:6" x14ac:dyDescent="0.2">
      <c r="C72" s="712"/>
      <c r="D72" s="712"/>
      <c r="E72" s="712"/>
      <c r="F72" s="712"/>
    </row>
    <row r="73" spans="2:6" x14ac:dyDescent="0.2">
      <c r="C73" s="712"/>
      <c r="D73" s="712"/>
      <c r="E73" s="712"/>
      <c r="F73" s="712"/>
    </row>
    <row r="74" spans="2:6" x14ac:dyDescent="0.2">
      <c r="C74" s="712"/>
      <c r="D74" s="712"/>
      <c r="E74" s="712"/>
      <c r="F74" s="712"/>
    </row>
    <row r="75" spans="2:6" x14ac:dyDescent="0.2">
      <c r="C75" s="712"/>
      <c r="D75" s="712"/>
      <c r="E75" s="712"/>
      <c r="F75" s="712"/>
    </row>
    <row r="76" spans="2:6" x14ac:dyDescent="0.2">
      <c r="C76" s="712"/>
      <c r="D76" s="712"/>
      <c r="E76" s="712"/>
      <c r="F76" s="712"/>
    </row>
    <row r="79" spans="2:6" x14ac:dyDescent="0.2">
      <c r="B79" s="671"/>
    </row>
    <row r="80" spans="2:6" x14ac:dyDescent="0.2">
      <c r="B80" s="685"/>
    </row>
    <row r="84" spans="2:2" x14ac:dyDescent="0.2">
      <c r="B84" s="671"/>
    </row>
    <row r="96" spans="2:2" x14ac:dyDescent="0.2">
      <c r="B96" s="671"/>
    </row>
    <row r="102" spans="2:2" x14ac:dyDescent="0.2">
      <c r="B102" s="671"/>
    </row>
    <row r="103" spans="2:2" x14ac:dyDescent="0.2">
      <c r="B103" s="685"/>
    </row>
    <row r="109" spans="2:2" x14ac:dyDescent="0.2">
      <c r="B109" s="671"/>
    </row>
    <row r="124" spans="2:2" x14ac:dyDescent="0.2">
      <c r="B124" s="685"/>
    </row>
    <row r="128" spans="2:2" x14ac:dyDescent="0.2">
      <c r="B128" s="671"/>
    </row>
    <row r="143" spans="2:2" x14ac:dyDescent="0.2">
      <c r="B143" s="671"/>
    </row>
    <row r="149" spans="2:2" x14ac:dyDescent="0.2">
      <c r="B149" s="671"/>
    </row>
    <row r="150" spans="2:2" x14ac:dyDescent="0.2">
      <c r="B150" s="685"/>
    </row>
    <row r="153" spans="2:2" x14ac:dyDescent="0.2">
      <c r="B153" s="2"/>
    </row>
    <row r="154" spans="2:2" x14ac:dyDescent="0.2">
      <c r="B154" s="671"/>
    </row>
    <row r="155" spans="2:2" x14ac:dyDescent="0.2">
      <c r="B155" s="2"/>
    </row>
    <row r="162" spans="2:2" x14ac:dyDescent="0.2">
      <c r="B162" s="2"/>
    </row>
    <row r="164" spans="2:2" x14ac:dyDescent="0.2">
      <c r="B164" s="671"/>
    </row>
    <row r="165" spans="2:2" x14ac:dyDescent="0.2">
      <c r="B165" s="685"/>
    </row>
    <row r="170" spans="2:2" x14ac:dyDescent="0.2">
      <c r="B170" s="2"/>
    </row>
    <row r="171" spans="2:2" x14ac:dyDescent="0.2">
      <c r="B171" s="671"/>
    </row>
    <row r="172" spans="2:2" x14ac:dyDescent="0.2">
      <c r="B172" s="2"/>
    </row>
    <row r="178" spans="2:2" x14ac:dyDescent="0.2">
      <c r="B178" s="2"/>
    </row>
    <row r="188" spans="2:2" x14ac:dyDescent="0.2">
      <c r="B188" s="2"/>
    </row>
    <row r="189" spans="2:2" x14ac:dyDescent="0.2">
      <c r="B189" s="671"/>
    </row>
    <row r="190" spans="2:2" x14ac:dyDescent="0.2">
      <c r="B190" s="685"/>
    </row>
    <row r="194" spans="2:2" x14ac:dyDescent="0.2">
      <c r="B194" s="671"/>
    </row>
    <row r="195" spans="2:2" x14ac:dyDescent="0.2">
      <c r="B195" s="2"/>
    </row>
    <row r="201" spans="2:2" x14ac:dyDescent="0.2">
      <c r="B201" s="2"/>
    </row>
    <row r="219" spans="2:2" x14ac:dyDescent="0.2">
      <c r="B219" s="671"/>
    </row>
    <row r="220" spans="2:2" x14ac:dyDescent="0.2">
      <c r="B220" s="685"/>
    </row>
    <row r="226" spans="2:2" x14ac:dyDescent="0.2">
      <c r="B226" s="671"/>
    </row>
    <row r="227" spans="2:2" x14ac:dyDescent="0.2">
      <c r="B227" s="2"/>
    </row>
    <row r="230" spans="2:2" x14ac:dyDescent="0.2">
      <c r="B230" s="2"/>
    </row>
    <row r="233" spans="2:2" x14ac:dyDescent="0.2">
      <c r="B233" s="2"/>
    </row>
    <row r="238" spans="2:2" x14ac:dyDescent="0.2">
      <c r="B238" s="671"/>
    </row>
    <row r="243" spans="2:2" x14ac:dyDescent="0.2">
      <c r="B243" s="671"/>
    </row>
    <row r="244" spans="2:2" x14ac:dyDescent="0.2">
      <c r="B244" s="685"/>
    </row>
    <row r="248" spans="2:2" x14ac:dyDescent="0.2">
      <c r="B248" s="671"/>
    </row>
    <row r="249" spans="2:2" x14ac:dyDescent="0.2">
      <c r="B249" s="2"/>
    </row>
    <row r="284" spans="2:2" x14ac:dyDescent="0.2">
      <c r="B284" s="671"/>
    </row>
    <row r="285" spans="2:2" x14ac:dyDescent="0.2">
      <c r="B285" s="685"/>
    </row>
    <row r="290" spans="2:2" x14ac:dyDescent="0.2">
      <c r="B290" s="671"/>
    </row>
    <row r="291" spans="2:2" x14ac:dyDescent="0.2">
      <c r="B291" s="2"/>
    </row>
    <row r="314" spans="2:2" x14ac:dyDescent="0.2">
      <c r="B314" s="671"/>
    </row>
    <row r="315" spans="2:2" x14ac:dyDescent="0.2">
      <c r="B315" s="685"/>
    </row>
    <row r="324" spans="2:2" x14ac:dyDescent="0.2">
      <c r="B324" s="671"/>
    </row>
    <row r="325" spans="2:2" x14ac:dyDescent="0.2">
      <c r="B325" s="2"/>
    </row>
    <row r="343" spans="2:2" x14ac:dyDescent="0.2">
      <c r="B343" s="671"/>
    </row>
    <row r="344" spans="2:2" x14ac:dyDescent="0.2">
      <c r="B344" s="685"/>
    </row>
    <row r="349" spans="2:2" x14ac:dyDescent="0.2">
      <c r="B349" s="671"/>
    </row>
    <row r="350" spans="2:2" x14ac:dyDescent="0.2">
      <c r="B350" s="2"/>
    </row>
    <row r="367" spans="2:2" x14ac:dyDescent="0.2">
      <c r="B367" s="671"/>
    </row>
    <row r="373" spans="2:2" x14ac:dyDescent="0.2">
      <c r="B373" s="671"/>
    </row>
    <row r="374" spans="2:2" x14ac:dyDescent="0.2">
      <c r="B374" s="685"/>
    </row>
    <row r="379" spans="2:2" x14ac:dyDescent="0.2">
      <c r="B379" s="671"/>
    </row>
    <row r="399" spans="2:2" x14ac:dyDescent="0.2">
      <c r="B399" s="671"/>
    </row>
    <row r="400" spans="2:2" x14ac:dyDescent="0.2">
      <c r="B400" s="685"/>
    </row>
    <row r="404" spans="2:2" x14ac:dyDescent="0.2">
      <c r="B404" s="671"/>
    </row>
    <row r="433" spans="2:2" x14ac:dyDescent="0.2">
      <c r="B433" s="671"/>
    </row>
    <row r="434" spans="2:2" x14ac:dyDescent="0.2">
      <c r="B434" s="685"/>
    </row>
    <row r="438" spans="2:2" x14ac:dyDescent="0.2">
      <c r="B438" s="671"/>
    </row>
    <row r="447" spans="2:2" x14ac:dyDescent="0.2">
      <c r="B447" s="671"/>
    </row>
    <row r="455" spans="2:2" x14ac:dyDescent="0.2">
      <c r="B455" s="671"/>
    </row>
    <row r="456" spans="2:2" x14ac:dyDescent="0.2">
      <c r="B456" s="685"/>
    </row>
    <row r="460" spans="2:2" x14ac:dyDescent="0.2">
      <c r="B460" s="671"/>
    </row>
    <row r="493" spans="2:2" x14ac:dyDescent="0.2">
      <c r="B493" s="671"/>
    </row>
    <row r="494" spans="2:2" x14ac:dyDescent="0.2">
      <c r="B494" s="685"/>
    </row>
    <row r="499" spans="2:2" x14ac:dyDescent="0.2">
      <c r="B499" s="671"/>
    </row>
    <row r="513" spans="2:2" x14ac:dyDescent="0.2">
      <c r="B513" s="671"/>
    </row>
    <row r="514" spans="2:2" x14ac:dyDescent="0.2">
      <c r="B514" s="685"/>
    </row>
    <row r="521" spans="2:2" x14ac:dyDescent="0.2">
      <c r="B521" s="671"/>
    </row>
    <row r="574" spans="2:2" x14ac:dyDescent="0.2">
      <c r="B574" s="685"/>
    </row>
    <row r="577" spans="2:2" x14ac:dyDescent="0.2">
      <c r="B577" s="671"/>
    </row>
    <row r="578" spans="2:2" x14ac:dyDescent="0.2">
      <c r="B578" s="685"/>
    </row>
    <row r="585" spans="2:2" x14ac:dyDescent="0.2">
      <c r="B585" s="671"/>
    </row>
    <row r="592" spans="2:2" x14ac:dyDescent="0.2">
      <c r="B592" s="671"/>
    </row>
    <row r="593" spans="2:2" x14ac:dyDescent="0.2">
      <c r="B593" s="685"/>
    </row>
    <row r="597" spans="2:2" x14ac:dyDescent="0.2">
      <c r="B597" s="671"/>
    </row>
    <row r="614" spans="2:2" x14ac:dyDescent="0.2">
      <c r="B614" s="671"/>
    </row>
    <row r="615" spans="2:2" x14ac:dyDescent="0.2">
      <c r="B615" s="685"/>
    </row>
    <row r="619" spans="2:2" x14ac:dyDescent="0.2">
      <c r="B619" s="671"/>
    </row>
    <row r="627" spans="2:2" x14ac:dyDescent="0.2">
      <c r="B627" s="671"/>
    </row>
    <row r="628" spans="2:2" x14ac:dyDescent="0.2">
      <c r="B628" s="715"/>
    </row>
    <row r="632" spans="2:2" x14ac:dyDescent="0.2">
      <c r="B632" s="671"/>
    </row>
    <row r="653" spans="2:2" x14ac:dyDescent="0.2">
      <c r="B653" s="671"/>
    </row>
    <row r="661" spans="2:2" x14ac:dyDescent="0.2">
      <c r="B661" s="671"/>
    </row>
    <row r="662" spans="2:2" x14ac:dyDescent="0.2">
      <c r="B662" s="685"/>
    </row>
    <row r="668" spans="2:2" x14ac:dyDescent="0.2">
      <c r="B668" s="671"/>
    </row>
    <row r="697" spans="2:2" x14ac:dyDescent="0.2">
      <c r="B697" s="671"/>
    </row>
    <row r="698" spans="2:2" x14ac:dyDescent="0.2">
      <c r="B698" s="685"/>
    </row>
    <row r="703" spans="2:2" x14ac:dyDescent="0.2">
      <c r="B703" s="671"/>
    </row>
    <row r="727" spans="2:2" x14ac:dyDescent="0.2">
      <c r="B727" s="671"/>
    </row>
    <row r="728" spans="2:2" x14ac:dyDescent="0.2">
      <c r="B728" s="685"/>
    </row>
    <row r="732" spans="2:2" x14ac:dyDescent="0.2">
      <c r="B732" s="671"/>
    </row>
    <row r="739" spans="2:2" x14ac:dyDescent="0.2">
      <c r="B739" s="716"/>
    </row>
    <row r="747" spans="2:2" x14ac:dyDescent="0.2">
      <c r="B747" s="671"/>
    </row>
    <row r="748" spans="2:2" x14ac:dyDescent="0.2">
      <c r="B748" s="685"/>
    </row>
    <row r="752" spans="2:2" x14ac:dyDescent="0.2">
      <c r="B752" s="671"/>
    </row>
    <row r="800" spans="2:2" x14ac:dyDescent="0.2">
      <c r="B800" s="717"/>
    </row>
    <row r="801" spans="2:2" x14ac:dyDescent="0.2">
      <c r="B801" s="716"/>
    </row>
    <row r="802" spans="2:2" x14ac:dyDescent="0.2">
      <c r="B802" s="671"/>
    </row>
    <row r="803" spans="2:2" x14ac:dyDescent="0.2">
      <c r="B803" s="717"/>
    </row>
    <row r="804" spans="2:2" x14ac:dyDescent="0.2">
      <c r="B804" s="716"/>
    </row>
    <row r="805" spans="2:2" x14ac:dyDescent="0.2">
      <c r="B805" s="716"/>
    </row>
    <row r="806" spans="2:2" x14ac:dyDescent="0.2">
      <c r="B806" s="716"/>
    </row>
    <row r="807" spans="2:2" x14ac:dyDescent="0.2">
      <c r="B807" s="716"/>
    </row>
    <row r="808" spans="2:2" x14ac:dyDescent="0.2">
      <c r="B808" s="671"/>
    </row>
    <row r="809" spans="2:2" x14ac:dyDescent="0.2">
      <c r="B809" s="716"/>
    </row>
    <row r="810" spans="2:2" x14ac:dyDescent="0.2">
      <c r="B810" s="716"/>
    </row>
    <row r="811" spans="2:2" x14ac:dyDescent="0.2">
      <c r="B811" s="716"/>
    </row>
    <row r="812" spans="2:2" x14ac:dyDescent="0.2">
      <c r="B812" s="716"/>
    </row>
    <row r="813" spans="2:2" x14ac:dyDescent="0.2">
      <c r="B813" s="716"/>
    </row>
    <row r="814" spans="2:2" x14ac:dyDescent="0.2">
      <c r="B814" s="716"/>
    </row>
    <row r="815" spans="2:2" x14ac:dyDescent="0.2">
      <c r="B815" s="671"/>
    </row>
    <row r="816" spans="2:2" x14ac:dyDescent="0.2">
      <c r="B816" s="717"/>
    </row>
    <row r="817" spans="2:2" x14ac:dyDescent="0.2">
      <c r="B817" s="716"/>
    </row>
    <row r="818" spans="2:2" x14ac:dyDescent="0.2">
      <c r="B818" s="716"/>
    </row>
    <row r="819" spans="2:2" x14ac:dyDescent="0.2">
      <c r="B819" s="716"/>
    </row>
    <row r="820" spans="2:2" x14ac:dyDescent="0.2">
      <c r="B820" s="716"/>
    </row>
    <row r="821" spans="2:2" x14ac:dyDescent="0.2">
      <c r="B821" s="671"/>
    </row>
    <row r="822" spans="2:2" x14ac:dyDescent="0.2">
      <c r="B822" s="716"/>
    </row>
    <row r="823" spans="2:2" x14ac:dyDescent="0.2">
      <c r="B823" s="716"/>
    </row>
    <row r="824" spans="2:2" x14ac:dyDescent="0.2">
      <c r="B824" s="716"/>
    </row>
    <row r="825" spans="2:2" x14ac:dyDescent="0.2">
      <c r="B825" s="716"/>
    </row>
    <row r="826" spans="2:2" x14ac:dyDescent="0.2">
      <c r="B826" s="716"/>
    </row>
    <row r="827" spans="2:2" x14ac:dyDescent="0.2">
      <c r="B827" s="716"/>
    </row>
    <row r="828" spans="2:2" x14ac:dyDescent="0.2">
      <c r="B828" s="716"/>
    </row>
    <row r="829" spans="2:2" x14ac:dyDescent="0.2">
      <c r="B829" s="716"/>
    </row>
    <row r="830" spans="2:2" x14ac:dyDescent="0.2">
      <c r="B830" s="716"/>
    </row>
    <row r="831" spans="2:2" x14ac:dyDescent="0.2">
      <c r="B831" s="716"/>
    </row>
    <row r="832" spans="2:2" x14ac:dyDescent="0.2">
      <c r="B832" s="716"/>
    </row>
    <row r="833" spans="2:2" x14ac:dyDescent="0.2">
      <c r="B833" s="716"/>
    </row>
    <row r="834" spans="2:2" x14ac:dyDescent="0.2">
      <c r="B834" s="716"/>
    </row>
    <row r="835" spans="2:2" x14ac:dyDescent="0.2">
      <c r="B835" s="716"/>
    </row>
    <row r="836" spans="2:2" x14ac:dyDescent="0.2">
      <c r="B836" s="716"/>
    </row>
    <row r="837" spans="2:2" x14ac:dyDescent="0.2">
      <c r="B837" s="716"/>
    </row>
    <row r="838" spans="2:2" x14ac:dyDescent="0.2">
      <c r="B838" s="716"/>
    </row>
    <row r="839" spans="2:2" x14ac:dyDescent="0.2">
      <c r="B839" s="716"/>
    </row>
    <row r="840" spans="2:2" x14ac:dyDescent="0.2">
      <c r="B840" s="716"/>
    </row>
    <row r="841" spans="2:2" x14ac:dyDescent="0.2">
      <c r="B841" s="716"/>
    </row>
    <row r="842" spans="2:2" x14ac:dyDescent="0.2">
      <c r="B842" s="716"/>
    </row>
    <row r="843" spans="2:2" x14ac:dyDescent="0.2">
      <c r="B843" s="716"/>
    </row>
    <row r="844" spans="2:2" x14ac:dyDescent="0.2">
      <c r="B844" s="716"/>
    </row>
    <row r="845" spans="2:2" x14ac:dyDescent="0.2">
      <c r="B845" s="716"/>
    </row>
    <row r="846" spans="2:2" x14ac:dyDescent="0.2">
      <c r="B846" s="716"/>
    </row>
    <row r="847" spans="2:2" x14ac:dyDescent="0.2">
      <c r="B847" s="671"/>
    </row>
    <row r="848" spans="2:2" x14ac:dyDescent="0.2">
      <c r="B848" s="717"/>
    </row>
    <row r="849" spans="2:2" x14ac:dyDescent="0.2">
      <c r="B849" s="716"/>
    </row>
    <row r="850" spans="2:2" x14ac:dyDescent="0.2">
      <c r="B850" s="716"/>
    </row>
    <row r="851" spans="2:2" x14ac:dyDescent="0.2">
      <c r="B851" s="716"/>
    </row>
    <row r="852" spans="2:2" x14ac:dyDescent="0.2">
      <c r="B852" s="671"/>
    </row>
    <row r="853" spans="2:2" x14ac:dyDescent="0.2">
      <c r="B853" s="716"/>
    </row>
    <row r="854" spans="2:2" x14ac:dyDescent="0.2">
      <c r="B854" s="716"/>
    </row>
    <row r="855" spans="2:2" x14ac:dyDescent="0.2">
      <c r="B855" s="716"/>
    </row>
    <row r="856" spans="2:2" x14ac:dyDescent="0.2">
      <c r="B856" s="716"/>
    </row>
    <row r="857" spans="2:2" x14ac:dyDescent="0.2">
      <c r="B857" s="716"/>
    </row>
    <row r="858" spans="2:2" x14ac:dyDescent="0.2">
      <c r="B858" s="716"/>
    </row>
    <row r="860" spans="2:2" x14ac:dyDescent="0.2">
      <c r="B860" s="716"/>
    </row>
    <row r="861" spans="2:2" x14ac:dyDescent="0.2">
      <c r="B861" s="716"/>
    </row>
    <row r="862" spans="2:2" x14ac:dyDescent="0.2">
      <c r="B862" s="716"/>
    </row>
    <row r="863" spans="2:2" x14ac:dyDescent="0.2">
      <c r="B863" s="716"/>
    </row>
    <row r="864" spans="2:2" x14ac:dyDescent="0.2">
      <c r="B864" s="716"/>
    </row>
    <row r="865" spans="2:2" x14ac:dyDescent="0.2">
      <c r="B865" s="716"/>
    </row>
    <row r="866" spans="2:2" x14ac:dyDescent="0.2">
      <c r="B866" s="716"/>
    </row>
    <row r="867" spans="2:2" x14ac:dyDescent="0.2">
      <c r="B867" s="716"/>
    </row>
    <row r="868" spans="2:2" x14ac:dyDescent="0.2">
      <c r="B868" s="716"/>
    </row>
    <row r="869" spans="2:2" x14ac:dyDescent="0.2">
      <c r="B869" s="717"/>
    </row>
    <row r="870" spans="2:2" x14ac:dyDescent="0.2">
      <c r="B870" s="671"/>
    </row>
    <row r="871" spans="2:2" x14ac:dyDescent="0.2">
      <c r="B871" s="717"/>
    </row>
    <row r="872" spans="2:2" x14ac:dyDescent="0.2">
      <c r="B872" s="716"/>
    </row>
    <row r="873" spans="2:2" x14ac:dyDescent="0.2">
      <c r="B873" s="716"/>
    </row>
    <row r="874" spans="2:2" x14ac:dyDescent="0.2">
      <c r="B874" s="716"/>
    </row>
    <row r="875" spans="2:2" x14ac:dyDescent="0.2">
      <c r="B875" s="671"/>
    </row>
    <row r="877" spans="2:2" x14ac:dyDescent="0.2">
      <c r="B877" s="716"/>
    </row>
    <row r="878" spans="2:2" x14ac:dyDescent="0.2">
      <c r="B878" s="716"/>
    </row>
    <row r="880" spans="2:2" x14ac:dyDescent="0.2">
      <c r="B880" s="716"/>
    </row>
    <row r="881" spans="2:2" x14ac:dyDescent="0.2">
      <c r="B881" s="716"/>
    </row>
    <row r="883" spans="2:2" x14ac:dyDescent="0.2">
      <c r="B883" s="716"/>
    </row>
    <row r="884" spans="2:2" x14ac:dyDescent="0.2">
      <c r="B884" s="716"/>
    </row>
    <row r="886" spans="2:2" x14ac:dyDescent="0.2">
      <c r="B886" s="716"/>
    </row>
    <row r="887" spans="2:2" x14ac:dyDescent="0.2">
      <c r="B887" s="716"/>
    </row>
    <row r="889" spans="2:2" x14ac:dyDescent="0.2">
      <c r="B889" s="716"/>
    </row>
    <row r="890" spans="2:2" x14ac:dyDescent="0.2">
      <c r="B890" s="716"/>
    </row>
    <row r="892" spans="2:2" x14ac:dyDescent="0.2">
      <c r="B892" s="716"/>
    </row>
    <row r="893" spans="2:2" x14ac:dyDescent="0.2">
      <c r="B893" s="716"/>
    </row>
    <row r="895" spans="2:2" x14ac:dyDescent="0.2">
      <c r="B895" s="716"/>
    </row>
    <row r="896" spans="2:2" x14ac:dyDescent="0.2">
      <c r="B896" s="716"/>
    </row>
    <row r="898" spans="2:2" x14ac:dyDescent="0.2">
      <c r="B898" s="716"/>
    </row>
    <row r="899" spans="2:2" x14ac:dyDescent="0.2">
      <c r="B899" s="716"/>
    </row>
    <row r="900" spans="2:2" x14ac:dyDescent="0.2">
      <c r="B900" s="716"/>
    </row>
    <row r="901" spans="2:2" x14ac:dyDescent="0.2">
      <c r="B901" s="716"/>
    </row>
    <row r="902" spans="2:2" x14ac:dyDescent="0.2">
      <c r="B902" s="716"/>
    </row>
    <row r="903" spans="2:2" x14ac:dyDescent="0.2">
      <c r="B903" s="716"/>
    </row>
    <row r="904" spans="2:2" x14ac:dyDescent="0.2">
      <c r="B904" s="671"/>
    </row>
    <row r="905" spans="2:2" x14ac:dyDescent="0.2">
      <c r="B905" s="717"/>
    </row>
    <row r="906" spans="2:2" x14ac:dyDescent="0.2">
      <c r="B906" s="716"/>
    </row>
    <row r="907" spans="2:2" x14ac:dyDescent="0.2">
      <c r="B907" s="716"/>
    </row>
    <row r="908" spans="2:2" x14ac:dyDescent="0.2">
      <c r="B908" s="716"/>
    </row>
    <row r="909" spans="2:2" x14ac:dyDescent="0.2">
      <c r="B909" s="671"/>
    </row>
    <row r="910" spans="2:2" x14ac:dyDescent="0.2">
      <c r="B910" s="716"/>
    </row>
    <row r="911" spans="2:2" x14ac:dyDescent="0.2">
      <c r="B911" s="716"/>
    </row>
    <row r="912" spans="2:2" x14ac:dyDescent="0.2">
      <c r="B912" s="716"/>
    </row>
    <row r="913" spans="2:2" x14ac:dyDescent="0.2">
      <c r="B913" s="716"/>
    </row>
    <row r="914" spans="2:2" x14ac:dyDescent="0.2">
      <c r="B914" s="716"/>
    </row>
    <row r="915" spans="2:2" x14ac:dyDescent="0.2">
      <c r="B915" s="716"/>
    </row>
    <row r="916" spans="2:2" x14ac:dyDescent="0.2">
      <c r="B916" s="716"/>
    </row>
    <row r="917" spans="2:2" x14ac:dyDescent="0.2">
      <c r="B917" s="716"/>
    </row>
    <row r="918" spans="2:2" x14ac:dyDescent="0.2">
      <c r="B918" s="716"/>
    </row>
    <row r="920" spans="2:2" x14ac:dyDescent="0.2">
      <c r="B920" s="716"/>
    </row>
    <row r="921" spans="2:2" x14ac:dyDescent="0.2">
      <c r="B921" s="716"/>
    </row>
    <row r="923" spans="2:2" x14ac:dyDescent="0.2">
      <c r="B923" s="716"/>
    </row>
    <row r="924" spans="2:2" x14ac:dyDescent="0.2">
      <c r="B924" s="716"/>
    </row>
    <row r="926" spans="2:2" x14ac:dyDescent="0.2">
      <c r="B926" s="716"/>
    </row>
    <row r="927" spans="2:2" x14ac:dyDescent="0.2">
      <c r="B927" s="716"/>
    </row>
    <row r="929" spans="2:2" x14ac:dyDescent="0.2">
      <c r="B929" s="716"/>
    </row>
    <row r="930" spans="2:2" x14ac:dyDescent="0.2">
      <c r="B930" s="716"/>
    </row>
    <row r="932" spans="2:2" x14ac:dyDescent="0.2">
      <c r="B932" s="716"/>
    </row>
    <row r="933" spans="2:2" x14ac:dyDescent="0.2">
      <c r="B933" s="716"/>
    </row>
    <row r="935" spans="2:2" x14ac:dyDescent="0.2">
      <c r="B935" s="716"/>
    </row>
    <row r="936" spans="2:2" x14ac:dyDescent="0.2">
      <c r="B936" s="716"/>
    </row>
    <row r="937" spans="2:2" x14ac:dyDescent="0.2">
      <c r="B937" s="716"/>
    </row>
    <row r="938" spans="2:2" x14ac:dyDescent="0.2">
      <c r="B938" s="716"/>
    </row>
    <row r="939" spans="2:2" x14ac:dyDescent="0.2">
      <c r="B939" s="716"/>
    </row>
    <row r="942" spans="2:2" x14ac:dyDescent="0.2">
      <c r="B942" s="671"/>
    </row>
    <row r="943" spans="2:2" x14ac:dyDescent="0.2">
      <c r="B943" s="717"/>
    </row>
    <row r="944" spans="2:2" x14ac:dyDescent="0.2">
      <c r="B944" s="716"/>
    </row>
    <row r="945" spans="2:2" x14ac:dyDescent="0.2">
      <c r="B945" s="716"/>
    </row>
    <row r="949" spans="2:2" x14ac:dyDescent="0.2">
      <c r="B949" s="716"/>
    </row>
    <row r="950" spans="2:2" x14ac:dyDescent="0.2">
      <c r="B950" s="716"/>
    </row>
    <row r="951" spans="2:2" x14ac:dyDescent="0.2">
      <c r="B951" s="671"/>
    </row>
    <row r="952" spans="2:2" x14ac:dyDescent="0.2">
      <c r="B952" s="716"/>
    </row>
    <row r="953" spans="2:2" x14ac:dyDescent="0.2">
      <c r="B953" s="716"/>
    </row>
    <row r="954" spans="2:2" x14ac:dyDescent="0.2">
      <c r="B954" s="716"/>
    </row>
    <row r="955" spans="2:2" x14ac:dyDescent="0.2">
      <c r="B955" s="716"/>
    </row>
    <row r="956" spans="2:2" x14ac:dyDescent="0.2">
      <c r="B956" s="716"/>
    </row>
    <row r="957" spans="2:2" x14ac:dyDescent="0.2">
      <c r="B957" s="716"/>
    </row>
    <row r="958" spans="2:2" x14ac:dyDescent="0.2">
      <c r="B958" s="716"/>
    </row>
    <row r="959" spans="2:2" x14ac:dyDescent="0.2">
      <c r="B959" s="716"/>
    </row>
    <row r="960" spans="2:2" x14ac:dyDescent="0.2">
      <c r="B960" s="716"/>
    </row>
    <row r="961" spans="2:2" x14ac:dyDescent="0.2">
      <c r="B961" s="716"/>
    </row>
    <row r="962" spans="2:2" x14ac:dyDescent="0.2">
      <c r="B962" s="716"/>
    </row>
    <row r="963" spans="2:2" x14ac:dyDescent="0.2">
      <c r="B963" s="716"/>
    </row>
    <row r="964" spans="2:2" x14ac:dyDescent="0.2">
      <c r="B964" s="716"/>
    </row>
    <row r="965" spans="2:2" x14ac:dyDescent="0.2">
      <c r="B965" s="716"/>
    </row>
    <row r="966" spans="2:2" x14ac:dyDescent="0.2">
      <c r="B966" s="716"/>
    </row>
    <row r="967" spans="2:2" x14ac:dyDescent="0.2">
      <c r="B967" s="716"/>
    </row>
    <row r="968" spans="2:2" x14ac:dyDescent="0.2">
      <c r="B968" s="716"/>
    </row>
    <row r="969" spans="2:2" x14ac:dyDescent="0.2">
      <c r="B969" s="716"/>
    </row>
    <row r="970" spans="2:2" x14ac:dyDescent="0.2">
      <c r="B970" s="716"/>
    </row>
    <row r="971" spans="2:2" x14ac:dyDescent="0.2">
      <c r="B971" s="716"/>
    </row>
    <row r="972" spans="2:2" x14ac:dyDescent="0.2">
      <c r="B972" s="716"/>
    </row>
    <row r="974" spans="2:2" x14ac:dyDescent="0.2">
      <c r="B974" s="716"/>
    </row>
    <row r="975" spans="2:2" x14ac:dyDescent="0.2">
      <c r="B975" s="716"/>
    </row>
    <row r="977" spans="2:2" x14ac:dyDescent="0.2">
      <c r="B977" s="716"/>
    </row>
    <row r="978" spans="2:2" x14ac:dyDescent="0.2">
      <c r="B978" s="716"/>
    </row>
    <row r="979" spans="2:2" x14ac:dyDescent="0.2">
      <c r="B979" s="716"/>
    </row>
    <row r="980" spans="2:2" x14ac:dyDescent="0.2">
      <c r="B980" s="716"/>
    </row>
    <row r="981" spans="2:2" x14ac:dyDescent="0.2">
      <c r="B981" s="671"/>
    </row>
    <row r="982" spans="2:2" x14ac:dyDescent="0.2">
      <c r="B982" s="716"/>
    </row>
    <row r="983" spans="2:2" x14ac:dyDescent="0.2">
      <c r="B983" s="716"/>
    </row>
    <row r="984" spans="2:2" x14ac:dyDescent="0.2">
      <c r="B984" s="716"/>
    </row>
    <row r="985" spans="2:2" x14ac:dyDescent="0.2">
      <c r="B985" s="716"/>
    </row>
    <row r="986" spans="2:2" x14ac:dyDescent="0.2">
      <c r="B986" s="716"/>
    </row>
    <row r="987" spans="2:2" x14ac:dyDescent="0.2">
      <c r="B987" s="671"/>
    </row>
    <row r="988" spans="2:2" x14ac:dyDescent="0.2">
      <c r="B988" s="717"/>
    </row>
    <row r="989" spans="2:2" x14ac:dyDescent="0.2">
      <c r="B989" s="716"/>
    </row>
    <row r="990" spans="2:2" x14ac:dyDescent="0.2">
      <c r="B990" s="716"/>
    </row>
    <row r="991" spans="2:2" x14ac:dyDescent="0.2">
      <c r="B991" s="716"/>
    </row>
    <row r="992" spans="2:2" x14ac:dyDescent="0.2">
      <c r="B992" s="671"/>
    </row>
    <row r="993" spans="2:2" x14ac:dyDescent="0.2">
      <c r="B993" s="716"/>
    </row>
    <row r="994" spans="2:2" x14ac:dyDescent="0.2">
      <c r="B994" s="716"/>
    </row>
    <row r="995" spans="2:2" x14ac:dyDescent="0.2">
      <c r="B995" s="716"/>
    </row>
    <row r="996" spans="2:2" x14ac:dyDescent="0.2">
      <c r="B996" s="716"/>
    </row>
    <row r="997" spans="2:2" x14ac:dyDescent="0.2">
      <c r="B997" s="716"/>
    </row>
    <row r="998" spans="2:2" x14ac:dyDescent="0.2">
      <c r="B998" s="716"/>
    </row>
    <row r="999" spans="2:2" x14ac:dyDescent="0.2">
      <c r="B999" s="716"/>
    </row>
    <row r="1000" spans="2:2" x14ac:dyDescent="0.2">
      <c r="B1000" s="716"/>
    </row>
    <row r="1001" spans="2:2" x14ac:dyDescent="0.2">
      <c r="B1001" s="716"/>
    </row>
    <row r="1002" spans="2:2" x14ac:dyDescent="0.2">
      <c r="B1002" s="716"/>
    </row>
    <row r="1003" spans="2:2" x14ac:dyDescent="0.2">
      <c r="B1003" s="716"/>
    </row>
    <row r="1004" spans="2:2" x14ac:dyDescent="0.2">
      <c r="B1004" s="716"/>
    </row>
    <row r="1005" spans="2:2" x14ac:dyDescent="0.2">
      <c r="B1005" s="716"/>
    </row>
    <row r="1006" spans="2:2" x14ac:dyDescent="0.2">
      <c r="B1006" s="716"/>
    </row>
    <row r="1007" spans="2:2" x14ac:dyDescent="0.2">
      <c r="B1007" s="716"/>
    </row>
    <row r="1009" spans="2:2" x14ac:dyDescent="0.2">
      <c r="B1009" s="716"/>
    </row>
    <row r="1010" spans="2:2" x14ac:dyDescent="0.2">
      <c r="B1010" s="716"/>
    </row>
    <row r="1011" spans="2:2" x14ac:dyDescent="0.2">
      <c r="B1011" s="716"/>
    </row>
    <row r="1012" spans="2:2" x14ac:dyDescent="0.2">
      <c r="B1012" s="716"/>
    </row>
    <row r="1013" spans="2:2" x14ac:dyDescent="0.2">
      <c r="B1013" s="716"/>
    </row>
    <row r="1014" spans="2:2" x14ac:dyDescent="0.2">
      <c r="B1014" s="716"/>
    </row>
    <row r="1015" spans="2:2" x14ac:dyDescent="0.2">
      <c r="B1015" s="716"/>
    </row>
    <row r="1016" spans="2:2" x14ac:dyDescent="0.2">
      <c r="B1016" s="716"/>
    </row>
    <row r="1017" spans="2:2" x14ac:dyDescent="0.2">
      <c r="B1017" s="716"/>
    </row>
    <row r="1019" spans="2:2" x14ac:dyDescent="0.2">
      <c r="B1019" s="716"/>
    </row>
    <row r="1020" spans="2:2" x14ac:dyDescent="0.2">
      <c r="B1020" s="716"/>
    </row>
    <row r="1021" spans="2:2" x14ac:dyDescent="0.2">
      <c r="B1021" s="716"/>
    </row>
    <row r="1022" spans="2:2" x14ac:dyDescent="0.2">
      <c r="B1022" s="716"/>
    </row>
    <row r="1023" spans="2:2" x14ac:dyDescent="0.2">
      <c r="B1023" s="716"/>
    </row>
    <row r="1024" spans="2:2" x14ac:dyDescent="0.2">
      <c r="B1024" s="671"/>
    </row>
    <row r="1025" spans="2:2" x14ac:dyDescent="0.2">
      <c r="B1025" s="717"/>
    </row>
    <row r="1026" spans="2:2" x14ac:dyDescent="0.2">
      <c r="B1026" s="716"/>
    </row>
    <row r="1027" spans="2:2" x14ac:dyDescent="0.2">
      <c r="B1027" s="716"/>
    </row>
    <row r="1028" spans="2:2" x14ac:dyDescent="0.2">
      <c r="B1028" s="716"/>
    </row>
    <row r="1029" spans="2:2" x14ac:dyDescent="0.2">
      <c r="B1029" s="671"/>
    </row>
    <row r="1030" spans="2:2" x14ac:dyDescent="0.2">
      <c r="B1030" s="716"/>
    </row>
    <row r="1031" spans="2:2" x14ac:dyDescent="0.2">
      <c r="B1031" s="716"/>
    </row>
    <row r="1032" spans="2:2" x14ac:dyDescent="0.2">
      <c r="B1032" s="716"/>
    </row>
    <row r="1033" spans="2:2" x14ac:dyDescent="0.2">
      <c r="B1033" s="716"/>
    </row>
    <row r="1034" spans="2:2" x14ac:dyDescent="0.2">
      <c r="B1034" s="716"/>
    </row>
    <row r="1035" spans="2:2" x14ac:dyDescent="0.2">
      <c r="B1035" s="716"/>
    </row>
    <row r="1037" spans="2:2" x14ac:dyDescent="0.2">
      <c r="B1037" s="716"/>
    </row>
    <row r="1038" spans="2:2" x14ac:dyDescent="0.2">
      <c r="B1038" s="716"/>
    </row>
    <row r="1040" spans="2:2" x14ac:dyDescent="0.2">
      <c r="B1040" s="716"/>
    </row>
    <row r="1041" spans="2:2" x14ac:dyDescent="0.2">
      <c r="B1041" s="716"/>
    </row>
    <row r="1042" spans="2:2" x14ac:dyDescent="0.2">
      <c r="B1042" s="716"/>
    </row>
    <row r="1044" spans="2:2" x14ac:dyDescent="0.2">
      <c r="B1044" s="716"/>
    </row>
    <row r="1045" spans="2:2" x14ac:dyDescent="0.2">
      <c r="B1045" s="716"/>
    </row>
    <row r="1046" spans="2:2" x14ac:dyDescent="0.2">
      <c r="B1046" s="716"/>
    </row>
    <row r="1047" spans="2:2" x14ac:dyDescent="0.2">
      <c r="B1047" s="716"/>
    </row>
    <row r="1048" spans="2:2" x14ac:dyDescent="0.2">
      <c r="B1048" s="716"/>
    </row>
    <row r="1049" spans="2:2" x14ac:dyDescent="0.2">
      <c r="B1049" s="716"/>
    </row>
    <row r="1050" spans="2:2" x14ac:dyDescent="0.2">
      <c r="B1050" s="716"/>
    </row>
    <row r="1051" spans="2:2" x14ac:dyDescent="0.2">
      <c r="B1051" s="716"/>
    </row>
    <row r="1052" spans="2:2" x14ac:dyDescent="0.2">
      <c r="B1052" s="716"/>
    </row>
    <row r="1053" spans="2:2" x14ac:dyDescent="0.2">
      <c r="B1053" s="716"/>
    </row>
    <row r="1054" spans="2:2" x14ac:dyDescent="0.2">
      <c r="B1054" s="716"/>
    </row>
    <row r="1055" spans="2:2" x14ac:dyDescent="0.2">
      <c r="B1055" s="716"/>
    </row>
    <row r="1056" spans="2:2" x14ac:dyDescent="0.2">
      <c r="B1056" s="716"/>
    </row>
    <row r="1057" spans="2:2" x14ac:dyDescent="0.2">
      <c r="B1057" s="716"/>
    </row>
    <row r="1058" spans="2:2" x14ac:dyDescent="0.2">
      <c r="B1058" s="716"/>
    </row>
    <row r="1059" spans="2:2" x14ac:dyDescent="0.2">
      <c r="B1059" s="716"/>
    </row>
    <row r="1060" spans="2:2" x14ac:dyDescent="0.2">
      <c r="B1060" s="716"/>
    </row>
    <row r="1061" spans="2:2" x14ac:dyDescent="0.2">
      <c r="B1061" s="716"/>
    </row>
    <row r="1062" spans="2:2" x14ac:dyDescent="0.2">
      <c r="B1062" s="671"/>
    </row>
    <row r="1063" spans="2:2" x14ac:dyDescent="0.2">
      <c r="B1063" s="717"/>
    </row>
    <row r="1064" spans="2:2" x14ac:dyDescent="0.2">
      <c r="B1064" s="716"/>
    </row>
    <row r="1065" spans="2:2" x14ac:dyDescent="0.2">
      <c r="B1065" s="716"/>
    </row>
    <row r="1066" spans="2:2" x14ac:dyDescent="0.2">
      <c r="B1066" s="716"/>
    </row>
    <row r="1067" spans="2:2" x14ac:dyDescent="0.2">
      <c r="B1067" s="671"/>
    </row>
    <row r="1068" spans="2:2" x14ac:dyDescent="0.2">
      <c r="B1068" s="716"/>
    </row>
    <row r="1069" spans="2:2" x14ac:dyDescent="0.2">
      <c r="B1069" s="716"/>
    </row>
    <row r="1070" spans="2:2" x14ac:dyDescent="0.2">
      <c r="B1070" s="716"/>
    </row>
    <row r="1071" spans="2:2" x14ac:dyDescent="0.2">
      <c r="B1071" s="716"/>
    </row>
    <row r="1072" spans="2:2" x14ac:dyDescent="0.2">
      <c r="B1072" s="716"/>
    </row>
    <row r="1073" spans="2:2" x14ac:dyDescent="0.2">
      <c r="B1073" s="716"/>
    </row>
    <row r="1074" spans="2:2" x14ac:dyDescent="0.2">
      <c r="B1074" s="716"/>
    </row>
    <row r="1075" spans="2:2" x14ac:dyDescent="0.2">
      <c r="B1075" s="716"/>
    </row>
    <row r="1076" spans="2:2" x14ac:dyDescent="0.2">
      <c r="B1076" s="716"/>
    </row>
    <row r="1077" spans="2:2" x14ac:dyDescent="0.2">
      <c r="B1077" s="716"/>
    </row>
    <row r="1078" spans="2:2" x14ac:dyDescent="0.2">
      <c r="B1078" s="716"/>
    </row>
    <row r="1079" spans="2:2" x14ac:dyDescent="0.2">
      <c r="B1079" s="716"/>
    </row>
    <row r="1081" spans="2:2" x14ac:dyDescent="0.2">
      <c r="B1081" s="716"/>
    </row>
    <row r="1082" spans="2:2" x14ac:dyDescent="0.2">
      <c r="B1082" s="716"/>
    </row>
    <row r="1084" spans="2:2" x14ac:dyDescent="0.2">
      <c r="B1084" s="716"/>
    </row>
    <row r="1085" spans="2:2" x14ac:dyDescent="0.2">
      <c r="B1085" s="716"/>
    </row>
    <row r="1087" spans="2:2" x14ac:dyDescent="0.2">
      <c r="B1087" s="716"/>
    </row>
    <row r="1088" spans="2:2" x14ac:dyDescent="0.2">
      <c r="B1088" s="716"/>
    </row>
    <row r="1089" spans="2:2" x14ac:dyDescent="0.2">
      <c r="B1089" s="716"/>
    </row>
    <row r="1090" spans="2:2" x14ac:dyDescent="0.2">
      <c r="B1090" s="716"/>
    </row>
    <row r="1091" spans="2:2" x14ac:dyDescent="0.2">
      <c r="B1091" s="671"/>
    </row>
    <row r="1092" spans="2:2" x14ac:dyDescent="0.2">
      <c r="B1092" s="685"/>
    </row>
    <row r="1093" spans="2:2" x14ac:dyDescent="0.2">
      <c r="B1093" s="716"/>
    </row>
    <row r="1094" spans="2:2" x14ac:dyDescent="0.2">
      <c r="B1094" s="716"/>
    </row>
    <row r="1095" spans="2:2" x14ac:dyDescent="0.2">
      <c r="B1095" s="716"/>
    </row>
    <row r="1096" spans="2:2" x14ac:dyDescent="0.2">
      <c r="B1096" s="671"/>
    </row>
    <row r="1098" spans="2:2" x14ac:dyDescent="0.2">
      <c r="B1098" s="716"/>
    </row>
    <row r="1099" spans="2:2" x14ac:dyDescent="0.2">
      <c r="B1099" s="716"/>
    </row>
    <row r="1100" spans="2:2" x14ac:dyDescent="0.2">
      <c r="B1100" s="716"/>
    </row>
    <row r="1101" spans="2:2" x14ac:dyDescent="0.2">
      <c r="B1101" s="716"/>
    </row>
    <row r="1102" spans="2:2" x14ac:dyDescent="0.2">
      <c r="B1102" s="716"/>
    </row>
    <row r="1104" spans="2:2" x14ac:dyDescent="0.2">
      <c r="B1104" s="716"/>
    </row>
    <row r="1105" spans="2:2" x14ac:dyDescent="0.2">
      <c r="B1105" s="716"/>
    </row>
    <row r="1107" spans="2:2" x14ac:dyDescent="0.2">
      <c r="B1107" s="716"/>
    </row>
    <row r="1108" spans="2:2" x14ac:dyDescent="0.2">
      <c r="B1108" s="716"/>
    </row>
    <row r="1109" spans="2:2" x14ac:dyDescent="0.2">
      <c r="B1109" s="716"/>
    </row>
    <row r="1110" spans="2:2" x14ac:dyDescent="0.2">
      <c r="B1110" s="716"/>
    </row>
    <row r="1111" spans="2:2" x14ac:dyDescent="0.2">
      <c r="B1111" s="671"/>
    </row>
    <row r="1112" spans="2:2" x14ac:dyDescent="0.2">
      <c r="B1112" s="685"/>
    </row>
    <row r="1113" spans="2:2" x14ac:dyDescent="0.2">
      <c r="B1113" s="716"/>
    </row>
    <row r="1114" spans="2:2" x14ac:dyDescent="0.2">
      <c r="B1114" s="716"/>
    </row>
    <row r="1115" spans="2:2" x14ac:dyDescent="0.2">
      <c r="B1115" s="716"/>
    </row>
    <row r="1116" spans="2:2" x14ac:dyDescent="0.2">
      <c r="B1116" s="671"/>
    </row>
    <row r="1117" spans="2:2" x14ac:dyDescent="0.2">
      <c r="B1117" s="716"/>
    </row>
    <row r="1118" spans="2:2" x14ac:dyDescent="0.2">
      <c r="B1118" s="716"/>
    </row>
    <row r="1119" spans="2:2" x14ac:dyDescent="0.2">
      <c r="B1119" s="716"/>
    </row>
    <row r="1121" spans="2:2" x14ac:dyDescent="0.2">
      <c r="B1121" s="716"/>
    </row>
    <row r="1122" spans="2:2" x14ac:dyDescent="0.2">
      <c r="B1122" s="716"/>
    </row>
    <row r="1124" spans="2:2" x14ac:dyDescent="0.2">
      <c r="B1124" s="716"/>
    </row>
    <row r="1125" spans="2:2" x14ac:dyDescent="0.2">
      <c r="B1125" s="716"/>
    </row>
    <row r="1127" spans="2:2" x14ac:dyDescent="0.2">
      <c r="B1127" s="716"/>
    </row>
    <row r="1128" spans="2:2" x14ac:dyDescent="0.2">
      <c r="B1128" s="716"/>
    </row>
    <row r="1130" spans="2:2" x14ac:dyDescent="0.2">
      <c r="B1130" s="716"/>
    </row>
    <row r="1131" spans="2:2" x14ac:dyDescent="0.2">
      <c r="B1131" s="716"/>
    </row>
    <row r="1133" spans="2:2" x14ac:dyDescent="0.2">
      <c r="B1133" s="716"/>
    </row>
    <row r="1134" spans="2:2" x14ac:dyDescent="0.2">
      <c r="B1134" s="716"/>
    </row>
    <row r="1135" spans="2:2" x14ac:dyDescent="0.2">
      <c r="B1135" s="716"/>
    </row>
    <row r="1136" spans="2:2" x14ac:dyDescent="0.2">
      <c r="B1136" s="716"/>
    </row>
    <row r="1137" spans="2:2" x14ac:dyDescent="0.2">
      <c r="B1137" s="716"/>
    </row>
    <row r="1139" spans="2:2" x14ac:dyDescent="0.2">
      <c r="B1139" s="716"/>
    </row>
    <row r="1140" spans="2:2" x14ac:dyDescent="0.2">
      <c r="B1140" s="716"/>
    </row>
    <row r="1141" spans="2:2" x14ac:dyDescent="0.2">
      <c r="B1141" s="716"/>
    </row>
    <row r="1142" spans="2:2" x14ac:dyDescent="0.2">
      <c r="B1142" s="716"/>
    </row>
    <row r="1143" spans="2:2" x14ac:dyDescent="0.2">
      <c r="B1143" s="716"/>
    </row>
    <row r="1144" spans="2:2" x14ac:dyDescent="0.2">
      <c r="B1144" s="716"/>
    </row>
    <row r="1145" spans="2:2" x14ac:dyDescent="0.2">
      <c r="B1145" s="671"/>
    </row>
    <row r="1146" spans="2:2" x14ac:dyDescent="0.2">
      <c r="B1146" s="716"/>
    </row>
    <row r="1147" spans="2:2" x14ac:dyDescent="0.2">
      <c r="B1147" s="716"/>
    </row>
    <row r="1148" spans="2:2" x14ac:dyDescent="0.2">
      <c r="B1148" s="716"/>
    </row>
    <row r="1149" spans="2:2" x14ac:dyDescent="0.2">
      <c r="B1149" s="716"/>
    </row>
    <row r="1150" spans="2:2" x14ac:dyDescent="0.2">
      <c r="B1150" s="716"/>
    </row>
    <row r="1151" spans="2:2" x14ac:dyDescent="0.2">
      <c r="B1151" s="716"/>
    </row>
    <row r="1152" spans="2:2" x14ac:dyDescent="0.2">
      <c r="B1152" s="716"/>
    </row>
    <row r="1153" spans="2:2" x14ac:dyDescent="0.2">
      <c r="B1153" s="671"/>
    </row>
    <row r="1154" spans="2:2" x14ac:dyDescent="0.2">
      <c r="B1154" s="685"/>
    </row>
    <row r="1155" spans="2:2" x14ac:dyDescent="0.2">
      <c r="B1155" s="716"/>
    </row>
    <row r="1156" spans="2:2" x14ac:dyDescent="0.2">
      <c r="B1156" s="716"/>
    </row>
    <row r="1157" spans="2:2" x14ac:dyDescent="0.2">
      <c r="B1157" s="716"/>
    </row>
    <row r="1158" spans="2:2" x14ac:dyDescent="0.2">
      <c r="B1158" s="671"/>
    </row>
    <row r="1160" spans="2:2" x14ac:dyDescent="0.2">
      <c r="B1160" s="716"/>
    </row>
    <row r="1161" spans="2:2" x14ac:dyDescent="0.2">
      <c r="B1161" s="716"/>
    </row>
    <row r="1163" spans="2:2" x14ac:dyDescent="0.2">
      <c r="B1163" s="716"/>
    </row>
    <row r="1164" spans="2:2" x14ac:dyDescent="0.2">
      <c r="B1164" s="716"/>
    </row>
    <row r="1166" spans="2:2" x14ac:dyDescent="0.2">
      <c r="B1166" s="716"/>
    </row>
    <row r="1167" spans="2:2" x14ac:dyDescent="0.2">
      <c r="B1167" s="716"/>
    </row>
    <row r="1169" spans="2:2" x14ac:dyDescent="0.2">
      <c r="B1169" s="716"/>
    </row>
    <row r="1170" spans="2:2" x14ac:dyDescent="0.2">
      <c r="B1170" s="716"/>
    </row>
    <row r="1171" spans="2:2" x14ac:dyDescent="0.2">
      <c r="B1171" s="716"/>
    </row>
    <row r="1172" spans="2:2" x14ac:dyDescent="0.2">
      <c r="B1172" s="716"/>
    </row>
    <row r="1173" spans="2:2" x14ac:dyDescent="0.2">
      <c r="B1173" s="716"/>
    </row>
    <row r="1175" spans="2:2" x14ac:dyDescent="0.2">
      <c r="B1175" s="716"/>
    </row>
    <row r="1176" spans="2:2" x14ac:dyDescent="0.2">
      <c r="B1176" s="716"/>
    </row>
    <row r="1178" spans="2:2" x14ac:dyDescent="0.2">
      <c r="B1178" s="716"/>
    </row>
    <row r="1179" spans="2:2" x14ac:dyDescent="0.2">
      <c r="B1179" s="716"/>
    </row>
    <row r="1181" spans="2:2" x14ac:dyDescent="0.2">
      <c r="B1181" s="716"/>
    </row>
    <row r="1182" spans="2:2" x14ac:dyDescent="0.2">
      <c r="B1182" s="716"/>
    </row>
    <row r="1184" spans="2:2" x14ac:dyDescent="0.2">
      <c r="B1184" s="716"/>
    </row>
    <row r="1185" spans="2:2" x14ac:dyDescent="0.2">
      <c r="B1185" s="716"/>
    </row>
    <row r="1186" spans="2:2" x14ac:dyDescent="0.2">
      <c r="B1186" s="716"/>
    </row>
    <row r="1187" spans="2:2" x14ac:dyDescent="0.2">
      <c r="B1187" s="716"/>
    </row>
    <row r="1188" spans="2:2" x14ac:dyDescent="0.2">
      <c r="B1188" s="716"/>
    </row>
    <row r="1189" spans="2:2" x14ac:dyDescent="0.2">
      <c r="B1189" s="716"/>
    </row>
    <row r="1190" spans="2:2" x14ac:dyDescent="0.2">
      <c r="B1190" s="671"/>
    </row>
    <row r="1191" spans="2:2" x14ac:dyDescent="0.2">
      <c r="B1191" s="717"/>
    </row>
    <row r="1192" spans="2:2" x14ac:dyDescent="0.2">
      <c r="B1192" s="716"/>
    </row>
    <row r="1193" spans="2:2" x14ac:dyDescent="0.2">
      <c r="B1193" s="716"/>
    </row>
    <row r="1194" spans="2:2" x14ac:dyDescent="0.2">
      <c r="B1194" s="716"/>
    </row>
    <row r="1195" spans="2:2" x14ac:dyDescent="0.2">
      <c r="B1195" s="671"/>
    </row>
    <row r="1196" spans="2:2" x14ac:dyDescent="0.2">
      <c r="B1196" s="716"/>
    </row>
    <row r="1197" spans="2:2" x14ac:dyDescent="0.2">
      <c r="B1197" s="716"/>
    </row>
    <row r="1198" spans="2:2" x14ac:dyDescent="0.2">
      <c r="B1198" s="716"/>
    </row>
    <row r="1200" spans="2:2" x14ac:dyDescent="0.2">
      <c r="B1200" s="716"/>
    </row>
    <row r="1201" spans="2:2" x14ac:dyDescent="0.2">
      <c r="B1201" s="716"/>
    </row>
    <row r="1202" spans="2:2" x14ac:dyDescent="0.2">
      <c r="B1202" s="716"/>
    </row>
    <row r="1203" spans="2:2" x14ac:dyDescent="0.2">
      <c r="B1203" s="716"/>
    </row>
    <row r="1204" spans="2:2" x14ac:dyDescent="0.2">
      <c r="B1204" s="716"/>
    </row>
    <row r="1206" spans="2:2" x14ac:dyDescent="0.2">
      <c r="B1206" s="716"/>
    </row>
    <row r="1207" spans="2:2" x14ac:dyDescent="0.2">
      <c r="B1207" s="716"/>
    </row>
    <row r="1208" spans="2:2" x14ac:dyDescent="0.2">
      <c r="B1208" s="716"/>
    </row>
    <row r="1209" spans="2:2" x14ac:dyDescent="0.2">
      <c r="B1209" s="716"/>
    </row>
    <row r="1210" spans="2:2" x14ac:dyDescent="0.2">
      <c r="B1210" s="716"/>
    </row>
    <row r="1211" spans="2:2" x14ac:dyDescent="0.2">
      <c r="B1211" s="716"/>
    </row>
    <row r="1212" spans="2:2" x14ac:dyDescent="0.2">
      <c r="B1212" s="716"/>
    </row>
    <row r="1213" spans="2:2" x14ac:dyDescent="0.2">
      <c r="B1213" s="716"/>
    </row>
    <row r="1214" spans="2:2" x14ac:dyDescent="0.2">
      <c r="B1214" s="716"/>
    </row>
    <row r="1215" spans="2:2" x14ac:dyDescent="0.2">
      <c r="B1215" s="716"/>
    </row>
    <row r="1216" spans="2:2" x14ac:dyDescent="0.2">
      <c r="B1216" s="716"/>
    </row>
    <row r="1217" spans="2:2" x14ac:dyDescent="0.2">
      <c r="B1217" s="716"/>
    </row>
    <row r="1218" spans="2:2" x14ac:dyDescent="0.2">
      <c r="B1218" s="716"/>
    </row>
    <row r="1219" spans="2:2" x14ac:dyDescent="0.2">
      <c r="B1219" s="716"/>
    </row>
    <row r="1220" spans="2:2" x14ac:dyDescent="0.2">
      <c r="B1220" s="716"/>
    </row>
    <row r="1221" spans="2:2" x14ac:dyDescent="0.2">
      <c r="B1221" s="716"/>
    </row>
    <row r="1222" spans="2:2" x14ac:dyDescent="0.2">
      <c r="B1222" s="671"/>
    </row>
    <row r="1223" spans="2:2" x14ac:dyDescent="0.2">
      <c r="B1223" s="717"/>
    </row>
    <row r="1224" spans="2:2" x14ac:dyDescent="0.2">
      <c r="B1224" s="716"/>
    </row>
    <row r="1225" spans="2:2" x14ac:dyDescent="0.2">
      <c r="B1225" s="716"/>
    </row>
    <row r="1228" spans="2:2" x14ac:dyDescent="0.2">
      <c r="B1228" s="716"/>
    </row>
    <row r="1229" spans="2:2" x14ac:dyDescent="0.2">
      <c r="B1229" s="671"/>
    </row>
    <row r="1230" spans="2:2" x14ac:dyDescent="0.2">
      <c r="B1230" s="716"/>
    </row>
    <row r="1231" spans="2:2" x14ac:dyDescent="0.2">
      <c r="B1231" s="716"/>
    </row>
    <row r="1232" spans="2:2" x14ac:dyDescent="0.2">
      <c r="B1232" s="716"/>
    </row>
    <row r="1234" spans="2:2" x14ac:dyDescent="0.2">
      <c r="B1234" s="716"/>
    </row>
    <row r="1235" spans="2:2" x14ac:dyDescent="0.2">
      <c r="B1235" s="716"/>
    </row>
    <row r="1236" spans="2:2" x14ac:dyDescent="0.2">
      <c r="B1236" s="716"/>
    </row>
    <row r="1237" spans="2:2" x14ac:dyDescent="0.2">
      <c r="B1237" s="716"/>
    </row>
    <row r="1238" spans="2:2" x14ac:dyDescent="0.2">
      <c r="B1238" s="716"/>
    </row>
    <row r="1240" spans="2:2" x14ac:dyDescent="0.2">
      <c r="B1240" s="716"/>
    </row>
    <row r="1241" spans="2:2" x14ac:dyDescent="0.2">
      <c r="B1241" s="716"/>
    </row>
    <row r="1243" spans="2:2" x14ac:dyDescent="0.2">
      <c r="B1243" s="716"/>
    </row>
    <row r="1244" spans="2:2" x14ac:dyDescent="0.2">
      <c r="B1244" s="716"/>
    </row>
    <row r="1245" spans="2:2" x14ac:dyDescent="0.2">
      <c r="B1245" s="716"/>
    </row>
    <row r="1246" spans="2:2" x14ac:dyDescent="0.2">
      <c r="B1246" s="716"/>
    </row>
    <row r="1247" spans="2:2" x14ac:dyDescent="0.2">
      <c r="B1247" s="671"/>
    </row>
    <row r="1248" spans="2:2" x14ac:dyDescent="0.2">
      <c r="B1248" s="717"/>
    </row>
    <row r="1249" spans="2:2" x14ac:dyDescent="0.2">
      <c r="B1249" s="716"/>
    </row>
    <row r="1250" spans="2:2" x14ac:dyDescent="0.2">
      <c r="B1250" s="716"/>
    </row>
    <row r="1251" spans="2:2" x14ac:dyDescent="0.2">
      <c r="B1251" s="716"/>
    </row>
    <row r="1252" spans="2:2" x14ac:dyDescent="0.2">
      <c r="B1252" s="671"/>
    </row>
    <row r="1253" spans="2:2" x14ac:dyDescent="0.2">
      <c r="B1253" s="716"/>
    </row>
    <row r="1254" spans="2:2" x14ac:dyDescent="0.2">
      <c r="B1254" s="716"/>
    </row>
    <row r="1255" spans="2:2" x14ac:dyDescent="0.2">
      <c r="B1255" s="716"/>
    </row>
    <row r="1256" spans="2:2" x14ac:dyDescent="0.2">
      <c r="B1256" s="716"/>
    </row>
    <row r="1257" spans="2:2" x14ac:dyDescent="0.2">
      <c r="B1257" s="716"/>
    </row>
    <row r="1258" spans="2:2" x14ac:dyDescent="0.2">
      <c r="B1258" s="716"/>
    </row>
    <row r="1259" spans="2:2" x14ac:dyDescent="0.2">
      <c r="B1259" s="716"/>
    </row>
    <row r="1260" spans="2:2" x14ac:dyDescent="0.2">
      <c r="B1260" s="716"/>
    </row>
    <row r="1261" spans="2:2" x14ac:dyDescent="0.2">
      <c r="B1261" s="716"/>
    </row>
    <row r="1262" spans="2:2" x14ac:dyDescent="0.2">
      <c r="B1262" s="716"/>
    </row>
    <row r="1263" spans="2:2" x14ac:dyDescent="0.2">
      <c r="B1263" s="716"/>
    </row>
    <row r="1264" spans="2:2" x14ac:dyDescent="0.2">
      <c r="B1264" s="716"/>
    </row>
    <row r="1265" spans="2:2" x14ac:dyDescent="0.2">
      <c r="B1265" s="716"/>
    </row>
    <row r="1266" spans="2:2" x14ac:dyDescent="0.2">
      <c r="B1266" s="716"/>
    </row>
    <row r="1267" spans="2:2" x14ac:dyDescent="0.2">
      <c r="B1267" s="716"/>
    </row>
    <row r="1268" spans="2:2" x14ac:dyDescent="0.2">
      <c r="B1268" s="716"/>
    </row>
    <row r="1269" spans="2:2" x14ac:dyDescent="0.2">
      <c r="B1269" s="716"/>
    </row>
    <row r="1270" spans="2:2" x14ac:dyDescent="0.2">
      <c r="B1270" s="716"/>
    </row>
    <row r="1271" spans="2:2" x14ac:dyDescent="0.2">
      <c r="B1271" s="716"/>
    </row>
    <row r="1272" spans="2:2" x14ac:dyDescent="0.2">
      <c r="B1272" s="716"/>
    </row>
    <row r="1274" spans="2:2" x14ac:dyDescent="0.2">
      <c r="B1274" s="671"/>
    </row>
    <row r="1275" spans="2:2" x14ac:dyDescent="0.2">
      <c r="B1275" s="716"/>
    </row>
    <row r="1276" spans="2:2" x14ac:dyDescent="0.2">
      <c r="B1276" s="716"/>
    </row>
    <row r="1277" spans="2:2" x14ac:dyDescent="0.2">
      <c r="B1277" s="716"/>
    </row>
    <row r="1278" spans="2:2" x14ac:dyDescent="0.2">
      <c r="B1278" s="716"/>
    </row>
    <row r="1281" spans="2:2" x14ac:dyDescent="0.2">
      <c r="B1281" s="671"/>
    </row>
    <row r="1282" spans="2:2" x14ac:dyDescent="0.2">
      <c r="B1282" s="717"/>
    </row>
    <row r="1283" spans="2:2" x14ac:dyDescent="0.2">
      <c r="B1283" s="716"/>
    </row>
    <row r="1284" spans="2:2" x14ac:dyDescent="0.2">
      <c r="B1284" s="716"/>
    </row>
    <row r="1285" spans="2:2" x14ac:dyDescent="0.2">
      <c r="B1285" s="716"/>
    </row>
    <row r="1286" spans="2:2" x14ac:dyDescent="0.2">
      <c r="B1286" s="716"/>
    </row>
    <row r="1287" spans="2:2" x14ac:dyDescent="0.2">
      <c r="B1287" s="716"/>
    </row>
    <row r="1288" spans="2:2" x14ac:dyDescent="0.2">
      <c r="B1288" s="671"/>
    </row>
    <row r="1289" spans="2:2" x14ac:dyDescent="0.2">
      <c r="B1289" s="716"/>
    </row>
    <row r="1290" spans="2:2" x14ac:dyDescent="0.2">
      <c r="B1290" s="716"/>
    </row>
    <row r="1291" spans="2:2" x14ac:dyDescent="0.2">
      <c r="B1291" s="716"/>
    </row>
    <row r="1292" spans="2:2" x14ac:dyDescent="0.2">
      <c r="B1292" s="716"/>
    </row>
    <row r="1293" spans="2:2" x14ac:dyDescent="0.2">
      <c r="B1293" s="716"/>
    </row>
    <row r="1294" spans="2:2" x14ac:dyDescent="0.2">
      <c r="B1294" s="716"/>
    </row>
    <row r="1295" spans="2:2" x14ac:dyDescent="0.2">
      <c r="B1295" s="716"/>
    </row>
    <row r="1296" spans="2:2" x14ac:dyDescent="0.2">
      <c r="B1296" s="716"/>
    </row>
    <row r="1297" spans="2:2" x14ac:dyDescent="0.2">
      <c r="B1297" s="716"/>
    </row>
    <row r="1299" spans="2:2" x14ac:dyDescent="0.2">
      <c r="B1299" s="716"/>
    </row>
    <row r="1300" spans="2:2" x14ac:dyDescent="0.2">
      <c r="B1300" s="716"/>
    </row>
    <row r="1301" spans="2:2" x14ac:dyDescent="0.2">
      <c r="B1301" s="716"/>
    </row>
    <row r="1302" spans="2:2" x14ac:dyDescent="0.2">
      <c r="B1302" s="716"/>
    </row>
    <row r="1303" spans="2:2" x14ac:dyDescent="0.2">
      <c r="B1303" s="716"/>
    </row>
    <row r="1304" spans="2:2" x14ac:dyDescent="0.2">
      <c r="B1304" s="716"/>
    </row>
    <row r="1305" spans="2:2" x14ac:dyDescent="0.2">
      <c r="B1305" s="716"/>
    </row>
    <row r="1306" spans="2:2" x14ac:dyDescent="0.2">
      <c r="B1306" s="671"/>
    </row>
    <row r="1307" spans="2:2" x14ac:dyDescent="0.2">
      <c r="B1307" s="717"/>
    </row>
    <row r="1308" spans="2:2" x14ac:dyDescent="0.2">
      <c r="B1308" s="716"/>
    </row>
    <row r="1309" spans="2:2" x14ac:dyDescent="0.2">
      <c r="B1309" s="716"/>
    </row>
    <row r="1310" spans="2:2" x14ac:dyDescent="0.2">
      <c r="B1310" s="716"/>
    </row>
    <row r="1311" spans="2:2" x14ac:dyDescent="0.2">
      <c r="B1311" s="671"/>
    </row>
    <row r="1313" spans="2:2" x14ac:dyDescent="0.2">
      <c r="B1313" s="716"/>
    </row>
    <row r="1314" spans="2:2" x14ac:dyDescent="0.2">
      <c r="B1314" s="716"/>
    </row>
    <row r="1315" spans="2:2" x14ac:dyDescent="0.2">
      <c r="B1315" s="716"/>
    </row>
    <row r="1316" spans="2:2" x14ac:dyDescent="0.2">
      <c r="B1316" s="716"/>
    </row>
    <row r="1317" spans="2:2" x14ac:dyDescent="0.2">
      <c r="B1317" s="716"/>
    </row>
    <row r="1318" spans="2:2" x14ac:dyDescent="0.2">
      <c r="B1318" s="716"/>
    </row>
    <row r="1319" spans="2:2" x14ac:dyDescent="0.2">
      <c r="B1319" s="716"/>
    </row>
    <row r="1320" spans="2:2" x14ac:dyDescent="0.2">
      <c r="B1320" s="716"/>
    </row>
    <row r="1322" spans="2:2" x14ac:dyDescent="0.2">
      <c r="B1322" s="716"/>
    </row>
    <row r="1323" spans="2:2" x14ac:dyDescent="0.2">
      <c r="B1323" s="716"/>
    </row>
    <row r="1325" spans="2:2" x14ac:dyDescent="0.2">
      <c r="B1325" s="716"/>
    </row>
    <row r="1326" spans="2:2" x14ac:dyDescent="0.2">
      <c r="B1326" s="716"/>
    </row>
    <row r="1327" spans="2:2" x14ac:dyDescent="0.2">
      <c r="B1327" s="716"/>
    </row>
    <row r="1328" spans="2:2" x14ac:dyDescent="0.2">
      <c r="B1328" s="716"/>
    </row>
    <row r="1329" spans="2:2" x14ac:dyDescent="0.2">
      <c r="B1329" s="716"/>
    </row>
    <row r="1330" spans="2:2" x14ac:dyDescent="0.2">
      <c r="B1330" s="716"/>
    </row>
    <row r="1331" spans="2:2" x14ac:dyDescent="0.2">
      <c r="B1331" s="716"/>
    </row>
    <row r="1332" spans="2:2" x14ac:dyDescent="0.2">
      <c r="B1332" s="716"/>
    </row>
    <row r="1333" spans="2:2" x14ac:dyDescent="0.2">
      <c r="B1333" s="671"/>
    </row>
    <row r="1334" spans="2:2" x14ac:dyDescent="0.2">
      <c r="B1334" s="717"/>
    </row>
    <row r="1335" spans="2:2" x14ac:dyDescent="0.2">
      <c r="B1335" s="716"/>
    </row>
    <row r="1336" spans="2:2" x14ac:dyDescent="0.2">
      <c r="B1336" s="716"/>
    </row>
    <row r="1338" spans="2:2" x14ac:dyDescent="0.2">
      <c r="B1338" s="716"/>
    </row>
    <row r="1339" spans="2:2" x14ac:dyDescent="0.2">
      <c r="B1339" s="671"/>
    </row>
    <row r="1340" spans="2:2" x14ac:dyDescent="0.2">
      <c r="B1340" s="716"/>
    </row>
    <row r="1341" spans="2:2" x14ac:dyDescent="0.2">
      <c r="B1341" s="716"/>
    </row>
    <row r="1342" spans="2:2" x14ac:dyDescent="0.2">
      <c r="B1342" s="716"/>
    </row>
    <row r="1343" spans="2:2" x14ac:dyDescent="0.2">
      <c r="B1343" s="716"/>
    </row>
    <row r="1344" spans="2:2" x14ac:dyDescent="0.2">
      <c r="B1344" s="716"/>
    </row>
    <row r="1345" spans="2:2" x14ac:dyDescent="0.2">
      <c r="B1345" s="716"/>
    </row>
    <row r="1346" spans="2:2" x14ac:dyDescent="0.2">
      <c r="B1346" s="716"/>
    </row>
    <row r="1347" spans="2:2" x14ac:dyDescent="0.2">
      <c r="B1347" s="716"/>
    </row>
    <row r="1348" spans="2:2" x14ac:dyDescent="0.2">
      <c r="B1348" s="716"/>
    </row>
    <row r="1349" spans="2:2" x14ac:dyDescent="0.2">
      <c r="B1349" s="716"/>
    </row>
    <row r="1350" spans="2:2" x14ac:dyDescent="0.2">
      <c r="B1350" s="716"/>
    </row>
    <row r="1351" spans="2:2" x14ac:dyDescent="0.2">
      <c r="B1351" s="716"/>
    </row>
    <row r="1353" spans="2:2" x14ac:dyDescent="0.2">
      <c r="B1353" s="716"/>
    </row>
    <row r="1354" spans="2:2" x14ac:dyDescent="0.2">
      <c r="B1354" s="716"/>
    </row>
    <row r="1355" spans="2:2" x14ac:dyDescent="0.2">
      <c r="B1355" s="716"/>
    </row>
    <row r="1356" spans="2:2" x14ac:dyDescent="0.2">
      <c r="B1356" s="716"/>
    </row>
    <row r="1357" spans="2:2" x14ac:dyDescent="0.2">
      <c r="B1357" s="716"/>
    </row>
    <row r="1358" spans="2:2" x14ac:dyDescent="0.2">
      <c r="B1358" s="716"/>
    </row>
    <row r="1359" spans="2:2" x14ac:dyDescent="0.2">
      <c r="B1359" s="716"/>
    </row>
    <row r="1360" spans="2:2" x14ac:dyDescent="0.2">
      <c r="B1360" s="716"/>
    </row>
    <row r="1361" spans="2:2" x14ac:dyDescent="0.2">
      <c r="B1361" s="671"/>
    </row>
    <row r="1362" spans="2:2" x14ac:dyDescent="0.2">
      <c r="B1362" s="717"/>
    </row>
    <row r="1363" spans="2:2" x14ac:dyDescent="0.2">
      <c r="B1363" s="716"/>
    </row>
    <row r="1364" spans="2:2" x14ac:dyDescent="0.2">
      <c r="B1364" s="716"/>
    </row>
    <row r="1365" spans="2:2" x14ac:dyDescent="0.2">
      <c r="B1365" s="716"/>
    </row>
    <row r="1366" spans="2:2" x14ac:dyDescent="0.2">
      <c r="B1366" s="716"/>
    </row>
    <row r="1367" spans="2:2" x14ac:dyDescent="0.2">
      <c r="B1367" s="671"/>
    </row>
    <row r="1368" spans="2:2" x14ac:dyDescent="0.2">
      <c r="B1368" s="716"/>
    </row>
    <row r="1369" spans="2:2" x14ac:dyDescent="0.2">
      <c r="B1369" s="716"/>
    </row>
    <row r="1370" spans="2:2" x14ac:dyDescent="0.2">
      <c r="B1370" s="716"/>
    </row>
    <row r="1371" spans="2:2" x14ac:dyDescent="0.2">
      <c r="B1371" s="716"/>
    </row>
    <row r="1372" spans="2:2" x14ac:dyDescent="0.2">
      <c r="B1372" s="716"/>
    </row>
    <row r="1373" spans="2:2" x14ac:dyDescent="0.2">
      <c r="B1373" s="716"/>
    </row>
    <row r="1374" spans="2:2" x14ac:dyDescent="0.2">
      <c r="B1374" s="716"/>
    </row>
    <row r="1375" spans="2:2" x14ac:dyDescent="0.2">
      <c r="B1375" s="716"/>
    </row>
    <row r="1376" spans="2:2" x14ac:dyDescent="0.2">
      <c r="B1376" s="716"/>
    </row>
    <row r="1377" spans="2:2" x14ac:dyDescent="0.2">
      <c r="B1377" s="716"/>
    </row>
    <row r="1378" spans="2:2" x14ac:dyDescent="0.2">
      <c r="B1378" s="716"/>
    </row>
    <row r="1379" spans="2:2" x14ac:dyDescent="0.2">
      <c r="B1379" s="716"/>
    </row>
    <row r="1380" spans="2:2" x14ac:dyDescent="0.2">
      <c r="B1380" s="716"/>
    </row>
    <row r="1381" spans="2:2" x14ac:dyDescent="0.2">
      <c r="B1381" s="716"/>
    </row>
    <row r="1382" spans="2:2" x14ac:dyDescent="0.2">
      <c r="B1382" s="716"/>
    </row>
    <row r="1384" spans="2:2" x14ac:dyDescent="0.2">
      <c r="B1384" s="716"/>
    </row>
    <row r="1385" spans="2:2" x14ac:dyDescent="0.2">
      <c r="B1385" s="716"/>
    </row>
    <row r="1387" spans="2:2" x14ac:dyDescent="0.2">
      <c r="B1387" s="716"/>
    </row>
    <row r="1388" spans="2:2" x14ac:dyDescent="0.2">
      <c r="B1388" s="716"/>
    </row>
    <row r="1390" spans="2:2" x14ac:dyDescent="0.2">
      <c r="B1390" s="716"/>
    </row>
    <row r="1391" spans="2:2" x14ac:dyDescent="0.2">
      <c r="B1391" s="716"/>
    </row>
    <row r="1393" spans="2:2" x14ac:dyDescent="0.2">
      <c r="B1393" s="716"/>
    </row>
    <row r="1394" spans="2:2" x14ac:dyDescent="0.2">
      <c r="B1394" s="716"/>
    </row>
    <row r="1396" spans="2:2" x14ac:dyDescent="0.2">
      <c r="B1396" s="716"/>
    </row>
    <row r="1397" spans="2:2" x14ac:dyDescent="0.2">
      <c r="B1397" s="716"/>
    </row>
    <row r="1405" spans="2:2" x14ac:dyDescent="0.2">
      <c r="B1405" s="685"/>
    </row>
    <row r="1408" spans="2:2" x14ac:dyDescent="0.2">
      <c r="B1408" s="671"/>
    </row>
    <row r="1409" spans="2:2" x14ac:dyDescent="0.2">
      <c r="B1409" s="685"/>
    </row>
    <row r="1414" spans="2:2" x14ac:dyDescent="0.2">
      <c r="B1414" s="671"/>
    </row>
    <row r="1420" spans="2:2" x14ac:dyDescent="0.2">
      <c r="B1420" s="671"/>
    </row>
    <row r="1421" spans="2:2" x14ac:dyDescent="0.2">
      <c r="B1421" s="685"/>
    </row>
    <row r="1425" spans="2:2" x14ac:dyDescent="0.2">
      <c r="B1425" s="671"/>
    </row>
    <row r="1453" spans="2:2" x14ac:dyDescent="0.2">
      <c r="B1453" s="671"/>
    </row>
    <row r="1454" spans="2:2" x14ac:dyDescent="0.2">
      <c r="B1454" s="685"/>
    </row>
    <row r="1458" spans="2:2" x14ac:dyDescent="0.2">
      <c r="B1458" s="671"/>
    </row>
    <row r="1475" spans="2:2" x14ac:dyDescent="0.2">
      <c r="B1475" s="671"/>
    </row>
    <row r="1481" spans="2:2" x14ac:dyDescent="0.2">
      <c r="B1481" s="671"/>
    </row>
    <row r="1482" spans="2:2" x14ac:dyDescent="0.2">
      <c r="B1482" s="685"/>
    </row>
    <row r="1486" spans="2:2" x14ac:dyDescent="0.2">
      <c r="B1486" s="671"/>
    </row>
    <row r="1527" spans="2:2" x14ac:dyDescent="0.2">
      <c r="B1527" s="671"/>
    </row>
    <row r="1528" spans="2:2" x14ac:dyDescent="0.2">
      <c r="B1528" s="685"/>
    </row>
    <row r="1532" spans="2:2" x14ac:dyDescent="0.2">
      <c r="B1532" s="671"/>
    </row>
    <row r="1554" spans="2:2" x14ac:dyDescent="0.2">
      <c r="B1554" s="671"/>
    </row>
    <row r="1555" spans="2:2" x14ac:dyDescent="0.2">
      <c r="B1555" s="671"/>
    </row>
    <row r="1556" spans="2:2" x14ac:dyDescent="0.2">
      <c r="B1556" s="685"/>
    </row>
    <row r="1559" spans="2:2" x14ac:dyDescent="0.2">
      <c r="B1559" s="671"/>
    </row>
    <row r="1584" spans="2:2" x14ac:dyDescent="0.2">
      <c r="B1584" s="671"/>
    </row>
    <row r="1590" spans="2:2" x14ac:dyDescent="0.2">
      <c r="B1590" s="671"/>
    </row>
    <row r="1591" spans="2:2" x14ac:dyDescent="0.2">
      <c r="B1591" s="685"/>
    </row>
    <row r="1595" spans="2:2" x14ac:dyDescent="0.2">
      <c r="B1595" s="671"/>
    </row>
    <row r="1617" spans="2:2" x14ac:dyDescent="0.2">
      <c r="B1617" s="671"/>
    </row>
    <row r="1618" spans="2:2" x14ac:dyDescent="0.2">
      <c r="B1618" s="685"/>
    </row>
    <row r="1623" spans="2:2" x14ac:dyDescent="0.2">
      <c r="B1623" s="671"/>
    </row>
    <row r="1654" spans="2:2" x14ac:dyDescent="0.2">
      <c r="B1654" s="671"/>
    </row>
    <row r="1660" spans="2:2" x14ac:dyDescent="0.2">
      <c r="B1660" s="671"/>
    </row>
    <row r="1661" spans="2:2" x14ac:dyDescent="0.2">
      <c r="B1661" s="685"/>
    </row>
    <row r="1665" spans="2:2" x14ac:dyDescent="0.2">
      <c r="B1665" s="671"/>
    </row>
    <row r="1695" spans="2:2" x14ac:dyDescent="0.2">
      <c r="B1695" s="671"/>
    </row>
    <row r="1696" spans="2:2" x14ac:dyDescent="0.2">
      <c r="B1696" s="685"/>
    </row>
    <row r="1700" spans="2:2" x14ac:dyDescent="0.2">
      <c r="B1700" s="671"/>
    </row>
    <row r="1734" spans="2:2" x14ac:dyDescent="0.2">
      <c r="B1734" s="671"/>
    </row>
    <row r="1755" spans="2:2" x14ac:dyDescent="0.2">
      <c r="B1755" s="671"/>
    </row>
    <row r="1756" spans="2:2" x14ac:dyDescent="0.2">
      <c r="B1756" s="685"/>
    </row>
    <row r="1761" spans="2:2" x14ac:dyDescent="0.2">
      <c r="B1761" s="671"/>
    </row>
    <row r="1794" spans="2:2" x14ac:dyDescent="0.2">
      <c r="B1794" s="671"/>
    </row>
    <row r="1807" spans="2:2" x14ac:dyDescent="0.2">
      <c r="B1807" s="671"/>
    </row>
    <row r="1808" spans="2:2" x14ac:dyDescent="0.2">
      <c r="B1808" s="685"/>
    </row>
    <row r="1813" spans="2:2" x14ac:dyDescent="0.2">
      <c r="B1813" s="671"/>
    </row>
  </sheetData>
  <mergeCells count="13">
    <mergeCell ref="B31:F31"/>
    <mergeCell ref="E4:F4"/>
    <mergeCell ref="E11:F11"/>
    <mergeCell ref="E18:F18"/>
    <mergeCell ref="E25:F25"/>
    <mergeCell ref="B18:B19"/>
    <mergeCell ref="C18:D18"/>
    <mergeCell ref="B25:B26"/>
    <mergeCell ref="C25:D25"/>
    <mergeCell ref="B4:B5"/>
    <mergeCell ref="C4:D4"/>
    <mergeCell ref="B11:B12"/>
    <mergeCell ref="C11:D11"/>
  </mergeCells>
  <pageMargins left="0.70866141732283472" right="0.70866141732283472" top="0.74803149606299213" bottom="0.74803149606299213" header="0.31496062992125984" footer="0.31496062992125984"/>
  <pageSetup paperSize="9" orientation="portrait" r:id="rId1"/>
  <ignoredErrors>
    <ignoredError sqref="D7:D9 E7:E9"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election activeCell="R34" sqref="R34"/>
    </sheetView>
  </sheetViews>
  <sheetFormatPr defaultRowHeight="12.75" x14ac:dyDescent="0.2"/>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topLeftCell="A4"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3</vt:i4>
      </vt:variant>
    </vt:vector>
  </HeadingPairs>
  <TitlesOfParts>
    <vt:vector size="10" baseType="lpstr">
      <vt:lpstr>Sutartiniai žymėjimai</vt:lpstr>
      <vt:lpstr>1. Vizijos rodikliai</vt:lpstr>
      <vt:lpstr>2. Tikslų-uždavinių rodikliai</vt:lpstr>
      <vt:lpstr>3. Priemonių įgyvendinimas</vt:lpstr>
      <vt:lpstr>Prioritetų įgyvendinimas</vt:lpstr>
      <vt:lpstr>Lapas2</vt:lpstr>
      <vt:lpstr>Lapas1</vt:lpstr>
      <vt:lpstr>'1. Vizijos rodikliai'!Print_Area</vt:lpstr>
      <vt:lpstr>'2. Tikslų-uždavinių rodikliai'!Print_Area</vt:lpstr>
      <vt:lpstr>'3. Priemonių įgyvendinimas'!Print_Area</vt:lpstr>
    </vt:vector>
  </TitlesOfParts>
  <Manager/>
  <Company>Valdyba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I.Steponaviciene</dc:creator>
  <cp:keywords/>
  <dc:description/>
  <cp:lastModifiedBy>Inga Mikalauskienė</cp:lastModifiedBy>
  <cp:revision/>
  <cp:lastPrinted>2023-07-14T07:39:45Z</cp:lastPrinted>
  <dcterms:created xsi:type="dcterms:W3CDTF">2004-06-30T10:49:56Z</dcterms:created>
  <dcterms:modified xsi:type="dcterms:W3CDTF">2023-10-04T07:01:59Z</dcterms:modified>
  <cp:category/>
  <cp:contentStatus/>
</cp:coreProperties>
</file>