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PLANAI\2024-2026 SVP\SPRENDIMAS\"/>
    </mc:Choice>
  </mc:AlternateContent>
  <xr:revisionPtr revIDLastSave="0" documentId="13_ncr:1_{58789255-1FFE-449D-9D81-C8922D6C22D8}" xr6:coauthVersionLast="47" xr6:coauthVersionMax="47" xr10:uidLastSave="{00000000-0000-0000-0000-000000000000}"/>
  <bookViews>
    <workbookView xWindow="-108" yWindow="-108" windowWidth="23256" windowHeight="12456" xr2:uid="{FEA9E383-1DE5-4AFE-98A8-7A94D3659092}"/>
  </bookViews>
  <sheets>
    <sheet name="1 programa 3 lentelė" sheetId="1" r:id="rId1"/>
  </sheets>
  <definedNames>
    <definedName name="_xlnm.Print_Area" localSheetId="0">'1 programa 3 lentelė'!$A$1:$G$76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F21" i="1"/>
  <c r="D21" i="1"/>
  <c r="E62" i="1" l="1"/>
  <c r="F62" i="1"/>
  <c r="D62" i="1"/>
  <c r="F40" i="1"/>
  <c r="E40" i="1"/>
  <c r="D40" i="1"/>
  <c r="F30" i="1"/>
  <c r="E30" i="1"/>
  <c r="D30" i="1"/>
  <c r="F50" i="1" l="1"/>
  <c r="E50" i="1"/>
  <c r="D50" i="1"/>
  <c r="D66" i="1" l="1"/>
  <c r="F66" i="1"/>
  <c r="E66" i="1"/>
  <c r="F68" i="1" l="1"/>
  <c r="E6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tc={6A77FA00-31DD-403C-9992-1C6C35B8D688}</author>
    <author>tc={470CC190-156D-457A-AE2A-A4D698EA2F18}</author>
  </authors>
  <commentList>
    <comment ref="C28" authorId="0" shapeId="0" xr:uid="{6A77FA00-31DD-403C-9992-1C6C35B8D688}">
      <text>
        <r>
          <rPr>
            <sz val="11"/>
            <color theme="1"/>
            <rFont val="Calibri"/>
            <family val="2"/>
            <charset val="186"/>
            <scheme val="minor"/>
          </rPr>
          <t>Žemės prie Danės upės, reikalingos Klaipėdos miesto rytinės B dalies susisiekimo ir infrastruktūros vystymo etapų įgyvendinimui</t>
        </r>
      </text>
    </comment>
    <comment ref="C29" authorId="1" shapeId="0" xr:uid="{470CC190-156D-457A-AE2A-A4D698EA2F18}">
      <text>
        <r>
          <rPr>
            <sz val="11"/>
            <color theme="1"/>
            <rFont val="Calibri"/>
            <family val="2"/>
            <charset val="186"/>
            <scheme val="minor"/>
          </rPr>
          <t>Viešbutis „Astra“</t>
        </r>
      </text>
    </comment>
  </commentList>
</comments>
</file>

<file path=xl/sharedStrings.xml><?xml version="1.0" encoding="utf-8"?>
<sst xmlns="http://schemas.openxmlformats.org/spreadsheetml/2006/main" count="134" uniqueCount="119">
  <si>
    <t>Programos uždavinio, priemonės kodas ir požymis</t>
  </si>
  <si>
    <t>Uždavinio, priemonės pavadinimas, finansavimo šaltiniai</t>
  </si>
  <si>
    <t>2024 metų asignavimai ir kitos lėšos</t>
  </si>
  <si>
    <t>2025 metų asignavimai ir kitos lėšos</t>
  </si>
  <si>
    <t>2026 metų asignavimai ir kitos lėšos</t>
  </si>
  <si>
    <t>Savivaldybės strateginio plėtros plano priemonės kodas</t>
  </si>
  <si>
    <t>Uždavinys: Rengti miesto teritorijų planavimo bei susijusius dokumentus</t>
  </si>
  <si>
    <t>Priemonė: Detaliųjų ir kitų planų rengimas</t>
  </si>
  <si>
    <t>001-01-01-01</t>
  </si>
  <si>
    <t>Žemės sklypo Turgaus g. 24 detaliojo plano keitimas (Šv. Jono bažnyčios detalusis planas)</t>
  </si>
  <si>
    <t xml:space="preserve">Savivaldybės biudžeto lėšos (nuosavos, be ankstesnių metų likučio) </t>
  </si>
  <si>
    <t xml:space="preserve">Ankstesnių metų likučiai
</t>
  </si>
  <si>
    <t>001-01-01-02</t>
  </si>
  <si>
    <t>Klaipėdos miesto vandens tiekimo ir nuotekų bei paviršinių nuotekų tvarkymo infrastruktūros plėtros specialiojo plano parengimas</t>
  </si>
  <si>
    <t>001-01-01-03</t>
  </si>
  <si>
    <t xml:space="preserve">Leidinio apie Klaipėdos miesto architektūrą ir urbanistiką išleidimas ir architektūrinės parodos organizavimas </t>
  </si>
  <si>
    <t>001-01-01-04</t>
  </si>
  <si>
    <t>Planavimo dokumentų viešinimas ir sklaida</t>
  </si>
  <si>
    <t>001-01-01-05</t>
  </si>
  <si>
    <t>Rengiamų planavimo dokumentų ekspertinis vertinimas</t>
  </si>
  <si>
    <t>001-01-01-06</t>
  </si>
  <si>
    <t xml:space="preserve">Smiltynės kurortinės vietovės bendrojo plano parengimas   </t>
  </si>
  <si>
    <t>001-01-01-07</t>
  </si>
  <si>
    <t>001-01-01-08</t>
  </si>
  <si>
    <t xml:space="preserve">Detaliųjų ar specialiųjų planų koregavimas ar keitimas </t>
  </si>
  <si>
    <t>001-01-01-09</t>
  </si>
  <si>
    <t>Atsinaujinančių išteklių energijos naudojimo plėtros veiksmų plano parengimas</t>
  </si>
  <si>
    <t>001-01-01-10</t>
  </si>
  <si>
    <t>Pietinio pocentrio Stariškių rajone bendrojo plano parengimas</t>
  </si>
  <si>
    <t>001-01-01-11</t>
  </si>
  <si>
    <t>Kapinių plėtros įgyvendinimas</t>
  </si>
  <si>
    <t>001-01-01-12</t>
  </si>
  <si>
    <t>Melnragės ir Girulių kurortinės vietovės bendrojo plano parengimas</t>
  </si>
  <si>
    <t>001-01-01-13</t>
  </si>
  <si>
    <t>Mokslo ir verslo klasterio šiaurinėje miesto dalyje (Tauralaukio vakarinėje dalyje) bendrojo plano parengimas</t>
  </si>
  <si>
    <t>001-01-01-14</t>
  </si>
  <si>
    <t>Teritorijos, pagal Bendrojo plano sprendinius patenkančios į 9.1, 9.2, 9.3, 9.4, 9.8 ir 9.9 nagrinėjamus rajonus, detaliųjų planų parengimas</t>
  </si>
  <si>
    <t>Prisidėjimas prie Klaipėdos pietinės uosto dalies sausumos susisiekimo mazgo (pietinio aplinkkelio) galimybių studijos parengimo</t>
  </si>
  <si>
    <t>Savivaldybės biudžetas (įskaitant skolintas lėšas)</t>
  </si>
  <si>
    <t>Iš jo:</t>
  </si>
  <si>
    <t>Priemonė: Žemės sklypų planų rengimas</t>
  </si>
  <si>
    <t>001-01-02-01</t>
  </si>
  <si>
    <t>Atskirų žemės sklypų planų ir susijusių dokumentų parengimas</t>
  </si>
  <si>
    <t>001-01-02-02</t>
  </si>
  <si>
    <t xml:space="preserve">Žemės visuomenės poreikiams paėmimo dokumentų parengimas </t>
  </si>
  <si>
    <t>001-01-02-03</t>
  </si>
  <si>
    <t>Kompensacijų išmokėjimas už visuomenės poreikiams paimtą turtą ir turto įsigijimas infrastruktūros plėtrai</t>
  </si>
  <si>
    <t>001-01-02-04</t>
  </si>
  <si>
    <t xml:space="preserve">Miško žemės keitimas kitomis naudmenomis inžinerinės infrastruktūros plėtrai  </t>
  </si>
  <si>
    <t>001-01-02-05</t>
  </si>
  <si>
    <t>Negyvenamojo pastato su kiemo aikštele Pilies g. 2 išpirkimas, įgyvendinant patvirtinto detaliojo plano sprendinius</t>
  </si>
  <si>
    <t>Uždavinys: Užtikrinti geoinformacinių sistemų (GIS) administravimą ir vykdomų geodezinių darbų kontrolę</t>
  </si>
  <si>
    <t>Priemonė: Geoinformacinių sistemų (GIS) administravimas ir kontrolė</t>
  </si>
  <si>
    <t>001-02-01-01</t>
  </si>
  <si>
    <t>Savivaldybės administracijos GIS programinės įrangos ir informacinių sistemų, veikiančių GIS pagrindu, atnaujinimas, papildymas</t>
  </si>
  <si>
    <t>001-02-01-02</t>
  </si>
  <si>
    <t>Topografinėms-inžinerinėms nuotraukoms vykdyti reikalingų išeitinių duomenų išdavimas, atliktų geodezinių darbų kontrolės vykdymas, Klaipėdos miesto žemės kadastro skaitmeninių duomenų įsigijimas</t>
  </si>
  <si>
    <t>001-02-01-03</t>
  </si>
  <si>
    <t>WebGIS programų sukūrimas ir teminių žemėlapių viešinimas</t>
  </si>
  <si>
    <t>001-02-01-04</t>
  </si>
  <si>
    <t>Uždavinys: Vykdyti paveldo objektų išsaugojimo priemones</t>
  </si>
  <si>
    <t>Priemonė: Kultūros paveldo objektų apskaitos, tvarkybos ir sklaidos dokumentacijos parengimas</t>
  </si>
  <si>
    <t>001-03-01-01</t>
  </si>
  <si>
    <t>Kultūrinės vertės nustatymo objektų dokumentacijos parengimas</t>
  </si>
  <si>
    <t>001-03-01-02</t>
  </si>
  <si>
    <t>Klaipėdos miesto savivaldybės nekilnojamojo kultūros paveldo vertinimo tarybos darbo organizavimas (ekspertų paslaugų įsigijimas)</t>
  </si>
  <si>
    <t>001-03-01-03</t>
  </si>
  <si>
    <t>Kultūros paveldo sklaida</t>
  </si>
  <si>
    <t>Archeologinių tyrimų vykdymas Klaipėdos miesto teritorijoje</t>
  </si>
  <si>
    <t>Pastatų fasadų tvarkymo rėmimo viešinimas</t>
  </si>
  <si>
    <t>Priemonė: Kultūros paveldo objektų tvarkyba</t>
  </si>
  <si>
    <t>001-03-02-01</t>
  </si>
  <si>
    <t>Kultūros paveldo objektų tvarkybos darbų vykdymas</t>
  </si>
  <si>
    <t>001-03-02-02</t>
  </si>
  <si>
    <t>001-03-02-03</t>
  </si>
  <si>
    <t>Naujų takų, dviračių stovų, suoliukų, stendų įrengimo Pakrantės baterijos „Memel-Sud“ (Kopgalio baterijos) teritorijoje aprašo parengimas</t>
  </si>
  <si>
    <t>001-03-02-04</t>
  </si>
  <si>
    <t xml:space="preserve">Klaipėdos Smeltės istorinių kapinių sutvarkymo projekto parengimas </t>
  </si>
  <si>
    <t>001-03-02-05</t>
  </si>
  <si>
    <t>Pastatų fasadų tvarkymo rėmimas</t>
  </si>
  <si>
    <t>001-03-02-06</t>
  </si>
  <si>
    <t>Klaipėdos Vitės istorinių kapinių sutvarkymo projekto parengimas</t>
  </si>
  <si>
    <t>001-03-02-07</t>
  </si>
  <si>
    <t>001-03-02-08</t>
  </si>
  <si>
    <t>Antrojo pasaulinio karo Sovietų Sąjungos karių palaidojimo vietos, esančios S. Daukanto gatvėje, pertvarkymas</t>
  </si>
  <si>
    <t>Buvusių dvarų ir kaimų istorinių kapinaičių sutvarkymo projektinių sprendimų parengimas</t>
  </si>
  <si>
    <t>1923 m. Sukilėlių memorialo Skulptūrų parke sutvarkymo projekto parengimas</t>
  </si>
  <si>
    <t xml:space="preserve">IŠ VISO programai finansuoti pagal finansavimo šaltinius </t>
  </si>
  <si>
    <t>Iš jų: regioninių pažangos priemonių lėšos</t>
  </si>
  <si>
    <t>Asignavimų ir kitų lėšų pokytis, palyginti su ankstesnių metų patvirtintų asignavimų ir kitų lėšų planu</t>
  </si>
  <si>
    <t>001-03-01-04</t>
  </si>
  <si>
    <t>001-03-01-05</t>
  </si>
  <si>
    <t>P – pažangos uždavinys.</t>
  </si>
  <si>
    <t>TP – tęstinės veiklos priemonė.</t>
  </si>
  <si>
    <t>PP – pažangos priemonė.</t>
  </si>
  <si>
    <t xml:space="preserve">T – tęstinės veiklos uždavinys. </t>
  </si>
  <si>
    <t>001-01 (T)</t>
  </si>
  <si>
    <t>001-01-01 (TP)</t>
  </si>
  <si>
    <t>001-01-02 (TP)</t>
  </si>
  <si>
    <t>001-02 (T)</t>
  </si>
  <si>
    <t>001-02-01 (TP)</t>
  </si>
  <si>
    <t>001-03 (T)</t>
  </si>
  <si>
    <t>001-03-01 (TP)</t>
  </si>
  <si>
    <t>001-03-02 (TP)</t>
  </si>
  <si>
    <t xml:space="preserve">Klaipėdos miesto realistinio modelio, ortofotografinio žemėlapio sukūrimas ir viešinimas </t>
  </si>
  <si>
    <t>RP – regioninė pažangos priemonė.</t>
  </si>
  <si>
    <t>3.2.3.2.</t>
  </si>
  <si>
    <t>3.3.3.2.
3.3.3.4.</t>
  </si>
  <si>
    <t>1.2.1.1.</t>
  </si>
  <si>
    <t xml:space="preserve">1.2.3.2.
</t>
  </si>
  <si>
    <t>3.2.2.6.</t>
  </si>
  <si>
    <t xml:space="preserve">1.2.1.2.
</t>
  </si>
  <si>
    <t>1.1.1.6.</t>
  </si>
  <si>
    <t xml:space="preserve">2.6.1.5.
</t>
  </si>
  <si>
    <t>3.2.3.5.</t>
  </si>
  <si>
    <t>3.2.3.4.</t>
  </si>
  <si>
    <t>3.2.3.6.</t>
  </si>
  <si>
    <t>3 lentelė. Klaipėdos miesto savivaldybės 2024–2026 metų 001 Miesto urbanistinio planavimo programos uždaviniai, priemonės, asignavimai ir kitos lėšos (tūkst. eurų)</t>
  </si>
  <si>
    <t>Savivaldybės biudžeto lėšos (nuosavos, be ankstesnių metų likučio)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</si>
</sst>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0" borderId="1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3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6" fillId="5" borderId="1" xfId="0" applyFont="1" applyFill="1" applyBorder="1" applyAlignment="1">
      <alignment vertical="top" wrapText="1"/>
    </xf>
    <xf numFmtId="0" fontId="6" fillId="3" borderId="5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vertical="top" wrapText="1"/>
    </xf>
    <xf numFmtId="2" fontId="6" fillId="3" borderId="1" xfId="0" applyNumberFormat="1" applyFont="1" applyFill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5" fillId="4" borderId="1" xfId="0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vertical="top" wrapText="1"/>
    </xf>
    <xf numFmtId="0" fontId="6" fillId="6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top" wrapText="1"/>
    </xf>
    <xf numFmtId="164" fontId="1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left" vertical="top" wrapText="1"/>
    </xf>
    <xf numFmtId="164" fontId="5" fillId="3" borderId="1" xfId="0" applyNumberFormat="1" applyFont="1" applyFill="1" applyBorder="1" applyAlignment="1">
      <alignment horizontal="center" vertical="top" wrapText="1"/>
    </xf>
    <xf numFmtId="164" fontId="11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left" vertical="top" wrapText="1"/>
    </xf>
    <xf numFmtId="165" fontId="6" fillId="6" borderId="1" xfId="0" applyNumberFormat="1" applyFont="1" applyFill="1" applyBorder="1" applyAlignment="1">
      <alignment horizontal="center" vertical="top" wrapText="1"/>
    </xf>
    <xf numFmtId="165" fontId="1" fillId="0" borderId="1" xfId="0" applyNumberFormat="1" applyFont="1" applyBorder="1" applyAlignment="1">
      <alignment horizontal="center" vertical="top" wrapText="1"/>
    </xf>
    <xf numFmtId="165" fontId="1" fillId="6" borderId="7" xfId="0" applyNumberFormat="1" applyFont="1" applyFill="1" applyBorder="1" applyAlignment="1">
      <alignment horizontal="center" vertical="top" wrapText="1"/>
    </xf>
    <xf numFmtId="165" fontId="6" fillId="0" borderId="7" xfId="0" applyNumberFormat="1" applyFont="1" applyBorder="1" applyAlignment="1">
      <alignment horizontal="center" vertical="top" wrapText="1"/>
    </xf>
    <xf numFmtId="0" fontId="10" fillId="3" borderId="1" xfId="0" applyFont="1" applyFill="1" applyBorder="1" applyAlignment="1">
      <alignment vertical="top" wrapText="1"/>
    </xf>
    <xf numFmtId="0" fontId="10" fillId="3" borderId="9" xfId="0" applyFont="1" applyFill="1" applyBorder="1" applyAlignment="1">
      <alignment vertical="top" wrapText="1"/>
    </xf>
    <xf numFmtId="0" fontId="8" fillId="0" borderId="0" xfId="0" applyFont="1" applyAlignment="1">
      <alignment horizontal="left"/>
    </xf>
    <xf numFmtId="0" fontId="3" fillId="0" borderId="2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11" fillId="3" borderId="2" xfId="0" applyFont="1" applyFill="1" applyBorder="1" applyAlignment="1">
      <alignment vertical="top"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Inga Mikalauskienė" id="{8889962B-ACCA-4D98-9EFC-27526515D378}" userId="S::inga.mikalauskiene@klaipeda.lt::09dffb4a-b41a-4bf9-942e-223d7f7779a6" providerId="AD"/>
</personList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58" dT="2023-10-18T11:36:16.22" personId="{8889962B-ACCA-4D98-9EFC-27526515D378}" id="{6A77FA00-31DD-403C-9992-1C6C35B8D688}">
    <text>Žemės prie Danės upės, reikalingos Klaipėdos miesto rytinės B dalies susisiekimo ir infrastruktūros vystymo etapų įgyvendinimui</text>
  </threadedComment>
  <threadedComment ref="C60" dT="2023-11-30T19:00:57.06" personId="{8889962B-ACCA-4D98-9EFC-27526515D378}" id="{470CC190-156D-457A-AE2A-A4D698EA2F18}">
    <text>Viešbutis „Astra“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9125D-579F-4A47-AB90-A5D8AADB0019}">
  <dimension ref="B1:G75"/>
  <sheetViews>
    <sheetView tabSelected="1" zoomScaleNormal="100" workbookViewId="0">
      <selection activeCell="B2" sqref="B2:G2"/>
    </sheetView>
  </sheetViews>
  <sheetFormatPr defaultColWidth="9.33203125" defaultRowHeight="13.2" x14ac:dyDescent="0.25"/>
  <cols>
    <col min="1" max="1" width="2.5546875" style="1" customWidth="1"/>
    <col min="2" max="2" width="17.6640625" style="1" customWidth="1"/>
    <col min="3" max="3" width="44.44140625" style="6" customWidth="1"/>
    <col min="4" max="7" width="14.6640625" style="1" customWidth="1"/>
    <col min="8" max="16384" width="9.33203125" style="1"/>
  </cols>
  <sheetData>
    <row r="1" spans="2:7" ht="13.95" customHeight="1" x14ac:dyDescent="0.3">
      <c r="F1" s="66"/>
      <c r="G1" s="66"/>
    </row>
    <row r="2" spans="2:7" ht="39.6" customHeight="1" x14ac:dyDescent="0.25">
      <c r="B2" s="73" t="s">
        <v>117</v>
      </c>
      <c r="C2" s="73"/>
      <c r="D2" s="73"/>
      <c r="E2" s="73"/>
      <c r="F2" s="73"/>
      <c r="G2" s="73"/>
    </row>
    <row r="3" spans="2:7" ht="55.5" customHeight="1" x14ac:dyDescent="0.25">
      <c r="B3" s="16" t="s">
        <v>0</v>
      </c>
      <c r="C3" s="17" t="s">
        <v>1</v>
      </c>
      <c r="D3" s="17" t="s">
        <v>2</v>
      </c>
      <c r="E3" s="17" t="s">
        <v>3</v>
      </c>
      <c r="F3" s="17" t="s">
        <v>4</v>
      </c>
      <c r="G3" s="17" t="s">
        <v>5</v>
      </c>
    </row>
    <row r="4" spans="2:7" x14ac:dyDescent="0.25">
      <c r="B4" s="45">
        <v>1</v>
      </c>
      <c r="C4" s="46">
        <v>2</v>
      </c>
      <c r="D4" s="45">
        <v>3</v>
      </c>
      <c r="E4" s="45">
        <v>4</v>
      </c>
      <c r="F4" s="45">
        <v>5</v>
      </c>
      <c r="G4" s="45">
        <v>6</v>
      </c>
    </row>
    <row r="5" spans="2:7" ht="29.25" customHeight="1" x14ac:dyDescent="0.25">
      <c r="B5" s="18" t="s">
        <v>96</v>
      </c>
      <c r="C5" s="18" t="s">
        <v>6</v>
      </c>
      <c r="D5" s="19"/>
      <c r="E5" s="19"/>
      <c r="F5" s="19"/>
      <c r="G5" s="19"/>
    </row>
    <row r="6" spans="2:7" ht="21" customHeight="1" x14ac:dyDescent="0.25">
      <c r="B6" s="20" t="s">
        <v>97</v>
      </c>
      <c r="C6" s="21" t="s">
        <v>7</v>
      </c>
      <c r="D6" s="22"/>
      <c r="E6" s="22"/>
      <c r="F6" s="22"/>
      <c r="G6" s="22"/>
    </row>
    <row r="7" spans="2:7" ht="30.75" customHeight="1" x14ac:dyDescent="0.25">
      <c r="B7" s="67" t="s">
        <v>8</v>
      </c>
      <c r="C7" s="7" t="s">
        <v>9</v>
      </c>
      <c r="D7" s="9"/>
      <c r="E7" s="9"/>
      <c r="F7" s="9"/>
      <c r="G7" s="4" t="s">
        <v>106</v>
      </c>
    </row>
    <row r="8" spans="2:7" ht="42" customHeight="1" x14ac:dyDescent="0.25">
      <c r="B8" s="67" t="s">
        <v>12</v>
      </c>
      <c r="C8" s="7" t="s">
        <v>13</v>
      </c>
      <c r="D8" s="9"/>
      <c r="E8" s="9"/>
      <c r="F8" s="9"/>
      <c r="G8" s="4" t="s">
        <v>107</v>
      </c>
    </row>
    <row r="9" spans="2:7" ht="42.75" customHeight="1" x14ac:dyDescent="0.25">
      <c r="B9" s="67" t="s">
        <v>14</v>
      </c>
      <c r="C9" s="7" t="s">
        <v>15</v>
      </c>
      <c r="D9" s="9"/>
      <c r="E9" s="9"/>
      <c r="F9" s="9"/>
      <c r="G9" s="4"/>
    </row>
    <row r="10" spans="2:7" ht="18" customHeight="1" x14ac:dyDescent="0.25">
      <c r="B10" s="67" t="s">
        <v>16</v>
      </c>
      <c r="C10" s="7" t="s">
        <v>17</v>
      </c>
      <c r="D10" s="9"/>
      <c r="E10" s="9"/>
      <c r="F10" s="9"/>
      <c r="G10" s="4"/>
    </row>
    <row r="11" spans="2:7" ht="16.5" customHeight="1" x14ac:dyDescent="0.25">
      <c r="B11" s="67" t="s">
        <v>18</v>
      </c>
      <c r="C11" s="7" t="s">
        <v>19</v>
      </c>
      <c r="D11" s="9"/>
      <c r="E11" s="9"/>
      <c r="F11" s="9"/>
      <c r="G11" s="4"/>
    </row>
    <row r="12" spans="2:7" ht="29.4" customHeight="1" x14ac:dyDescent="0.25">
      <c r="B12" s="67" t="s">
        <v>20</v>
      </c>
      <c r="C12" s="23" t="s">
        <v>21</v>
      </c>
      <c r="D12" s="9"/>
      <c r="E12" s="9"/>
      <c r="F12" s="9"/>
      <c r="G12" s="4" t="s">
        <v>108</v>
      </c>
    </row>
    <row r="13" spans="2:7" ht="28.95" customHeight="1" x14ac:dyDescent="0.25">
      <c r="B13" s="67" t="s">
        <v>22</v>
      </c>
      <c r="C13" s="23" t="s">
        <v>24</v>
      </c>
      <c r="D13" s="49"/>
      <c r="E13" s="49"/>
      <c r="F13" s="49"/>
      <c r="G13" s="26"/>
    </row>
    <row r="14" spans="2:7" ht="29.25" customHeight="1" x14ac:dyDescent="0.25">
      <c r="B14" s="67" t="s">
        <v>23</v>
      </c>
      <c r="C14" s="7" t="s">
        <v>26</v>
      </c>
      <c r="D14" s="9"/>
      <c r="E14" s="9"/>
      <c r="F14" s="9"/>
      <c r="G14" s="5"/>
    </row>
    <row r="15" spans="2:7" ht="29.25" customHeight="1" x14ac:dyDescent="0.25">
      <c r="B15" s="67" t="s">
        <v>25</v>
      </c>
      <c r="C15" s="7" t="s">
        <v>28</v>
      </c>
      <c r="D15" s="9"/>
      <c r="E15" s="9"/>
      <c r="F15" s="9"/>
      <c r="G15" s="4" t="s">
        <v>109</v>
      </c>
    </row>
    <row r="16" spans="2:7" ht="18.75" customHeight="1" x14ac:dyDescent="0.25">
      <c r="B16" s="67" t="s">
        <v>27</v>
      </c>
      <c r="C16" s="7" t="s">
        <v>30</v>
      </c>
      <c r="D16" s="11"/>
      <c r="E16" s="11"/>
      <c r="F16" s="11"/>
      <c r="G16" s="4" t="s">
        <v>110</v>
      </c>
    </row>
    <row r="17" spans="2:7" ht="31.5" customHeight="1" x14ac:dyDescent="0.25">
      <c r="B17" s="67" t="s">
        <v>29</v>
      </c>
      <c r="C17" s="7" t="s">
        <v>32</v>
      </c>
      <c r="D17" s="9"/>
      <c r="E17" s="9"/>
      <c r="F17" s="9"/>
      <c r="G17" s="4" t="s">
        <v>111</v>
      </c>
    </row>
    <row r="18" spans="2:7" ht="45" customHeight="1" x14ac:dyDescent="0.25">
      <c r="B18" s="67" t="s">
        <v>31</v>
      </c>
      <c r="C18" s="7" t="s">
        <v>34</v>
      </c>
      <c r="D18" s="9"/>
      <c r="E18" s="9"/>
      <c r="F18" s="9"/>
      <c r="G18" s="4" t="s">
        <v>112</v>
      </c>
    </row>
    <row r="19" spans="2:7" ht="44.25" customHeight="1" x14ac:dyDescent="0.25">
      <c r="B19" s="67" t="s">
        <v>33</v>
      </c>
      <c r="C19" s="7" t="s">
        <v>36</v>
      </c>
      <c r="D19" s="9"/>
      <c r="E19" s="9"/>
      <c r="F19" s="9"/>
      <c r="G19" s="5"/>
    </row>
    <row r="20" spans="2:7" ht="42" customHeight="1" x14ac:dyDescent="0.25">
      <c r="B20" s="69" t="s">
        <v>35</v>
      </c>
      <c r="C20" s="52" t="s">
        <v>37</v>
      </c>
      <c r="D20" s="51"/>
      <c r="E20" s="51"/>
      <c r="F20" s="51"/>
      <c r="G20" s="53"/>
    </row>
    <row r="21" spans="2:7" ht="17.25" customHeight="1" x14ac:dyDescent="0.25">
      <c r="B21" s="27"/>
      <c r="C21" s="28" t="s">
        <v>38</v>
      </c>
      <c r="D21" s="15">
        <f>+D23</f>
        <v>402.7</v>
      </c>
      <c r="E21" s="15">
        <f t="shared" ref="E21:F21" si="0">+E23</f>
        <v>219.7</v>
      </c>
      <c r="F21" s="15">
        <f t="shared" si="0"/>
        <v>129</v>
      </c>
      <c r="G21" s="29"/>
    </row>
    <row r="22" spans="2:7" ht="17.25" customHeight="1" x14ac:dyDescent="0.25">
      <c r="B22" s="74"/>
      <c r="C22" s="23" t="s">
        <v>39</v>
      </c>
      <c r="D22" s="35"/>
      <c r="E22" s="35"/>
      <c r="F22" s="35"/>
      <c r="G22" s="25"/>
    </row>
    <row r="23" spans="2:7" ht="27.75" customHeight="1" x14ac:dyDescent="0.25">
      <c r="B23" s="75"/>
      <c r="C23" s="7" t="s">
        <v>118</v>
      </c>
      <c r="D23" s="37">
        <v>402.7</v>
      </c>
      <c r="E23" s="37">
        <v>219.7</v>
      </c>
      <c r="F23" s="37">
        <v>129</v>
      </c>
      <c r="G23" s="5"/>
    </row>
    <row r="24" spans="2:7" ht="20.25" customHeight="1" x14ac:dyDescent="0.25">
      <c r="B24" s="20" t="s">
        <v>98</v>
      </c>
      <c r="C24" s="21" t="s">
        <v>40</v>
      </c>
      <c r="D24" s="41"/>
      <c r="E24" s="41"/>
      <c r="F24" s="41"/>
      <c r="G24" s="22"/>
    </row>
    <row r="25" spans="2:7" ht="28.5" customHeight="1" x14ac:dyDescent="0.25">
      <c r="B25" s="67" t="s">
        <v>41</v>
      </c>
      <c r="C25" s="7" t="s">
        <v>42</v>
      </c>
      <c r="D25" s="11"/>
      <c r="E25" s="11"/>
      <c r="F25" s="11"/>
      <c r="G25" s="4"/>
    </row>
    <row r="26" spans="2:7" ht="30.75" customHeight="1" x14ac:dyDescent="0.25">
      <c r="B26" s="30" t="s">
        <v>43</v>
      </c>
      <c r="C26" s="54" t="s">
        <v>44</v>
      </c>
      <c r="D26" s="9"/>
      <c r="E26" s="9"/>
      <c r="F26" s="9"/>
      <c r="G26" s="5"/>
    </row>
    <row r="27" spans="2:7" ht="41.25" customHeight="1" x14ac:dyDescent="0.25">
      <c r="B27" s="50" t="s">
        <v>45</v>
      </c>
      <c r="C27" s="54" t="s">
        <v>46</v>
      </c>
      <c r="D27" s="9"/>
      <c r="E27" s="9"/>
      <c r="F27" s="9"/>
      <c r="G27" s="5"/>
    </row>
    <row r="28" spans="2:7" ht="28.5" customHeight="1" x14ac:dyDescent="0.25">
      <c r="B28" s="67" t="s">
        <v>47</v>
      </c>
      <c r="C28" s="54" t="s">
        <v>48</v>
      </c>
      <c r="D28" s="9"/>
      <c r="E28" s="9"/>
      <c r="F28" s="9"/>
      <c r="G28" s="5"/>
    </row>
    <row r="29" spans="2:7" ht="42" customHeight="1" x14ac:dyDescent="0.25">
      <c r="B29" s="71" t="s">
        <v>49</v>
      </c>
      <c r="C29" s="43" t="s">
        <v>50</v>
      </c>
      <c r="D29" s="48"/>
      <c r="E29" s="48"/>
      <c r="F29" s="48"/>
      <c r="G29" s="5"/>
    </row>
    <row r="30" spans="2:7" ht="17.25" customHeight="1" x14ac:dyDescent="0.25">
      <c r="B30" s="27"/>
      <c r="C30" s="28" t="s">
        <v>38</v>
      </c>
      <c r="D30" s="62">
        <f t="shared" ref="D30:F30" si="1">+D32+D33</f>
        <v>1136.5</v>
      </c>
      <c r="E30" s="62">
        <f t="shared" si="1"/>
        <v>1855.3</v>
      </c>
      <c r="F30" s="62">
        <f t="shared" si="1"/>
        <v>41</v>
      </c>
      <c r="G30" s="29"/>
    </row>
    <row r="31" spans="2:7" ht="17.25" customHeight="1" x14ac:dyDescent="0.25">
      <c r="B31" s="74"/>
      <c r="C31" s="38" t="s">
        <v>39</v>
      </c>
      <c r="D31" s="14"/>
      <c r="E31" s="14"/>
      <c r="F31" s="14"/>
      <c r="G31" s="24"/>
    </row>
    <row r="32" spans="2:7" ht="27.75" customHeight="1" x14ac:dyDescent="0.25">
      <c r="B32" s="75"/>
      <c r="C32" s="34" t="s">
        <v>118</v>
      </c>
      <c r="D32" s="63">
        <v>270.5</v>
      </c>
      <c r="E32" s="63">
        <v>1855.3</v>
      </c>
      <c r="F32" s="63">
        <v>41</v>
      </c>
      <c r="G32" s="36"/>
    </row>
    <row r="33" spans="2:7" ht="16.5" customHeight="1" x14ac:dyDescent="0.25">
      <c r="B33" s="81"/>
      <c r="C33" s="34" t="s">
        <v>11</v>
      </c>
      <c r="D33" s="40">
        <v>866</v>
      </c>
      <c r="E33" s="40">
        <v>0</v>
      </c>
      <c r="F33" s="40">
        <v>0</v>
      </c>
      <c r="G33" s="36"/>
    </row>
    <row r="34" spans="2:7" ht="30.75" customHeight="1" x14ac:dyDescent="0.25">
      <c r="B34" s="18" t="s">
        <v>99</v>
      </c>
      <c r="C34" s="31" t="s">
        <v>51</v>
      </c>
      <c r="D34" s="42"/>
      <c r="E34" s="42"/>
      <c r="F34" s="42"/>
      <c r="G34" s="19"/>
    </row>
    <row r="35" spans="2:7" ht="27.75" customHeight="1" x14ac:dyDescent="0.25">
      <c r="B35" s="20" t="s">
        <v>100</v>
      </c>
      <c r="C35" s="32" t="s">
        <v>52</v>
      </c>
      <c r="D35" s="41"/>
      <c r="E35" s="41"/>
      <c r="F35" s="41"/>
      <c r="G35" s="22"/>
    </row>
    <row r="36" spans="2:7" ht="43.5" customHeight="1" x14ac:dyDescent="0.25">
      <c r="B36" s="67" t="s">
        <v>53</v>
      </c>
      <c r="C36" s="7" t="s">
        <v>54</v>
      </c>
      <c r="D36" s="10"/>
      <c r="E36" s="10"/>
      <c r="F36" s="10"/>
      <c r="G36" s="4"/>
    </row>
    <row r="37" spans="2:7" ht="69" customHeight="1" x14ac:dyDescent="0.25">
      <c r="B37" s="67" t="s">
        <v>55</v>
      </c>
      <c r="C37" s="7" t="s">
        <v>56</v>
      </c>
      <c r="D37" s="9"/>
      <c r="E37" s="9"/>
      <c r="F37" s="9"/>
      <c r="G37" s="11"/>
    </row>
    <row r="38" spans="2:7" ht="27.75" customHeight="1" x14ac:dyDescent="0.25">
      <c r="B38" s="67" t="s">
        <v>57</v>
      </c>
      <c r="C38" s="12" t="s">
        <v>58</v>
      </c>
      <c r="D38" s="57"/>
      <c r="E38" s="57"/>
      <c r="F38" s="57"/>
      <c r="G38" s="11"/>
    </row>
    <row r="39" spans="2:7" ht="30" customHeight="1" x14ac:dyDescent="0.25">
      <c r="B39" s="67" t="s">
        <v>59</v>
      </c>
      <c r="C39" s="13" t="s">
        <v>104</v>
      </c>
      <c r="D39" s="49"/>
      <c r="E39" s="49"/>
      <c r="F39" s="49"/>
      <c r="G39" s="4" t="s">
        <v>113</v>
      </c>
    </row>
    <row r="40" spans="2:7" ht="17.25" customHeight="1" x14ac:dyDescent="0.25">
      <c r="B40" s="27"/>
      <c r="C40" s="28" t="s">
        <v>38</v>
      </c>
      <c r="D40" s="15">
        <f t="shared" ref="D40:F40" si="2">+D42</f>
        <v>214</v>
      </c>
      <c r="E40" s="15">
        <f t="shared" si="2"/>
        <v>64</v>
      </c>
      <c r="F40" s="15">
        <f t="shared" si="2"/>
        <v>84</v>
      </c>
      <c r="G40" s="15"/>
    </row>
    <row r="41" spans="2:7" ht="17.25" customHeight="1" x14ac:dyDescent="0.25">
      <c r="B41" s="74"/>
      <c r="C41" s="43" t="s">
        <v>39</v>
      </c>
      <c r="D41" s="39"/>
      <c r="E41" s="39"/>
      <c r="F41" s="39"/>
      <c r="G41" s="14"/>
    </row>
    <row r="42" spans="2:7" ht="27.75" customHeight="1" x14ac:dyDescent="0.25">
      <c r="B42" s="75"/>
      <c r="C42" s="34" t="s">
        <v>118</v>
      </c>
      <c r="D42" s="37">
        <v>214</v>
      </c>
      <c r="E42" s="37">
        <v>64</v>
      </c>
      <c r="F42" s="37">
        <v>84</v>
      </c>
      <c r="G42" s="37"/>
    </row>
    <row r="43" spans="2:7" ht="30.75" customHeight="1" x14ac:dyDescent="0.25">
      <c r="B43" s="18" t="s">
        <v>101</v>
      </c>
      <c r="C43" s="31" t="s">
        <v>60</v>
      </c>
      <c r="D43" s="42"/>
      <c r="E43" s="42"/>
      <c r="F43" s="42"/>
      <c r="G43" s="19"/>
    </row>
    <row r="44" spans="2:7" ht="27.75" customHeight="1" x14ac:dyDescent="0.25">
      <c r="B44" s="20" t="s">
        <v>102</v>
      </c>
      <c r="C44" s="32" t="s">
        <v>61</v>
      </c>
      <c r="D44" s="41"/>
      <c r="E44" s="41"/>
      <c r="F44" s="41"/>
      <c r="G44" s="22"/>
    </row>
    <row r="45" spans="2:7" ht="33.75" customHeight="1" x14ac:dyDescent="0.25">
      <c r="B45" s="3" t="s">
        <v>62</v>
      </c>
      <c r="C45" s="13" t="s">
        <v>63</v>
      </c>
      <c r="D45" s="10"/>
      <c r="E45" s="10"/>
      <c r="F45" s="10"/>
      <c r="G45" s="4"/>
    </row>
    <row r="46" spans="2:7" ht="42" customHeight="1" x14ac:dyDescent="0.25">
      <c r="B46" s="68" t="s">
        <v>64</v>
      </c>
      <c r="C46" s="59" t="s">
        <v>65</v>
      </c>
      <c r="D46" s="9"/>
      <c r="E46" s="9"/>
      <c r="F46" s="9"/>
      <c r="G46" s="5"/>
    </row>
    <row r="47" spans="2:7" ht="16.5" customHeight="1" x14ac:dyDescent="0.25">
      <c r="B47" s="72" t="s">
        <v>66</v>
      </c>
      <c r="C47" s="55" t="s">
        <v>67</v>
      </c>
      <c r="D47" s="56"/>
      <c r="E47" s="56"/>
      <c r="F47" s="56"/>
      <c r="G47" s="5"/>
    </row>
    <row r="48" spans="2:7" ht="29.25" customHeight="1" x14ac:dyDescent="0.25">
      <c r="B48" s="67" t="s">
        <v>90</v>
      </c>
      <c r="C48" s="13" t="s">
        <v>68</v>
      </c>
      <c r="D48" s="9"/>
      <c r="E48" s="9"/>
      <c r="F48" s="9"/>
      <c r="G48" s="5"/>
    </row>
    <row r="49" spans="2:7" ht="17.25" customHeight="1" x14ac:dyDescent="0.25">
      <c r="B49" s="67" t="s">
        <v>91</v>
      </c>
      <c r="C49" s="33" t="s">
        <v>69</v>
      </c>
      <c r="D49" s="9"/>
      <c r="E49" s="9"/>
      <c r="F49" s="9"/>
      <c r="G49" s="5"/>
    </row>
    <row r="50" spans="2:7" ht="17.25" customHeight="1" x14ac:dyDescent="0.25">
      <c r="B50" s="27"/>
      <c r="C50" s="28" t="s">
        <v>38</v>
      </c>
      <c r="D50" s="15">
        <f t="shared" ref="D50:F50" si="3">+D52</f>
        <v>27.2</v>
      </c>
      <c r="E50" s="15">
        <f t="shared" si="3"/>
        <v>17.2</v>
      </c>
      <c r="F50" s="15">
        <f t="shared" si="3"/>
        <v>27.2</v>
      </c>
      <c r="G50" s="29"/>
    </row>
    <row r="51" spans="2:7" ht="17.25" customHeight="1" x14ac:dyDescent="0.25">
      <c r="B51" s="79"/>
      <c r="C51" s="30" t="s">
        <v>39</v>
      </c>
      <c r="D51" s="35"/>
      <c r="E51" s="35"/>
      <c r="F51" s="35"/>
      <c r="G51" s="25"/>
    </row>
    <row r="52" spans="2:7" ht="27.75" customHeight="1" x14ac:dyDescent="0.25">
      <c r="B52" s="80"/>
      <c r="C52" s="34" t="s">
        <v>10</v>
      </c>
      <c r="D52" s="37">
        <v>27.2</v>
      </c>
      <c r="E52" s="37">
        <v>17.2</v>
      </c>
      <c r="F52" s="37">
        <v>27.2</v>
      </c>
      <c r="G52" s="5"/>
    </row>
    <row r="53" spans="2:7" ht="23.25" customHeight="1" x14ac:dyDescent="0.25">
      <c r="B53" s="20" t="s">
        <v>103</v>
      </c>
      <c r="C53" s="32" t="s">
        <v>70</v>
      </c>
      <c r="D53" s="41"/>
      <c r="E53" s="41"/>
      <c r="F53" s="41"/>
      <c r="G53" s="22"/>
    </row>
    <row r="54" spans="2:7" ht="17.25" customHeight="1" x14ac:dyDescent="0.25">
      <c r="B54" s="67" t="s">
        <v>71</v>
      </c>
      <c r="C54" s="58" t="s">
        <v>72</v>
      </c>
      <c r="D54" s="10"/>
      <c r="E54" s="10"/>
      <c r="F54" s="10"/>
      <c r="G54" s="4" t="s">
        <v>114</v>
      </c>
    </row>
    <row r="55" spans="2:7" ht="44.4" customHeight="1" x14ac:dyDescent="0.25">
      <c r="B55" s="67" t="s">
        <v>73</v>
      </c>
      <c r="C55" s="13" t="s">
        <v>75</v>
      </c>
      <c r="D55" s="9"/>
      <c r="E55" s="9"/>
      <c r="F55" s="9"/>
      <c r="G55" s="4" t="s">
        <v>115</v>
      </c>
    </row>
    <row r="56" spans="2:7" ht="29.25" customHeight="1" x14ac:dyDescent="0.25">
      <c r="B56" s="70" t="s">
        <v>74</v>
      </c>
      <c r="C56" s="58" t="s">
        <v>77</v>
      </c>
      <c r="D56" s="49"/>
      <c r="E56" s="49"/>
      <c r="F56" s="49"/>
      <c r="G56" s="26" t="s">
        <v>116</v>
      </c>
    </row>
    <row r="57" spans="2:7" ht="16.5" customHeight="1" x14ac:dyDescent="0.25">
      <c r="B57" s="67" t="s">
        <v>76</v>
      </c>
      <c r="C57" s="58" t="s">
        <v>79</v>
      </c>
      <c r="D57" s="49"/>
      <c r="E57" s="49"/>
      <c r="F57" s="49"/>
      <c r="G57" s="4" t="s">
        <v>114</v>
      </c>
    </row>
    <row r="58" spans="2:7" ht="28.5" customHeight="1" x14ac:dyDescent="0.25">
      <c r="B58" s="70" t="s">
        <v>78</v>
      </c>
      <c r="C58" s="54" t="s">
        <v>81</v>
      </c>
      <c r="D58" s="49"/>
      <c r="E58" s="49"/>
      <c r="F58" s="49"/>
      <c r="G58" s="26" t="s">
        <v>116</v>
      </c>
    </row>
    <row r="59" spans="2:7" ht="47.4" customHeight="1" x14ac:dyDescent="0.25">
      <c r="B59" s="67" t="s">
        <v>80</v>
      </c>
      <c r="C59" s="23" t="s">
        <v>84</v>
      </c>
      <c r="D59" s="9"/>
      <c r="E59" s="9"/>
      <c r="F59" s="9"/>
      <c r="G59" s="5"/>
    </row>
    <row r="60" spans="2:7" ht="28.5" customHeight="1" x14ac:dyDescent="0.25">
      <c r="B60" s="67" t="s">
        <v>82</v>
      </c>
      <c r="C60" s="65" t="s">
        <v>85</v>
      </c>
      <c r="D60" s="9"/>
      <c r="E60" s="9"/>
      <c r="F60" s="9"/>
      <c r="G60" s="26" t="s">
        <v>116</v>
      </c>
    </row>
    <row r="61" spans="2:7" ht="28.5" customHeight="1" x14ac:dyDescent="0.25">
      <c r="B61" s="67" t="s">
        <v>83</v>
      </c>
      <c r="C61" s="64" t="s">
        <v>86</v>
      </c>
      <c r="D61" s="9"/>
      <c r="E61" s="9"/>
      <c r="F61" s="9"/>
      <c r="G61" s="4"/>
    </row>
    <row r="62" spans="2:7" ht="17.25" customHeight="1" x14ac:dyDescent="0.25">
      <c r="B62" s="27"/>
      <c r="C62" s="28" t="s">
        <v>38</v>
      </c>
      <c r="D62" s="15">
        <f t="shared" ref="D62:F62" si="4">+D64+D65</f>
        <v>940</v>
      </c>
      <c r="E62" s="15">
        <f>+E64+E65</f>
        <v>815</v>
      </c>
      <c r="F62" s="15">
        <f t="shared" si="4"/>
        <v>785</v>
      </c>
      <c r="G62" s="29"/>
    </row>
    <row r="63" spans="2:7" ht="17.25" customHeight="1" x14ac:dyDescent="0.25">
      <c r="B63" s="74"/>
      <c r="C63" s="43" t="s">
        <v>39</v>
      </c>
      <c r="D63" s="14"/>
      <c r="E63" s="14"/>
      <c r="F63" s="14"/>
      <c r="G63" s="24"/>
    </row>
    <row r="64" spans="2:7" ht="27.75" customHeight="1" x14ac:dyDescent="0.25">
      <c r="B64" s="75"/>
      <c r="C64" s="34" t="s">
        <v>118</v>
      </c>
      <c r="D64" s="37">
        <v>683</v>
      </c>
      <c r="E64" s="37">
        <v>815</v>
      </c>
      <c r="F64" s="37">
        <v>785</v>
      </c>
      <c r="G64" s="36"/>
    </row>
    <row r="65" spans="2:7" ht="16.5" customHeight="1" x14ac:dyDescent="0.25">
      <c r="B65" s="81"/>
      <c r="C65" s="34" t="s">
        <v>11</v>
      </c>
      <c r="D65" s="37">
        <v>257</v>
      </c>
      <c r="E65" s="37">
        <v>0</v>
      </c>
      <c r="F65" s="37">
        <v>0</v>
      </c>
      <c r="G65" s="36"/>
    </row>
    <row r="66" spans="2:7" ht="26.25" customHeight="1" x14ac:dyDescent="0.25">
      <c r="B66" s="47"/>
      <c r="C66" s="44" t="s">
        <v>87</v>
      </c>
      <c r="D66" s="60">
        <f>+D21+D30+D40+D50+D62</f>
        <v>2720.4</v>
      </c>
      <c r="E66" s="60">
        <f>+E21+E30+E40+E50+E62</f>
        <v>2971.2</v>
      </c>
      <c r="F66" s="60">
        <f>+F21+F30+F40+F50+F62</f>
        <v>1066.2</v>
      </c>
      <c r="G66" s="29"/>
    </row>
    <row r="67" spans="2:7" ht="15.75" customHeight="1" x14ac:dyDescent="0.25">
      <c r="B67" s="2"/>
      <c r="C67" s="34" t="s">
        <v>88</v>
      </c>
      <c r="D67" s="61">
        <v>0</v>
      </c>
      <c r="E67" s="61">
        <v>0</v>
      </c>
      <c r="F67" s="61">
        <v>0</v>
      </c>
      <c r="G67" s="5"/>
    </row>
    <row r="68" spans="2:7" ht="42.6" customHeight="1" x14ac:dyDescent="0.25">
      <c r="B68" s="2"/>
      <c r="C68" s="34" t="s">
        <v>89</v>
      </c>
      <c r="D68" s="61">
        <v>1506.5</v>
      </c>
      <c r="E68" s="61">
        <f>+E66-D66</f>
        <v>250.79999999999973</v>
      </c>
      <c r="F68" s="61">
        <f>+F66-E66</f>
        <v>-1904.9999999999998</v>
      </c>
      <c r="G68" s="5"/>
    </row>
    <row r="69" spans="2:7" ht="15.6" customHeight="1" x14ac:dyDescent="0.25">
      <c r="C69" s="8"/>
    </row>
    <row r="70" spans="2:7" ht="15.6" customHeight="1" x14ac:dyDescent="0.25">
      <c r="B70" s="78" t="s">
        <v>95</v>
      </c>
      <c r="C70" s="78"/>
      <c r="D70" s="78"/>
      <c r="E70" s="78"/>
      <c r="F70" s="78"/>
      <c r="G70" s="78"/>
    </row>
    <row r="71" spans="2:7" ht="15.6" customHeight="1" x14ac:dyDescent="0.25">
      <c r="B71" s="82" t="s">
        <v>92</v>
      </c>
      <c r="C71" s="82"/>
      <c r="D71" s="82"/>
      <c r="E71" s="82"/>
      <c r="F71" s="82"/>
      <c r="G71" s="82"/>
    </row>
    <row r="72" spans="2:7" ht="15.6" customHeight="1" x14ac:dyDescent="0.25">
      <c r="B72" s="78" t="s">
        <v>93</v>
      </c>
      <c r="C72" s="78"/>
      <c r="D72" s="78"/>
      <c r="E72" s="78"/>
      <c r="F72" s="78"/>
      <c r="G72" s="78"/>
    </row>
    <row r="73" spans="2:7" ht="15.6" customHeight="1" x14ac:dyDescent="0.25">
      <c r="B73" s="78" t="s">
        <v>94</v>
      </c>
      <c r="C73" s="78"/>
      <c r="D73" s="78"/>
      <c r="E73" s="78"/>
      <c r="F73" s="78"/>
      <c r="G73" s="78"/>
    </row>
    <row r="74" spans="2:7" ht="15.6" customHeight="1" x14ac:dyDescent="0.25">
      <c r="B74" s="78" t="s">
        <v>105</v>
      </c>
      <c r="C74" s="78"/>
      <c r="D74" s="78"/>
      <c r="E74" s="78"/>
      <c r="F74" s="78"/>
      <c r="G74" s="78"/>
    </row>
    <row r="75" spans="2:7" ht="15.6" customHeight="1" x14ac:dyDescent="0.25">
      <c r="B75" s="76"/>
      <c r="C75" s="77"/>
      <c r="D75" s="77"/>
      <c r="E75" s="77"/>
      <c r="F75" s="77"/>
      <c r="G75" s="77"/>
    </row>
  </sheetData>
  <mergeCells count="12">
    <mergeCell ref="B2:G2"/>
    <mergeCell ref="B22:B23"/>
    <mergeCell ref="B75:G75"/>
    <mergeCell ref="B74:G74"/>
    <mergeCell ref="B73:G73"/>
    <mergeCell ref="B51:B52"/>
    <mergeCell ref="B31:B33"/>
    <mergeCell ref="B72:G72"/>
    <mergeCell ref="B63:B65"/>
    <mergeCell ref="B70:G70"/>
    <mergeCell ref="B71:G71"/>
    <mergeCell ref="B41:B42"/>
  </mergeCells>
  <pageMargins left="0.39370078740157483" right="0.39370078740157483" top="0.59055118110236227" bottom="0.59055118110236227" header="0" footer="0"/>
  <pageSetup paperSize="9" scale="75" fitToHeight="0" orientation="portrait" r:id="rId1"/>
  <rowBreaks count="2" manualBreakCount="2">
    <brk id="29" max="6" man="1"/>
    <brk id="60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1 programa 3 lentelė</vt:lpstr>
      <vt:lpstr>'1 programa 3 lentelė'!Print_Area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Inga Mikalauskienė</cp:lastModifiedBy>
  <cp:revision/>
  <cp:lastPrinted>2024-01-22T07:47:35Z</cp:lastPrinted>
  <dcterms:created xsi:type="dcterms:W3CDTF">2023-07-11T10:34:54Z</dcterms:created>
  <dcterms:modified xsi:type="dcterms:W3CDTF">2024-02-13T07:48:42Z</dcterms:modified>
  <cp:category/>
  <cp:contentStatus/>
</cp:coreProperties>
</file>