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4-2026 SVP\Sprendimo projektas\"/>
    </mc:Choice>
  </mc:AlternateContent>
  <xr:revisionPtr revIDLastSave="0" documentId="13_ncr:1_{D939C1EC-5B79-4A78-A8A3-7CDEFF9045F4}" xr6:coauthVersionLast="47" xr6:coauthVersionMax="47" xr10:uidLastSave="{00000000-0000-0000-0000-000000000000}"/>
  <bookViews>
    <workbookView xWindow="28680" yWindow="-120" windowWidth="38640" windowHeight="21120" xr2:uid="{EF082B20-5454-481E-8ECF-44F36E11C9BB}"/>
  </bookViews>
  <sheets>
    <sheet name="12 programa 3 lentelė" sheetId="1" r:id="rId1"/>
  </sheets>
  <definedNames>
    <definedName name="_xlnm.Print_Area" localSheetId="0">'12 programa 3 lentelė'!$A$1:$G$195</definedName>
    <definedName name="_xlnm.Print_Titles" localSheetId="0">'12 programa 3 lentelė'!$3:$3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9" i="1" l="1"/>
  <c r="F107" i="1"/>
  <c r="E107" i="1"/>
  <c r="D107" i="1"/>
  <c r="D166" i="1"/>
  <c r="F101" i="1"/>
  <c r="E101" i="1"/>
  <c r="D101" i="1"/>
  <c r="F89" i="1"/>
  <c r="E89" i="1"/>
  <c r="D89" i="1"/>
  <c r="F76" i="1"/>
  <c r="E76" i="1"/>
  <c r="D76" i="1"/>
  <c r="F50" i="1"/>
  <c r="E50" i="1"/>
  <c r="D50" i="1"/>
  <c r="F14" i="1"/>
  <c r="E14" i="1"/>
  <c r="D14" i="1"/>
  <c r="D59" i="1"/>
  <c r="D55" i="1"/>
  <c r="F39" i="1"/>
  <c r="E39" i="1"/>
  <c r="D39" i="1"/>
  <c r="F35" i="1"/>
  <c r="E35" i="1"/>
  <c r="D35" i="1"/>
  <c r="D133" i="1"/>
  <c r="L149" i="1"/>
  <c r="K149" i="1"/>
  <c r="J149" i="1"/>
  <c r="J83" i="1"/>
  <c r="L83" i="1"/>
  <c r="F114" i="1"/>
  <c r="E114" i="1"/>
  <c r="D114" i="1"/>
  <c r="F111" i="1"/>
  <c r="E111" i="1"/>
  <c r="D111" i="1"/>
  <c r="F129" i="1"/>
  <c r="E129" i="1"/>
  <c r="D129" i="1"/>
  <c r="F126" i="1"/>
  <c r="E126" i="1"/>
  <c r="D126" i="1"/>
  <c r="F43" i="1"/>
  <c r="E43" i="1"/>
  <c r="D43" i="1"/>
  <c r="L184" i="1"/>
  <c r="K184" i="1"/>
  <c r="J184" i="1"/>
  <c r="L171" i="1"/>
  <c r="K171" i="1"/>
  <c r="J171" i="1"/>
  <c r="K83" i="1"/>
  <c r="D158" i="1" l="1"/>
  <c r="F145" i="1"/>
  <c r="D149" i="1"/>
  <c r="D145" i="1"/>
  <c r="E145" i="1"/>
  <c r="F184" i="1"/>
  <c r="E184" i="1"/>
  <c r="D184" i="1"/>
  <c r="D180" i="1" l="1"/>
  <c r="J185" i="1" s="1"/>
  <c r="J186" i="1" s="1"/>
  <c r="E180" i="1"/>
  <c r="K185" i="1" s="1"/>
  <c r="K186" i="1" s="1"/>
  <c r="F180" i="1"/>
  <c r="L185" i="1" s="1"/>
  <c r="L186" i="1" s="1"/>
  <c r="F149" i="1" l="1"/>
  <c r="L150" i="1" s="1"/>
  <c r="L151" i="1" s="1"/>
  <c r="E149" i="1"/>
  <c r="K150" i="1" s="1"/>
  <c r="K151" i="1" s="1"/>
  <c r="F122" i="1"/>
  <c r="E122" i="1"/>
  <c r="D122" i="1"/>
  <c r="F118" i="1"/>
  <c r="E118" i="1"/>
  <c r="D118" i="1"/>
  <c r="J150" i="1" l="1"/>
  <c r="J151" i="1" s="1"/>
  <c r="F83" i="1"/>
  <c r="E83" i="1"/>
  <c r="D83" i="1"/>
  <c r="J84" i="1" l="1"/>
  <c r="J85" i="1" s="1"/>
  <c r="F27" i="1"/>
  <c r="E27" i="1"/>
  <c r="D27" i="1"/>
  <c r="D23" i="1"/>
  <c r="F19" i="1"/>
  <c r="E19" i="1"/>
  <c r="D19" i="1"/>
  <c r="K84" i="1" l="1"/>
  <c r="K85" i="1" s="1"/>
  <c r="L84" i="1"/>
  <c r="L85" i="1" s="1"/>
  <c r="F170" i="1"/>
  <c r="E170" i="1"/>
  <c r="D170" i="1"/>
  <c r="F166" i="1" l="1"/>
  <c r="L172" i="1" s="1"/>
  <c r="L173" i="1" s="1"/>
  <c r="E166" i="1"/>
  <c r="K172" i="1" s="1"/>
  <c r="K173" i="1" s="1"/>
  <c r="J172" i="1"/>
  <c r="J173" i="1" s="1"/>
  <c r="E23" i="1"/>
  <c r="F23" i="1"/>
  <c r="F31" i="1"/>
  <c r="E31" i="1"/>
  <c r="D31" i="1"/>
  <c r="D187" i="1" s="1"/>
  <c r="F187" i="1" l="1"/>
  <c r="E187" i="1"/>
  <c r="F189" i="1" l="1"/>
</calcChain>
</file>

<file path=xl/sharedStrings.xml><?xml version="1.0" encoding="utf-8"?>
<sst xmlns="http://schemas.openxmlformats.org/spreadsheetml/2006/main" count="303" uniqueCount="197">
  <si>
    <t>Programos uždavinio, priemonės kodas ir požymis</t>
  </si>
  <si>
    <t>Uždavinio, priemonės pavadinimas, finansavimo šaltiniai</t>
  </si>
  <si>
    <t>2024 metų asignavimai ir kitos lėšos</t>
  </si>
  <si>
    <t>2025 metų asignavimai ir kitos lėšos</t>
  </si>
  <si>
    <t>2026 metų asignavimai ir kitos lėšos</t>
  </si>
  <si>
    <t>Savivaldybės strateginio plėtros plano priemonės kodas</t>
  </si>
  <si>
    <t>Priemonė: Socialinių paslaugų ir kitos socialinės paramos teikimas</t>
  </si>
  <si>
    <t>012-01-01-01</t>
  </si>
  <si>
    <t xml:space="preserve">Piniginės socialinės paramos nepasiturinčioms šeimoms ir vieniems gyvenantiems asmenims bei paramos mirties atveju teikimas, išmokant pašalpas ir kompensacijas </t>
  </si>
  <si>
    <t>Savivaldybės biudžeto lėšos (nuosavos, be ankstesnių metų likučio)</t>
  </si>
  <si>
    <t>Lietuvos Respublikos valstybės biudžeto dotacijos</t>
  </si>
  <si>
    <t>012-01-01-02</t>
  </si>
  <si>
    <t>Socialinės globos paslaugų teikimas asmenims su sunkia negalia</t>
  </si>
  <si>
    <t>012-01-01-03</t>
  </si>
  <si>
    <t>Pagalbos socialinės rizikos šeimoms teikimas</t>
  </si>
  <si>
    <t>012-01-01-04</t>
  </si>
  <si>
    <t>Mokinių nemokamo maitinimo ir aprūpinimo mokinio reikmenimis organizavimas</t>
  </si>
  <si>
    <t>012-01-01-05</t>
  </si>
  <si>
    <t>Mokinių iš mažas pajamas gaunančių šeimų nemokamo maitinimo gamybos išlaidų padengimas</t>
  </si>
  <si>
    <t>012-01-01-06</t>
  </si>
  <si>
    <t xml:space="preserve">Budinčio globotojo veiklos organizavimas </t>
  </si>
  <si>
    <t>Europos Sąjungos ir kitos tarptautinės finansinės paramos lėšos</t>
  </si>
  <si>
    <t>Ankstesnių metų likučiai</t>
  </si>
  <si>
    <t>012-01-01-07</t>
  </si>
  <si>
    <t>Projekto „Materialinio nepritekliaus mažinimas Lietuvoje“ įgyvendinimas</t>
  </si>
  <si>
    <t>Savivaldybės biudžetas (įskaitant skolintas lėšas)</t>
  </si>
  <si>
    <t>Iš jo:</t>
  </si>
  <si>
    <t>012-01-02 (TP)</t>
  </si>
  <si>
    <t>Kiti šaltiniai</t>
  </si>
  <si>
    <t>Iš jų:</t>
  </si>
  <si>
    <t>Kiti šaltiniai (valstybės biudžeto lėšos)</t>
  </si>
  <si>
    <t>012-01-03 (TP)</t>
  </si>
  <si>
    <t>Priemonė: Išmokų vaikams skaičiavimas ir mokėjimas</t>
  </si>
  <si>
    <t>012-01-04 (TP)</t>
  </si>
  <si>
    <t>Priemonė: Materialinės paramos Klaipėdos miesto savivaldybės gyventojams, atsidūrusiems sunkioje materialinėje padėtyje, teikimas</t>
  </si>
  <si>
    <t>012-01-05 (TP)</t>
  </si>
  <si>
    <t>Priemonė: Darbo rinkos politikos priemonių, skirtų socialinę atskirtį patiriantiems asmenims, vykdymas</t>
  </si>
  <si>
    <t>012-01-06 (TP)</t>
  </si>
  <si>
    <t>Priemonė: Akredituotos vaikų dienos socialinės priežiūros organizavimas</t>
  </si>
  <si>
    <t>012-01-07 (TP)</t>
  </si>
  <si>
    <t>Priemonė: Asmeninės pagalbos teikimo organizavimas</t>
  </si>
  <si>
    <t>012-01-08 (TP)</t>
  </si>
  <si>
    <t>Priemonė: Socialinės reabilitacijos neįgaliesiems bendruomenėje organizavimas</t>
  </si>
  <si>
    <t>012-01-09 (TP)</t>
  </si>
  <si>
    <t>Priemonė: Prevencinių socialinių paslaugų organizavimas ir teikimas</t>
  </si>
  <si>
    <t>012-01-09-01</t>
  </si>
  <si>
    <t>Potencialių socialinių paslaugų gavėjų paieška</t>
  </si>
  <si>
    <t>012-01-09-02</t>
  </si>
  <si>
    <t>Kompleksinių paslaugų šeimai teikimas</t>
  </si>
  <si>
    <t>012-01-10 (TP)</t>
  </si>
  <si>
    <t>Priemonė: Kompensacijų už būsto suteikimą užsieniečiams, pasitraukusiems iš Ukrainos dėl Rusijos Federacijos karinių veiksmų Ukrainoje, mokėjimas</t>
  </si>
  <si>
    <t>Priemonė: Vienkartinių išmokų įsikurti gyvenamojoje vietoje savivaldybės teritorijoje ir (ar) mėnesinių kompensacijų vaiko ugdymo pagal ikimokyklinio ir priešmokyklinio ugdymo programą mokėjimas</t>
  </si>
  <si>
    <t>012-02 (T)</t>
  </si>
  <si>
    <t xml:space="preserve">Uždavinys: Teikti visuomenės poreikius atitinkančias socialines paslaugas įvairioms gyventojų grupėms </t>
  </si>
  <si>
    <t>012-02-01 (TP)</t>
  </si>
  <si>
    <t>Priemonė: Socialinių paslaugų teikimas socialinių paslaugų įstaigose</t>
  </si>
  <si>
    <t>012-02-01-01</t>
  </si>
  <si>
    <t>BĮ Klaipėdos miesto globos namuose</t>
  </si>
  <si>
    <t>Pajamų įmokos ir kitos pajamos</t>
  </si>
  <si>
    <t>012-02-01-02</t>
  </si>
  <si>
    <t>BĮ Klaipėdos miesto socialinės paramos centre</t>
  </si>
  <si>
    <t>012-02-01-03</t>
  </si>
  <si>
    <t>Projekto „Integralios pagalbos teikimas ir plėtra Lietuvos savivaldybėse“ įgyvendinimas</t>
  </si>
  <si>
    <t>Kiti šaltiniai (Europos Sąjungos paramos lėšos)</t>
  </si>
  <si>
    <t>012-02-01-04</t>
  </si>
  <si>
    <t>012-02-01-05</t>
  </si>
  <si>
    <t>BĮ Klaipėdos miesto šeimos ir vaiko gerovės centre</t>
  </si>
  <si>
    <t>012-02-01-06</t>
  </si>
  <si>
    <t>Projekto „Paslaugų, skatinančių ir efektyviai palaikančių globą šeimos aplinkoje, vystymas“ įgyvendinimas</t>
  </si>
  <si>
    <t>012-02-01-07</t>
  </si>
  <si>
    <t>BĮ Klaipėdos miesto nakvynės namuose</t>
  </si>
  <si>
    <t>012-02-01-08</t>
  </si>
  <si>
    <t>BĮ Klaipėdos socialinių paslaugų centre „Danė“</t>
  </si>
  <si>
    <t>012-02-01-09</t>
  </si>
  <si>
    <t>012-02-01-10</t>
  </si>
  <si>
    <t>Komunalinių paslaugų įsigijimas</t>
  </si>
  <si>
    <t>Kontrolė</t>
  </si>
  <si>
    <t>Priemonė: Socialinės globos paslaugų teikimas ne savivaldybės institucijose</t>
  </si>
  <si>
    <t>012-02-02-01</t>
  </si>
  <si>
    <t xml:space="preserve">Socialinės globos paslaugų teikimas senyvo amžiaus asmenims ir asmenims su negalia </t>
  </si>
  <si>
    <t>012-02-02-02</t>
  </si>
  <si>
    <t>Šeimynų veiklos organizavimas</t>
  </si>
  <si>
    <t>012-02-03 (TP)</t>
  </si>
  <si>
    <t>Priemonė: Dienos socialinės globos, trumpalaikės socialinės globos ir socialinės priežiūros paslaugų teikimo organizavimas miesto gyventojams ne savivaldybės institucijose</t>
  </si>
  <si>
    <t>012-02-03-01</t>
  </si>
  <si>
    <t>Dienos socialinės globos paslaugų teikimas asmenims su psichine negalia dienos socialinės globos centre</t>
  </si>
  <si>
    <t>012-02-03-02</t>
  </si>
  <si>
    <t>Dienos socialinės globos paslaugų teikimas vaikams su negalia dienos socialinės globos centre</t>
  </si>
  <si>
    <t>Socialinių įgūdžių ugdymo, palaikymo ir (ar) atkūrimo paslaugų teikimas vaikų dienos centre</t>
  </si>
  <si>
    <t>Pagalbos į namus paslaugos teikimas senyvo amžiaus asmenims ir suaugusiems asmenims su negalia</t>
  </si>
  <si>
    <t>Nemokamo maitinimo organizavimas labdaros valgykloje Klaipėdos mieste gyvenantiems asmenims, nepajėgiantiems maitintis savo namuose</t>
  </si>
  <si>
    <t>Dienos globos asmens namuose teikimas asmenims su negalia</t>
  </si>
  <si>
    <t>012-02-04 (TP)</t>
  </si>
  <si>
    <t>Priemonė: Socialinių projektų dalinis finansavimas</t>
  </si>
  <si>
    <t>012-02-04-01</t>
  </si>
  <si>
    <t>Nevyriausybinių organizacijų socialinių projektų dalinis finansavimas</t>
  </si>
  <si>
    <t>012-02-04-02</t>
  </si>
  <si>
    <t>012-02-05 (TP)</t>
  </si>
  <si>
    <t>Priemonė: Būsto pritaikymas neįgaliesiems</t>
  </si>
  <si>
    <t>012-02-06 (TP)</t>
  </si>
  <si>
    <t>Priemonė: Socialinės srities renginių organizavimas</t>
  </si>
  <si>
    <t>012-02-07 (TP)</t>
  </si>
  <si>
    <t>Priemonė: Smurto artimoje aplinkoje prevencijos priemonių įgyvendinimas</t>
  </si>
  <si>
    <t>Uždavinys: Plėtoti socialinių paslaugų infrastruktūrą, įrengiant  naujus ir modernizuojant esamus socialines paslaugas teikiančių įstaigų pastatus, užtikrinti įstaigų ūkinį aptarnavimą</t>
  </si>
  <si>
    <t>Priemonė: Teikiamų socialinių paslaugų infrastruktūros tobulinimas siekiant atitikti keliamus reikalavimus</t>
  </si>
  <si>
    <t>012-03-01-01</t>
  </si>
  <si>
    <t>Projekto „Bendruomeninių vaikų globos namų steigimas Klaipėdos mieste“ įgyvendinimas (Kalvos g. 4)</t>
  </si>
  <si>
    <t>Senyvo amžiaus asmenų globos paslaugų plėtra rekonstruojant pastatą, esantį Melnragės gyvenamajame rajone, Aušros g. 41</t>
  </si>
  <si>
    <t>Grupinio gyvenimo namų steigimas Klaipėdos mieste</t>
  </si>
  <si>
    <t>Savarankiško gyvenimo namų ir apsaugoto būsto įkūrimas Klaipėdos mieste</t>
  </si>
  <si>
    <t>Globos namų paslaugų plėtra, teikiant laikino atokvėpio paslaugą (Debreceno g. 48)</t>
  </si>
  <si>
    <t>Pastato Smiltelės g. 14, Klaipėda, kapitalinis remontas</t>
  </si>
  <si>
    <t>012-04 (T)</t>
  </si>
  <si>
    <t xml:space="preserve">Uždavinys: Užtikrinti Klaipėdos miesto socialinio būsto fondo plėtrą ir valstybės politikos, padedančios apsirūpinti būstu, įgyvendinimą </t>
  </si>
  <si>
    <t>Priemonė: Socialinio būsto fondo plėtra</t>
  </si>
  <si>
    <t xml:space="preserve">Socialinio būsto plėtra Klaipėdos miesto savivaldybėje </t>
  </si>
  <si>
    <t>012-04-01-02</t>
  </si>
  <si>
    <t>Socialinių būstų pirkimas</t>
  </si>
  <si>
    <t>012-04-02 (TP)</t>
  </si>
  <si>
    <t>012-04-02-01</t>
  </si>
  <si>
    <t xml:space="preserve">Savivaldybės gyvenamųjų patalpų techninės būklės vertinimas ir remontas </t>
  </si>
  <si>
    <t>012-04-02-02</t>
  </si>
  <si>
    <t>Apmokėjimas savivaldybei tenkančia dalimi už daugiabučių namų bendrosios  nuosavybės objektų atnaujinimą ir renovaciją bei lėšų kaupimą</t>
  </si>
  <si>
    <t>012-04-02-03</t>
  </si>
  <si>
    <t>Rezervo naudojimas nenumatytiems darbams apmokėti ir avarinėms situacijoms likviduoti</t>
  </si>
  <si>
    <t>012-04-02-04</t>
  </si>
  <si>
    <t>Savivaldybės gyvenamųjų patalpų nuomos administravimas</t>
  </si>
  <si>
    <t>012-04-02-05</t>
  </si>
  <si>
    <t>Savininkams grąžintų nuomotų patalpų vertės įskaičiavimas į nuompinigius</t>
  </si>
  <si>
    <t>012-04-02-06</t>
  </si>
  <si>
    <t>Apmokėjimas už daugiabučių namų bendrųjų objektų administravimą ir nuolatinę techninę priežiūrą</t>
  </si>
  <si>
    <t xml:space="preserve">IŠ VISO programai finansuoti pagal finansavimo šaltinius </t>
  </si>
  <si>
    <t>Iš jų: regioninių pažangos priemonių lėšos</t>
  </si>
  <si>
    <t>Asignavimų ir kitų lėšų pokytis, palyginti su ankstesnių metų patikslintų asignavimų ir kitų lėšų planu</t>
  </si>
  <si>
    <t>BĮ Socialinių paslaugų centre „Klaipėdos lakštutė“</t>
  </si>
  <si>
    <t>BĮ Klaipėdos socialinių paslaugų centre „Rytas“</t>
  </si>
  <si>
    <t>012-02-01-11</t>
  </si>
  <si>
    <t>Dienos socialinės globos asmens namuose ir pagalbos į namus veiklos procesų skaitmenizavimas</t>
  </si>
  <si>
    <t>BĮ Klaipėdos miesto šeimos ir vaiko gerovės centro remonto darbai</t>
  </si>
  <si>
    <t>BĮ Klaipėdos socialinių paslaugų centro „Danė“ remonto darbai</t>
  </si>
  <si>
    <t>BĮ Klaipėdos miesto nakvynės namų remonto darbai</t>
  </si>
  <si>
    <t>BĮ Klaipėdos socialinių paslaugų centro „Rytas“ remonto darbai</t>
  </si>
  <si>
    <t>BĮ Klaipėdos miesto globos namų remonto darbai</t>
  </si>
  <si>
    <t>012-02-02 (TP)</t>
  </si>
  <si>
    <t>012-02-03-03</t>
  </si>
  <si>
    <t>012-02-03-04</t>
  </si>
  <si>
    <t>012-02-03-05</t>
  </si>
  <si>
    <t>012-02-03-06</t>
  </si>
  <si>
    <t>012-02-03-07</t>
  </si>
  <si>
    <t>012-02-03-08</t>
  </si>
  <si>
    <t>012-03-02-01</t>
  </si>
  <si>
    <t>012-03-02-02</t>
  </si>
  <si>
    <t>012-03-02-03</t>
  </si>
  <si>
    <t>012-03-02-04</t>
  </si>
  <si>
    <t>012-03-02-05</t>
  </si>
  <si>
    <t>Transporto paslaugų įsigijimas, užtikrinant paslaugų gavėjų poreikius</t>
  </si>
  <si>
    <t xml:space="preserve">T – tęstinės veiklos uždavinys. </t>
  </si>
  <si>
    <t>P – pažangos uždavinys.</t>
  </si>
  <si>
    <t>TP – tęstinės veiklos priemonė.</t>
  </si>
  <si>
    <t>PP – pažangos priemonė.</t>
  </si>
  <si>
    <t>012-01 (T)</t>
  </si>
  <si>
    <t>012-01-01 (TP)</t>
  </si>
  <si>
    <t>012-02-01-12</t>
  </si>
  <si>
    <t>Priemonė: Socialinių paslaugų įstaigų remontas</t>
  </si>
  <si>
    <t>Priemonė: Projekto „Pabėgėlių iš Ukrainos priėmimas ir ankstyva integracija“ įgyvendinimas</t>
  </si>
  <si>
    <t>Uždavinys: Užtikrinti Lietuvos Respublikos įstatymais, Vyriausybės nutarimais ir kitais teisės aktais numatytos socialinės paramos teikimą</t>
  </si>
  <si>
    <t>012-03 (P)</t>
  </si>
  <si>
    <t>012-03-01 (PP)</t>
  </si>
  <si>
    <t>012-03-02 (TP)</t>
  </si>
  <si>
    <t>012-04-01 (PP)</t>
  </si>
  <si>
    <t xml:space="preserve">012-03-01-06
</t>
  </si>
  <si>
    <t>012-02-08 (PP)</t>
  </si>
  <si>
    <t>012-02-09 (PP)</t>
  </si>
  <si>
    <t xml:space="preserve">Priemonė: Individualios pagalbos teikimo išlaidų kompensacijų skaičiavimas ir mokėjimas, siekiant neįgaliesiems kompensuoti specialiųjų poreikių tenkinimo išlaidas </t>
  </si>
  <si>
    <t>012-01-11 (TP)</t>
  </si>
  <si>
    <t>012-03-01-02 (RP)</t>
  </si>
  <si>
    <t>012-03-01-03 (RP)</t>
  </si>
  <si>
    <t>012-03-01-04 (RP)</t>
  </si>
  <si>
    <t>012-03-01-05 (RP)</t>
  </si>
  <si>
    <t>012-04-01-01 (RP)</t>
  </si>
  <si>
    <t>RP – regioninė pažangos priemonė.</t>
  </si>
  <si>
    <t>2.4.1.9.</t>
  </si>
  <si>
    <t>2.4.1.2.</t>
  </si>
  <si>
    <t>2.4.1.4.</t>
  </si>
  <si>
    <t>2.4.1.1.</t>
  </si>
  <si>
    <t>2.4.1.3.</t>
  </si>
  <si>
    <t>2.4.1.1. 
2.4.1.8.</t>
  </si>
  <si>
    <t>2.4.1.8.</t>
  </si>
  <si>
    <t>2.4.1.1. 
2.4.1.3.</t>
  </si>
  <si>
    <t>2.4.1.5.</t>
  </si>
  <si>
    <t>2.4.1.7.</t>
  </si>
  <si>
    <t>Priemonė: Savivaldybės gyvenamųjų patalpų tinkamos fizinės būklės užtikrinimas ir nuomos administravimas</t>
  </si>
  <si>
    <t>Psichosocialinės pagalbos teikimas asmenims (šeimoms), patiriantiems krizes</t>
  </si>
  <si>
    <t>Intensyvios krizių įveikimo pagalbos ar (ir) psichosocialinės pagalbos teikimas smurtą patyrusiems asmenims ir smurtautojams</t>
  </si>
  <si>
    <t>Ne savivaldybės įsteigtų įstaigų, teikiančių trumpalaikę ir (ar) ilgalaikę, ir (ar) dienos socialinės globos paslaugas senyvo amžiaus asmenims ir neįgaliems asmenims bei dienos socialinę globą neįgaliems asmenims institucijoje, projektų, skirtų socialinių paslaugų infrastruktūros gerinimui, dalinis finansavimas</t>
  </si>
  <si>
    <t>3 lentelė. Klaipėdos miesto savivaldybės 2024–2026 metų 012 Socialinės atskirties mažinimo programos uždaviniai, priemonės, asignavimai ir kitos lėšos (tūkst. eurų)</t>
  </si>
  <si>
    <t>Priemonė: Projekto „Perėjimas nuo institucinės globos prie bendruomeninių paslaugų Sostinės regione, Vidurio ir vakarų Lietuvos regione“ įgyvendinimas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</si>
</sst>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General"/>
  </numFmts>
  <fonts count="21" x14ac:knownFonts="1">
    <font>
      <sz val="11"/>
      <color theme="1"/>
      <name val="Calibri"/>
      <family val="2"/>
      <charset val="186"/>
      <scheme val="minor"/>
    </font>
    <font>
      <sz val="10"/>
      <color theme="1"/>
      <name val="Calibri"/>
      <family val="2"/>
      <charset val="186"/>
      <scheme val="minor"/>
    </font>
    <font>
      <sz val="10"/>
      <color theme="1"/>
      <name val="Times New Roman"/>
      <family val="1"/>
      <charset val="186"/>
    </font>
    <font>
      <sz val="11"/>
      <color rgb="FF000000"/>
      <name val="Calibri"/>
      <family val="2"/>
      <charset val="186"/>
    </font>
    <font>
      <b/>
      <sz val="10"/>
      <name val="Times New Roman"/>
      <family val="1"/>
      <charset val="186"/>
    </font>
    <font>
      <b/>
      <sz val="10"/>
      <color theme="1"/>
      <name val="Times New Roman"/>
      <family val="1"/>
      <charset val="186"/>
    </font>
    <font>
      <sz val="10"/>
      <name val="Times New Roman"/>
      <family val="1"/>
      <charset val="186"/>
    </font>
    <font>
      <b/>
      <sz val="12"/>
      <name val="Times New Roman"/>
      <family val="1"/>
      <charset val="186"/>
    </font>
    <font>
      <sz val="8"/>
      <name val="Times New Roman"/>
      <family val="1"/>
      <charset val="186"/>
    </font>
    <font>
      <i/>
      <sz val="10"/>
      <name val="Times New Roman"/>
      <family val="1"/>
      <charset val="186"/>
    </font>
    <font>
      <sz val="12"/>
      <name val="Times New Roman"/>
      <family val="1"/>
      <charset val="186"/>
    </font>
    <font>
      <sz val="10"/>
      <color rgb="FF000000"/>
      <name val="Times New Roman"/>
      <family val="1"/>
      <charset val="186"/>
    </font>
    <font>
      <b/>
      <sz val="10"/>
      <color rgb="FF000000"/>
      <name val="Times New Roman"/>
      <family val="1"/>
      <charset val="186"/>
    </font>
    <font>
      <b/>
      <sz val="10"/>
      <color rgb="FF00B050"/>
      <name val="Times New Roman"/>
      <family val="1"/>
      <charset val="186"/>
    </font>
    <font>
      <i/>
      <sz val="10"/>
      <color theme="1"/>
      <name val="Calibri"/>
      <family val="2"/>
      <charset val="186"/>
      <scheme val="minor"/>
    </font>
    <font>
      <b/>
      <sz val="10"/>
      <color rgb="FF000000"/>
      <name val="Times New Roman"/>
      <family val="1"/>
      <charset val="186"/>
    </font>
    <font>
      <b/>
      <sz val="10"/>
      <color theme="1"/>
      <name val="Times New Roman"/>
      <family val="1"/>
      <charset val="186"/>
    </font>
    <font>
      <sz val="10"/>
      <color rgb="FF000000"/>
      <name val="Calibri"/>
      <family val="2"/>
      <charset val="186"/>
      <scheme val="minor"/>
    </font>
    <font>
      <sz val="10"/>
      <color rgb="FFFF0000"/>
      <name val="Calibri"/>
      <family val="2"/>
      <charset val="186"/>
      <scheme val="minor"/>
    </font>
    <font>
      <sz val="10"/>
      <color theme="0"/>
      <name val="Calibri"/>
      <family val="2"/>
      <charset val="186"/>
      <scheme val="minor"/>
    </font>
    <font>
      <sz val="10"/>
      <color theme="0"/>
      <name val="Times New Roman"/>
      <family val="1"/>
    </font>
  </fonts>
  <fills count="13">
    <fill>
      <patternFill patternType="none"/>
    </fill>
    <fill>
      <patternFill patternType="gray125"/>
    </fill>
    <fill>
      <patternFill patternType="solid">
        <fgColor rgb="FFDBE5F1"/>
        <bgColor indexed="64"/>
      </patternFill>
    </fill>
    <fill>
      <patternFill patternType="solid">
        <fgColor theme="0"/>
        <bgColor indexed="64"/>
      </patternFill>
    </fill>
    <fill>
      <patternFill patternType="solid">
        <fgColor rgb="FFCCFFCC"/>
        <bgColor indexed="64"/>
      </patternFill>
    </fill>
    <fill>
      <patternFill patternType="solid">
        <fgColor rgb="FFFFFFFF"/>
        <bgColor indexed="64"/>
      </patternFill>
    </fill>
    <fill>
      <patternFill patternType="solid">
        <fgColor theme="0"/>
        <bgColor rgb="FFFFFFFF"/>
      </patternFill>
    </fill>
    <fill>
      <patternFill patternType="solid">
        <fgColor rgb="FFFFFFCC"/>
        <bgColor indexed="64"/>
      </patternFill>
    </fill>
    <fill>
      <patternFill patternType="solid">
        <fgColor theme="8" tint="0.79998168889431442"/>
        <bgColor indexed="64"/>
      </patternFill>
    </fill>
    <fill>
      <patternFill patternType="solid">
        <fgColor rgb="FFFFFFCC"/>
        <bgColor rgb="FF000000"/>
      </patternFill>
    </fill>
    <fill>
      <patternFill patternType="solid">
        <fgColor rgb="FFFFFFFF"/>
        <bgColor rgb="FF000000"/>
      </patternFill>
    </fill>
    <fill>
      <patternFill patternType="solid">
        <fgColor rgb="FFDDEBF7"/>
        <bgColor rgb="FF000000"/>
      </patternFill>
    </fill>
    <fill>
      <patternFill patternType="solid">
        <fgColor theme="0"/>
        <bgColor rgb="FF000000"/>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top/>
      <bottom style="thin">
        <color rgb="FF000000"/>
      </bottom>
      <diagonal/>
    </border>
    <border>
      <left style="thin">
        <color rgb="FF000000"/>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indexed="64"/>
      </top>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style="thin">
        <color indexed="64"/>
      </bottom>
      <diagonal/>
    </border>
  </borders>
  <cellStyleXfs count="2">
    <xf numFmtId="0" fontId="0" fillId="0" borderId="0"/>
    <xf numFmtId="165" fontId="3" fillId="0" borderId="0" applyBorder="0" applyProtection="0"/>
  </cellStyleXfs>
  <cellXfs count="223">
    <xf numFmtId="0" fontId="0" fillId="0" borderId="0" xfId="0"/>
    <xf numFmtId="164" fontId="1" fillId="0" borderId="0" xfId="0" applyNumberFormat="1" applyFont="1" applyAlignment="1">
      <alignment horizontal="center" vertical="top"/>
    </xf>
    <xf numFmtId="0" fontId="2" fillId="0" borderId="0" xfId="0" applyFont="1" applyAlignment="1">
      <alignment vertical="top"/>
    </xf>
    <xf numFmtId="0" fontId="1" fillId="0" borderId="0" xfId="0" applyFont="1"/>
    <xf numFmtId="0" fontId="1" fillId="3" borderId="0" xfId="0" applyFont="1" applyFill="1"/>
    <xf numFmtId="164" fontId="4"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0" borderId="1" xfId="0" applyNumberFormat="1" applyFont="1" applyBorder="1" applyAlignment="1">
      <alignment horizontal="center" vertical="top" wrapText="1"/>
    </xf>
    <xf numFmtId="0" fontId="1" fillId="0" borderId="0" xfId="0" applyFont="1" applyAlignment="1">
      <alignment vertical="top"/>
    </xf>
    <xf numFmtId="164" fontId="5" fillId="0" borderId="1" xfId="0" applyNumberFormat="1" applyFont="1" applyBorder="1" applyAlignment="1">
      <alignment vertical="top" wrapText="1"/>
    </xf>
    <xf numFmtId="164" fontId="5" fillId="7" borderId="1" xfId="0" applyNumberFormat="1" applyFont="1" applyFill="1" applyBorder="1" applyAlignment="1">
      <alignment horizontal="center" vertical="top" wrapText="1"/>
    </xf>
    <xf numFmtId="164" fontId="2" fillId="7" borderId="1" xfId="0" applyNumberFormat="1" applyFont="1" applyFill="1" applyBorder="1" applyAlignment="1">
      <alignment horizontal="center" vertical="top" wrapText="1"/>
    </xf>
    <xf numFmtId="0" fontId="5" fillId="7" borderId="1" xfId="0" applyFont="1" applyFill="1" applyBorder="1" applyAlignment="1">
      <alignment vertical="top" wrapText="1"/>
    </xf>
    <xf numFmtId="0" fontId="5" fillId="7" borderId="1" xfId="0" applyFont="1" applyFill="1" applyBorder="1" applyAlignment="1">
      <alignment horizontal="justify" vertical="top" wrapText="1"/>
    </xf>
    <xf numFmtId="0" fontId="5" fillId="8" borderId="1" xfId="0" applyFont="1" applyFill="1" applyBorder="1" applyAlignment="1">
      <alignment vertical="top" wrapText="1"/>
    </xf>
    <xf numFmtId="0" fontId="4" fillId="8" borderId="1" xfId="0" applyFont="1" applyFill="1" applyBorder="1" applyAlignment="1">
      <alignment vertical="top" wrapText="1"/>
    </xf>
    <xf numFmtId="164" fontId="5" fillId="8" borderId="1" xfId="0" applyNumberFormat="1" applyFont="1" applyFill="1" applyBorder="1" applyAlignment="1">
      <alignment horizontal="center" vertical="top" wrapText="1"/>
    </xf>
    <xf numFmtId="0" fontId="2" fillId="8" borderId="1" xfId="0" applyFont="1" applyFill="1" applyBorder="1" applyAlignment="1">
      <alignment vertical="top" wrapText="1"/>
    </xf>
    <xf numFmtId="0" fontId="2" fillId="8" borderId="1" xfId="0" applyFont="1" applyFill="1" applyBorder="1" applyAlignment="1">
      <alignment horizontal="justify" vertical="top" wrapText="1"/>
    </xf>
    <xf numFmtId="0" fontId="4" fillId="7" borderId="1" xfId="0" applyFont="1" applyFill="1" applyBorder="1" applyAlignment="1">
      <alignment horizontal="justify" vertical="top" wrapText="1"/>
    </xf>
    <xf numFmtId="164" fontId="5" fillId="8" borderId="1" xfId="0" applyNumberFormat="1" applyFont="1" applyFill="1" applyBorder="1" applyAlignment="1">
      <alignment vertical="top" wrapText="1"/>
    </xf>
    <xf numFmtId="164" fontId="4" fillId="8" borderId="1" xfId="0" applyNumberFormat="1" applyFont="1" applyFill="1" applyBorder="1" applyAlignment="1">
      <alignment horizontal="center" vertical="top" wrapText="1"/>
    </xf>
    <xf numFmtId="0" fontId="5" fillId="0" borderId="1" xfId="0" applyFont="1" applyBorder="1" applyAlignment="1">
      <alignment vertical="top" wrapText="1"/>
    </xf>
    <xf numFmtId="0" fontId="5" fillId="4" borderId="1" xfId="0" applyFont="1" applyFill="1" applyBorder="1" applyAlignment="1">
      <alignment horizontal="left" vertical="top" wrapText="1"/>
    </xf>
    <xf numFmtId="0" fontId="4" fillId="0" borderId="1" xfId="0" applyFont="1" applyBorder="1" applyAlignment="1">
      <alignment vertical="top" wrapText="1"/>
    </xf>
    <xf numFmtId="0" fontId="5" fillId="3" borderId="1" xfId="0" applyFont="1" applyFill="1" applyBorder="1" applyAlignment="1">
      <alignment vertical="top" wrapText="1"/>
    </xf>
    <xf numFmtId="164" fontId="4" fillId="5" borderId="1" xfId="0" applyNumberFormat="1" applyFont="1" applyFill="1" applyBorder="1" applyAlignment="1">
      <alignment horizontal="center" vertical="top"/>
    </xf>
    <xf numFmtId="164" fontId="4" fillId="8" borderId="1" xfId="0" applyNumberFormat="1" applyFont="1" applyFill="1" applyBorder="1" applyAlignment="1">
      <alignment horizontal="center" vertical="top"/>
    </xf>
    <xf numFmtId="164" fontId="2" fillId="8" borderId="1" xfId="0" applyNumberFormat="1" applyFont="1" applyFill="1" applyBorder="1" applyAlignment="1">
      <alignment horizontal="left" vertical="top" wrapText="1"/>
    </xf>
    <xf numFmtId="164" fontId="1" fillId="0" borderId="0" xfId="0" applyNumberFormat="1" applyFont="1"/>
    <xf numFmtId="0" fontId="2" fillId="0" borderId="0" xfId="0" applyFont="1"/>
    <xf numFmtId="0" fontId="2" fillId="3" borderId="2" xfId="0" applyFont="1" applyFill="1" applyBorder="1" applyAlignment="1">
      <alignment vertical="top" wrapText="1"/>
    </xf>
    <xf numFmtId="0" fontId="4" fillId="3" borderId="1" xfId="0" applyFont="1" applyFill="1" applyBorder="1" applyAlignment="1">
      <alignment vertical="top" wrapText="1"/>
    </xf>
    <xf numFmtId="0" fontId="5" fillId="4" borderId="1" xfId="0" applyFont="1" applyFill="1" applyBorder="1" applyAlignment="1">
      <alignment vertical="top" wrapText="1"/>
    </xf>
    <xf numFmtId="164" fontId="2" fillId="7" borderId="1" xfId="0" applyNumberFormat="1" applyFont="1" applyFill="1" applyBorder="1" applyAlignment="1">
      <alignment horizontal="center" vertical="top"/>
    </xf>
    <xf numFmtId="164" fontId="4" fillId="6" borderId="1" xfId="1" applyNumberFormat="1" applyFont="1" applyFill="1" applyBorder="1" applyAlignment="1">
      <alignment horizontal="center" vertical="top"/>
    </xf>
    <xf numFmtId="0" fontId="5" fillId="4" borderId="1" xfId="0" applyFont="1" applyFill="1" applyBorder="1" applyAlignment="1">
      <alignment vertical="top"/>
    </xf>
    <xf numFmtId="0" fontId="5"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wrapText="1"/>
    </xf>
    <xf numFmtId="0" fontId="4" fillId="8" borderId="4" xfId="0" applyFont="1" applyFill="1" applyBorder="1" applyAlignment="1">
      <alignment horizontal="left" vertical="top" wrapText="1"/>
    </xf>
    <xf numFmtId="164" fontId="2" fillId="3" borderId="1" xfId="0" applyNumberFormat="1" applyFont="1" applyFill="1" applyBorder="1" applyAlignment="1">
      <alignment horizontal="center" vertical="top"/>
    </xf>
    <xf numFmtId="164" fontId="5" fillId="3" borderId="1" xfId="0" applyNumberFormat="1" applyFont="1" applyFill="1" applyBorder="1" applyAlignment="1">
      <alignment horizontal="center" vertical="top" wrapText="1"/>
    </xf>
    <xf numFmtId="164" fontId="2" fillId="0" borderId="2" xfId="0" applyNumberFormat="1" applyFont="1" applyBorder="1" applyAlignment="1">
      <alignment horizontal="center" vertical="top" wrapText="1"/>
    </xf>
    <xf numFmtId="164" fontId="5" fillId="7" borderId="4" xfId="0" applyNumberFormat="1" applyFont="1" applyFill="1" applyBorder="1" applyAlignment="1">
      <alignment horizontal="left" vertical="top" wrapText="1"/>
    </xf>
    <xf numFmtId="164" fontId="4" fillId="7" borderId="1" xfId="0" applyNumberFormat="1" applyFont="1" applyFill="1" applyBorder="1" applyAlignment="1">
      <alignment horizontal="center" vertical="top"/>
    </xf>
    <xf numFmtId="164" fontId="4" fillId="5" borderId="4" xfId="0" applyNumberFormat="1" applyFont="1" applyFill="1" applyBorder="1" applyAlignment="1">
      <alignment horizontal="center" vertical="top"/>
    </xf>
    <xf numFmtId="164" fontId="5" fillId="0" borderId="4" xfId="0" applyNumberFormat="1" applyFont="1" applyBorder="1" applyAlignment="1">
      <alignment vertical="top" wrapText="1"/>
    </xf>
    <xf numFmtId="0" fontId="5" fillId="0" borderId="4" xfId="0" applyFont="1" applyBorder="1" applyAlignment="1">
      <alignment vertical="top" wrapText="1"/>
    </xf>
    <xf numFmtId="164" fontId="5" fillId="8" borderId="4" xfId="0" applyNumberFormat="1" applyFont="1" applyFill="1" applyBorder="1" applyAlignment="1">
      <alignment horizontal="left" vertical="top" wrapText="1"/>
    </xf>
    <xf numFmtId="164" fontId="4" fillId="8" borderId="4" xfId="0" applyNumberFormat="1" applyFont="1" applyFill="1" applyBorder="1" applyAlignment="1">
      <alignment horizontal="center" vertical="top"/>
    </xf>
    <xf numFmtId="164" fontId="5" fillId="8" borderId="4" xfId="0" applyNumberFormat="1" applyFont="1" applyFill="1" applyBorder="1" applyAlignment="1">
      <alignment vertical="top" wrapText="1"/>
    </xf>
    <xf numFmtId="164" fontId="4" fillId="7" borderId="4" xfId="0" applyNumberFormat="1" applyFont="1" applyFill="1" applyBorder="1" applyAlignment="1">
      <alignment horizontal="center" vertical="top"/>
    </xf>
    <xf numFmtId="164" fontId="5" fillId="7" borderId="4" xfId="0" applyNumberFormat="1" applyFont="1" applyFill="1" applyBorder="1" applyAlignment="1">
      <alignment vertical="top" wrapText="1"/>
    </xf>
    <xf numFmtId="164" fontId="4" fillId="3" borderId="4" xfId="0" applyNumberFormat="1" applyFont="1" applyFill="1" applyBorder="1" applyAlignment="1">
      <alignment horizontal="center" vertical="top"/>
    </xf>
    <xf numFmtId="164" fontId="5" fillId="3" borderId="4" xfId="0" applyNumberFormat="1" applyFont="1" applyFill="1" applyBorder="1" applyAlignment="1">
      <alignment vertical="top" wrapText="1"/>
    </xf>
    <xf numFmtId="0" fontId="4" fillId="3" borderId="2" xfId="0" applyFont="1" applyFill="1" applyBorder="1" applyAlignment="1">
      <alignment vertical="top" wrapText="1"/>
    </xf>
    <xf numFmtId="164" fontId="5" fillId="0" borderId="2" xfId="0" applyNumberFormat="1" applyFont="1" applyBorder="1" applyAlignment="1">
      <alignment horizontal="center" vertical="top" wrapText="1"/>
    </xf>
    <xf numFmtId="0" fontId="5" fillId="8" borderId="4" xfId="0" applyFont="1" applyFill="1" applyBorder="1" applyAlignment="1">
      <alignment horizontal="justify" vertical="top" wrapText="1"/>
    </xf>
    <xf numFmtId="164" fontId="2" fillId="8" borderId="1" xfId="0" applyNumberFormat="1" applyFont="1" applyFill="1" applyBorder="1" applyAlignment="1">
      <alignment horizontal="center" vertical="top" wrapText="1"/>
    </xf>
    <xf numFmtId="164" fontId="5" fillId="8" borderId="1" xfId="0" applyNumberFormat="1" applyFont="1" applyFill="1" applyBorder="1" applyAlignment="1">
      <alignment horizontal="center" vertical="top"/>
    </xf>
    <xf numFmtId="164" fontId="2" fillId="0" borderId="1" xfId="0" applyNumberFormat="1" applyFont="1" applyBorder="1" applyAlignment="1">
      <alignment vertical="top" wrapText="1"/>
    </xf>
    <xf numFmtId="0" fontId="4" fillId="8" borderId="1" xfId="0" applyFont="1" applyFill="1" applyBorder="1" applyAlignment="1">
      <alignment horizontal="justify" vertical="top" wrapText="1"/>
    </xf>
    <xf numFmtId="0" fontId="4" fillId="8" borderId="4" xfId="0" applyFont="1" applyFill="1" applyBorder="1" applyAlignment="1">
      <alignment horizontal="justify" vertical="top" wrapText="1"/>
    </xf>
    <xf numFmtId="0" fontId="2" fillId="3" borderId="1" xfId="0" applyFont="1" applyFill="1" applyBorder="1" applyAlignment="1">
      <alignment vertical="top" wrapText="1"/>
    </xf>
    <xf numFmtId="0" fontId="5" fillId="3" borderId="2" xfId="0" applyFont="1" applyFill="1" applyBorder="1" applyAlignment="1">
      <alignment vertical="top" wrapText="1"/>
    </xf>
    <xf numFmtId="0" fontId="5" fillId="3" borderId="3" xfId="0" applyFont="1" applyFill="1" applyBorder="1" applyAlignment="1">
      <alignment vertical="top" wrapText="1"/>
    </xf>
    <xf numFmtId="0" fontId="5" fillId="3" borderId="4" xfId="0" applyFont="1" applyFill="1" applyBorder="1" applyAlignment="1">
      <alignment vertical="top" wrapText="1"/>
    </xf>
    <xf numFmtId="0" fontId="2" fillId="8" borderId="4" xfId="0" applyFont="1" applyFill="1" applyBorder="1" applyAlignment="1">
      <alignment horizontal="left" vertical="top" wrapText="1"/>
    </xf>
    <xf numFmtId="164" fontId="5" fillId="3" borderId="1" xfId="0" applyNumberFormat="1" applyFont="1" applyFill="1" applyBorder="1" applyAlignment="1">
      <alignment vertical="top" wrapText="1"/>
    </xf>
    <xf numFmtId="0" fontId="2" fillId="3" borderId="3" xfId="0" applyFont="1" applyFill="1" applyBorder="1" applyAlignment="1">
      <alignment vertical="top" wrapText="1"/>
    </xf>
    <xf numFmtId="0" fontId="4" fillId="0" borderId="4" xfId="0" applyFont="1" applyBorder="1" applyAlignment="1">
      <alignment vertical="top" wrapText="1"/>
    </xf>
    <xf numFmtId="164" fontId="5" fillId="3" borderId="4" xfId="0" applyNumberFormat="1" applyFont="1" applyFill="1" applyBorder="1" applyAlignment="1">
      <alignment horizontal="center" vertical="top" wrapText="1"/>
    </xf>
    <xf numFmtId="0" fontId="5" fillId="8" borderId="4" xfId="0" applyFont="1" applyFill="1" applyBorder="1" applyAlignment="1">
      <alignment vertical="top" wrapText="1"/>
    </xf>
    <xf numFmtId="164" fontId="2" fillId="8" borderId="4" xfId="0" applyNumberFormat="1" applyFont="1" applyFill="1" applyBorder="1" applyAlignment="1">
      <alignment horizontal="left" vertical="top" wrapText="1"/>
    </xf>
    <xf numFmtId="164" fontId="6" fillId="3" borderId="4" xfId="0" applyNumberFormat="1" applyFont="1" applyFill="1" applyBorder="1" applyAlignment="1">
      <alignment horizontal="center" vertical="top"/>
    </xf>
    <xf numFmtId="164" fontId="2" fillId="3" borderId="4" xfId="0" applyNumberFormat="1" applyFont="1" applyFill="1" applyBorder="1" applyAlignment="1">
      <alignment horizontal="center" vertical="top"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8" fillId="2" borderId="1" xfId="0" applyFont="1" applyFill="1" applyBorder="1" applyAlignment="1">
      <alignment horizontal="center"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7" borderId="1" xfId="0" applyFont="1" applyFill="1" applyBorder="1" applyAlignment="1">
      <alignment vertical="top" wrapText="1"/>
    </xf>
    <xf numFmtId="164" fontId="4" fillId="7" borderId="1" xfId="0" applyNumberFormat="1" applyFont="1" applyFill="1" applyBorder="1" applyAlignment="1">
      <alignment horizontal="center" vertical="top" wrapText="1"/>
    </xf>
    <xf numFmtId="164" fontId="6" fillId="7" borderId="1" xfId="0" applyNumberFormat="1" applyFont="1" applyFill="1" applyBorder="1" applyAlignment="1">
      <alignment horizontal="center" vertical="top" wrapText="1"/>
    </xf>
    <xf numFmtId="164" fontId="5" fillId="3" borderId="1" xfId="0" applyNumberFormat="1" applyFont="1" applyFill="1" applyBorder="1" applyAlignment="1">
      <alignment horizontal="center" vertical="top"/>
    </xf>
    <xf numFmtId="0" fontId="5" fillId="3" borderId="7" xfId="0" applyFont="1" applyFill="1" applyBorder="1" applyAlignment="1">
      <alignment vertical="top" wrapText="1"/>
    </xf>
    <xf numFmtId="0" fontId="5" fillId="0" borderId="7" xfId="0" applyFont="1" applyBorder="1" applyAlignment="1">
      <alignment vertical="top" wrapText="1"/>
    </xf>
    <xf numFmtId="164" fontId="11" fillId="3" borderId="4" xfId="0" applyNumberFormat="1" applyFont="1" applyFill="1" applyBorder="1" applyAlignment="1">
      <alignment horizontal="center" vertical="top"/>
    </xf>
    <xf numFmtId="164" fontId="5" fillId="3" borderId="5" xfId="0" applyNumberFormat="1" applyFont="1" applyFill="1" applyBorder="1" applyAlignment="1">
      <alignment horizontal="center" vertical="top" wrapText="1"/>
    </xf>
    <xf numFmtId="164" fontId="5" fillId="3" borderId="10" xfId="0" applyNumberFormat="1" applyFont="1" applyFill="1" applyBorder="1" applyAlignment="1">
      <alignment horizontal="center" vertical="top" wrapText="1"/>
    </xf>
    <xf numFmtId="164" fontId="5" fillId="7" borderId="4" xfId="0" applyNumberFormat="1" applyFont="1" applyFill="1" applyBorder="1" applyAlignment="1">
      <alignment horizontal="center" vertical="top" wrapText="1"/>
    </xf>
    <xf numFmtId="0" fontId="5" fillId="0" borderId="12" xfId="0" applyFont="1" applyBorder="1" applyAlignment="1">
      <alignment vertical="top" wrapText="1"/>
    </xf>
    <xf numFmtId="164" fontId="5" fillId="0" borderId="4" xfId="0" applyNumberFormat="1" applyFont="1" applyBorder="1" applyAlignment="1">
      <alignment horizontal="center" vertical="top" wrapText="1"/>
    </xf>
    <xf numFmtId="164" fontId="5" fillId="8" borderId="5" xfId="0" applyNumberFormat="1" applyFont="1" applyFill="1" applyBorder="1" applyAlignment="1">
      <alignment horizontal="center" vertical="top" wrapText="1"/>
    </xf>
    <xf numFmtId="164" fontId="13" fillId="3" borderId="1" xfId="0" applyNumberFormat="1" applyFont="1" applyFill="1" applyBorder="1" applyAlignment="1">
      <alignment horizontal="center" vertical="top" wrapText="1"/>
    </xf>
    <xf numFmtId="0" fontId="14" fillId="0" borderId="0" xfId="0" applyFont="1"/>
    <xf numFmtId="164" fontId="11" fillId="3" borderId="1" xfId="1" applyNumberFormat="1" applyFont="1" applyFill="1" applyBorder="1" applyAlignment="1">
      <alignment horizontal="center" vertical="top"/>
    </xf>
    <xf numFmtId="164" fontId="11" fillId="3" borderId="1" xfId="0" applyNumberFormat="1" applyFont="1" applyFill="1" applyBorder="1" applyAlignment="1">
      <alignment horizontal="center" vertical="top"/>
    </xf>
    <xf numFmtId="164" fontId="11" fillId="3" borderId="1" xfId="0" applyNumberFormat="1" applyFont="1" applyFill="1" applyBorder="1" applyAlignment="1">
      <alignment horizontal="center" vertical="top" wrapText="1"/>
    </xf>
    <xf numFmtId="164" fontId="11" fillId="0" borderId="1" xfId="0" applyNumberFormat="1" applyFont="1" applyBorder="1" applyAlignment="1">
      <alignment horizontal="center" vertical="top" wrapText="1"/>
    </xf>
    <xf numFmtId="164" fontId="15" fillId="0" borderId="1" xfId="0" applyNumberFormat="1" applyFont="1" applyBorder="1" applyAlignment="1">
      <alignment horizontal="center" vertical="top" wrapText="1"/>
    </xf>
    <xf numFmtId="164" fontId="15" fillId="7" borderId="1" xfId="0" applyNumberFormat="1" applyFont="1" applyFill="1" applyBorder="1" applyAlignment="1">
      <alignment horizontal="center" vertical="top" wrapText="1"/>
    </xf>
    <xf numFmtId="164" fontId="15" fillId="8" borderId="1" xfId="0" applyNumberFormat="1" applyFont="1" applyFill="1" applyBorder="1" applyAlignment="1">
      <alignment horizontal="center" vertical="top" wrapText="1"/>
    </xf>
    <xf numFmtId="164" fontId="15" fillId="0" borderId="1" xfId="0" applyNumberFormat="1" applyFont="1" applyBorder="1" applyAlignment="1">
      <alignment vertical="top" wrapText="1"/>
    </xf>
    <xf numFmtId="164" fontId="15" fillId="3" borderId="1"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0" fontId="6" fillId="8" borderId="13" xfId="0" applyFont="1" applyFill="1" applyBorder="1" applyAlignment="1">
      <alignment vertical="top" wrapText="1"/>
    </xf>
    <xf numFmtId="0" fontId="5" fillId="8" borderId="13" xfId="0" applyFont="1" applyFill="1" applyBorder="1" applyAlignment="1">
      <alignment vertical="top" wrapText="1"/>
    </xf>
    <xf numFmtId="164" fontId="5" fillId="3" borderId="6" xfId="0" applyNumberFormat="1" applyFont="1" applyFill="1" applyBorder="1" applyAlignment="1">
      <alignment horizontal="center" vertical="top" wrapText="1"/>
    </xf>
    <xf numFmtId="0" fontId="5" fillId="7" borderId="4" xfId="0" applyFont="1" applyFill="1" applyBorder="1" applyAlignment="1">
      <alignment vertical="top" wrapText="1"/>
    </xf>
    <xf numFmtId="0" fontId="1" fillId="0" borderId="15" xfId="0" applyFont="1" applyBorder="1"/>
    <xf numFmtId="164" fontId="5" fillId="3" borderId="16" xfId="0" applyNumberFormat="1" applyFont="1" applyFill="1" applyBorder="1" applyAlignment="1">
      <alignment horizontal="center" vertical="top" wrapText="1"/>
    </xf>
    <xf numFmtId="0" fontId="5" fillId="0" borderId="5" xfId="0" applyFont="1" applyBorder="1" applyAlignment="1">
      <alignment vertical="top" wrapText="1"/>
    </xf>
    <xf numFmtId="0" fontId="5" fillId="8" borderId="17" xfId="0" applyFont="1" applyFill="1" applyBorder="1" applyAlignment="1">
      <alignment vertical="top" wrapText="1"/>
    </xf>
    <xf numFmtId="164" fontId="5" fillId="8" borderId="19" xfId="0" applyNumberFormat="1" applyFont="1" applyFill="1" applyBorder="1" applyAlignment="1">
      <alignment horizontal="center" vertical="top" wrapText="1"/>
    </xf>
    <xf numFmtId="164" fontId="16" fillId="8" borderId="8" xfId="0" applyNumberFormat="1" applyFont="1" applyFill="1" applyBorder="1" applyAlignment="1">
      <alignment horizontal="center" vertical="top"/>
    </xf>
    <xf numFmtId="164" fontId="15" fillId="3" borderId="5" xfId="0" applyNumberFormat="1" applyFont="1" applyFill="1" applyBorder="1" applyAlignment="1">
      <alignment horizontal="center" vertical="top" wrapText="1"/>
    </xf>
    <xf numFmtId="164" fontId="12" fillId="8" borderId="8" xfId="0" applyNumberFormat="1" applyFont="1" applyFill="1" applyBorder="1" applyAlignment="1">
      <alignment horizontal="center" vertical="top"/>
    </xf>
    <xf numFmtId="0" fontId="17" fillId="0" borderId="15" xfId="0" applyFont="1" applyBorder="1"/>
    <xf numFmtId="164" fontId="15" fillId="3" borderId="6" xfId="0" applyNumberFormat="1" applyFont="1" applyFill="1" applyBorder="1" applyAlignment="1">
      <alignment horizontal="center" vertical="top" wrapText="1"/>
    </xf>
    <xf numFmtId="164" fontId="11" fillId="6" borderId="1" xfId="1" applyNumberFormat="1" applyFont="1" applyFill="1" applyBorder="1" applyAlignment="1">
      <alignment horizontal="center" vertical="top"/>
    </xf>
    <xf numFmtId="164" fontId="15" fillId="8" borderId="4" xfId="0" applyNumberFormat="1" applyFont="1" applyFill="1" applyBorder="1" applyAlignment="1">
      <alignment horizontal="center" vertical="top"/>
    </xf>
    <xf numFmtId="164" fontId="15" fillId="3" borderId="4" xfId="0" applyNumberFormat="1" applyFont="1" applyFill="1" applyBorder="1" applyAlignment="1">
      <alignment horizontal="center" vertical="top"/>
    </xf>
    <xf numFmtId="164" fontId="15" fillId="5" borderId="4" xfId="0" applyNumberFormat="1" applyFont="1" applyFill="1" applyBorder="1" applyAlignment="1">
      <alignment horizontal="center" vertical="top"/>
    </xf>
    <xf numFmtId="0" fontId="19" fillId="0" borderId="0" xfId="0" applyFont="1"/>
    <xf numFmtId="164" fontId="19" fillId="0" borderId="0" xfId="0" applyNumberFormat="1" applyFont="1"/>
    <xf numFmtId="164" fontId="19" fillId="3" borderId="0" xfId="0" applyNumberFormat="1" applyFont="1" applyFill="1"/>
    <xf numFmtId="0" fontId="19" fillId="3" borderId="0" xfId="0" applyFont="1" applyFill="1"/>
    <xf numFmtId="0" fontId="2" fillId="3" borderId="3" xfId="0" applyFont="1" applyFill="1" applyBorder="1" applyAlignment="1">
      <alignment horizontal="left" vertical="top" wrapText="1"/>
    </xf>
    <xf numFmtId="0" fontId="12" fillId="9" borderId="9" xfId="0" applyFont="1" applyFill="1" applyBorder="1" applyAlignment="1">
      <alignment horizontal="left" vertical="top" wrapText="1"/>
    </xf>
    <xf numFmtId="0" fontId="12" fillId="9" borderId="8" xfId="0" applyFont="1" applyFill="1" applyBorder="1" applyAlignment="1">
      <alignment vertical="top" wrapText="1"/>
    </xf>
    <xf numFmtId="0" fontId="11" fillId="9" borderId="1" xfId="0" applyFont="1" applyFill="1" applyBorder="1" applyAlignment="1">
      <alignment horizontal="center" vertical="top" wrapText="1"/>
    </xf>
    <xf numFmtId="0" fontId="12" fillId="10" borderId="12" xfId="0" applyFont="1" applyFill="1" applyBorder="1" applyAlignment="1">
      <alignment vertical="top" wrapText="1"/>
    </xf>
    <xf numFmtId="0" fontId="11" fillId="10" borderId="1" xfId="0" applyFont="1" applyFill="1" applyBorder="1" applyAlignment="1">
      <alignment horizontal="center" vertical="top" wrapText="1"/>
    </xf>
    <xf numFmtId="0" fontId="12" fillId="10" borderId="8" xfId="0" applyFont="1" applyFill="1" applyBorder="1" applyAlignment="1">
      <alignment vertical="top" wrapText="1"/>
    </xf>
    <xf numFmtId="0" fontId="11" fillId="11" borderId="9" xfId="0" applyFont="1" applyFill="1" applyBorder="1" applyAlignment="1">
      <alignment horizontal="left" vertical="top" wrapText="1"/>
    </xf>
    <xf numFmtId="0" fontId="4" fillId="11" borderId="4" xfId="0" applyFont="1" applyFill="1" applyBorder="1" applyAlignment="1">
      <alignment vertical="top" wrapText="1"/>
    </xf>
    <xf numFmtId="0" fontId="11" fillId="11" borderId="1" xfId="0" applyFont="1" applyFill="1" applyBorder="1" applyAlignment="1">
      <alignment horizontal="center" vertical="top" wrapText="1"/>
    </xf>
    <xf numFmtId="0" fontId="12" fillId="11" borderId="1" xfId="0" applyFont="1" applyFill="1" applyBorder="1" applyAlignment="1">
      <alignment horizontal="center" vertical="top" wrapText="1"/>
    </xf>
    <xf numFmtId="0" fontId="11" fillId="10" borderId="22" xfId="0" applyFont="1" applyFill="1" applyBorder="1" applyAlignment="1">
      <alignment horizontal="left" vertical="top" wrapText="1"/>
    </xf>
    <xf numFmtId="0" fontId="4" fillId="12" borderId="4" xfId="0" applyFont="1" applyFill="1" applyBorder="1" applyAlignment="1">
      <alignment vertical="top" wrapText="1"/>
    </xf>
    <xf numFmtId="0" fontId="11" fillId="12" borderId="1" xfId="0" applyFont="1" applyFill="1" applyBorder="1" applyAlignment="1">
      <alignment horizontal="center" vertical="top" wrapText="1"/>
    </xf>
    <xf numFmtId="0" fontId="12" fillId="12" borderId="1" xfId="0" applyFont="1" applyFill="1" applyBorder="1" applyAlignment="1">
      <alignment horizontal="center" vertical="top" wrapText="1"/>
    </xf>
    <xf numFmtId="0" fontId="6" fillId="0" borderId="0" xfId="0" applyFont="1" applyAlignment="1">
      <alignment vertical="top" wrapText="1"/>
    </xf>
    <xf numFmtId="0" fontId="20" fillId="0" borderId="0" xfId="0" applyFont="1" applyAlignment="1">
      <alignment vertical="top" wrapText="1"/>
    </xf>
    <xf numFmtId="0" fontId="20" fillId="0" borderId="0" xfId="0" applyFont="1"/>
    <xf numFmtId="0" fontId="12" fillId="3" borderId="1" xfId="0" applyFont="1" applyFill="1" applyBorder="1" applyAlignment="1">
      <alignment vertical="top" wrapText="1"/>
    </xf>
    <xf numFmtId="0" fontId="4" fillId="11" borderId="1" xfId="0" applyFont="1" applyFill="1" applyBorder="1" applyAlignment="1">
      <alignment vertical="top" wrapText="1"/>
    </xf>
    <xf numFmtId="0" fontId="12" fillId="0" borderId="1" xfId="0" applyFont="1" applyBorder="1" applyAlignment="1">
      <alignment vertical="top" wrapText="1"/>
    </xf>
    <xf numFmtId="164" fontId="15" fillId="3" borderId="1" xfId="0" applyNumberFormat="1" applyFont="1" applyFill="1" applyBorder="1" applyAlignment="1">
      <alignment horizontal="center" vertical="top"/>
    </xf>
    <xf numFmtId="0" fontId="6" fillId="0" borderId="0" xfId="0" applyFont="1" applyAlignment="1">
      <alignment vertical="top" wrapText="1"/>
    </xf>
    <xf numFmtId="0" fontId="6" fillId="0" borderId="0" xfId="0" applyFont="1" applyAlignment="1">
      <alignment horizontal="left" vertical="top" wrapText="1"/>
    </xf>
    <xf numFmtId="0" fontId="18" fillId="3" borderId="0" xfId="0" applyFont="1" applyFill="1"/>
    <xf numFmtId="164" fontId="15" fillId="3" borderId="1" xfId="0" applyNumberFormat="1" applyFont="1" applyFill="1" applyBorder="1" applyAlignment="1">
      <alignment vertical="top" wrapText="1"/>
    </xf>
    <xf numFmtId="0" fontId="14" fillId="3" borderId="0" xfId="0" applyFont="1" applyFill="1"/>
    <xf numFmtId="164" fontId="4" fillId="3" borderId="1" xfId="0" applyNumberFormat="1" applyFont="1" applyFill="1" applyBorder="1" applyAlignment="1">
      <alignment horizontal="center" vertical="top"/>
    </xf>
    <xf numFmtId="164" fontId="2" fillId="0" borderId="4" xfId="0" applyNumberFormat="1" applyFont="1" applyBorder="1" applyAlignment="1">
      <alignment horizontal="center" vertical="top" wrapText="1"/>
    </xf>
    <xf numFmtId="164" fontId="10" fillId="0" borderId="0" xfId="0" applyNumberFormat="1" applyFont="1" applyAlignment="1">
      <alignment vertical="top"/>
    </xf>
    <xf numFmtId="164" fontId="10" fillId="0" borderId="0" xfId="0" applyNumberFormat="1" applyFont="1" applyAlignment="1">
      <alignment horizontal="left" vertical="top"/>
    </xf>
    <xf numFmtId="0" fontId="4" fillId="0" borderId="7" xfId="0" applyFont="1" applyBorder="1" applyAlignment="1">
      <alignment vertical="top" wrapText="1"/>
    </xf>
    <xf numFmtId="0" fontId="2" fillId="3" borderId="2" xfId="0" applyFont="1" applyFill="1" applyBorder="1" applyAlignment="1">
      <alignment horizontal="left" vertical="top" wrapText="1"/>
    </xf>
    <xf numFmtId="0" fontId="2" fillId="0" borderId="2" xfId="0" applyFont="1" applyBorder="1" applyAlignment="1">
      <alignment horizontal="left" vertical="top" wrapText="1"/>
    </xf>
    <xf numFmtId="164" fontId="2" fillId="3" borderId="2" xfId="0" applyNumberFormat="1" applyFont="1" applyFill="1" applyBorder="1" applyAlignment="1">
      <alignment horizontal="left" vertical="top" wrapText="1"/>
    </xf>
    <xf numFmtId="164" fontId="2" fillId="0" borderId="4" xfId="0" applyNumberFormat="1" applyFont="1" applyBorder="1" applyAlignment="1">
      <alignment horizontal="left" vertical="top" wrapText="1"/>
    </xf>
    <xf numFmtId="0" fontId="6" fillId="3" borderId="2" xfId="0" applyFont="1" applyFill="1" applyBorder="1" applyAlignment="1">
      <alignment horizontal="left" vertical="top" wrapText="1"/>
    </xf>
    <xf numFmtId="0" fontId="2" fillId="3" borderId="1" xfId="0" applyFont="1" applyFill="1" applyBorder="1" applyAlignment="1">
      <alignment horizontal="left" vertical="top" wrapText="1"/>
    </xf>
    <xf numFmtId="0" fontId="11" fillId="10" borderId="21" xfId="0" applyFont="1" applyFill="1" applyBorder="1" applyAlignment="1">
      <alignment horizontal="left" vertical="top" wrapText="1"/>
    </xf>
    <xf numFmtId="0" fontId="5" fillId="7" borderId="7" xfId="0" applyFont="1" applyFill="1" applyBorder="1" applyAlignment="1">
      <alignment vertical="top" wrapText="1"/>
    </xf>
    <xf numFmtId="0" fontId="4" fillId="8" borderId="7" xfId="0" applyFont="1" applyFill="1" applyBorder="1" applyAlignment="1">
      <alignment vertical="top" wrapText="1"/>
    </xf>
    <xf numFmtId="0" fontId="5" fillId="8" borderId="18" xfId="0" applyFont="1" applyFill="1" applyBorder="1" applyAlignment="1">
      <alignment vertical="top" wrapText="1"/>
    </xf>
    <xf numFmtId="0" fontId="5" fillId="0" borderId="9" xfId="0" applyFont="1" applyBorder="1" applyAlignment="1">
      <alignment vertical="top" wrapText="1"/>
    </xf>
    <xf numFmtId="0" fontId="2" fillId="0" borderId="1" xfId="0" applyFont="1" applyBorder="1" applyAlignment="1">
      <alignment horizontal="left" vertical="top" wrapText="1"/>
    </xf>
    <xf numFmtId="0" fontId="11" fillId="10" borderId="23" xfId="0" applyFont="1" applyFill="1" applyBorder="1" applyAlignment="1">
      <alignment horizontal="left" vertical="top" wrapText="1"/>
    </xf>
    <xf numFmtId="164" fontId="2" fillId="3" borderId="1" xfId="0" applyNumberFormat="1" applyFont="1" applyFill="1" applyBorder="1" applyAlignment="1">
      <alignment horizontal="left" vertical="top" wrapText="1"/>
    </xf>
    <xf numFmtId="0" fontId="6" fillId="3" borderId="14" xfId="0" applyFont="1" applyFill="1" applyBorder="1" applyAlignment="1">
      <alignment horizontal="left" vertical="top" wrapText="1"/>
    </xf>
    <xf numFmtId="0" fontId="6" fillId="3" borderId="3" xfId="0" applyFont="1" applyFill="1" applyBorder="1" applyAlignment="1">
      <alignment horizontal="left" vertical="top" wrapText="1"/>
    </xf>
    <xf numFmtId="0" fontId="6" fillId="3" borderId="6" xfId="0" applyFont="1" applyFill="1" applyBorder="1" applyAlignment="1">
      <alignment horizontal="left" vertical="top" wrapText="1"/>
    </xf>
    <xf numFmtId="0" fontId="5" fillId="3" borderId="2" xfId="0" applyFont="1" applyFill="1" applyBorder="1" applyAlignment="1">
      <alignment horizontal="left" vertical="top" wrapText="1"/>
    </xf>
    <xf numFmtId="0" fontId="5" fillId="3" borderId="4" xfId="0" applyFont="1" applyFill="1" applyBorder="1" applyAlignment="1">
      <alignment horizontal="left" vertical="top" wrapText="1"/>
    </xf>
    <xf numFmtId="0" fontId="9" fillId="0" borderId="0" xfId="0" applyFont="1" applyAlignment="1">
      <alignment horizontal="left" vertical="center" wrapText="1"/>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0" fontId="1" fillId="3" borderId="11" xfId="0" applyFont="1" applyFill="1" applyBorder="1" applyAlignment="1">
      <alignment horizontal="left"/>
    </xf>
    <xf numFmtId="0" fontId="1" fillId="3" borderId="0" xfId="0" applyFont="1" applyFill="1" applyAlignment="1">
      <alignment horizontal="left"/>
    </xf>
    <xf numFmtId="164" fontId="2" fillId="0" borderId="2" xfId="0" applyNumberFormat="1" applyFont="1" applyBorder="1" applyAlignment="1">
      <alignment horizontal="left" vertical="top" wrapText="1"/>
    </xf>
    <xf numFmtId="164" fontId="2" fillId="0" borderId="3" xfId="0" applyNumberFormat="1" applyFont="1" applyBorder="1" applyAlignment="1">
      <alignment horizontal="left" vertical="top" wrapText="1"/>
    </xf>
    <xf numFmtId="164" fontId="2" fillId="0" borderId="4" xfId="0" applyNumberFormat="1" applyFont="1" applyBorder="1" applyAlignment="1">
      <alignment horizontal="left" vertical="top" wrapText="1"/>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5" fillId="3" borderId="3"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5" fillId="3" borderId="2" xfId="0" applyFont="1" applyFill="1" applyBorder="1" applyAlignment="1">
      <alignment horizontal="center" vertical="top" wrapText="1"/>
    </xf>
    <xf numFmtId="0" fontId="5" fillId="3" borderId="4" xfId="0" applyFont="1" applyFill="1" applyBorder="1" applyAlignment="1">
      <alignment horizontal="center" vertical="top" wrapText="1"/>
    </xf>
    <xf numFmtId="0" fontId="5" fillId="3" borderId="20" xfId="0" applyFont="1" applyFill="1" applyBorder="1" applyAlignment="1">
      <alignment horizontal="left" vertical="top" wrapText="1"/>
    </xf>
    <xf numFmtId="0" fontId="5" fillId="3" borderId="9"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7" fillId="0" borderId="0" xfId="0" applyFont="1" applyAlignment="1">
      <alignment horizontal="center" vertical="center" wrapText="1"/>
    </xf>
    <xf numFmtId="0" fontId="2" fillId="0" borderId="1" xfId="0" applyFont="1" applyBorder="1" applyAlignment="1">
      <alignment horizontal="center"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3" borderId="4" xfId="0" applyFont="1" applyFill="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2" fillId="0" borderId="1" xfId="0" applyFont="1" applyBorder="1" applyAlignment="1">
      <alignment horizontal="justify" vertical="top" wrapText="1"/>
    </xf>
    <xf numFmtId="0" fontId="6" fillId="3" borderId="0" xfId="0" applyFont="1" applyFill="1" applyAlignment="1">
      <alignment horizontal="left" vertical="top" wrapText="1"/>
    </xf>
    <xf numFmtId="164" fontId="5" fillId="0" borderId="2" xfId="0" applyNumberFormat="1" applyFont="1" applyBorder="1" applyAlignment="1">
      <alignment horizontal="center" vertical="top" wrapText="1"/>
    </xf>
    <xf numFmtId="164" fontId="5" fillId="0" borderId="3" xfId="0" applyNumberFormat="1" applyFont="1" applyBorder="1" applyAlignment="1">
      <alignment horizontal="center" vertical="top" wrapText="1"/>
    </xf>
    <xf numFmtId="164" fontId="5" fillId="0" borderId="4" xfId="0" applyNumberFormat="1" applyFont="1" applyBorder="1" applyAlignment="1">
      <alignment horizontal="center" vertical="top" wrapText="1"/>
    </xf>
    <xf numFmtId="164" fontId="5" fillId="0" borderId="2" xfId="0" applyNumberFormat="1" applyFont="1" applyBorder="1" applyAlignment="1">
      <alignment horizontal="left" vertical="top" wrapText="1"/>
    </xf>
    <xf numFmtId="164" fontId="5" fillId="0" borderId="4" xfId="0" applyNumberFormat="1" applyFont="1" applyBorder="1" applyAlignment="1">
      <alignment horizontal="left" vertical="top" wrapText="1"/>
    </xf>
    <xf numFmtId="0" fontId="6" fillId="0" borderId="0" xfId="0" applyFont="1" applyAlignment="1">
      <alignment vertical="top" wrapText="1"/>
    </xf>
    <xf numFmtId="0" fontId="6" fillId="0" borderId="0" xfId="0" applyFont="1" applyAlignment="1">
      <alignment horizontal="left" vertical="top" wrapText="1"/>
    </xf>
    <xf numFmtId="164" fontId="5" fillId="3" borderId="2" xfId="0" applyNumberFormat="1" applyFont="1" applyFill="1" applyBorder="1" applyAlignment="1">
      <alignment horizontal="left" vertical="top" wrapText="1"/>
    </xf>
    <xf numFmtId="164" fontId="5" fillId="3" borderId="3" xfId="0" applyNumberFormat="1" applyFont="1" applyFill="1" applyBorder="1" applyAlignment="1">
      <alignment horizontal="left" vertical="top" wrapText="1"/>
    </xf>
    <xf numFmtId="164" fontId="5" fillId="3" borderId="4" xfId="0" applyNumberFormat="1" applyFont="1" applyFill="1" applyBorder="1" applyAlignment="1">
      <alignment horizontal="left" vertical="top" wrapText="1"/>
    </xf>
    <xf numFmtId="164" fontId="5" fillId="3" borderId="2" xfId="0" applyNumberFormat="1" applyFont="1" applyFill="1" applyBorder="1" applyAlignment="1">
      <alignment horizontal="center" vertical="top" wrapText="1"/>
    </xf>
    <xf numFmtId="164" fontId="5" fillId="3" borderId="4" xfId="0" applyNumberFormat="1" applyFont="1" applyFill="1" applyBorder="1" applyAlignment="1">
      <alignment horizontal="center" vertical="top" wrapText="1"/>
    </xf>
    <xf numFmtId="0" fontId="11" fillId="12" borderId="2" xfId="0" applyFont="1" applyFill="1" applyBorder="1" applyAlignment="1">
      <alignment horizontal="left" vertical="top" wrapText="1"/>
    </xf>
    <xf numFmtId="0" fontId="11" fillId="12" borderId="3" xfId="0" applyFont="1" applyFill="1" applyBorder="1" applyAlignment="1">
      <alignment horizontal="left" vertical="top" wrapText="1"/>
    </xf>
    <xf numFmtId="0" fontId="11" fillId="12" borderId="4" xfId="0" applyFont="1" applyFill="1" applyBorder="1" applyAlignment="1">
      <alignment horizontal="left" vertical="top" wrapText="1"/>
    </xf>
  </cellXfs>
  <cellStyles count="2">
    <cellStyle name="Excel Built-in Normal" xfId="1" xr:uid="{48795526-0D47-4B88-AE3F-56B560CE652A}"/>
    <cellStyle name="Įprastas" xfId="0" builtinId="0"/>
  </cellStyles>
  <dxfs count="0"/>
  <tableStyles count="0" defaultTableStyle="TableStyleMedium2" defaultPivotStyle="PivotStyleLight16"/>
  <colors>
    <mruColors>
      <color rgb="FFFFCCFF"/>
      <color rgb="FFFFFFCC"/>
      <color rgb="FFFFFFFF"/>
      <color rgb="FF99FFCC"/>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E112-3B8F-41F4-9BAA-5145454E912F}">
  <dimension ref="B1:M195"/>
  <sheetViews>
    <sheetView tabSelected="1" zoomScaleNormal="100" zoomScaleSheetLayoutView="100" workbookViewId="0">
      <selection activeCell="B2" sqref="B2:G2"/>
    </sheetView>
  </sheetViews>
  <sheetFormatPr defaultColWidth="9.109375" defaultRowHeight="13.8" x14ac:dyDescent="0.3"/>
  <cols>
    <col min="1" max="1" width="2.5546875" style="3" customWidth="1"/>
    <col min="2" max="2" width="17.6640625" style="8" customWidth="1"/>
    <col min="3" max="3" width="44.6640625" style="8" customWidth="1"/>
    <col min="4" max="4" width="14.6640625" style="1" customWidth="1"/>
    <col min="5" max="5" width="14.33203125" style="1" customWidth="1"/>
    <col min="6" max="7" width="14.6640625" style="1" customWidth="1"/>
    <col min="8" max="16384" width="9.109375" style="3"/>
  </cols>
  <sheetData>
    <row r="1" spans="2:7" ht="19.2" customHeight="1" x14ac:dyDescent="0.3">
      <c r="B1" s="2"/>
      <c r="C1" s="2"/>
      <c r="D1" s="157"/>
      <c r="E1" s="157"/>
      <c r="F1" s="158"/>
      <c r="G1" s="158"/>
    </row>
    <row r="2" spans="2:7" ht="34.200000000000003" customHeight="1" x14ac:dyDescent="0.3">
      <c r="B2" s="199" t="s">
        <v>195</v>
      </c>
      <c r="C2" s="199"/>
      <c r="D2" s="199"/>
      <c r="E2" s="199"/>
      <c r="F2" s="199"/>
      <c r="G2" s="199"/>
    </row>
    <row r="3" spans="2:7" ht="60" customHeight="1" x14ac:dyDescent="0.3">
      <c r="B3" s="76" t="s">
        <v>0</v>
      </c>
      <c r="C3" s="76" t="s">
        <v>1</v>
      </c>
      <c r="D3" s="77" t="s">
        <v>2</v>
      </c>
      <c r="E3" s="77" t="s">
        <v>3</v>
      </c>
      <c r="F3" s="77" t="s">
        <v>4</v>
      </c>
      <c r="G3" s="77" t="s">
        <v>5</v>
      </c>
    </row>
    <row r="4" spans="2:7" ht="12.6" customHeight="1" x14ac:dyDescent="0.3">
      <c r="B4" s="78">
        <v>1</v>
      </c>
      <c r="C4" s="78">
        <v>2</v>
      </c>
      <c r="D4" s="78">
        <v>3</v>
      </c>
      <c r="E4" s="78">
        <v>4</v>
      </c>
      <c r="F4" s="78">
        <v>5</v>
      </c>
      <c r="G4" s="78">
        <v>6</v>
      </c>
    </row>
    <row r="5" spans="2:7" ht="44.4" customHeight="1" x14ac:dyDescent="0.3">
      <c r="B5" s="79" t="s">
        <v>160</v>
      </c>
      <c r="C5" s="80" t="s">
        <v>165</v>
      </c>
      <c r="D5" s="80"/>
      <c r="E5" s="80"/>
      <c r="F5" s="80"/>
      <c r="G5" s="80"/>
    </row>
    <row r="6" spans="2:7" ht="28.8" customHeight="1" x14ac:dyDescent="0.3">
      <c r="B6" s="81" t="s">
        <v>161</v>
      </c>
      <c r="C6" s="81" t="s">
        <v>6</v>
      </c>
      <c r="D6" s="82"/>
      <c r="E6" s="82"/>
      <c r="F6" s="82"/>
      <c r="G6" s="83"/>
    </row>
    <row r="7" spans="2:7" ht="55.8" customHeight="1" x14ac:dyDescent="0.3">
      <c r="B7" s="161" t="s">
        <v>7</v>
      </c>
      <c r="C7" s="55" t="s">
        <v>8</v>
      </c>
      <c r="D7" s="56"/>
      <c r="E7" s="56"/>
      <c r="F7" s="56"/>
      <c r="G7" s="42"/>
    </row>
    <row r="8" spans="2:7" ht="29.4" customHeight="1" x14ac:dyDescent="0.3">
      <c r="B8" s="161" t="s">
        <v>11</v>
      </c>
      <c r="C8" s="22" t="s">
        <v>12</v>
      </c>
      <c r="D8" s="104"/>
      <c r="E8" s="41"/>
      <c r="F8" s="41"/>
      <c r="G8" s="6"/>
    </row>
    <row r="9" spans="2:7" ht="21.6" customHeight="1" x14ac:dyDescent="0.3">
      <c r="B9" s="161" t="s">
        <v>13</v>
      </c>
      <c r="C9" s="22" t="s">
        <v>14</v>
      </c>
      <c r="D9" s="104"/>
      <c r="E9" s="41"/>
      <c r="F9" s="41"/>
      <c r="G9" s="7"/>
    </row>
    <row r="10" spans="2:7" ht="32.25" customHeight="1" x14ac:dyDescent="0.3">
      <c r="B10" s="161" t="s">
        <v>15</v>
      </c>
      <c r="C10" s="22" t="s">
        <v>16</v>
      </c>
      <c r="D10" s="98"/>
      <c r="E10" s="38"/>
      <c r="F10" s="38"/>
      <c r="G10" s="6" t="s">
        <v>181</v>
      </c>
    </row>
    <row r="11" spans="2:7" ht="30.75" customHeight="1" x14ac:dyDescent="0.3">
      <c r="B11" s="161" t="s">
        <v>17</v>
      </c>
      <c r="C11" s="22" t="s">
        <v>18</v>
      </c>
      <c r="D11" s="98"/>
      <c r="E11" s="38"/>
      <c r="F11" s="38"/>
      <c r="G11" s="6" t="s">
        <v>181</v>
      </c>
    </row>
    <row r="12" spans="2:7" ht="18" customHeight="1" x14ac:dyDescent="0.3">
      <c r="B12" s="161" t="s">
        <v>19</v>
      </c>
      <c r="C12" s="22" t="s">
        <v>20</v>
      </c>
      <c r="D12" s="100"/>
      <c r="E12" s="7"/>
      <c r="F12" s="7"/>
      <c r="G12" s="6" t="s">
        <v>182</v>
      </c>
    </row>
    <row r="13" spans="2:7" ht="31.8" customHeight="1" x14ac:dyDescent="0.3">
      <c r="B13" s="171" t="s">
        <v>23</v>
      </c>
      <c r="C13" s="22" t="s">
        <v>24</v>
      </c>
      <c r="D13" s="7"/>
      <c r="E13" s="7"/>
      <c r="F13" s="7"/>
      <c r="G13" s="7"/>
    </row>
    <row r="14" spans="2:7" ht="21.6" customHeight="1" x14ac:dyDescent="0.3">
      <c r="B14" s="37"/>
      <c r="C14" s="15" t="s">
        <v>25</v>
      </c>
      <c r="D14" s="93">
        <f>SUM(D15:D17)</f>
        <v>21438.2</v>
      </c>
      <c r="E14" s="16">
        <f>SUM(E15:E17)</f>
        <v>21438.2</v>
      </c>
      <c r="F14" s="16">
        <f>SUM(F15:F17)</f>
        <v>21438.2</v>
      </c>
      <c r="G14" s="16"/>
    </row>
    <row r="15" spans="2:7" ht="20.25" customHeight="1" x14ac:dyDescent="0.3">
      <c r="B15" s="204"/>
      <c r="C15" s="22" t="s">
        <v>26</v>
      </c>
      <c r="D15" s="92"/>
      <c r="E15" s="7"/>
      <c r="F15" s="7"/>
      <c r="G15" s="7"/>
    </row>
    <row r="16" spans="2:7" ht="30" customHeight="1" x14ac:dyDescent="0.3">
      <c r="B16" s="205"/>
      <c r="C16" s="22" t="s">
        <v>9</v>
      </c>
      <c r="D16" s="7">
        <v>5765.2</v>
      </c>
      <c r="E16" s="7">
        <v>5765.2</v>
      </c>
      <c r="F16" s="7">
        <v>5765.2</v>
      </c>
      <c r="G16" s="7"/>
    </row>
    <row r="17" spans="2:12" ht="19.95" customHeight="1" x14ac:dyDescent="0.3">
      <c r="B17" s="205"/>
      <c r="C17" s="22" t="s">
        <v>10</v>
      </c>
      <c r="D17" s="7">
        <v>15673</v>
      </c>
      <c r="E17" s="7">
        <v>15673</v>
      </c>
      <c r="F17" s="7">
        <v>15673</v>
      </c>
      <c r="G17" s="7"/>
    </row>
    <row r="18" spans="2:12" ht="55.2" customHeight="1" x14ac:dyDescent="0.3">
      <c r="B18" s="13" t="s">
        <v>27</v>
      </c>
      <c r="C18" s="81" t="s">
        <v>173</v>
      </c>
      <c r="D18" s="34"/>
      <c r="E18" s="34"/>
      <c r="F18" s="34"/>
      <c r="G18" s="11"/>
    </row>
    <row r="19" spans="2:12" ht="19.2" customHeight="1" x14ac:dyDescent="0.3">
      <c r="B19" s="57"/>
      <c r="C19" s="14" t="s">
        <v>28</v>
      </c>
      <c r="D19" s="59">
        <f>D21</f>
        <v>11542.5</v>
      </c>
      <c r="E19" s="59">
        <f>E21</f>
        <v>11542.5</v>
      </c>
      <c r="F19" s="59">
        <f>F21</f>
        <v>11542.5</v>
      </c>
      <c r="G19" s="58"/>
    </row>
    <row r="20" spans="2:12" ht="20.399999999999999" customHeight="1" x14ac:dyDescent="0.3">
      <c r="B20" s="177"/>
      <c r="C20" s="25" t="s">
        <v>29</v>
      </c>
      <c r="D20" s="40"/>
      <c r="E20" s="40"/>
      <c r="F20" s="40"/>
      <c r="G20" s="38"/>
    </row>
    <row r="21" spans="2:12" ht="18" customHeight="1" x14ac:dyDescent="0.3">
      <c r="B21" s="178"/>
      <c r="C21" s="22" t="s">
        <v>30</v>
      </c>
      <c r="D21" s="149">
        <v>11542.5</v>
      </c>
      <c r="E21" s="84">
        <v>11542.5</v>
      </c>
      <c r="F21" s="84">
        <v>11542.5</v>
      </c>
      <c r="G21" s="38"/>
    </row>
    <row r="22" spans="2:12" s="4" customFormat="1" ht="34.200000000000003" customHeight="1" x14ac:dyDescent="0.3">
      <c r="B22" s="13" t="s">
        <v>31</v>
      </c>
      <c r="C22" s="12" t="s">
        <v>32</v>
      </c>
      <c r="D22" s="101"/>
      <c r="E22" s="10"/>
      <c r="F22" s="10"/>
      <c r="G22" s="10"/>
    </row>
    <row r="23" spans="2:12" ht="16.95" customHeight="1" x14ac:dyDescent="0.3">
      <c r="B23" s="17"/>
      <c r="C23" s="14" t="s">
        <v>28</v>
      </c>
      <c r="D23" s="102">
        <f>SUM(D25:D25)</f>
        <v>43877.8</v>
      </c>
      <c r="E23" s="16">
        <f>SUM(E25:E25)</f>
        <v>43877.8</v>
      </c>
      <c r="F23" s="16">
        <f>SUM(F25:F25)</f>
        <v>43877.8</v>
      </c>
      <c r="G23" s="16"/>
    </row>
    <row r="24" spans="2:12" ht="14.4" customHeight="1" x14ac:dyDescent="0.3">
      <c r="B24" s="200"/>
      <c r="C24" s="25" t="s">
        <v>29</v>
      </c>
      <c r="D24" s="103"/>
      <c r="E24" s="9"/>
      <c r="F24" s="9"/>
      <c r="G24" s="9"/>
    </row>
    <row r="25" spans="2:12" ht="19.2" customHeight="1" x14ac:dyDescent="0.3">
      <c r="B25" s="200"/>
      <c r="C25" s="22" t="s">
        <v>30</v>
      </c>
      <c r="D25" s="104">
        <v>43877.8</v>
      </c>
      <c r="E25" s="41">
        <v>43877.8</v>
      </c>
      <c r="F25" s="41">
        <v>43877.8</v>
      </c>
      <c r="G25" s="9"/>
    </row>
    <row r="26" spans="2:12" ht="42.75" customHeight="1" x14ac:dyDescent="0.3">
      <c r="B26" s="13" t="s">
        <v>33</v>
      </c>
      <c r="C26" s="12" t="s">
        <v>34</v>
      </c>
      <c r="D26" s="101"/>
      <c r="E26" s="10"/>
      <c r="F26" s="10"/>
      <c r="G26" s="10"/>
    </row>
    <row r="27" spans="2:12" ht="14.4" customHeight="1" x14ac:dyDescent="0.3">
      <c r="B27" s="18"/>
      <c r="C27" s="15" t="s">
        <v>25</v>
      </c>
      <c r="D27" s="102">
        <f>SUM(D29:D29)</f>
        <v>1791.6</v>
      </c>
      <c r="E27" s="16">
        <f>SUM(E29:E29)</f>
        <v>1791.6</v>
      </c>
      <c r="F27" s="16">
        <f>SUM(F29:F29)</f>
        <v>1791.6</v>
      </c>
      <c r="G27" s="16"/>
    </row>
    <row r="28" spans="2:12" ht="14.4" customHeight="1" x14ac:dyDescent="0.3">
      <c r="B28" s="190"/>
      <c r="C28" s="22" t="s">
        <v>26</v>
      </c>
      <c r="D28" s="103"/>
      <c r="E28" s="9"/>
      <c r="F28" s="9"/>
      <c r="G28" s="9"/>
    </row>
    <row r="29" spans="2:12" ht="29.4" customHeight="1" x14ac:dyDescent="0.3">
      <c r="B29" s="191"/>
      <c r="C29" s="22" t="s">
        <v>9</v>
      </c>
      <c r="D29" s="104">
        <v>1791.6</v>
      </c>
      <c r="E29" s="41">
        <v>1791.6</v>
      </c>
      <c r="F29" s="41">
        <v>1791.6</v>
      </c>
      <c r="G29" s="9"/>
      <c r="H29" s="4"/>
      <c r="I29" s="4"/>
      <c r="J29" s="4"/>
      <c r="K29" s="4"/>
      <c r="L29" s="4"/>
    </row>
    <row r="30" spans="2:12" s="4" customFormat="1" ht="31.8" customHeight="1" x14ac:dyDescent="0.3">
      <c r="B30" s="13" t="s">
        <v>35</v>
      </c>
      <c r="C30" s="12" t="s">
        <v>36</v>
      </c>
      <c r="D30" s="10"/>
      <c r="E30" s="10"/>
      <c r="F30" s="10"/>
      <c r="G30" s="11"/>
    </row>
    <row r="31" spans="2:12" ht="18" customHeight="1" x14ac:dyDescent="0.3">
      <c r="B31" s="18"/>
      <c r="C31" s="15" t="s">
        <v>25</v>
      </c>
      <c r="D31" s="16">
        <f>+D33</f>
        <v>316.60000000000002</v>
      </c>
      <c r="E31" s="16">
        <f>+E33</f>
        <v>316.60000000000002</v>
      </c>
      <c r="F31" s="16">
        <f>+F33</f>
        <v>316.60000000000002</v>
      </c>
      <c r="G31" s="16"/>
    </row>
    <row r="32" spans="2:12" ht="14.4" customHeight="1" x14ac:dyDescent="0.3">
      <c r="B32" s="206"/>
      <c r="C32" s="22" t="s">
        <v>26</v>
      </c>
      <c r="D32" s="9"/>
      <c r="E32" s="9"/>
      <c r="F32" s="9"/>
      <c r="G32" s="9"/>
    </row>
    <row r="33" spans="2:7" ht="21.6" customHeight="1" x14ac:dyDescent="0.3">
      <c r="B33" s="206"/>
      <c r="C33" s="22" t="s">
        <v>10</v>
      </c>
      <c r="D33" s="104">
        <v>316.60000000000002</v>
      </c>
      <c r="E33" s="41">
        <v>316.60000000000002</v>
      </c>
      <c r="F33" s="41">
        <v>316.60000000000002</v>
      </c>
      <c r="G33" s="9"/>
    </row>
    <row r="34" spans="2:7" ht="31.8" customHeight="1" x14ac:dyDescent="0.3">
      <c r="B34" s="13" t="s">
        <v>37</v>
      </c>
      <c r="C34" s="12" t="s">
        <v>38</v>
      </c>
      <c r="D34" s="101"/>
      <c r="E34" s="10"/>
      <c r="F34" s="10"/>
      <c r="G34" s="11" t="s">
        <v>183</v>
      </c>
    </row>
    <row r="35" spans="2:7" ht="16.95" customHeight="1" x14ac:dyDescent="0.3">
      <c r="B35" s="17"/>
      <c r="C35" s="15" t="s">
        <v>25</v>
      </c>
      <c r="D35" s="102">
        <f>D37</f>
        <v>95.9</v>
      </c>
      <c r="E35" s="16">
        <f>E37</f>
        <v>95.9</v>
      </c>
      <c r="F35" s="16">
        <f>F37</f>
        <v>95.9</v>
      </c>
      <c r="G35" s="16"/>
    </row>
    <row r="36" spans="2:7" ht="16.8" customHeight="1" x14ac:dyDescent="0.3">
      <c r="B36" s="200"/>
      <c r="C36" s="22" t="s">
        <v>26</v>
      </c>
      <c r="D36" s="103"/>
      <c r="E36" s="9"/>
      <c r="F36" s="9"/>
      <c r="G36" s="9"/>
    </row>
    <row r="37" spans="2:7" ht="19.95" customHeight="1" x14ac:dyDescent="0.3">
      <c r="B37" s="200"/>
      <c r="C37" s="22" t="s">
        <v>10</v>
      </c>
      <c r="D37" s="104">
        <v>95.9</v>
      </c>
      <c r="E37" s="41">
        <v>95.9</v>
      </c>
      <c r="F37" s="41">
        <v>95.9</v>
      </c>
      <c r="G37" s="9"/>
    </row>
    <row r="38" spans="2:7" ht="31.2" customHeight="1" x14ac:dyDescent="0.3">
      <c r="B38" s="19" t="s">
        <v>39</v>
      </c>
      <c r="C38" s="12" t="s">
        <v>40</v>
      </c>
      <c r="D38" s="10"/>
      <c r="E38" s="10"/>
      <c r="F38" s="10"/>
      <c r="G38" s="11" t="s">
        <v>184</v>
      </c>
    </row>
    <row r="39" spans="2:7" ht="21" customHeight="1" x14ac:dyDescent="0.3">
      <c r="B39" s="17"/>
      <c r="C39" s="15" t="s">
        <v>25</v>
      </c>
      <c r="D39" s="21">
        <f>D41</f>
        <v>338</v>
      </c>
      <c r="E39" s="21">
        <f>E41</f>
        <v>338</v>
      </c>
      <c r="F39" s="21">
        <f>F41</f>
        <v>338</v>
      </c>
      <c r="G39" s="21"/>
    </row>
    <row r="40" spans="2:7" ht="18.600000000000001" customHeight="1" x14ac:dyDescent="0.3">
      <c r="B40" s="200"/>
      <c r="C40" s="22" t="s">
        <v>26</v>
      </c>
      <c r="D40" s="105"/>
      <c r="E40" s="105"/>
      <c r="F40" s="105"/>
      <c r="G40" s="5"/>
    </row>
    <row r="41" spans="2:7" ht="18.75" customHeight="1" x14ac:dyDescent="0.3">
      <c r="B41" s="200"/>
      <c r="C41" s="22" t="s">
        <v>10</v>
      </c>
      <c r="D41" s="105">
        <v>338</v>
      </c>
      <c r="E41" s="105">
        <v>338</v>
      </c>
      <c r="F41" s="105">
        <v>338</v>
      </c>
      <c r="G41" s="5"/>
    </row>
    <row r="42" spans="2:7" ht="31.8" customHeight="1" x14ac:dyDescent="0.3">
      <c r="B42" s="19" t="s">
        <v>41</v>
      </c>
      <c r="C42" s="12" t="s">
        <v>42</v>
      </c>
      <c r="D42" s="10"/>
      <c r="E42" s="10"/>
      <c r="F42" s="10"/>
      <c r="G42" s="10"/>
    </row>
    <row r="43" spans="2:7" ht="20.399999999999999" customHeight="1" x14ac:dyDescent="0.3">
      <c r="B43" s="61"/>
      <c r="C43" s="15" t="s">
        <v>25</v>
      </c>
      <c r="D43" s="16">
        <f>SUM(D45:D46)</f>
        <v>230.60000000000002</v>
      </c>
      <c r="E43" s="16">
        <f>SUM(E45:E46)</f>
        <v>230.60000000000002</v>
      </c>
      <c r="F43" s="16">
        <f>SUM(F45:F46)</f>
        <v>230.60000000000002</v>
      </c>
      <c r="G43" s="16"/>
    </row>
    <row r="44" spans="2:7" ht="19.95" customHeight="1" x14ac:dyDescent="0.3">
      <c r="B44" s="201"/>
      <c r="C44" s="22" t="s">
        <v>26</v>
      </c>
      <c r="D44" s="41"/>
      <c r="E44" s="41"/>
      <c r="F44" s="41"/>
      <c r="G44" s="41"/>
    </row>
    <row r="45" spans="2:7" ht="32.4" customHeight="1" x14ac:dyDescent="0.3">
      <c r="B45" s="202"/>
      <c r="C45" s="22" t="s">
        <v>9</v>
      </c>
      <c r="D45" s="104">
        <v>90.8</v>
      </c>
      <c r="E45" s="41">
        <v>90.8</v>
      </c>
      <c r="F45" s="41">
        <v>90.8</v>
      </c>
      <c r="G45" s="41"/>
    </row>
    <row r="46" spans="2:7" ht="20.399999999999999" customHeight="1" x14ac:dyDescent="0.3">
      <c r="B46" s="203"/>
      <c r="C46" s="22" t="s">
        <v>10</v>
      </c>
      <c r="D46" s="104">
        <v>139.80000000000001</v>
      </c>
      <c r="E46" s="41">
        <v>139.80000000000001</v>
      </c>
      <c r="F46" s="41">
        <v>139.80000000000001</v>
      </c>
      <c r="G46" s="41"/>
    </row>
    <row r="47" spans="2:7" ht="30" customHeight="1" x14ac:dyDescent="0.3">
      <c r="B47" s="19" t="s">
        <v>43</v>
      </c>
      <c r="C47" s="12" t="s">
        <v>44</v>
      </c>
      <c r="D47" s="10"/>
      <c r="E47" s="10"/>
      <c r="F47" s="10"/>
      <c r="G47" s="10"/>
    </row>
    <row r="48" spans="2:7" ht="20.399999999999999" customHeight="1" x14ac:dyDescent="0.3">
      <c r="B48" s="164" t="s">
        <v>45</v>
      </c>
      <c r="C48" s="25" t="s">
        <v>46</v>
      </c>
      <c r="D48" s="41"/>
      <c r="E48" s="41"/>
      <c r="F48" s="41"/>
      <c r="G48" s="41"/>
    </row>
    <row r="49" spans="2:7" ht="22.2" customHeight="1" x14ac:dyDescent="0.3">
      <c r="B49" s="164" t="s">
        <v>47</v>
      </c>
      <c r="C49" s="22" t="s">
        <v>48</v>
      </c>
      <c r="D49" s="41"/>
      <c r="E49" s="41"/>
      <c r="F49" s="41"/>
      <c r="G49" s="41"/>
    </row>
    <row r="50" spans="2:7" ht="18.600000000000001" customHeight="1" x14ac:dyDescent="0.3">
      <c r="B50" s="106"/>
      <c r="C50" s="15" t="s">
        <v>25</v>
      </c>
      <c r="D50" s="16">
        <f>D53+D52</f>
        <v>81.3</v>
      </c>
      <c r="E50" s="16">
        <f>E53+E52</f>
        <v>81.3</v>
      </c>
      <c r="F50" s="16">
        <f>F53+F52</f>
        <v>81.3</v>
      </c>
      <c r="G50" s="16"/>
    </row>
    <row r="51" spans="2:7" ht="19.2" customHeight="1" x14ac:dyDescent="0.3">
      <c r="B51" s="174"/>
      <c r="C51" s="22" t="s">
        <v>26</v>
      </c>
      <c r="D51" s="41"/>
      <c r="E51" s="41"/>
      <c r="F51" s="41"/>
      <c r="G51" s="41"/>
    </row>
    <row r="52" spans="2:7" ht="29.25" customHeight="1" x14ac:dyDescent="0.3">
      <c r="B52" s="175"/>
      <c r="C52" s="22" t="s">
        <v>9</v>
      </c>
      <c r="D52" s="41">
        <v>18.8</v>
      </c>
      <c r="E52" s="41">
        <v>18.8</v>
      </c>
      <c r="F52" s="41">
        <v>18.8</v>
      </c>
      <c r="G52" s="41"/>
    </row>
    <row r="53" spans="2:7" ht="20.399999999999999" customHeight="1" x14ac:dyDescent="0.3">
      <c r="B53" s="176"/>
      <c r="C53" s="22" t="s">
        <v>10</v>
      </c>
      <c r="D53" s="41">
        <v>62.5</v>
      </c>
      <c r="E53" s="41">
        <v>62.5</v>
      </c>
      <c r="F53" s="41">
        <v>62.5</v>
      </c>
      <c r="G53" s="41"/>
    </row>
    <row r="54" spans="2:7" ht="55.2" customHeight="1" x14ac:dyDescent="0.3">
      <c r="B54" s="19" t="s">
        <v>49</v>
      </c>
      <c r="C54" s="12" t="s">
        <v>50</v>
      </c>
      <c r="D54" s="10"/>
      <c r="E54" s="10"/>
      <c r="F54" s="10"/>
      <c r="G54" s="10"/>
    </row>
    <row r="55" spans="2:7" ht="19.95" customHeight="1" x14ac:dyDescent="0.3">
      <c r="B55" s="62"/>
      <c r="C55" s="15" t="s">
        <v>25</v>
      </c>
      <c r="D55" s="16">
        <f>D57</f>
        <v>75.900000000000006</v>
      </c>
      <c r="E55" s="16"/>
      <c r="F55" s="16"/>
      <c r="G55" s="16"/>
    </row>
    <row r="56" spans="2:7" ht="18.600000000000001" customHeight="1" x14ac:dyDescent="0.3">
      <c r="B56" s="197"/>
      <c r="C56" s="22" t="s">
        <v>26</v>
      </c>
      <c r="D56" s="41"/>
      <c r="E56" s="41"/>
      <c r="F56" s="41"/>
      <c r="G56" s="41"/>
    </row>
    <row r="57" spans="2:7" ht="19.95" customHeight="1" x14ac:dyDescent="0.3">
      <c r="B57" s="198"/>
      <c r="C57" s="22" t="s">
        <v>10</v>
      </c>
      <c r="D57" s="41">
        <v>75.900000000000006</v>
      </c>
      <c r="E57" s="41"/>
      <c r="F57" s="41"/>
      <c r="G57" s="41"/>
    </row>
    <row r="58" spans="2:7" ht="69.599999999999994" customHeight="1" x14ac:dyDescent="0.3">
      <c r="B58" s="19" t="s">
        <v>174</v>
      </c>
      <c r="C58" s="12" t="s">
        <v>51</v>
      </c>
      <c r="D58" s="10"/>
      <c r="E58" s="10"/>
      <c r="F58" s="10"/>
      <c r="G58" s="10"/>
    </row>
    <row r="59" spans="2:7" ht="19.95" customHeight="1" x14ac:dyDescent="0.3">
      <c r="B59" s="39"/>
      <c r="C59" s="15" t="s">
        <v>25</v>
      </c>
      <c r="D59" s="16">
        <f>D61</f>
        <v>47.8</v>
      </c>
      <c r="E59" s="16"/>
      <c r="F59" s="16"/>
      <c r="G59" s="16"/>
    </row>
    <row r="60" spans="2:7" ht="18" customHeight="1" x14ac:dyDescent="0.3">
      <c r="B60" s="197"/>
      <c r="C60" s="22" t="s">
        <v>26</v>
      </c>
      <c r="D60" s="41"/>
      <c r="E60" s="41"/>
      <c r="F60" s="41"/>
      <c r="G60" s="41"/>
    </row>
    <row r="61" spans="2:7" ht="19.95" customHeight="1" x14ac:dyDescent="0.3">
      <c r="B61" s="198"/>
      <c r="C61" s="22" t="s">
        <v>10</v>
      </c>
      <c r="D61" s="41">
        <v>47.8</v>
      </c>
      <c r="E61" s="41"/>
      <c r="F61" s="41"/>
      <c r="G61" s="41"/>
    </row>
    <row r="62" spans="2:7" ht="31.2" customHeight="1" x14ac:dyDescent="0.3">
      <c r="B62" s="23" t="s">
        <v>52</v>
      </c>
      <c r="C62" s="33" t="s">
        <v>53</v>
      </c>
      <c r="D62" s="36"/>
      <c r="E62" s="36"/>
      <c r="F62" s="36"/>
      <c r="G62" s="36"/>
    </row>
    <row r="63" spans="2:7" ht="34.950000000000003" customHeight="1" x14ac:dyDescent="0.3">
      <c r="B63" s="13" t="s">
        <v>54</v>
      </c>
      <c r="C63" s="12" t="s">
        <v>55</v>
      </c>
      <c r="D63" s="10"/>
      <c r="E63" s="10"/>
      <c r="F63" s="10"/>
      <c r="G63" s="11"/>
    </row>
    <row r="64" spans="2:7" ht="19.8" customHeight="1" x14ac:dyDescent="0.3">
      <c r="B64" s="160" t="s">
        <v>56</v>
      </c>
      <c r="C64" s="25" t="s">
        <v>57</v>
      </c>
      <c r="D64" s="41"/>
      <c r="E64" s="41"/>
      <c r="F64" s="41"/>
      <c r="G64" s="38" t="s">
        <v>185</v>
      </c>
    </row>
    <row r="65" spans="2:9" ht="27.75" customHeight="1" x14ac:dyDescent="0.3">
      <c r="B65" s="63" t="s">
        <v>59</v>
      </c>
      <c r="C65" s="25" t="s">
        <v>60</v>
      </c>
      <c r="D65" s="38"/>
      <c r="E65" s="38"/>
      <c r="F65" s="38"/>
      <c r="G65" s="38" t="s">
        <v>186</v>
      </c>
    </row>
    <row r="66" spans="2:9" ht="29.4" customHeight="1" x14ac:dyDescent="0.3">
      <c r="B66" s="69" t="s">
        <v>61</v>
      </c>
      <c r="C66" s="25" t="s">
        <v>155</v>
      </c>
      <c r="D66" s="38"/>
      <c r="E66" s="38"/>
      <c r="F66" s="38"/>
      <c r="G66" s="38" t="s">
        <v>187</v>
      </c>
    </row>
    <row r="67" spans="2:9" ht="31.2" customHeight="1" x14ac:dyDescent="0.3">
      <c r="B67" s="160" t="s">
        <v>64</v>
      </c>
      <c r="C67" s="146" t="s">
        <v>62</v>
      </c>
      <c r="D67" s="38"/>
      <c r="E67" s="38"/>
      <c r="F67" s="38"/>
      <c r="G67" s="38"/>
    </row>
    <row r="68" spans="2:9" ht="30" customHeight="1" x14ac:dyDescent="0.3">
      <c r="B68" s="160" t="s">
        <v>65</v>
      </c>
      <c r="C68" s="32" t="s">
        <v>134</v>
      </c>
      <c r="D68" s="38"/>
      <c r="E68" s="38"/>
      <c r="F68" s="38"/>
      <c r="G68" s="38" t="s">
        <v>188</v>
      </c>
    </row>
    <row r="69" spans="2:9" ht="19.2" customHeight="1" x14ac:dyDescent="0.3">
      <c r="B69" s="160" t="s">
        <v>67</v>
      </c>
      <c r="C69" s="25" t="s">
        <v>66</v>
      </c>
      <c r="D69" s="38"/>
      <c r="E69" s="38"/>
      <c r="F69" s="38"/>
      <c r="G69" s="38"/>
    </row>
    <row r="70" spans="2:9" ht="42.6" customHeight="1" x14ac:dyDescent="0.3">
      <c r="B70" s="160" t="s">
        <v>69</v>
      </c>
      <c r="C70" s="146" t="s">
        <v>68</v>
      </c>
      <c r="D70" s="38"/>
      <c r="E70" s="38"/>
      <c r="F70" s="38"/>
      <c r="G70" s="38"/>
    </row>
    <row r="71" spans="2:9" ht="20.399999999999999" customHeight="1" x14ac:dyDescent="0.3">
      <c r="B71" s="160" t="s">
        <v>71</v>
      </c>
      <c r="C71" s="22" t="s">
        <v>70</v>
      </c>
      <c r="D71" s="38"/>
      <c r="E71" s="38"/>
      <c r="F71" s="38"/>
      <c r="G71" s="38"/>
    </row>
    <row r="72" spans="2:9" ht="20.399999999999999" customHeight="1" x14ac:dyDescent="0.3">
      <c r="B72" s="160" t="s">
        <v>73</v>
      </c>
      <c r="C72" s="25" t="s">
        <v>72</v>
      </c>
      <c r="D72" s="38"/>
      <c r="E72" s="38"/>
      <c r="F72" s="38"/>
      <c r="G72" s="38" t="s">
        <v>185</v>
      </c>
    </row>
    <row r="73" spans="2:9" ht="20.399999999999999" customHeight="1" x14ac:dyDescent="0.3">
      <c r="B73" s="165" t="s">
        <v>74</v>
      </c>
      <c r="C73" s="32" t="s">
        <v>135</v>
      </c>
      <c r="D73" s="38"/>
      <c r="E73" s="38"/>
      <c r="F73" s="38"/>
      <c r="G73" s="38"/>
    </row>
    <row r="74" spans="2:9" ht="32.4" customHeight="1" x14ac:dyDescent="0.3">
      <c r="B74" s="128" t="s">
        <v>136</v>
      </c>
      <c r="C74" s="22" t="s">
        <v>137</v>
      </c>
      <c r="D74" s="38"/>
      <c r="E74" s="38"/>
      <c r="F74" s="38"/>
      <c r="G74" s="38"/>
    </row>
    <row r="75" spans="2:9" ht="20.399999999999999" customHeight="1" x14ac:dyDescent="0.3">
      <c r="B75" s="160" t="s">
        <v>162</v>
      </c>
      <c r="C75" s="22" t="s">
        <v>75</v>
      </c>
      <c r="D75" s="38"/>
      <c r="E75" s="38"/>
      <c r="F75" s="38"/>
      <c r="G75" s="38"/>
    </row>
    <row r="76" spans="2:9" ht="21.6" customHeight="1" x14ac:dyDescent="0.3">
      <c r="B76" s="17"/>
      <c r="C76" s="15" t="s">
        <v>25</v>
      </c>
      <c r="D76" s="16">
        <f>SUM(D78:D82)</f>
        <v>12298.300000000003</v>
      </c>
      <c r="E76" s="16">
        <f>SUM(E78:E82)</f>
        <v>12307.500000000002</v>
      </c>
      <c r="F76" s="16">
        <f>SUM(F78:F82)</f>
        <v>12307.500000000002</v>
      </c>
      <c r="G76" s="20"/>
    </row>
    <row r="77" spans="2:9" ht="15.6" customHeight="1" x14ac:dyDescent="0.3">
      <c r="B77" s="190"/>
      <c r="C77" s="24" t="s">
        <v>26</v>
      </c>
      <c r="D77" s="5"/>
      <c r="E77" s="5"/>
      <c r="F77" s="5"/>
      <c r="G77" s="5"/>
    </row>
    <row r="78" spans="2:9" ht="29.4" customHeight="1" x14ac:dyDescent="0.3">
      <c r="B78" s="191"/>
      <c r="C78" s="22" t="s">
        <v>9</v>
      </c>
      <c r="D78" s="7">
        <v>11148.7</v>
      </c>
      <c r="E78" s="7">
        <v>11221.1</v>
      </c>
      <c r="F78" s="7">
        <v>11221.1</v>
      </c>
      <c r="G78" s="9"/>
    </row>
    <row r="79" spans="2:9" ht="19.95" customHeight="1" x14ac:dyDescent="0.3">
      <c r="B79" s="191"/>
      <c r="C79" s="22" t="s">
        <v>10</v>
      </c>
      <c r="D79" s="7">
        <v>22.2</v>
      </c>
      <c r="E79" s="7">
        <v>22.2</v>
      </c>
      <c r="F79" s="7">
        <v>22.2</v>
      </c>
      <c r="G79" s="9"/>
    </row>
    <row r="80" spans="2:9" ht="21.6" customHeight="1" x14ac:dyDescent="0.3">
      <c r="B80" s="191"/>
      <c r="C80" s="25" t="s">
        <v>58</v>
      </c>
      <c r="D80" s="7">
        <v>951.2</v>
      </c>
      <c r="E80" s="7">
        <v>951.2</v>
      </c>
      <c r="F80" s="7">
        <v>951.2</v>
      </c>
      <c r="G80" s="9"/>
      <c r="I80" s="29"/>
    </row>
    <row r="81" spans="2:12" ht="27.6" customHeight="1" x14ac:dyDescent="0.3">
      <c r="B81" s="191"/>
      <c r="C81" s="25" t="s">
        <v>21</v>
      </c>
      <c r="D81" s="7">
        <v>113</v>
      </c>
      <c r="E81" s="7">
        <v>113</v>
      </c>
      <c r="F81" s="7">
        <v>113</v>
      </c>
      <c r="G81" s="9"/>
      <c r="I81" s="29"/>
    </row>
    <row r="82" spans="2:12" ht="18.600000000000001" customHeight="1" x14ac:dyDescent="0.3">
      <c r="B82" s="192"/>
      <c r="C82" s="25" t="s">
        <v>22</v>
      </c>
      <c r="D82" s="7">
        <v>63.199999999999996</v>
      </c>
      <c r="E82" s="7">
        <v>0</v>
      </c>
      <c r="F82" s="7">
        <v>0</v>
      </c>
      <c r="G82" s="9"/>
    </row>
    <row r="83" spans="2:12" ht="18.600000000000001" customHeight="1" x14ac:dyDescent="0.3">
      <c r="B83" s="67"/>
      <c r="C83" s="14" t="s">
        <v>28</v>
      </c>
      <c r="D83" s="16">
        <f>D85</f>
        <v>224</v>
      </c>
      <c r="E83" s="16">
        <f>E85</f>
        <v>225.9</v>
      </c>
      <c r="F83" s="16">
        <f>F85</f>
        <v>217.1</v>
      </c>
      <c r="G83" s="20"/>
      <c r="I83" s="124" t="s">
        <v>76</v>
      </c>
      <c r="J83" s="125">
        <f>SUM(D64:D75)</f>
        <v>0</v>
      </c>
      <c r="K83" s="125">
        <f>SUM(E64:E75)</f>
        <v>0</v>
      </c>
      <c r="L83" s="125">
        <f>SUM(F64:F75)</f>
        <v>0</v>
      </c>
    </row>
    <row r="84" spans="2:12" ht="18.600000000000001" customHeight="1" x14ac:dyDescent="0.3">
      <c r="B84" s="187"/>
      <c r="C84" s="25" t="s">
        <v>29</v>
      </c>
      <c r="D84" s="41"/>
      <c r="E84" s="41"/>
      <c r="F84" s="68"/>
      <c r="G84" s="68"/>
      <c r="I84" s="124"/>
      <c r="J84" s="125">
        <f>D76+D83</f>
        <v>12522.300000000003</v>
      </c>
      <c r="K84" s="125">
        <f>E76+E83</f>
        <v>12533.400000000001</v>
      </c>
      <c r="L84" s="125">
        <f>F76+F83</f>
        <v>12524.600000000002</v>
      </c>
    </row>
    <row r="85" spans="2:12" ht="18.600000000000001" customHeight="1" x14ac:dyDescent="0.3">
      <c r="B85" s="188"/>
      <c r="C85" s="25" t="s">
        <v>63</v>
      </c>
      <c r="D85" s="41">
        <v>224</v>
      </c>
      <c r="E85" s="41">
        <v>225.9</v>
      </c>
      <c r="F85" s="41">
        <v>217.1</v>
      </c>
      <c r="G85" s="68"/>
      <c r="I85" s="124"/>
      <c r="J85" s="125">
        <f>J83-J84</f>
        <v>-12522.300000000003</v>
      </c>
      <c r="K85" s="125">
        <f>K83-K84</f>
        <v>-12533.400000000001</v>
      </c>
      <c r="L85" s="126">
        <f>L83-L84</f>
        <v>-12524.600000000002</v>
      </c>
    </row>
    <row r="86" spans="2:12" ht="31.8" customHeight="1" x14ac:dyDescent="0.3">
      <c r="B86" s="13" t="s">
        <v>143</v>
      </c>
      <c r="C86" s="12" t="s">
        <v>77</v>
      </c>
      <c r="D86" s="10"/>
      <c r="E86" s="10"/>
      <c r="F86" s="10"/>
      <c r="G86" s="11"/>
    </row>
    <row r="87" spans="2:12" ht="31.2" customHeight="1" x14ac:dyDescent="0.3">
      <c r="B87" s="31" t="s">
        <v>78</v>
      </c>
      <c r="C87" s="32" t="s">
        <v>79</v>
      </c>
      <c r="D87" s="41"/>
      <c r="E87" s="41"/>
      <c r="F87" s="41"/>
      <c r="G87" s="38"/>
    </row>
    <row r="88" spans="2:12" ht="19.2" customHeight="1" x14ac:dyDescent="0.3">
      <c r="B88" s="171" t="s">
        <v>80</v>
      </c>
      <c r="C88" s="22" t="s">
        <v>81</v>
      </c>
      <c r="D88" s="99"/>
      <c r="E88" s="6"/>
      <c r="F88" s="6"/>
      <c r="G88" s="6" t="s">
        <v>182</v>
      </c>
    </row>
    <row r="89" spans="2:12" ht="19.95" customHeight="1" x14ac:dyDescent="0.3">
      <c r="B89" s="37"/>
      <c r="C89" s="15" t="s">
        <v>25</v>
      </c>
      <c r="D89" s="16">
        <f>D91</f>
        <v>1466.4</v>
      </c>
      <c r="E89" s="16">
        <f>E91</f>
        <v>1448.9</v>
      </c>
      <c r="F89" s="16">
        <f>F91</f>
        <v>1448.9</v>
      </c>
      <c r="G89" s="16"/>
    </row>
    <row r="90" spans="2:12" ht="18" customHeight="1" x14ac:dyDescent="0.3">
      <c r="B90" s="64"/>
      <c r="C90" s="24" t="s">
        <v>26</v>
      </c>
      <c r="D90" s="41"/>
      <c r="E90" s="41"/>
      <c r="F90" s="41"/>
      <c r="G90" s="41"/>
    </row>
    <row r="91" spans="2:12" ht="30" customHeight="1" x14ac:dyDescent="0.3">
      <c r="B91" s="65"/>
      <c r="C91" s="22" t="s">
        <v>9</v>
      </c>
      <c r="D91" s="41">
        <v>1466.4</v>
      </c>
      <c r="E91" s="41">
        <v>1448.9</v>
      </c>
      <c r="F91" s="41">
        <v>1448.9</v>
      </c>
      <c r="G91" s="41"/>
    </row>
    <row r="92" spans="2:12" ht="56.4" customHeight="1" x14ac:dyDescent="0.3">
      <c r="B92" s="13" t="s">
        <v>82</v>
      </c>
      <c r="C92" s="167" t="s">
        <v>83</v>
      </c>
      <c r="D92" s="10"/>
      <c r="E92" s="10"/>
      <c r="F92" s="10"/>
      <c r="G92" s="10"/>
    </row>
    <row r="93" spans="2:12" ht="41.4" customHeight="1" x14ac:dyDescent="0.3">
      <c r="B93" s="160" t="s">
        <v>84</v>
      </c>
      <c r="C93" s="85" t="s">
        <v>85</v>
      </c>
      <c r="D93" s="41"/>
      <c r="E93" s="41"/>
      <c r="F93" s="41"/>
      <c r="G93" s="38" t="s">
        <v>185</v>
      </c>
    </row>
    <row r="94" spans="2:12" ht="30.6" customHeight="1" x14ac:dyDescent="0.3">
      <c r="B94" s="31" t="s">
        <v>86</v>
      </c>
      <c r="C94" s="86" t="s">
        <v>87</v>
      </c>
      <c r="D94" s="98"/>
      <c r="E94" s="38"/>
      <c r="F94" s="38"/>
      <c r="G94" s="38"/>
    </row>
    <row r="95" spans="2:12" ht="29.4" customHeight="1" x14ac:dyDescent="0.3">
      <c r="B95" s="160" t="s">
        <v>144</v>
      </c>
      <c r="C95" s="86" t="s">
        <v>88</v>
      </c>
      <c r="D95" s="98"/>
      <c r="E95" s="38"/>
      <c r="F95" s="38"/>
      <c r="G95" s="38" t="s">
        <v>183</v>
      </c>
    </row>
    <row r="96" spans="2:12" ht="30.6" customHeight="1" x14ac:dyDescent="0.3">
      <c r="B96" s="160" t="s">
        <v>145</v>
      </c>
      <c r="C96" s="86" t="s">
        <v>89</v>
      </c>
      <c r="D96" s="104"/>
      <c r="E96" s="41"/>
      <c r="F96" s="41"/>
      <c r="G96" s="38" t="s">
        <v>184</v>
      </c>
    </row>
    <row r="97" spans="2:7" ht="43.2" customHeight="1" x14ac:dyDescent="0.3">
      <c r="B97" s="160" t="s">
        <v>146</v>
      </c>
      <c r="C97" s="86" t="s">
        <v>90</v>
      </c>
      <c r="D97" s="104"/>
      <c r="E97" s="41"/>
      <c r="F97" s="41"/>
      <c r="G97" s="41"/>
    </row>
    <row r="98" spans="2:7" ht="30.6" customHeight="1" x14ac:dyDescent="0.3">
      <c r="B98" s="160" t="s">
        <v>147</v>
      </c>
      <c r="C98" s="159" t="s">
        <v>192</v>
      </c>
      <c r="D98" s="41"/>
      <c r="E98" s="41"/>
      <c r="F98" s="41"/>
      <c r="G98" s="41"/>
    </row>
    <row r="99" spans="2:7" ht="43.2" customHeight="1" x14ac:dyDescent="0.3">
      <c r="B99" s="160" t="s">
        <v>148</v>
      </c>
      <c r="C99" s="159" t="s">
        <v>193</v>
      </c>
      <c r="D99" s="104"/>
      <c r="E99" s="41"/>
      <c r="F99" s="41"/>
      <c r="G99" s="41"/>
    </row>
    <row r="100" spans="2:7" ht="30.6" customHeight="1" x14ac:dyDescent="0.3">
      <c r="B100" s="160" t="s">
        <v>149</v>
      </c>
      <c r="C100" s="86" t="s">
        <v>91</v>
      </c>
      <c r="D100" s="98"/>
      <c r="E100" s="38"/>
      <c r="F100" s="38"/>
      <c r="G100" s="38" t="s">
        <v>184</v>
      </c>
    </row>
    <row r="101" spans="2:7" ht="15.6" customHeight="1" x14ac:dyDescent="0.3">
      <c r="B101" s="17"/>
      <c r="C101" s="168" t="s">
        <v>25</v>
      </c>
      <c r="D101" s="16">
        <f>D103</f>
        <v>4760.1999999999989</v>
      </c>
      <c r="E101" s="16">
        <f>E103</f>
        <v>4760.1999999999989</v>
      </c>
      <c r="F101" s="16">
        <f>F103</f>
        <v>4760.1999999999989</v>
      </c>
      <c r="G101" s="20"/>
    </row>
    <row r="102" spans="2:7" ht="15.6" customHeight="1" x14ac:dyDescent="0.3">
      <c r="B102" s="190"/>
      <c r="C102" s="159" t="s">
        <v>26</v>
      </c>
      <c r="D102" s="5"/>
      <c r="E102" s="5"/>
      <c r="F102" s="5"/>
      <c r="G102" s="5"/>
    </row>
    <row r="103" spans="2:7" ht="29.4" customHeight="1" x14ac:dyDescent="0.3">
      <c r="B103" s="191"/>
      <c r="C103" s="86" t="s">
        <v>9</v>
      </c>
      <c r="D103" s="7">
        <v>4760.1999999999989</v>
      </c>
      <c r="E103" s="7">
        <v>4760.1999999999989</v>
      </c>
      <c r="F103" s="7">
        <v>4760.1999999999989</v>
      </c>
      <c r="G103" s="9"/>
    </row>
    <row r="104" spans="2:7" ht="21" customHeight="1" x14ac:dyDescent="0.3">
      <c r="B104" s="13" t="s">
        <v>92</v>
      </c>
      <c r="C104" s="167" t="s">
        <v>93</v>
      </c>
      <c r="D104" s="10"/>
      <c r="E104" s="10"/>
      <c r="F104" s="10"/>
      <c r="G104" s="11"/>
    </row>
    <row r="105" spans="2:7" ht="30" customHeight="1" x14ac:dyDescent="0.3">
      <c r="B105" s="161" t="s">
        <v>94</v>
      </c>
      <c r="C105" s="86" t="s">
        <v>95</v>
      </c>
      <c r="D105" s="6"/>
      <c r="E105" s="6"/>
      <c r="F105" s="6"/>
      <c r="G105" s="60"/>
    </row>
    <row r="106" spans="2:7" ht="97.2" customHeight="1" x14ac:dyDescent="0.3">
      <c r="B106" s="171" t="s">
        <v>96</v>
      </c>
      <c r="C106" s="24" t="s">
        <v>194</v>
      </c>
      <c r="D106" s="99"/>
      <c r="E106" s="6"/>
      <c r="F106" s="6"/>
      <c r="G106" s="60"/>
    </row>
    <row r="107" spans="2:7" ht="19.95" customHeight="1" x14ac:dyDescent="0.3">
      <c r="B107" s="67"/>
      <c r="C107" s="15" t="s">
        <v>25</v>
      </c>
      <c r="D107" s="16">
        <f>D109</f>
        <v>250</v>
      </c>
      <c r="E107" s="16">
        <f>E109</f>
        <v>250</v>
      </c>
      <c r="F107" s="16">
        <f>F109</f>
        <v>250</v>
      </c>
      <c r="G107" s="20"/>
    </row>
    <row r="108" spans="2:7" ht="17.399999999999999" customHeight="1" x14ac:dyDescent="0.3">
      <c r="B108" s="190"/>
      <c r="C108" s="24" t="s">
        <v>26</v>
      </c>
      <c r="D108" s="7"/>
      <c r="E108" s="7"/>
      <c r="F108" s="7"/>
      <c r="G108" s="9"/>
    </row>
    <row r="109" spans="2:7" ht="28.2" customHeight="1" x14ac:dyDescent="0.3">
      <c r="B109" s="191"/>
      <c r="C109" s="22" t="s">
        <v>9</v>
      </c>
      <c r="D109" s="7">
        <v>250</v>
      </c>
      <c r="E109" s="7">
        <v>250</v>
      </c>
      <c r="F109" s="7">
        <v>250</v>
      </c>
      <c r="G109" s="9"/>
    </row>
    <row r="110" spans="2:7" ht="21" customHeight="1" x14ac:dyDescent="0.3">
      <c r="B110" s="13" t="s">
        <v>97</v>
      </c>
      <c r="C110" s="12" t="s">
        <v>98</v>
      </c>
      <c r="D110" s="10"/>
      <c r="E110" s="10"/>
      <c r="F110" s="10"/>
      <c r="G110" s="11"/>
    </row>
    <row r="111" spans="2:7" ht="20.399999999999999" customHeight="1" x14ac:dyDescent="0.3">
      <c r="B111" s="14"/>
      <c r="C111" s="15" t="s">
        <v>25</v>
      </c>
      <c r="D111" s="16">
        <f>SUM(D112:D113)</f>
        <v>323.10000000000002</v>
      </c>
      <c r="E111" s="16">
        <f>SUM(E112:E113)</f>
        <v>330</v>
      </c>
      <c r="F111" s="16">
        <f>SUM(F112:F113)</f>
        <v>330</v>
      </c>
      <c r="G111" s="16"/>
    </row>
    <row r="112" spans="2:7" ht="18.600000000000001" customHeight="1" x14ac:dyDescent="0.3">
      <c r="B112" s="65"/>
      <c r="C112" s="24" t="s">
        <v>26</v>
      </c>
      <c r="D112" s="41"/>
      <c r="E112" s="41"/>
      <c r="F112" s="41"/>
      <c r="G112" s="41"/>
    </row>
    <row r="113" spans="2:8" ht="28.2" customHeight="1" x14ac:dyDescent="0.3">
      <c r="B113" s="65"/>
      <c r="C113" s="112" t="s">
        <v>9</v>
      </c>
      <c r="D113" s="116">
        <v>323.10000000000002</v>
      </c>
      <c r="E113" s="88">
        <v>330</v>
      </c>
      <c r="F113" s="88">
        <v>330</v>
      </c>
      <c r="G113" s="88"/>
    </row>
    <row r="114" spans="2:8" ht="19.2" customHeight="1" x14ac:dyDescent="0.3">
      <c r="B114" s="113"/>
      <c r="C114" s="169" t="s">
        <v>28</v>
      </c>
      <c r="D114" s="117">
        <f>D116</f>
        <v>484.9</v>
      </c>
      <c r="E114" s="115">
        <f>E116</f>
        <v>340</v>
      </c>
      <c r="F114" s="115">
        <f>F116</f>
        <v>340</v>
      </c>
      <c r="G114" s="114"/>
    </row>
    <row r="115" spans="2:8" ht="19.2" customHeight="1" x14ac:dyDescent="0.3">
      <c r="B115" s="195"/>
      <c r="C115" s="170" t="s">
        <v>29</v>
      </c>
      <c r="D115" s="118"/>
      <c r="E115" s="110"/>
      <c r="F115" s="110"/>
      <c r="G115" s="111"/>
    </row>
    <row r="116" spans="2:8" ht="19.2" customHeight="1" x14ac:dyDescent="0.3">
      <c r="B116" s="196"/>
      <c r="C116" s="91" t="s">
        <v>30</v>
      </c>
      <c r="D116" s="119">
        <v>484.9</v>
      </c>
      <c r="E116" s="108">
        <v>340</v>
      </c>
      <c r="F116" s="108">
        <v>340</v>
      </c>
      <c r="G116" s="89"/>
    </row>
    <row r="117" spans="2:8" ht="21.6" customHeight="1" x14ac:dyDescent="0.3">
      <c r="B117" s="13" t="s">
        <v>99</v>
      </c>
      <c r="C117" s="109" t="s">
        <v>100</v>
      </c>
      <c r="D117" s="90"/>
      <c r="E117" s="90"/>
      <c r="F117" s="90"/>
      <c r="G117" s="10"/>
    </row>
    <row r="118" spans="2:8" ht="19.2" customHeight="1" x14ac:dyDescent="0.3">
      <c r="B118" s="14"/>
      <c r="C118" s="15" t="s">
        <v>25</v>
      </c>
      <c r="D118" s="16">
        <f>D120</f>
        <v>6.5</v>
      </c>
      <c r="E118" s="16">
        <f>E120</f>
        <v>6.5</v>
      </c>
      <c r="F118" s="16">
        <f>F120</f>
        <v>6.5</v>
      </c>
      <c r="G118" s="16"/>
    </row>
    <row r="119" spans="2:8" ht="19.2" customHeight="1" x14ac:dyDescent="0.3">
      <c r="B119" s="193"/>
      <c r="C119" s="70" t="s">
        <v>26</v>
      </c>
      <c r="D119" s="71"/>
      <c r="E119" s="71"/>
      <c r="F119" s="71"/>
      <c r="G119" s="71"/>
    </row>
    <row r="120" spans="2:8" ht="28.2" customHeight="1" x14ac:dyDescent="0.3">
      <c r="B120" s="194"/>
      <c r="C120" s="22" t="s">
        <v>9</v>
      </c>
      <c r="D120" s="104">
        <v>6.5</v>
      </c>
      <c r="E120" s="41">
        <v>6.5</v>
      </c>
      <c r="F120" s="41">
        <v>6.5</v>
      </c>
      <c r="G120" s="41"/>
    </row>
    <row r="121" spans="2:8" ht="33" customHeight="1" x14ac:dyDescent="0.3">
      <c r="B121" s="13" t="s">
        <v>101</v>
      </c>
      <c r="C121" s="12" t="s">
        <v>102</v>
      </c>
      <c r="D121" s="10"/>
      <c r="E121" s="10"/>
      <c r="F121" s="10"/>
      <c r="G121" s="10"/>
    </row>
    <row r="122" spans="2:8" ht="19.2" customHeight="1" x14ac:dyDescent="0.3">
      <c r="B122" s="14"/>
      <c r="C122" s="15" t="s">
        <v>25</v>
      </c>
      <c r="D122" s="16">
        <f>D124</f>
        <v>6.9</v>
      </c>
      <c r="E122" s="16">
        <f>E124</f>
        <v>6.9</v>
      </c>
      <c r="F122" s="16">
        <f>F124</f>
        <v>6.9</v>
      </c>
      <c r="G122" s="16"/>
    </row>
    <row r="123" spans="2:8" ht="19.2" customHeight="1" x14ac:dyDescent="0.3">
      <c r="B123" s="65"/>
      <c r="C123" s="70" t="s">
        <v>26</v>
      </c>
      <c r="D123" s="41"/>
      <c r="E123" s="41"/>
      <c r="F123" s="41"/>
      <c r="G123" s="41"/>
    </row>
    <row r="124" spans="2:8" ht="28.8" customHeight="1" x14ac:dyDescent="0.3">
      <c r="B124" s="66"/>
      <c r="C124" s="22" t="s">
        <v>9</v>
      </c>
      <c r="D124" s="104">
        <v>6.9</v>
      </c>
      <c r="E124" s="41">
        <v>6.9</v>
      </c>
      <c r="F124" s="41">
        <v>6.9</v>
      </c>
      <c r="G124" s="41"/>
    </row>
    <row r="125" spans="2:8" ht="58.2" customHeight="1" x14ac:dyDescent="0.3">
      <c r="B125" s="19" t="s">
        <v>171</v>
      </c>
      <c r="C125" s="12" t="s">
        <v>196</v>
      </c>
      <c r="D125" s="10"/>
      <c r="E125" s="10"/>
      <c r="F125" s="10"/>
      <c r="G125" s="10"/>
      <c r="H125" s="95"/>
    </row>
    <row r="126" spans="2:8" ht="19.95" customHeight="1" x14ac:dyDescent="0.3">
      <c r="B126" s="57"/>
      <c r="C126" s="15" t="s">
        <v>25</v>
      </c>
      <c r="D126" s="16">
        <f>SUM(D127:D128)</f>
        <v>106.5</v>
      </c>
      <c r="E126" s="16">
        <f>SUM(E127:E128)</f>
        <v>106.8</v>
      </c>
      <c r="F126" s="16">
        <f>SUM(F127:F128)</f>
        <v>106.8</v>
      </c>
      <c r="G126" s="16"/>
    </row>
    <row r="127" spans="2:8" ht="19.2" customHeight="1" x14ac:dyDescent="0.3">
      <c r="B127" s="64"/>
      <c r="C127" s="70" t="s">
        <v>26</v>
      </c>
      <c r="D127" s="41"/>
      <c r="E127" s="41"/>
      <c r="F127" s="41"/>
      <c r="G127" s="41"/>
    </row>
    <row r="128" spans="2:8" ht="28.2" customHeight="1" x14ac:dyDescent="0.3">
      <c r="B128" s="65"/>
      <c r="C128" s="22" t="s">
        <v>9</v>
      </c>
      <c r="D128" s="104">
        <v>106.5</v>
      </c>
      <c r="E128" s="104">
        <v>106.8</v>
      </c>
      <c r="F128" s="104">
        <v>106.8</v>
      </c>
      <c r="G128" s="41"/>
    </row>
    <row r="129" spans="2:12" ht="19.5" customHeight="1" x14ac:dyDescent="0.3">
      <c r="B129" s="107"/>
      <c r="C129" s="72" t="s">
        <v>28</v>
      </c>
      <c r="D129" s="102">
        <f>D131</f>
        <v>136.19999999999999</v>
      </c>
      <c r="E129" s="102">
        <f>E131</f>
        <v>148.5</v>
      </c>
      <c r="F129" s="102">
        <f>F131</f>
        <v>148.5</v>
      </c>
      <c r="G129" s="16"/>
    </row>
    <row r="130" spans="2:12" ht="22.5" customHeight="1" x14ac:dyDescent="0.3">
      <c r="B130" s="65"/>
      <c r="C130" s="47" t="s">
        <v>29</v>
      </c>
      <c r="D130" s="94"/>
      <c r="E130" s="41"/>
      <c r="F130" s="41"/>
      <c r="G130" s="41"/>
    </row>
    <row r="131" spans="2:12" ht="21.75" customHeight="1" x14ac:dyDescent="0.3">
      <c r="B131" s="66"/>
      <c r="C131" s="70" t="s">
        <v>63</v>
      </c>
      <c r="D131" s="41">
        <v>136.19999999999999</v>
      </c>
      <c r="E131" s="41">
        <v>148.5</v>
      </c>
      <c r="F131" s="41">
        <v>148.5</v>
      </c>
      <c r="G131" s="41"/>
    </row>
    <row r="132" spans="2:12" ht="31.8" customHeight="1" x14ac:dyDescent="0.3">
      <c r="B132" s="19" t="s">
        <v>172</v>
      </c>
      <c r="C132" s="12" t="s">
        <v>164</v>
      </c>
      <c r="D132" s="10"/>
      <c r="E132" s="10"/>
      <c r="F132" s="10"/>
      <c r="G132" s="10"/>
    </row>
    <row r="133" spans="2:12" ht="21.75" customHeight="1" x14ac:dyDescent="0.3">
      <c r="B133" s="72"/>
      <c r="C133" s="147" t="s">
        <v>25</v>
      </c>
      <c r="D133" s="16">
        <f>SUM(D135:D136)</f>
        <v>170.79999999999998</v>
      </c>
      <c r="E133" s="16"/>
      <c r="F133" s="16"/>
      <c r="G133" s="16"/>
    </row>
    <row r="134" spans="2:12" ht="18" customHeight="1" x14ac:dyDescent="0.3">
      <c r="B134" s="177"/>
      <c r="C134" s="70" t="s">
        <v>26</v>
      </c>
      <c r="D134" s="41"/>
      <c r="E134" s="41"/>
      <c r="F134" s="41"/>
      <c r="G134" s="41"/>
    </row>
    <row r="135" spans="2:12" ht="29.4" customHeight="1" x14ac:dyDescent="0.3">
      <c r="B135" s="189"/>
      <c r="C135" s="148" t="s">
        <v>21</v>
      </c>
      <c r="D135" s="41">
        <v>168.6</v>
      </c>
      <c r="E135" s="41"/>
      <c r="F135" s="41"/>
      <c r="G135" s="41"/>
    </row>
    <row r="136" spans="2:12" ht="18.600000000000001" customHeight="1" x14ac:dyDescent="0.3">
      <c r="B136" s="178"/>
      <c r="C136" s="148" t="s">
        <v>22</v>
      </c>
      <c r="D136" s="41">
        <v>2.2000000000000002</v>
      </c>
      <c r="E136" s="41"/>
      <c r="F136" s="41"/>
      <c r="G136" s="41"/>
    </row>
    <row r="137" spans="2:12" ht="59.4" customHeight="1" x14ac:dyDescent="0.3">
      <c r="B137" s="23" t="s">
        <v>166</v>
      </c>
      <c r="C137" s="33" t="s">
        <v>103</v>
      </c>
      <c r="D137" s="33"/>
      <c r="E137" s="33"/>
      <c r="F137" s="33"/>
      <c r="G137" s="33"/>
    </row>
    <row r="138" spans="2:12" ht="44.4" customHeight="1" x14ac:dyDescent="0.3">
      <c r="B138" s="13" t="s">
        <v>167</v>
      </c>
      <c r="C138" s="12" t="s">
        <v>104</v>
      </c>
      <c r="D138" s="10"/>
      <c r="E138" s="10"/>
      <c r="F138" s="10"/>
      <c r="G138" s="10"/>
    </row>
    <row r="139" spans="2:12" ht="43.8" customHeight="1" x14ac:dyDescent="0.3">
      <c r="B139" s="161" t="s">
        <v>105</v>
      </c>
      <c r="C139" s="22" t="s">
        <v>106</v>
      </c>
      <c r="D139" s="41"/>
      <c r="E139" s="7"/>
      <c r="F139" s="7"/>
      <c r="G139" s="6" t="s">
        <v>182</v>
      </c>
      <c r="H139" s="4"/>
    </row>
    <row r="140" spans="2:12" ht="45" customHeight="1" x14ac:dyDescent="0.3">
      <c r="B140" s="165" t="s">
        <v>175</v>
      </c>
      <c r="C140" s="32" t="s">
        <v>107</v>
      </c>
      <c r="D140" s="104"/>
      <c r="E140" s="104"/>
      <c r="F140" s="104"/>
      <c r="G140" s="38" t="s">
        <v>185</v>
      </c>
      <c r="H140" s="152"/>
      <c r="I140" s="4"/>
      <c r="J140" s="4"/>
      <c r="K140" s="4"/>
      <c r="L140" s="4"/>
    </row>
    <row r="141" spans="2:12" ht="19.8" customHeight="1" x14ac:dyDescent="0.3">
      <c r="B141" s="160" t="s">
        <v>176</v>
      </c>
      <c r="C141" s="25" t="s">
        <v>108</v>
      </c>
      <c r="D141" s="96"/>
      <c r="E141" s="97"/>
      <c r="F141" s="153"/>
      <c r="G141" s="38" t="s">
        <v>189</v>
      </c>
      <c r="H141" s="4"/>
      <c r="I141" s="4"/>
      <c r="J141" s="4"/>
      <c r="K141" s="4"/>
      <c r="L141" s="4"/>
    </row>
    <row r="142" spans="2:12" ht="32.4" customHeight="1" x14ac:dyDescent="0.3">
      <c r="B142" s="160" t="s">
        <v>177</v>
      </c>
      <c r="C142" s="25" t="s">
        <v>109</v>
      </c>
      <c r="D142" s="120"/>
      <c r="E142" s="97"/>
      <c r="F142" s="153"/>
      <c r="G142" s="38" t="s">
        <v>189</v>
      </c>
      <c r="H142" s="152"/>
      <c r="I142" s="4"/>
      <c r="J142" s="4"/>
      <c r="K142" s="4"/>
      <c r="L142" s="4"/>
    </row>
    <row r="143" spans="2:12" ht="31.2" customHeight="1" x14ac:dyDescent="0.3">
      <c r="B143" s="160" t="s">
        <v>178</v>
      </c>
      <c r="C143" s="25" t="s">
        <v>110</v>
      </c>
      <c r="D143" s="120"/>
      <c r="E143" s="97"/>
      <c r="F143" s="153"/>
      <c r="G143" s="68"/>
      <c r="H143" s="154"/>
      <c r="I143" s="4"/>
      <c r="J143" s="4"/>
      <c r="K143" s="4"/>
      <c r="L143" s="4"/>
    </row>
    <row r="144" spans="2:12" ht="28.2" customHeight="1" x14ac:dyDescent="0.3">
      <c r="B144" s="161" t="s">
        <v>170</v>
      </c>
      <c r="C144" s="146" t="s">
        <v>111</v>
      </c>
      <c r="D144" s="96"/>
      <c r="E144" s="97"/>
      <c r="F144" s="98"/>
      <c r="G144" s="9"/>
      <c r="H144" s="182"/>
      <c r="I144" s="183"/>
      <c r="J144" s="183"/>
      <c r="K144" s="183"/>
      <c r="L144" s="183"/>
    </row>
    <row r="145" spans="2:12" ht="19.2" customHeight="1" x14ac:dyDescent="0.3">
      <c r="B145" s="28"/>
      <c r="C145" s="14" t="s">
        <v>25</v>
      </c>
      <c r="D145" s="27">
        <f>SUM(D146:D148)</f>
        <v>546.9</v>
      </c>
      <c r="E145" s="27">
        <f>SUM(E146:E148)</f>
        <v>1019.9</v>
      </c>
      <c r="F145" s="27">
        <f>SUM(F146:F148)</f>
        <v>1446</v>
      </c>
      <c r="G145" s="20"/>
    </row>
    <row r="146" spans="2:12" ht="19.2" customHeight="1" x14ac:dyDescent="0.3">
      <c r="B146" s="184"/>
      <c r="C146" s="24" t="s">
        <v>26</v>
      </c>
      <c r="D146" s="35"/>
      <c r="E146" s="26"/>
      <c r="F146" s="9"/>
      <c r="G146" s="9"/>
    </row>
    <row r="147" spans="2:12" ht="28.95" customHeight="1" x14ac:dyDescent="0.3">
      <c r="B147" s="185"/>
      <c r="C147" s="22" t="s">
        <v>9</v>
      </c>
      <c r="D147" s="26">
        <v>168.20000000000002</v>
      </c>
      <c r="E147" s="26">
        <v>1019.9</v>
      </c>
      <c r="F147" s="26">
        <v>1446</v>
      </c>
      <c r="G147" s="9"/>
    </row>
    <row r="148" spans="2:12" ht="19.2" customHeight="1" x14ac:dyDescent="0.3">
      <c r="B148" s="186"/>
      <c r="C148" s="22" t="s">
        <v>22</v>
      </c>
      <c r="D148" s="26">
        <v>378.7</v>
      </c>
      <c r="E148" s="26">
        <v>0</v>
      </c>
      <c r="F148" s="26">
        <v>0</v>
      </c>
      <c r="G148" s="9"/>
    </row>
    <row r="149" spans="2:12" ht="19.2" customHeight="1" x14ac:dyDescent="0.3">
      <c r="B149" s="73"/>
      <c r="C149" s="14" t="s">
        <v>28</v>
      </c>
      <c r="D149" s="27">
        <f>SUM(D150:D151)</f>
        <v>39.1</v>
      </c>
      <c r="E149" s="27">
        <f>SUM(E150:E151)</f>
        <v>5964.4000000000005</v>
      </c>
      <c r="F149" s="27">
        <f>SUM(F150:F151)</f>
        <v>4124</v>
      </c>
      <c r="G149" s="20"/>
      <c r="I149" s="127" t="s">
        <v>76</v>
      </c>
      <c r="J149" s="126">
        <f>SUM(D139:D144)</f>
        <v>0</v>
      </c>
      <c r="K149" s="126">
        <f>SUM(E139:E144)</f>
        <v>0</v>
      </c>
      <c r="L149" s="126">
        <f>SUM(F139:F144)</f>
        <v>0</v>
      </c>
    </row>
    <row r="150" spans="2:12" ht="19.2" customHeight="1" x14ac:dyDescent="0.3">
      <c r="B150" s="184"/>
      <c r="C150" s="22" t="s">
        <v>29</v>
      </c>
      <c r="D150" s="26"/>
      <c r="E150" s="26"/>
      <c r="F150" s="26"/>
      <c r="G150" s="9"/>
      <c r="I150" s="127"/>
      <c r="J150" s="126">
        <f>D145+D149</f>
        <v>586</v>
      </c>
      <c r="K150" s="126">
        <f>E145+E149</f>
        <v>6984.3</v>
      </c>
      <c r="L150" s="126">
        <f>F145+F149</f>
        <v>5570</v>
      </c>
    </row>
    <row r="151" spans="2:12" ht="19.2" customHeight="1" x14ac:dyDescent="0.3">
      <c r="B151" s="186"/>
      <c r="C151" s="22" t="s">
        <v>63</v>
      </c>
      <c r="D151" s="26">
        <v>39.1</v>
      </c>
      <c r="E151" s="26">
        <v>5964.4000000000005</v>
      </c>
      <c r="F151" s="26">
        <v>4124</v>
      </c>
      <c r="G151" s="9"/>
      <c r="I151" s="127"/>
      <c r="J151" s="126">
        <f>J149-J150</f>
        <v>-586</v>
      </c>
      <c r="K151" s="126">
        <f>K149-K150</f>
        <v>-6984.3</v>
      </c>
      <c r="L151" s="126">
        <f>L149-L150</f>
        <v>-5570</v>
      </c>
    </row>
    <row r="152" spans="2:12" ht="19.2" customHeight="1" x14ac:dyDescent="0.3">
      <c r="B152" s="129" t="s">
        <v>168</v>
      </c>
      <c r="C152" s="130" t="s">
        <v>163</v>
      </c>
      <c r="D152" s="131"/>
      <c r="E152" s="131"/>
      <c r="F152" s="131"/>
      <c r="G152" s="131"/>
    </row>
    <row r="153" spans="2:12" ht="31.2" customHeight="1" x14ac:dyDescent="0.3">
      <c r="B153" s="166" t="s">
        <v>150</v>
      </c>
      <c r="C153" s="132" t="s">
        <v>138</v>
      </c>
      <c r="D153" s="133"/>
      <c r="E153" s="133"/>
      <c r="F153" s="133"/>
      <c r="G153" s="133"/>
    </row>
    <row r="154" spans="2:12" ht="31.2" customHeight="1" x14ac:dyDescent="0.3">
      <c r="B154" s="166" t="s">
        <v>151</v>
      </c>
      <c r="C154" s="132" t="s">
        <v>139</v>
      </c>
      <c r="D154" s="133"/>
      <c r="E154" s="133"/>
      <c r="F154" s="133"/>
      <c r="G154" s="133"/>
    </row>
    <row r="155" spans="2:12" ht="19.2" customHeight="1" x14ac:dyDescent="0.3">
      <c r="B155" s="139" t="s">
        <v>152</v>
      </c>
      <c r="C155" s="132" t="s">
        <v>142</v>
      </c>
      <c r="D155" s="133"/>
      <c r="E155" s="133"/>
      <c r="F155" s="133"/>
      <c r="G155" s="133"/>
    </row>
    <row r="156" spans="2:12" ht="19.2" customHeight="1" x14ac:dyDescent="0.3">
      <c r="B156" s="166" t="s">
        <v>153</v>
      </c>
      <c r="C156" s="132" t="s">
        <v>140</v>
      </c>
      <c r="D156" s="133"/>
      <c r="E156" s="133"/>
      <c r="F156" s="133"/>
      <c r="G156" s="133"/>
    </row>
    <row r="157" spans="2:12" ht="29.4" customHeight="1" x14ac:dyDescent="0.3">
      <c r="B157" s="172" t="s">
        <v>154</v>
      </c>
      <c r="C157" s="134" t="s">
        <v>141</v>
      </c>
      <c r="D157" s="133"/>
      <c r="E157" s="133"/>
      <c r="F157" s="133"/>
      <c r="G157" s="133"/>
    </row>
    <row r="158" spans="2:12" ht="19.2" customHeight="1" x14ac:dyDescent="0.3">
      <c r="B158" s="135"/>
      <c r="C158" s="136" t="s">
        <v>25</v>
      </c>
      <c r="D158" s="138">
        <f>D160+D161</f>
        <v>196.2</v>
      </c>
      <c r="E158" s="138"/>
      <c r="F158" s="138"/>
      <c r="G158" s="137"/>
    </row>
    <row r="159" spans="2:12" ht="19.2" customHeight="1" x14ac:dyDescent="0.3">
      <c r="B159" s="220"/>
      <c r="C159" s="140" t="s">
        <v>26</v>
      </c>
      <c r="D159" s="142"/>
      <c r="E159" s="142"/>
      <c r="F159" s="142"/>
      <c r="G159" s="141"/>
    </row>
    <row r="160" spans="2:12" ht="32.4" customHeight="1" x14ac:dyDescent="0.3">
      <c r="B160" s="221"/>
      <c r="C160" s="22" t="s">
        <v>9</v>
      </c>
      <c r="D160" s="142">
        <v>185.39999999999998</v>
      </c>
      <c r="E160" s="142"/>
      <c r="F160" s="142"/>
      <c r="G160" s="141"/>
    </row>
    <row r="161" spans="2:12" ht="18.600000000000001" customHeight="1" x14ac:dyDescent="0.3">
      <c r="B161" s="222"/>
      <c r="C161" s="148" t="s">
        <v>22</v>
      </c>
      <c r="D161" s="142">
        <v>10.8</v>
      </c>
      <c r="E161" s="142"/>
      <c r="F161" s="142"/>
      <c r="G161" s="141"/>
    </row>
    <row r="162" spans="2:12" ht="42.6" customHeight="1" x14ac:dyDescent="0.3">
      <c r="B162" s="23" t="s">
        <v>112</v>
      </c>
      <c r="C162" s="33" t="s">
        <v>113</v>
      </c>
      <c r="D162" s="33"/>
      <c r="E162" s="33"/>
      <c r="F162" s="33"/>
      <c r="G162" s="33"/>
    </row>
    <row r="163" spans="2:12" ht="21" customHeight="1" x14ac:dyDescent="0.3">
      <c r="B163" s="43" t="s">
        <v>169</v>
      </c>
      <c r="C163" s="12" t="s">
        <v>114</v>
      </c>
      <c r="D163" s="44"/>
      <c r="E163" s="44"/>
      <c r="F163" s="44"/>
      <c r="G163" s="11"/>
    </row>
    <row r="164" spans="2:12" ht="30.6" customHeight="1" x14ac:dyDescent="0.3">
      <c r="B164" s="173" t="s">
        <v>179</v>
      </c>
      <c r="C164" s="25" t="s">
        <v>115</v>
      </c>
      <c r="D164" s="155"/>
      <c r="E164" s="155"/>
      <c r="F164" s="155"/>
      <c r="G164" s="38" t="s">
        <v>190</v>
      </c>
      <c r="H164" s="152"/>
    </row>
    <row r="165" spans="2:12" ht="21.6" customHeight="1" x14ac:dyDescent="0.3">
      <c r="B165" s="163" t="s">
        <v>116</v>
      </c>
      <c r="C165" s="47" t="s">
        <v>117</v>
      </c>
      <c r="D165" s="87"/>
      <c r="E165" s="87"/>
      <c r="F165" s="87"/>
      <c r="G165" s="156" t="s">
        <v>190</v>
      </c>
    </row>
    <row r="166" spans="2:12" ht="18.600000000000001" customHeight="1" x14ac:dyDescent="0.3">
      <c r="B166" s="48"/>
      <c r="C166" s="14" t="s">
        <v>25</v>
      </c>
      <c r="D166" s="49">
        <f>SUM(D167:D169)</f>
        <v>856.7</v>
      </c>
      <c r="E166" s="49">
        <f>SUM(E167:E169)</f>
        <v>3928.2</v>
      </c>
      <c r="F166" s="49">
        <f>SUM(F167:F169)</f>
        <v>3047</v>
      </c>
      <c r="G166" s="50"/>
    </row>
    <row r="167" spans="2:12" ht="16.2" customHeight="1" x14ac:dyDescent="0.3">
      <c r="B167" s="208"/>
      <c r="C167" s="24" t="s">
        <v>26</v>
      </c>
      <c r="D167" s="45"/>
      <c r="E167" s="45"/>
      <c r="F167" s="45"/>
      <c r="G167" s="46"/>
    </row>
    <row r="168" spans="2:12" ht="32.4" customHeight="1" x14ac:dyDescent="0.3">
      <c r="B168" s="209"/>
      <c r="C168" s="22" t="s">
        <v>9</v>
      </c>
      <c r="D168" s="45">
        <v>300</v>
      </c>
      <c r="E168" s="45">
        <v>3928.2</v>
      </c>
      <c r="F168" s="45">
        <v>3047</v>
      </c>
      <c r="G168" s="46"/>
    </row>
    <row r="169" spans="2:12" ht="20.399999999999999" customHeight="1" x14ac:dyDescent="0.3">
      <c r="B169" s="210"/>
      <c r="C169" s="47" t="s">
        <v>22</v>
      </c>
      <c r="D169" s="45">
        <v>556.70000000000005</v>
      </c>
      <c r="E169" s="45">
        <v>0</v>
      </c>
      <c r="F169" s="45">
        <v>0</v>
      </c>
      <c r="G169" s="46"/>
    </row>
    <row r="170" spans="2:12" ht="18.600000000000001" customHeight="1" x14ac:dyDescent="0.3">
      <c r="B170" s="48"/>
      <c r="C170" s="14" t="s">
        <v>28</v>
      </c>
      <c r="D170" s="49">
        <f>D172</f>
        <v>0</v>
      </c>
      <c r="E170" s="49">
        <f>E172</f>
        <v>6370.1</v>
      </c>
      <c r="F170" s="49">
        <f>F172</f>
        <v>2000</v>
      </c>
      <c r="G170" s="50"/>
    </row>
    <row r="171" spans="2:12" ht="19.2" customHeight="1" x14ac:dyDescent="0.3">
      <c r="B171" s="211"/>
      <c r="C171" s="22" t="s">
        <v>29</v>
      </c>
      <c r="D171" s="45"/>
      <c r="E171" s="45"/>
      <c r="F171" s="45"/>
      <c r="G171" s="46"/>
      <c r="H171" s="124"/>
      <c r="I171" s="127" t="s">
        <v>76</v>
      </c>
      <c r="J171" s="126">
        <f>SUM(D165:D165)</f>
        <v>0</v>
      </c>
      <c r="K171" s="126">
        <f>SUM(E165:E165)</f>
        <v>0</v>
      </c>
      <c r="L171" s="126">
        <f>SUM(F165:F165)</f>
        <v>0</v>
      </c>
    </row>
    <row r="172" spans="2:12" ht="19.8" customHeight="1" x14ac:dyDescent="0.3">
      <c r="B172" s="212"/>
      <c r="C172" s="47" t="s">
        <v>63</v>
      </c>
      <c r="D172" s="45">
        <v>0</v>
      </c>
      <c r="E172" s="45">
        <v>6370.1</v>
      </c>
      <c r="F172" s="45">
        <v>2000</v>
      </c>
      <c r="G172" s="46"/>
      <c r="H172" s="124"/>
      <c r="I172" s="127"/>
      <c r="J172" s="126">
        <f>D166+D170</f>
        <v>856.7</v>
      </c>
      <c r="K172" s="126">
        <f>E166+E170</f>
        <v>10298.299999999999</v>
      </c>
      <c r="L172" s="126">
        <f>F166+F170</f>
        <v>5047</v>
      </c>
    </row>
    <row r="173" spans="2:12" ht="42" customHeight="1" x14ac:dyDescent="0.3">
      <c r="B173" s="43" t="s">
        <v>118</v>
      </c>
      <c r="C173" s="12" t="s">
        <v>191</v>
      </c>
      <c r="D173" s="51"/>
      <c r="E173" s="51"/>
      <c r="F173" s="51"/>
      <c r="G173" s="52"/>
      <c r="H173" s="124"/>
      <c r="I173" s="127"/>
      <c r="J173" s="126">
        <f>J171-J172</f>
        <v>-856.7</v>
      </c>
      <c r="K173" s="126">
        <f>K171-K172</f>
        <v>-10298.299999999999</v>
      </c>
      <c r="L173" s="126">
        <f>L171-L172</f>
        <v>-5047</v>
      </c>
    </row>
    <row r="174" spans="2:12" ht="30" customHeight="1" x14ac:dyDescent="0.3">
      <c r="B174" s="162" t="s">
        <v>119</v>
      </c>
      <c r="C174" s="25" t="s">
        <v>120</v>
      </c>
      <c r="D174" s="53"/>
      <c r="E174" s="53"/>
      <c r="F174" s="53"/>
      <c r="G174" s="75" t="s">
        <v>190</v>
      </c>
    </row>
    <row r="175" spans="2:12" ht="44.4" customHeight="1" x14ac:dyDescent="0.3">
      <c r="B175" s="162" t="s">
        <v>121</v>
      </c>
      <c r="C175" s="25" t="s">
        <v>122</v>
      </c>
      <c r="D175" s="87"/>
      <c r="E175" s="74"/>
      <c r="F175" s="74"/>
      <c r="G175" s="54"/>
    </row>
    <row r="176" spans="2:12" ht="31.95" customHeight="1" x14ac:dyDescent="0.3">
      <c r="B176" s="162" t="s">
        <v>123</v>
      </c>
      <c r="C176" s="25" t="s">
        <v>124</v>
      </c>
      <c r="D176" s="87"/>
      <c r="E176" s="74"/>
      <c r="F176" s="74"/>
      <c r="G176" s="54"/>
    </row>
    <row r="177" spans="2:13" ht="30" customHeight="1" x14ac:dyDescent="0.3">
      <c r="B177" s="162" t="s">
        <v>125</v>
      </c>
      <c r="C177" s="25" t="s">
        <v>126</v>
      </c>
      <c r="D177" s="87"/>
      <c r="E177" s="74"/>
      <c r="F177" s="74"/>
      <c r="G177" s="54"/>
    </row>
    <row r="178" spans="2:13" ht="30.6" customHeight="1" x14ac:dyDescent="0.3">
      <c r="B178" s="162" t="s">
        <v>127</v>
      </c>
      <c r="C178" s="25" t="s">
        <v>128</v>
      </c>
      <c r="D178" s="87"/>
      <c r="E178" s="74"/>
      <c r="F178" s="74"/>
      <c r="G178" s="54"/>
    </row>
    <row r="179" spans="2:13" ht="33" customHeight="1" x14ac:dyDescent="0.3">
      <c r="B179" s="162" t="s">
        <v>129</v>
      </c>
      <c r="C179" s="25" t="s">
        <v>130</v>
      </c>
      <c r="D179" s="87"/>
      <c r="E179" s="74"/>
      <c r="F179" s="74"/>
      <c r="G179" s="54"/>
    </row>
    <row r="180" spans="2:13" ht="21" customHeight="1" x14ac:dyDescent="0.3">
      <c r="B180" s="20"/>
      <c r="C180" s="14" t="s">
        <v>25</v>
      </c>
      <c r="D180" s="121">
        <f>SUM(D181:D183)</f>
        <v>2003.5</v>
      </c>
      <c r="E180" s="49">
        <f>SUM(E181:E183)</f>
        <v>1772</v>
      </c>
      <c r="F180" s="49">
        <f>SUM(F181:F183)</f>
        <v>1772</v>
      </c>
      <c r="G180" s="50"/>
    </row>
    <row r="181" spans="2:13" ht="18.600000000000001" customHeight="1" x14ac:dyDescent="0.3">
      <c r="B181" s="215"/>
      <c r="C181" s="24" t="s">
        <v>26</v>
      </c>
      <c r="D181" s="122"/>
      <c r="E181" s="53"/>
      <c r="F181" s="53"/>
      <c r="G181" s="54"/>
    </row>
    <row r="182" spans="2:13" ht="20.399999999999999" customHeight="1" x14ac:dyDescent="0.3">
      <c r="B182" s="216"/>
      <c r="C182" s="25" t="s">
        <v>58</v>
      </c>
      <c r="D182" s="123">
        <v>1772</v>
      </c>
      <c r="E182" s="45">
        <v>1772</v>
      </c>
      <c r="F182" s="45">
        <v>1772</v>
      </c>
      <c r="G182" s="46"/>
    </row>
    <row r="183" spans="2:13" ht="19.2" customHeight="1" x14ac:dyDescent="0.3">
      <c r="B183" s="217"/>
      <c r="C183" s="22" t="s">
        <v>22</v>
      </c>
      <c r="D183" s="123">
        <v>231.5</v>
      </c>
      <c r="E183" s="45">
        <v>0</v>
      </c>
      <c r="F183" s="45">
        <v>0</v>
      </c>
      <c r="G183" s="46"/>
    </row>
    <row r="184" spans="2:13" ht="19.2" customHeight="1" x14ac:dyDescent="0.3">
      <c r="B184" s="48"/>
      <c r="C184" s="14" t="s">
        <v>28</v>
      </c>
      <c r="D184" s="121">
        <f>D186</f>
        <v>10</v>
      </c>
      <c r="E184" s="49">
        <f>E186</f>
        <v>10</v>
      </c>
      <c r="F184" s="49">
        <f>F186</f>
        <v>10</v>
      </c>
      <c r="G184" s="50"/>
      <c r="I184" s="127" t="s">
        <v>76</v>
      </c>
      <c r="J184" s="126">
        <f>SUM(D174:D179)</f>
        <v>0</v>
      </c>
      <c r="K184" s="126">
        <f>SUM(E174:E179)</f>
        <v>0</v>
      </c>
      <c r="L184" s="126">
        <f>SUM(F174:F179)</f>
        <v>0</v>
      </c>
      <c r="M184" s="124"/>
    </row>
    <row r="185" spans="2:13" ht="19.2" customHeight="1" x14ac:dyDescent="0.3">
      <c r="B185" s="218"/>
      <c r="C185" s="22" t="s">
        <v>29</v>
      </c>
      <c r="D185" s="123"/>
      <c r="E185" s="45"/>
      <c r="F185" s="45"/>
      <c r="G185" s="46"/>
      <c r="I185" s="127"/>
      <c r="J185" s="126">
        <f>D180+D184</f>
        <v>2013.5</v>
      </c>
      <c r="K185" s="126">
        <f>E180+E184</f>
        <v>1782</v>
      </c>
      <c r="L185" s="126">
        <f>F180+F184</f>
        <v>1782</v>
      </c>
      <c r="M185" s="124"/>
    </row>
    <row r="186" spans="2:13" ht="19.2" customHeight="1" x14ac:dyDescent="0.3">
      <c r="B186" s="219"/>
      <c r="C186" s="25" t="s">
        <v>30</v>
      </c>
      <c r="D186" s="123">
        <v>10</v>
      </c>
      <c r="E186" s="45">
        <v>10</v>
      </c>
      <c r="F186" s="45">
        <v>10</v>
      </c>
      <c r="G186" s="46"/>
      <c r="I186" s="127"/>
      <c r="J186" s="126">
        <f>J184-J185</f>
        <v>-2013.5</v>
      </c>
      <c r="K186" s="126">
        <f>K184-K185</f>
        <v>-1782</v>
      </c>
      <c r="L186" s="126">
        <f>L184-L185</f>
        <v>-1782</v>
      </c>
      <c r="M186" s="124"/>
    </row>
    <row r="187" spans="2:13" ht="30" customHeight="1" x14ac:dyDescent="0.3">
      <c r="B187" s="18"/>
      <c r="C187" s="14" t="s">
        <v>131</v>
      </c>
      <c r="D187" s="16">
        <f>D14+D19+D23+D27+D31+D35+D39+D43+D55+D59+D76+D83+D89+D101+D107+D111+D118+D122+D145+D149+D166+D170+D180+D184+D50+D126+D129+D114+D158+D133</f>
        <v>103722.4</v>
      </c>
      <c r="E187" s="16">
        <f>E14+E19+E23+E27+E31+E35+E39+E43+E55+E59+E76+E83+E89+E101+E107+E111+E118+E122+E145+E149+E166+E170+E180+E184+E50+E126+E129+E114+E158+E133</f>
        <v>118708.29999999999</v>
      </c>
      <c r="F187" s="16">
        <f>F14+F19+F23+F27+F31+F35+F39+F43+F55+F59+F76+F83+F89+F101+F107+F111+F118+F122+F145+F149+F166+F170+F180+F184+F50+F126+F129+F114+F158+F133</f>
        <v>112033.90000000001</v>
      </c>
      <c r="G187" s="16"/>
    </row>
    <row r="188" spans="2:13" ht="17.399999999999999" customHeight="1" x14ac:dyDescent="0.3">
      <c r="B188" s="180"/>
      <c r="C188" s="24" t="s">
        <v>132</v>
      </c>
      <c r="D188" s="105">
        <v>657.6</v>
      </c>
      <c r="E188" s="105">
        <v>16710.300000000003</v>
      </c>
      <c r="F188" s="105">
        <v>9303.7999999999993</v>
      </c>
      <c r="G188" s="5"/>
    </row>
    <row r="189" spans="2:13" ht="42" customHeight="1" x14ac:dyDescent="0.3">
      <c r="B189" s="181"/>
      <c r="C189" s="24" t="s">
        <v>133</v>
      </c>
      <c r="D189" s="5">
        <v>6308.4</v>
      </c>
      <c r="E189" s="5">
        <f>E187-D187</f>
        <v>14985.899999999994</v>
      </c>
      <c r="F189" s="5">
        <f>F187-E187</f>
        <v>-6674.3999999999796</v>
      </c>
      <c r="G189" s="5"/>
    </row>
    <row r="190" spans="2:13" ht="15" customHeight="1" x14ac:dyDescent="0.3">
      <c r="B190" s="179"/>
      <c r="C190" s="179"/>
      <c r="D190" s="179"/>
      <c r="E190" s="179"/>
      <c r="F190" s="179"/>
      <c r="G190" s="179"/>
    </row>
    <row r="191" spans="2:13" s="30" customFormat="1" ht="15" customHeight="1" x14ac:dyDescent="0.25">
      <c r="B191" s="214" t="s">
        <v>156</v>
      </c>
      <c r="C191" s="214"/>
      <c r="D191" s="214"/>
      <c r="E191" s="214"/>
      <c r="F191" s="214"/>
      <c r="G191" s="214"/>
      <c r="H191" s="143"/>
      <c r="I191" s="144"/>
      <c r="J191" s="145"/>
      <c r="K191" s="145"/>
      <c r="L191" s="145"/>
      <c r="M191" s="145"/>
    </row>
    <row r="192" spans="2:13" s="30" customFormat="1" ht="15" customHeight="1" x14ac:dyDescent="0.25">
      <c r="B192" s="213" t="s">
        <v>157</v>
      </c>
      <c r="C192" s="213"/>
      <c r="D192" s="213"/>
      <c r="E192" s="213"/>
      <c r="F192" s="213"/>
      <c r="G192" s="213"/>
      <c r="H192" s="143"/>
      <c r="I192" s="144"/>
      <c r="J192" s="145"/>
      <c r="K192" s="145"/>
      <c r="L192" s="145"/>
      <c r="M192" s="145"/>
    </row>
    <row r="193" spans="2:13" s="30" customFormat="1" ht="15" customHeight="1" x14ac:dyDescent="0.25">
      <c r="B193" s="214" t="s">
        <v>158</v>
      </c>
      <c r="C193" s="214"/>
      <c r="D193" s="214"/>
      <c r="E193" s="214"/>
      <c r="F193" s="214"/>
      <c r="G193" s="214"/>
      <c r="H193" s="143"/>
      <c r="I193" s="144"/>
      <c r="J193" s="145"/>
      <c r="K193" s="145"/>
      <c r="L193" s="145"/>
      <c r="M193" s="145"/>
    </row>
    <row r="194" spans="2:13" s="30" customFormat="1" ht="15" customHeight="1" x14ac:dyDescent="0.25">
      <c r="B194" s="214" t="s">
        <v>159</v>
      </c>
      <c r="C194" s="214"/>
      <c r="D194" s="214"/>
      <c r="E194" s="214"/>
      <c r="F194" s="214"/>
      <c r="G194" s="214"/>
      <c r="H194" s="143"/>
      <c r="I194" s="144"/>
      <c r="J194" s="145"/>
      <c r="K194" s="145"/>
      <c r="L194" s="145"/>
      <c r="M194" s="145"/>
    </row>
    <row r="195" spans="2:13" s="30" customFormat="1" ht="15" customHeight="1" x14ac:dyDescent="0.25">
      <c r="B195" s="207" t="s">
        <v>180</v>
      </c>
      <c r="C195" s="207"/>
      <c r="D195" s="151"/>
      <c r="E195" s="151"/>
      <c r="F195" s="151"/>
      <c r="G195" s="151"/>
      <c r="H195" s="150"/>
      <c r="I195" s="144"/>
      <c r="J195" s="145"/>
      <c r="K195" s="145"/>
      <c r="L195" s="145"/>
      <c r="M195" s="145"/>
    </row>
  </sheetData>
  <mergeCells count="34">
    <mergeCell ref="B195:C195"/>
    <mergeCell ref="B167:B169"/>
    <mergeCell ref="B171:B172"/>
    <mergeCell ref="B150:B151"/>
    <mergeCell ref="B192:G192"/>
    <mergeCell ref="B193:G193"/>
    <mergeCell ref="B194:G194"/>
    <mergeCell ref="B181:B183"/>
    <mergeCell ref="B185:B186"/>
    <mergeCell ref="B191:G191"/>
    <mergeCell ref="B159:B161"/>
    <mergeCell ref="B2:G2"/>
    <mergeCell ref="B40:B41"/>
    <mergeCell ref="B24:B25"/>
    <mergeCell ref="B28:B29"/>
    <mergeCell ref="B44:B46"/>
    <mergeCell ref="B15:B17"/>
    <mergeCell ref="B36:B37"/>
    <mergeCell ref="B32:B33"/>
    <mergeCell ref="B51:B53"/>
    <mergeCell ref="B20:B21"/>
    <mergeCell ref="B190:G190"/>
    <mergeCell ref="B188:B189"/>
    <mergeCell ref="H144:L144"/>
    <mergeCell ref="B146:B148"/>
    <mergeCell ref="B84:B85"/>
    <mergeCell ref="B134:B136"/>
    <mergeCell ref="B77:B82"/>
    <mergeCell ref="B108:B109"/>
    <mergeCell ref="B102:B103"/>
    <mergeCell ref="B119:B120"/>
    <mergeCell ref="B115:B116"/>
    <mergeCell ref="B60:B61"/>
    <mergeCell ref="B56:B57"/>
  </mergeCells>
  <printOptions horizontalCentered="1"/>
  <pageMargins left="0.39370078740157483" right="0.39370078740157483" top="0.59055118110236227" bottom="0.59055118110236227" header="0" footer="0"/>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2</vt:i4>
      </vt:variant>
    </vt:vector>
  </HeadingPairs>
  <TitlesOfParts>
    <vt:vector size="3" baseType="lpstr">
      <vt:lpstr>12 programa 3 lentelė</vt:lpstr>
      <vt:lpstr>'12 programa 3 lentelė'!Print_Area</vt:lpstr>
      <vt:lpstr>'12 programa 3 lentelė'!Print_Titles</vt:lpstr>
    </vt:vector>
  </TitlesOfParts>
  <Manager/>
  <Company>KMSA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Snieguolė Kačerauskaitė</dc:creator>
  <cp:keywords/>
  <dc:description/>
  <cp:lastModifiedBy>Asta Česnauskienė</cp:lastModifiedBy>
  <cp:revision/>
  <cp:lastPrinted>2024-01-21T13:58:09Z</cp:lastPrinted>
  <dcterms:created xsi:type="dcterms:W3CDTF">2023-07-10T07:04:14Z</dcterms:created>
  <dcterms:modified xsi:type="dcterms:W3CDTF">2024-01-29T13:51:58Z</dcterms:modified>
  <cp:category/>
  <cp:contentStatus/>
</cp:coreProperties>
</file>