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4-2026 SVP\SPRENDIMAS\"/>
    </mc:Choice>
  </mc:AlternateContent>
  <xr:revisionPtr revIDLastSave="0" documentId="13_ncr:1_{CAD5AFAD-4BDA-4DF5-BEA3-971E38C79284}" xr6:coauthVersionLast="47" xr6:coauthVersionMax="47" xr10:uidLastSave="{00000000-0000-0000-0000-000000000000}"/>
  <bookViews>
    <workbookView xWindow="-108" yWindow="-108" windowWidth="23256" windowHeight="12456" xr2:uid="{FEA9E383-1DE5-4AFE-98A8-7A94D3659092}"/>
  </bookViews>
  <sheets>
    <sheet name="3 programa 3 lentelė" sheetId="1" r:id="rId1"/>
  </sheets>
  <definedNames>
    <definedName name="_xlnm.Print_Area" localSheetId="0">'3 programa 3 lentelė'!$A$1:$G$87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F65" i="1"/>
  <c r="D65" i="1"/>
  <c r="F20" i="1"/>
  <c r="E20" i="1"/>
  <c r="D20" i="1"/>
  <c r="F56" i="1" l="1"/>
  <c r="E56" i="1"/>
  <c r="D56" i="1"/>
  <c r="E72" i="1"/>
  <c r="D72" i="1"/>
  <c r="F38" i="1"/>
  <c r="D31" i="1"/>
  <c r="E31" i="1"/>
  <c r="F31" i="1"/>
  <c r="D75" i="1"/>
  <c r="E38" i="1" l="1"/>
  <c r="D38" i="1"/>
  <c r="E75" i="1"/>
  <c r="F75" i="1"/>
  <c r="D70" i="1"/>
  <c r="E70" i="1"/>
  <c r="F70" i="1"/>
  <c r="F51" i="1"/>
  <c r="E51" i="1"/>
  <c r="D51" i="1"/>
  <c r="F27" i="1"/>
  <c r="E27" i="1"/>
  <c r="D27" i="1"/>
  <c r="F47" i="1" l="1"/>
  <c r="E47" i="1"/>
  <c r="D47" i="1"/>
  <c r="F43" i="1"/>
  <c r="F78" i="1" s="1"/>
  <c r="E43" i="1"/>
  <c r="D43" i="1"/>
  <c r="D78" i="1" l="1"/>
  <c r="E78" i="1"/>
  <c r="E80" i="1" l="1"/>
  <c r="F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Indrė Butenienė</author>
    <author>Inga Mikalauskienė</author>
  </authors>
  <commentList>
    <comment ref="C35" authorId="0" shapeId="0" xr:uid="{73BCD387-0EA5-4BE5-8DC0-946E9A9A95A4}">
      <text>
        <r>
          <rPr>
            <sz val="9"/>
            <color indexed="81"/>
            <rFont val="Tahoma"/>
            <family val="2"/>
            <charset val="186"/>
          </rPr>
          <t>Lietuvos savivaldybių asociacija, Asociacija "Klaipėdos regionas", asociacija "Naujoji Klaipėdos žuvininkystės vietos veiklos grupė", Asociacija "Klaipėdos miesto integruotų investicijų teritorijos vietos veiklos grupė"</t>
        </r>
      </text>
    </comment>
    <comment ref="C36" authorId="1" shapeId="0" xr:uid="{3449B9FF-996E-4542-A37C-4FD4D41473A5}">
      <text>
        <r>
          <rPr>
            <sz val="9"/>
            <color indexed="81"/>
            <rFont val="Tahoma"/>
            <family val="2"/>
            <charset val="186"/>
          </rPr>
          <t xml:space="preserve">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
</t>
        </r>
      </text>
    </comment>
    <comment ref="D49" authorId="1" shapeId="0" xr:uid="{9FFBC51A-0BD4-44EC-80AF-37B1484E47A2}">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List>
</comments>
</file>

<file path=xl/sharedStrings.xml><?xml version="1.0" encoding="utf-8"?>
<sst xmlns="http://schemas.openxmlformats.org/spreadsheetml/2006/main" count="128" uniqueCount="96">
  <si>
    <t>Programos uždavinio, priemonės kodas ir požymis</t>
  </si>
  <si>
    <t>Uždavinio, priemonės pavadinimas, finansavimo šaltiniai</t>
  </si>
  <si>
    <t>2024 metų asignavimai ir kitos lėšos</t>
  </si>
  <si>
    <t>2025 metų asignavimai ir kitos lėšos</t>
  </si>
  <si>
    <t>2026 metų asignavimai ir kitos lėšos</t>
  </si>
  <si>
    <t>Savivaldybės strateginio plėtros plano priemonės kodas</t>
  </si>
  <si>
    <t>Priemonė: Savivaldybės administracijos veiklos užtikrinimas</t>
  </si>
  <si>
    <t>003-01-01-01</t>
  </si>
  <si>
    <t>Savivaldybės tarybos ir administracijos veiklos užtikrinimas (darbo užmokestis)</t>
  </si>
  <si>
    <t xml:space="preserve">Savivaldybės biudžeto lėšos (nuosavos, be ankstesnių metų likučio) </t>
  </si>
  <si>
    <t xml:space="preserve">Lietuvos Respublikos valstybės biudžeto dotacijos
</t>
  </si>
  <si>
    <t>003-01-01-02</t>
  </si>
  <si>
    <t>Savivaldybės tarybos ir administracijos veiklos užtikrinimas (pastatų eksploatacija, prekių ir paslaugų įsigijimas, korespondencijos siuntimas paštu, spaudinių prenumerata ir kt.)</t>
  </si>
  <si>
    <t xml:space="preserve">Pajamų įmokos ir kitos pajamos
</t>
  </si>
  <si>
    <t>003-01-01-03</t>
  </si>
  <si>
    <t>Viešosios tvarkos skyriaus veiklos užtikrinimas (pastatų eksploatacija, prekių ir paslaugų įsigijimas, korespondencijos siuntimas paštu ir kt.)</t>
  </si>
  <si>
    <t>003-01-01-04</t>
  </si>
  <si>
    <t>Ekstremaliųjų situacijų ir (arba) įvykių prevencija</t>
  </si>
  <si>
    <t>003-01-01-05</t>
  </si>
  <si>
    <t>Žmogiškųjų išteklių valdymo tobulinimas ir motyvacinių priemonių įgyvendinimas</t>
  </si>
  <si>
    <t>003-01-01-06</t>
  </si>
  <si>
    <t>Viešųjų ryšių plėtojimas (gyventojų apklausos, nuomonių tyrimai,  informacijos sklaida žiniasklaidos priemonėse, savivaldybės skelbimų publikavimas, rinkodaros ir reprezentacinių  priemonių vykdymas ir kt.)</t>
  </si>
  <si>
    <t>003-01-01-07</t>
  </si>
  <si>
    <t>Atstovavimo teismuose ir teismų sprendimų vykdymo organizavimas bei teismo išlaidų apmokėjimas</t>
  </si>
  <si>
    <t>003-01-01-08</t>
  </si>
  <si>
    <t>Daugiabučių gyvenamųjų namų žemės nuomos mokesčio paskirstymo ir administravimo paslaugos pirkimas</t>
  </si>
  <si>
    <t>003-01-01-09</t>
  </si>
  <si>
    <t>Seniūnaičių mokymai ir išmokų seniūnaičiams mokėjimas</t>
  </si>
  <si>
    <t>003-01-01-10</t>
  </si>
  <si>
    <t>Civilinės atsakomybės draudimo įsigijimas</t>
  </si>
  <si>
    <t>003-01-01-11</t>
  </si>
  <si>
    <t xml:space="preserve">Duomenų apsaugos pareigūno paslaugų centralizuotas teikimas savivaldybės biudžetinėms įstaigoms </t>
  </si>
  <si>
    <t>003-01-01-12</t>
  </si>
  <si>
    <t>003-01-01-13</t>
  </si>
  <si>
    <t>Dalyvavimas organizuojant rinkimus</t>
  </si>
  <si>
    <t>Dalyvavimas projekte „Išmanusis miestas 10“</t>
  </si>
  <si>
    <t>Savivaldybės biudžetas (įskaitant skolintas lėšas)</t>
  </si>
  <si>
    <t>Iš jo:</t>
  </si>
  <si>
    <t>Priemonė: Kontrolės ir audito tarnybos finansinio, ūkinio bei materialinio aptarnavimo užtikrinimas</t>
  </si>
  <si>
    <t>Priemonė: Mero reprezentacinių priemonių vykdymas (Mero fondo naudojimas)</t>
  </si>
  <si>
    <t>Priemonė: Dalyvavimas vietinių ir tarptautinių organizacijų veikloje</t>
  </si>
  <si>
    <t>003-01-04-01</t>
  </si>
  <si>
    <t>003-01-04-02</t>
  </si>
  <si>
    <t>Tarptautinio bendradarbiavimo vystymas, atstovaujant Klaipėdos miestui</t>
  </si>
  <si>
    <t>003-01-04-03</t>
  </si>
  <si>
    <t>Užsienio delegacijų priėmimų organizavimas</t>
  </si>
  <si>
    <t>Priemonė: Paskolų grąžinimas ir palūkanų mokėjimas</t>
  </si>
  <si>
    <t>Priemonė: Savivaldybės mero rezervas</t>
  </si>
  <si>
    <t>Priemonė: Valstybės deleguotų funkcijų vykdymas: žemės ūkio priemonių vykdymas</t>
  </si>
  <si>
    <t>Uždavinys: Diegti Savivaldybės administracijoje modernias informacines sistemas ir plėsti elektroninių paslaugų spektrą</t>
  </si>
  <si>
    <t>Priemonė: Kompiuterinės, programinės įrangos, organizacinės technikos bei licencijų įsigijimas, eksploatavimas</t>
  </si>
  <si>
    <t>Uždavinys: Gerinti gyventojų aptarnavimo kokybę, diegiant pažangius vadybos principus</t>
  </si>
  <si>
    <t>Priemonė: Savivaldybės administracijos veiklos valdymo tobulinimas</t>
  </si>
  <si>
    <t>003-03-01-01</t>
  </si>
  <si>
    <t>Klaipėdos miesto savivaldybės 2021–2030 metų strateginio plėtros plano patikslinimas</t>
  </si>
  <si>
    <t>003-03-01-02</t>
  </si>
  <si>
    <t>Klaipėdos miesto gyventojų nuomonės tyrimo atlikimas</t>
  </si>
  <si>
    <t>003-03-01-03</t>
  </si>
  <si>
    <t>Bendro klientų aptarnavimo centro paslaugų paketo sukūrimas ir įdiegimas</t>
  </si>
  <si>
    <t>Uždavinys: Gerinti gyventojų aptarnavimo ir darbuotojų darbo sąlygas Savivaldybės administracijoje</t>
  </si>
  <si>
    <t>Priemonė: Savivaldybės administracijos pastatų ir patalpų remontas</t>
  </si>
  <si>
    <t>Priemonė: Naujo administracinio pastato su klientų aptarnavimo centru statyba</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</si>
  <si>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</si>
  <si>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</si>
  <si>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</si>
  <si>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Dalyvio mokestis už narystę Lietuvoje veikiančiose asociacijose </t>
  </si>
  <si>
    <t xml:space="preserve">T – tęstinės veiklos uždavinys. </t>
  </si>
  <si>
    <t>P – pažangos uždavinys.</t>
  </si>
  <si>
    <t>TP – tęstinės veiklos priemonė.</t>
  </si>
  <si>
    <t>PP – pažangos priemonė.</t>
  </si>
  <si>
    <t>003-01 (T)</t>
  </si>
  <si>
    <t>003-01-01 (TP)</t>
  </si>
  <si>
    <t>003-01-02 (TP)</t>
  </si>
  <si>
    <t>003-01-03 (TP)</t>
  </si>
  <si>
    <t>003-01-04(TP)</t>
  </si>
  <si>
    <t>003-01-05 (TP)</t>
  </si>
  <si>
    <t>003-01-06 (TP)</t>
  </si>
  <si>
    <t>003-02 (T)</t>
  </si>
  <si>
    <t>003-02-01 (TP)</t>
  </si>
  <si>
    <t>003-03 (T)</t>
  </si>
  <si>
    <t>003-03-01 (TP)</t>
  </si>
  <si>
    <t>003-04 (T)</t>
  </si>
  <si>
    <t>003-04-01 (TP)</t>
  </si>
  <si>
    <t>003-04-02 (PP)</t>
  </si>
  <si>
    <t>Ankstesnių metų likučiai</t>
  </si>
  <si>
    <t>003-01-07 (TP)</t>
  </si>
  <si>
    <t>RP – regioninė pažangos priemonė</t>
  </si>
  <si>
    <t>2.6.1.4.</t>
  </si>
  <si>
    <t>2.6.3.1.</t>
  </si>
  <si>
    <t>2.6.4.2.</t>
  </si>
  <si>
    <t>1.1.1.2.</t>
  </si>
  <si>
    <t>2.6.3.1</t>
  </si>
  <si>
    <t>2.6.1.1.
2.6.2.3.
2.6.2.4.</t>
  </si>
  <si>
    <t>Uždavinys: Organizuoti savivaldybės veiklos bendrųjų funkcijų vykdymą</t>
  </si>
  <si>
    <t>3 lentelė. Klaipėdos miesto savivaldybės 2024–2026 metų 003 Savivaldybės valdymo programos uždaviniai, priemonės, asignavimai ir kitos lėšos (tūkst. eurų)</t>
  </si>
  <si>
    <t>Savivaldybės biudžeto lėšos (nuosavos, be ankstesnių metų likučio)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</si>
</sst>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sz val="10"/>
      <color theme="1"/>
      <name val="Times New Roman"/>
      <family val="1"/>
      <charset val="186"/>
    </font>
    <font>
      <sz val="10"/>
      <name val="Times New Roman"/>
      <family val="1"/>
      <charset val="186"/>
    </font>
    <font>
      <sz val="10"/>
      <color rgb="FFFF0000"/>
      <name val="Times New Roman"/>
      <family val="1"/>
      <charset val="186"/>
    </font>
    <font>
      <b/>
      <sz val="10"/>
      <name val="Times New Roman"/>
      <family val="1"/>
      <charset val="186"/>
    </font>
    <font>
      <sz val="8"/>
      <color rgb="FF000000"/>
      <name val="Times New Roman"/>
      <family val="1"/>
      <charset val="186"/>
    </font>
    <font>
      <sz val="9"/>
      <color indexed="81"/>
      <name val="Tahoma"/>
      <family val="2"/>
      <charset val="186"/>
    </font>
    <font>
      <sz val="12"/>
      <name val="Times New Roman"/>
      <family val="1"/>
      <charset val="186"/>
    </font>
    <font>
      <b/>
      <sz val="12"/>
      <name val="Times New Roman"/>
      <family val="1"/>
      <charset val="186"/>
    </font>
  </fonts>
  <fills count="7">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
    <xf numFmtId="0" fontId="0" fillId="0" borderId="0"/>
  </cellStyleXfs>
  <cellXfs count="85">
    <xf numFmtId="0" fontId="0" fillId="0" borderId="0" xfId="0"/>
    <xf numFmtId="0" fontId="3" fillId="0" borderId="0" xfId="0" applyFont="1"/>
    <xf numFmtId="0" fontId="3" fillId="0" borderId="1" xfId="0" applyFont="1" applyBorder="1" applyAlignment="1">
      <alignment horizontal="justify" vertical="center"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top" wrapText="1"/>
    </xf>
    <xf numFmtId="0" fontId="3" fillId="0" borderId="4" xfId="0" applyFont="1" applyBorder="1" applyAlignment="1">
      <alignment vertical="top"/>
    </xf>
    <xf numFmtId="165" fontId="3"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165" fontId="6" fillId="3" borderId="1" xfId="0" applyNumberFormat="1" applyFont="1" applyFill="1" applyBorder="1" applyAlignment="1">
      <alignment horizontal="center" vertical="top" wrapText="1"/>
    </xf>
    <xf numFmtId="165" fontId="1" fillId="6" borderId="1" xfId="0" applyNumberFormat="1" applyFont="1" applyFill="1" applyBorder="1" applyAlignment="1">
      <alignment horizontal="center"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4" borderId="1" xfId="0" applyFont="1" applyFill="1" applyBorder="1" applyAlignment="1">
      <alignment vertical="top" wrapText="1"/>
    </xf>
    <xf numFmtId="0" fontId="1" fillId="4" borderId="1" xfId="0" applyFont="1" applyFill="1" applyBorder="1" applyAlignment="1">
      <alignment horizontal="center" vertical="top" wrapText="1"/>
    </xf>
    <xf numFmtId="0" fontId="6" fillId="5" borderId="1" xfId="0" applyFont="1" applyFill="1" applyBorder="1" applyAlignment="1">
      <alignment horizontal="justify" vertical="top" wrapText="1"/>
    </xf>
    <xf numFmtId="0" fontId="1" fillId="5" borderId="1" xfId="0" applyFont="1" applyFill="1" applyBorder="1" applyAlignment="1">
      <alignment vertical="top" wrapText="1"/>
    </xf>
    <xf numFmtId="0" fontId="3"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3" borderId="1" xfId="0" applyFont="1" applyFill="1" applyBorder="1" applyAlignment="1">
      <alignment vertical="top" wrapText="1"/>
    </xf>
    <xf numFmtId="0" fontId="6"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horizontal="justify" vertical="center" wrapText="1"/>
    </xf>
    <xf numFmtId="0" fontId="1" fillId="6" borderId="1" xfId="0" applyFont="1" applyFill="1" applyBorder="1" applyAlignment="1">
      <alignment vertical="top" wrapText="1"/>
    </xf>
    <xf numFmtId="0" fontId="1" fillId="6" borderId="1" xfId="0" applyFont="1" applyFill="1" applyBorder="1" applyAlignment="1">
      <alignment horizontal="center" vertical="top" wrapText="1"/>
    </xf>
    <xf numFmtId="0" fontId="3" fillId="3" borderId="1" xfId="0" applyFont="1" applyFill="1" applyBorder="1" applyAlignment="1">
      <alignment vertical="top" wrapText="1"/>
    </xf>
    <xf numFmtId="0" fontId="3" fillId="6" borderId="1" xfId="0" applyFont="1" applyFill="1" applyBorder="1" applyAlignment="1">
      <alignment vertical="top" wrapText="1"/>
    </xf>
    <xf numFmtId="0" fontId="1" fillId="4" borderId="6" xfId="0" applyFont="1" applyFill="1" applyBorder="1" applyAlignment="1">
      <alignment vertical="top" wrapText="1"/>
    </xf>
    <xf numFmtId="0" fontId="6" fillId="5"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165" fontId="6" fillId="0" borderId="1" xfId="0" applyNumberFormat="1" applyFont="1" applyBorder="1" applyAlignment="1">
      <alignment horizontal="center" vertical="top" wrapText="1"/>
    </xf>
    <xf numFmtId="0" fontId="6" fillId="3" borderId="6" xfId="0" applyFont="1" applyFill="1" applyBorder="1" applyAlignment="1">
      <alignment vertical="top" wrapText="1"/>
    </xf>
    <xf numFmtId="0" fontId="6" fillId="3" borderId="1" xfId="0" applyFont="1" applyFill="1" applyBorder="1" applyAlignment="1">
      <alignment vertical="top" wrapText="1"/>
    </xf>
    <xf numFmtId="0" fontId="6" fillId="6" borderId="1" xfId="0" applyFont="1" applyFill="1" applyBorder="1" applyAlignment="1">
      <alignmen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3" fillId="6" borderId="5" xfId="0" applyFont="1" applyFill="1" applyBorder="1" applyAlignment="1">
      <alignment horizontal="center" vertical="center" wrapText="1"/>
    </xf>
    <xf numFmtId="164" fontId="3" fillId="0" borderId="1" xfId="0" applyNumberFormat="1" applyFont="1" applyBorder="1" applyAlignment="1">
      <alignment horizontal="center" vertical="top" wrapText="1"/>
    </xf>
    <xf numFmtId="0" fontId="3" fillId="3" borderId="0" xfId="0" applyFont="1" applyFill="1"/>
    <xf numFmtId="164" fontId="3" fillId="0" borderId="0" xfId="0" applyNumberFormat="1" applyFont="1"/>
    <xf numFmtId="164" fontId="2" fillId="2"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top" wrapText="1"/>
    </xf>
    <xf numFmtId="164" fontId="1" fillId="5" borderId="1" xfId="0" applyNumberFormat="1" applyFont="1" applyFill="1" applyBorder="1" applyAlignment="1">
      <alignment horizontal="center" vertical="top" wrapText="1"/>
    </xf>
    <xf numFmtId="164" fontId="1" fillId="0" borderId="1" xfId="0" applyNumberFormat="1" applyFont="1" applyBorder="1" applyAlignment="1">
      <alignment horizontal="center" vertical="top" wrapText="1"/>
    </xf>
    <xf numFmtId="164" fontId="6"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wrapText="1"/>
    </xf>
    <xf numFmtId="164" fontId="1" fillId="6"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3" fillId="3" borderId="1" xfId="0" applyNumberFormat="1" applyFont="1" applyFill="1" applyBorder="1" applyAlignment="1">
      <alignment horizontal="center" vertical="top" wrapText="1"/>
    </xf>
    <xf numFmtId="164" fontId="1" fillId="6" borderId="7" xfId="0" applyNumberFormat="1" applyFont="1" applyFill="1" applyBorder="1" applyAlignment="1">
      <alignment horizontal="center" vertical="top" wrapText="1"/>
    </xf>
    <xf numFmtId="164" fontId="6" fillId="3" borderId="7" xfId="0" applyNumberFormat="1" applyFont="1" applyFill="1" applyBorder="1" applyAlignment="1">
      <alignment horizontal="center" vertical="top" wrapText="1"/>
    </xf>
    <xf numFmtId="164" fontId="6" fillId="0" borderId="7" xfId="0" applyNumberFormat="1" applyFont="1" applyBorder="1" applyAlignment="1">
      <alignment horizontal="center" vertical="top" wrapText="1"/>
    </xf>
    <xf numFmtId="164" fontId="5" fillId="4" borderId="1" xfId="0" applyNumberFormat="1" applyFont="1" applyFill="1" applyBorder="1" applyAlignment="1">
      <alignment horizontal="center" vertical="top" wrapText="1"/>
    </xf>
    <xf numFmtId="164" fontId="6" fillId="6" borderId="1" xfId="0" applyNumberFormat="1" applyFont="1" applyFill="1" applyBorder="1" applyAlignment="1">
      <alignment horizontal="center" vertical="top" wrapText="1"/>
    </xf>
    <xf numFmtId="0" fontId="2" fillId="0" borderId="1" xfId="0" applyFont="1" applyBorder="1" applyAlignment="1">
      <alignment vertical="top" wrapText="1"/>
    </xf>
    <xf numFmtId="0" fontId="1" fillId="3" borderId="8" xfId="0" applyFont="1" applyFill="1" applyBorder="1" applyAlignment="1">
      <alignment vertical="top" wrapText="1"/>
    </xf>
    <xf numFmtId="164" fontId="1" fillId="6"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3" borderId="0" xfId="0" applyNumberFormat="1" applyFont="1" applyFill="1" applyAlignment="1">
      <alignment horizontal="center" vertical="top"/>
    </xf>
    <xf numFmtId="164" fontId="6" fillId="3" borderId="1" xfId="0" applyNumberFormat="1" applyFont="1" applyFill="1" applyBorder="1" applyAlignment="1">
      <alignment horizontal="center" vertical="center" wrapText="1"/>
    </xf>
    <xf numFmtId="0" fontId="1" fillId="0" borderId="6" xfId="0" applyFont="1" applyBorder="1" applyAlignment="1">
      <alignment vertical="top" wrapText="1"/>
    </xf>
    <xf numFmtId="0" fontId="6" fillId="4" borderId="3" xfId="0" applyFont="1" applyFill="1" applyBorder="1" applyAlignment="1">
      <alignment vertical="top" wrapText="1"/>
    </xf>
    <xf numFmtId="0" fontId="3" fillId="0" borderId="1" xfId="0" applyFont="1" applyBorder="1" applyAlignment="1">
      <alignment horizontal="center" vertical="top" wrapText="1"/>
    </xf>
    <xf numFmtId="0" fontId="9" fillId="0" borderId="0" xfId="0" applyFont="1" applyAlignment="1"/>
    <xf numFmtId="0" fontId="3" fillId="0" borderId="2" xfId="0" applyFont="1" applyBorder="1" applyAlignment="1">
      <alignment vertical="top" wrapText="1"/>
    </xf>
    <xf numFmtId="0" fontId="3" fillId="3" borderId="2" xfId="0" applyFont="1" applyFill="1" applyBorder="1" applyAlignment="1">
      <alignment vertical="top" wrapText="1"/>
    </xf>
    <xf numFmtId="3" fontId="7" fillId="2" borderId="1" xfId="0" applyNumberFormat="1"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3" xfId="0" applyFont="1" applyFill="1" applyBorder="1" applyAlignment="1">
      <alignment horizontal="center" vertical="top" wrapText="1"/>
    </xf>
    <xf numFmtId="0" fontId="4" fillId="0" borderId="0" xfId="0" applyFont="1" applyAlignment="1">
      <alignment vertical="top" wrapText="1"/>
    </xf>
    <xf numFmtId="0" fontId="10" fillId="0" borderId="0" xfId="0" applyFont="1" applyAlignment="1">
      <alignment horizontal="center" vertical="center" wrapText="1"/>
    </xf>
    <xf numFmtId="0" fontId="3" fillId="3" borderId="2"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left" vertical="top"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Inga Mikalauskienė" id="{1FEDC709-63E6-412A-A3C5-2CE81C3FA9A4}"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9" dT="2023-10-24T17:50:26.26" personId="{1FEDC709-63E6-412A-A3C5-2CE81C3FA9A4}" id="{D2DFEB36-C395-458D-9335-A5AEA102F75A}">
    <text>Sutartis dar nepasirašyta, vertė 16940,0 Eur, 2023 m. planuojama atlikti 30% paslaugų, likusi lėšų suma perkeliama 2024 metams.</text>
  </threadedComment>
  <threadedComment ref="C121" dT="2023-10-24T17:30:31.76" personId="{1FEDC709-63E6-412A-A3C5-2CE81C3FA9A4}" id="{E3A3FEA5-EE6E-4F9F-B2F8-5338DAA46DB9}">
    <text>Sujungiama su priemone 003-02-01</text>
  </threadedComment>
  <threadedComment ref="C131" dT="2023-10-24T17:34:13.53" personId="{1FEDC709-63E6-412A-A3C5-2CE81C3FA9A4}" id="{1FD8769C-132B-4934-9297-78D9D36B7C13}">
    <text>Perkeliama prie išlaikymo priemonės 003-01-01-02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25D-579F-4A47-AB90-A5D8AADB0019}">
  <dimension ref="B1:Z87"/>
  <sheetViews>
    <sheetView tabSelected="1" zoomScaleNormal="100" workbookViewId="0">
      <selection activeCell="B2" sqref="B2:G2"/>
    </sheetView>
  </sheetViews>
  <sheetFormatPr defaultColWidth="9.109375" defaultRowHeight="13.2" x14ac:dyDescent="0.25"/>
  <cols>
    <col min="1" max="1" width="2.5546875" style="1" customWidth="1"/>
    <col min="2" max="2" width="17.6640625" style="1" customWidth="1"/>
    <col min="3" max="3" width="44.6640625" style="5" customWidth="1"/>
    <col min="4" max="6" width="14.6640625" style="42" customWidth="1"/>
    <col min="7" max="7" width="14.6640625" style="1" customWidth="1"/>
    <col min="8" max="16384" width="9.109375" style="1"/>
  </cols>
  <sheetData>
    <row r="1" spans="2:7" ht="15.6" x14ac:dyDescent="0.3">
      <c r="G1" s="66"/>
    </row>
    <row r="2" spans="2:7" ht="34.799999999999997" customHeight="1" x14ac:dyDescent="0.25">
      <c r="B2" s="74" t="s">
        <v>94</v>
      </c>
      <c r="C2" s="74"/>
      <c r="D2" s="74"/>
      <c r="E2" s="74"/>
      <c r="F2" s="74"/>
      <c r="G2" s="74"/>
    </row>
    <row r="3" spans="2:7" ht="55.5" customHeight="1" x14ac:dyDescent="0.25">
      <c r="B3" s="12" t="s">
        <v>0</v>
      </c>
      <c r="C3" s="13" t="s">
        <v>1</v>
      </c>
      <c r="D3" s="43" t="s">
        <v>2</v>
      </c>
      <c r="E3" s="43" t="s">
        <v>3</v>
      </c>
      <c r="F3" s="43" t="s">
        <v>4</v>
      </c>
      <c r="G3" s="13" t="s">
        <v>5</v>
      </c>
    </row>
    <row r="4" spans="2:7" x14ac:dyDescent="0.25">
      <c r="B4" s="37">
        <v>1</v>
      </c>
      <c r="C4" s="38">
        <v>2</v>
      </c>
      <c r="D4" s="69">
        <v>3</v>
      </c>
      <c r="E4" s="69">
        <v>4</v>
      </c>
      <c r="F4" s="69">
        <v>5</v>
      </c>
      <c r="G4" s="37">
        <v>6</v>
      </c>
    </row>
    <row r="5" spans="2:7" ht="29.25" customHeight="1" x14ac:dyDescent="0.25">
      <c r="B5" s="14" t="s">
        <v>70</v>
      </c>
      <c r="C5" s="14" t="s">
        <v>93</v>
      </c>
      <c r="D5" s="44"/>
      <c r="E5" s="44"/>
      <c r="F5" s="44"/>
      <c r="G5" s="15"/>
    </row>
    <row r="6" spans="2:7" ht="31.2" customHeight="1" x14ac:dyDescent="0.25">
      <c r="B6" s="16" t="s">
        <v>71</v>
      </c>
      <c r="C6" s="17" t="s">
        <v>6</v>
      </c>
      <c r="D6" s="45"/>
      <c r="E6" s="45"/>
      <c r="F6" s="45"/>
      <c r="G6" s="19"/>
    </row>
    <row r="7" spans="2:7" ht="30.75" customHeight="1" x14ac:dyDescent="0.25">
      <c r="B7" s="67" t="s">
        <v>7</v>
      </c>
      <c r="C7" s="57" t="s">
        <v>8</v>
      </c>
      <c r="D7" s="46"/>
      <c r="E7" s="46"/>
      <c r="F7" s="46"/>
      <c r="G7" s="3"/>
    </row>
    <row r="8" spans="2:7" ht="59.4" customHeight="1" x14ac:dyDescent="0.25">
      <c r="B8" s="67" t="s">
        <v>11</v>
      </c>
      <c r="C8" s="57" t="s">
        <v>12</v>
      </c>
      <c r="D8" s="40"/>
      <c r="E8" s="40"/>
      <c r="F8" s="40"/>
      <c r="G8" s="3"/>
    </row>
    <row r="9" spans="2:7" ht="42" customHeight="1" x14ac:dyDescent="0.25">
      <c r="B9" s="27" t="s">
        <v>14</v>
      </c>
      <c r="C9" s="20" t="s">
        <v>15</v>
      </c>
      <c r="D9" s="40"/>
      <c r="E9" s="40"/>
      <c r="F9" s="40"/>
      <c r="G9" s="3"/>
    </row>
    <row r="10" spans="2:7" ht="17.399999999999999" customHeight="1" x14ac:dyDescent="0.25">
      <c r="B10" s="68" t="s">
        <v>16</v>
      </c>
      <c r="C10" s="20" t="s">
        <v>17</v>
      </c>
      <c r="D10" s="51"/>
      <c r="E10" s="51"/>
      <c r="F10" s="51"/>
      <c r="G10" s="3"/>
    </row>
    <row r="11" spans="2:7" ht="32.4" customHeight="1" x14ac:dyDescent="0.25">
      <c r="B11" s="67" t="s">
        <v>18</v>
      </c>
      <c r="C11" s="6" t="s">
        <v>19</v>
      </c>
      <c r="D11" s="40"/>
      <c r="E11" s="40"/>
      <c r="F11" s="40"/>
      <c r="G11" s="3" t="s">
        <v>87</v>
      </c>
    </row>
    <row r="12" spans="2:7" ht="71.400000000000006" customHeight="1" x14ac:dyDescent="0.25">
      <c r="B12" s="67" t="s">
        <v>20</v>
      </c>
      <c r="C12" s="6" t="s">
        <v>21</v>
      </c>
      <c r="D12" s="46"/>
      <c r="E12" s="46"/>
      <c r="F12" s="46"/>
      <c r="G12" s="65" t="s">
        <v>88</v>
      </c>
    </row>
    <row r="13" spans="2:7" ht="33.6" customHeight="1" x14ac:dyDescent="0.25">
      <c r="B13" s="67" t="s">
        <v>22</v>
      </c>
      <c r="C13" s="6" t="s">
        <v>23</v>
      </c>
      <c r="D13" s="40"/>
      <c r="E13" s="40"/>
      <c r="F13" s="40"/>
      <c r="G13" s="3"/>
    </row>
    <row r="14" spans="2:7" ht="42.6" customHeight="1" x14ac:dyDescent="0.25">
      <c r="B14" s="67" t="s">
        <v>24</v>
      </c>
      <c r="C14" s="6" t="s">
        <v>25</v>
      </c>
      <c r="D14" s="40"/>
      <c r="E14" s="40"/>
      <c r="F14" s="40"/>
      <c r="G14" s="3"/>
    </row>
    <row r="15" spans="2:7" ht="30.6" customHeight="1" x14ac:dyDescent="0.25">
      <c r="B15" s="67" t="s">
        <v>26</v>
      </c>
      <c r="C15" s="6" t="s">
        <v>27</v>
      </c>
      <c r="D15" s="51"/>
      <c r="E15" s="51"/>
      <c r="F15" s="51"/>
      <c r="G15" s="23" t="s">
        <v>89</v>
      </c>
    </row>
    <row r="16" spans="2:7" ht="20.100000000000001" customHeight="1" x14ac:dyDescent="0.25">
      <c r="B16" s="67" t="s">
        <v>28</v>
      </c>
      <c r="C16" s="6" t="s">
        <v>29</v>
      </c>
      <c r="D16" s="51"/>
      <c r="E16" s="51"/>
      <c r="F16" s="51"/>
      <c r="G16" s="4"/>
    </row>
    <row r="17" spans="2:7" ht="43.8" customHeight="1" x14ac:dyDescent="0.25">
      <c r="B17" s="67" t="s">
        <v>30</v>
      </c>
      <c r="C17" s="6" t="s">
        <v>31</v>
      </c>
      <c r="D17" s="51"/>
      <c r="E17" s="51"/>
      <c r="F17" s="51"/>
      <c r="G17" s="3"/>
    </row>
    <row r="18" spans="2:7" ht="19.5" customHeight="1" x14ac:dyDescent="0.25">
      <c r="B18" s="67" t="s">
        <v>32</v>
      </c>
      <c r="C18" s="6" t="s">
        <v>34</v>
      </c>
      <c r="D18" s="51"/>
      <c r="E18" s="51"/>
      <c r="F18" s="51"/>
      <c r="G18" s="3"/>
    </row>
    <row r="19" spans="2:7" ht="19.5" customHeight="1" x14ac:dyDescent="0.25">
      <c r="B19" s="67" t="s">
        <v>33</v>
      </c>
      <c r="C19" s="6" t="s">
        <v>35</v>
      </c>
      <c r="D19" s="48"/>
      <c r="E19" s="48"/>
      <c r="F19" s="48"/>
      <c r="G19" s="4"/>
    </row>
    <row r="20" spans="2:7" ht="17.25" customHeight="1" x14ac:dyDescent="0.25">
      <c r="B20" s="24"/>
      <c r="C20" s="25" t="s">
        <v>36</v>
      </c>
      <c r="D20" s="49">
        <f>+D22+D23+D24+D25</f>
        <v>20983.300000000003</v>
      </c>
      <c r="E20" s="49">
        <f>+E22+E23+E24+E25</f>
        <v>20500.899999999998</v>
      </c>
      <c r="F20" s="49">
        <f>+F22+F23+F24+F25</f>
        <v>20482.899999999998</v>
      </c>
      <c r="G20" s="26"/>
    </row>
    <row r="21" spans="2:7" ht="17.25" customHeight="1" x14ac:dyDescent="0.25">
      <c r="B21" s="78"/>
      <c r="C21" s="20" t="s">
        <v>37</v>
      </c>
      <c r="D21" s="48"/>
      <c r="E21" s="48"/>
      <c r="F21" s="48"/>
      <c r="G21" s="22"/>
    </row>
    <row r="22" spans="2:7" ht="27.75" customHeight="1" x14ac:dyDescent="0.25">
      <c r="B22" s="79"/>
      <c r="C22" s="6" t="s">
        <v>95</v>
      </c>
      <c r="D22" s="50">
        <v>19368.300000000003</v>
      </c>
      <c r="E22" s="50">
        <v>19174.899999999998</v>
      </c>
      <c r="F22" s="50">
        <v>19156.899999999998</v>
      </c>
      <c r="G22" s="4"/>
    </row>
    <row r="23" spans="2:7" ht="17.100000000000001" customHeight="1" x14ac:dyDescent="0.25">
      <c r="B23" s="79"/>
      <c r="C23" s="6" t="s">
        <v>13</v>
      </c>
      <c r="D23" s="50">
        <v>150</v>
      </c>
      <c r="E23" s="50">
        <v>150</v>
      </c>
      <c r="F23" s="50">
        <v>150</v>
      </c>
      <c r="G23" s="4"/>
    </row>
    <row r="24" spans="2:7" ht="16.5" customHeight="1" x14ac:dyDescent="0.25">
      <c r="B24" s="79"/>
      <c r="C24" s="20" t="s">
        <v>10</v>
      </c>
      <c r="D24" s="50">
        <v>1176</v>
      </c>
      <c r="E24" s="50">
        <v>1176</v>
      </c>
      <c r="F24" s="50">
        <v>1176</v>
      </c>
      <c r="G24" s="4"/>
    </row>
    <row r="25" spans="2:7" ht="16.5" customHeight="1" x14ac:dyDescent="0.25">
      <c r="B25" s="80"/>
      <c r="C25" s="6" t="s">
        <v>84</v>
      </c>
      <c r="D25" s="50">
        <v>289</v>
      </c>
      <c r="E25" s="50">
        <v>0</v>
      </c>
      <c r="F25" s="50">
        <v>0</v>
      </c>
      <c r="G25" s="4"/>
    </row>
    <row r="26" spans="2:7" ht="30" customHeight="1" x14ac:dyDescent="0.25">
      <c r="B26" s="16" t="s">
        <v>72</v>
      </c>
      <c r="C26" s="17" t="s">
        <v>38</v>
      </c>
      <c r="D26" s="45"/>
      <c r="E26" s="45"/>
      <c r="F26" s="45"/>
      <c r="G26" s="19"/>
    </row>
    <row r="27" spans="2:7" ht="17.25" customHeight="1" x14ac:dyDescent="0.25">
      <c r="B27" s="24"/>
      <c r="C27" s="25" t="s">
        <v>36</v>
      </c>
      <c r="D27" s="49">
        <f t="shared" ref="D27:F27" si="0">+D29</f>
        <v>484.2</v>
      </c>
      <c r="E27" s="49">
        <f t="shared" si="0"/>
        <v>482.5</v>
      </c>
      <c r="F27" s="49">
        <f t="shared" si="0"/>
        <v>482.5</v>
      </c>
      <c r="G27" s="26"/>
    </row>
    <row r="28" spans="2:7" ht="17.25" customHeight="1" x14ac:dyDescent="0.25">
      <c r="B28" s="70"/>
      <c r="C28" s="20" t="s">
        <v>37</v>
      </c>
      <c r="D28" s="48"/>
      <c r="E28" s="48"/>
      <c r="F28" s="48"/>
      <c r="G28" s="22"/>
    </row>
    <row r="29" spans="2:7" ht="27.75" customHeight="1" x14ac:dyDescent="0.25">
      <c r="B29" s="72"/>
      <c r="C29" s="6" t="s">
        <v>9</v>
      </c>
      <c r="D29" s="47">
        <v>484.2</v>
      </c>
      <c r="E29" s="47">
        <v>482.5</v>
      </c>
      <c r="F29" s="47">
        <v>482.5</v>
      </c>
      <c r="G29" s="4"/>
    </row>
    <row r="30" spans="2:7" ht="40.799999999999997" customHeight="1" x14ac:dyDescent="0.25">
      <c r="B30" s="16" t="s">
        <v>73</v>
      </c>
      <c r="C30" s="17" t="s">
        <v>39</v>
      </c>
      <c r="D30" s="45"/>
      <c r="E30" s="45"/>
      <c r="F30" s="45"/>
      <c r="G30" s="19"/>
    </row>
    <row r="31" spans="2:7" ht="17.25" customHeight="1" x14ac:dyDescent="0.25">
      <c r="B31" s="24"/>
      <c r="C31" s="25" t="s">
        <v>36</v>
      </c>
      <c r="D31" s="49">
        <f t="shared" ref="D31:F31" si="1">+D33</f>
        <v>20</v>
      </c>
      <c r="E31" s="49">
        <f t="shared" si="1"/>
        <v>20</v>
      </c>
      <c r="F31" s="49">
        <f t="shared" si="1"/>
        <v>20</v>
      </c>
      <c r="G31" s="26"/>
    </row>
    <row r="32" spans="2:7" ht="17.25" customHeight="1" x14ac:dyDescent="0.25">
      <c r="B32" s="70"/>
      <c r="C32" s="20" t="s">
        <v>37</v>
      </c>
      <c r="D32" s="48"/>
      <c r="E32" s="48"/>
      <c r="F32" s="48"/>
      <c r="G32" s="22"/>
    </row>
    <row r="33" spans="2:26" ht="27.75" customHeight="1" x14ac:dyDescent="0.25">
      <c r="B33" s="72"/>
      <c r="C33" s="6" t="s">
        <v>9</v>
      </c>
      <c r="D33" s="47">
        <v>20</v>
      </c>
      <c r="E33" s="61">
        <v>20</v>
      </c>
      <c r="F33" s="47">
        <v>20</v>
      </c>
      <c r="G33" s="4"/>
    </row>
    <row r="34" spans="2:26" ht="30" customHeight="1" x14ac:dyDescent="0.25">
      <c r="B34" s="16" t="s">
        <v>74</v>
      </c>
      <c r="C34" s="17" t="s">
        <v>40</v>
      </c>
      <c r="D34" s="45"/>
      <c r="E34" s="45"/>
      <c r="F34" s="45"/>
      <c r="G34" s="19"/>
    </row>
    <row r="35" spans="2:26" s="41" customFormat="1" ht="29.4" customHeight="1" x14ac:dyDescent="0.25">
      <c r="B35" s="68" t="s">
        <v>41</v>
      </c>
      <c r="C35" s="35" t="s">
        <v>65</v>
      </c>
      <c r="D35" s="51"/>
      <c r="E35" s="51"/>
      <c r="F35" s="51"/>
      <c r="G35" s="23" t="s">
        <v>90</v>
      </c>
      <c r="H35" s="1"/>
      <c r="I35" s="1"/>
      <c r="J35" s="1"/>
      <c r="K35" s="1"/>
      <c r="L35" s="1"/>
      <c r="M35" s="1"/>
      <c r="N35" s="1"/>
      <c r="O35" s="1"/>
      <c r="P35" s="1"/>
      <c r="Q35" s="1"/>
      <c r="R35" s="1"/>
      <c r="S35" s="1"/>
      <c r="T35" s="1"/>
      <c r="U35" s="1"/>
      <c r="V35" s="1"/>
      <c r="W35" s="1"/>
      <c r="X35" s="1"/>
      <c r="Y35" s="1"/>
      <c r="Z35" s="1"/>
    </row>
    <row r="36" spans="2:26" s="41" customFormat="1" ht="30" customHeight="1" x14ac:dyDescent="0.25">
      <c r="B36" s="68" t="s">
        <v>42</v>
      </c>
      <c r="C36" s="58" t="s">
        <v>43</v>
      </c>
      <c r="D36" s="51"/>
      <c r="E36" s="51"/>
      <c r="F36" s="51"/>
      <c r="G36" s="23" t="s">
        <v>91</v>
      </c>
      <c r="H36" s="1"/>
      <c r="I36" s="1"/>
      <c r="J36" s="1"/>
      <c r="K36" s="1"/>
      <c r="L36" s="1"/>
      <c r="M36" s="1"/>
      <c r="N36" s="1"/>
      <c r="O36" s="1"/>
      <c r="P36" s="1"/>
      <c r="Q36" s="1"/>
      <c r="R36" s="1"/>
      <c r="S36" s="1"/>
      <c r="T36" s="1"/>
      <c r="U36" s="1"/>
      <c r="V36" s="1"/>
      <c r="W36" s="1"/>
      <c r="X36" s="1"/>
      <c r="Y36" s="1"/>
      <c r="Z36" s="1"/>
    </row>
    <row r="37" spans="2:26" s="41" customFormat="1" ht="17.25" customHeight="1" x14ac:dyDescent="0.25">
      <c r="B37" s="68" t="s">
        <v>44</v>
      </c>
      <c r="C37" s="20" t="s">
        <v>45</v>
      </c>
      <c r="D37" s="51"/>
      <c r="E37" s="51"/>
      <c r="F37" s="51"/>
      <c r="G37" s="22"/>
      <c r="H37" s="1"/>
      <c r="I37" s="1"/>
      <c r="J37" s="1"/>
      <c r="K37" s="1"/>
      <c r="L37" s="1"/>
      <c r="M37" s="1"/>
      <c r="N37" s="1"/>
      <c r="O37" s="1"/>
      <c r="P37" s="1"/>
      <c r="Q37" s="1"/>
      <c r="R37" s="1"/>
      <c r="S37" s="1"/>
      <c r="T37" s="1"/>
      <c r="U37" s="1"/>
      <c r="V37" s="1"/>
      <c r="W37" s="1"/>
      <c r="X37" s="1"/>
      <c r="Y37" s="1"/>
      <c r="Z37" s="1"/>
    </row>
    <row r="38" spans="2:26" ht="17.25" customHeight="1" x14ac:dyDescent="0.25">
      <c r="B38" s="28"/>
      <c r="C38" s="25" t="s">
        <v>36</v>
      </c>
      <c r="D38" s="49">
        <f>+D40+D41</f>
        <v>234.4</v>
      </c>
      <c r="E38" s="49">
        <f t="shared" ref="E38:F38" si="2">+E40+E41</f>
        <v>226.4</v>
      </c>
      <c r="F38" s="49">
        <f t="shared" si="2"/>
        <v>226.4</v>
      </c>
      <c r="G38" s="26"/>
    </row>
    <row r="39" spans="2:26" ht="17.25" customHeight="1" x14ac:dyDescent="0.25">
      <c r="B39" s="75"/>
      <c r="C39" s="20" t="s">
        <v>37</v>
      </c>
      <c r="D39" s="48"/>
      <c r="E39" s="48"/>
      <c r="F39" s="48"/>
      <c r="G39" s="22"/>
    </row>
    <row r="40" spans="2:26" ht="27.75" customHeight="1" x14ac:dyDescent="0.25">
      <c r="B40" s="76"/>
      <c r="C40" s="6" t="s">
        <v>9</v>
      </c>
      <c r="D40" s="50">
        <v>226.4</v>
      </c>
      <c r="E40" s="50">
        <v>226.4</v>
      </c>
      <c r="F40" s="50">
        <v>226.4</v>
      </c>
      <c r="G40" s="4"/>
    </row>
    <row r="41" spans="2:26" ht="16.2" customHeight="1" x14ac:dyDescent="0.25">
      <c r="B41" s="77"/>
      <c r="C41" s="6" t="s">
        <v>84</v>
      </c>
      <c r="D41" s="50">
        <v>8</v>
      </c>
      <c r="E41" s="50">
        <v>0</v>
      </c>
      <c r="F41" s="50">
        <v>0</v>
      </c>
      <c r="G41" s="4"/>
    </row>
    <row r="42" spans="2:26" ht="28.8" customHeight="1" x14ac:dyDescent="0.25">
      <c r="B42" s="16" t="s">
        <v>75</v>
      </c>
      <c r="C42" s="17" t="s">
        <v>46</v>
      </c>
      <c r="D42" s="45"/>
      <c r="E42" s="45"/>
      <c r="F42" s="45"/>
      <c r="G42" s="19"/>
    </row>
    <row r="43" spans="2:26" ht="17.25" customHeight="1" x14ac:dyDescent="0.25">
      <c r="B43" s="24"/>
      <c r="C43" s="25" t="s">
        <v>36</v>
      </c>
      <c r="D43" s="49">
        <f t="shared" ref="D43:F43" si="3">+D45</f>
        <v>5003</v>
      </c>
      <c r="E43" s="49">
        <f t="shared" si="3"/>
        <v>4765.7</v>
      </c>
      <c r="F43" s="49">
        <f t="shared" si="3"/>
        <v>4749.3</v>
      </c>
      <c r="G43" s="26"/>
    </row>
    <row r="44" spans="2:26" ht="17.25" customHeight="1" x14ac:dyDescent="0.25">
      <c r="B44" s="70"/>
      <c r="C44" s="20" t="s">
        <v>37</v>
      </c>
      <c r="D44" s="48"/>
      <c r="E44" s="48"/>
      <c r="F44" s="48"/>
      <c r="G44" s="22"/>
    </row>
    <row r="45" spans="2:26" ht="30.6" customHeight="1" x14ac:dyDescent="0.25">
      <c r="B45" s="72"/>
      <c r="C45" s="6" t="s">
        <v>9</v>
      </c>
      <c r="D45" s="47">
        <v>5003</v>
      </c>
      <c r="E45" s="47">
        <v>4765.7</v>
      </c>
      <c r="F45" s="47">
        <v>4749.3</v>
      </c>
      <c r="G45" s="4"/>
    </row>
    <row r="46" spans="2:26" ht="17.399999999999999" customHeight="1" x14ac:dyDescent="0.25">
      <c r="B46" s="16" t="s">
        <v>76</v>
      </c>
      <c r="C46" s="17" t="s">
        <v>47</v>
      </c>
      <c r="D46" s="45"/>
      <c r="E46" s="45"/>
      <c r="F46" s="45"/>
      <c r="G46" s="19"/>
    </row>
    <row r="47" spans="2:26" ht="17.25" customHeight="1" x14ac:dyDescent="0.25">
      <c r="B47" s="24"/>
      <c r="C47" s="25" t="s">
        <v>36</v>
      </c>
      <c r="D47" s="49">
        <f t="shared" ref="D47:F47" si="4">+D49</f>
        <v>547</v>
      </c>
      <c r="E47" s="49">
        <f t="shared" si="4"/>
        <v>547</v>
      </c>
      <c r="F47" s="49">
        <f t="shared" si="4"/>
        <v>547</v>
      </c>
      <c r="G47" s="26"/>
    </row>
    <row r="48" spans="2:26" ht="17.25" customHeight="1" x14ac:dyDescent="0.25">
      <c r="B48" s="70"/>
      <c r="C48" s="20" t="s">
        <v>37</v>
      </c>
      <c r="D48" s="48"/>
      <c r="E48" s="48"/>
      <c r="F48" s="48"/>
      <c r="G48" s="22"/>
    </row>
    <row r="49" spans="2:7" ht="27.75" customHeight="1" x14ac:dyDescent="0.25">
      <c r="B49" s="72"/>
      <c r="C49" s="6" t="s">
        <v>9</v>
      </c>
      <c r="D49" s="47">
        <v>547</v>
      </c>
      <c r="E49" s="47">
        <v>547</v>
      </c>
      <c r="F49" s="47">
        <v>547</v>
      </c>
      <c r="G49" s="4"/>
    </row>
    <row r="50" spans="2:7" ht="30" customHeight="1" x14ac:dyDescent="0.25">
      <c r="B50" s="16" t="s">
        <v>85</v>
      </c>
      <c r="C50" s="17" t="s">
        <v>48</v>
      </c>
      <c r="D50" s="45"/>
      <c r="E50" s="45"/>
      <c r="F50" s="45"/>
      <c r="G50" s="19"/>
    </row>
    <row r="51" spans="2:7" ht="17.25" customHeight="1" x14ac:dyDescent="0.25">
      <c r="B51" s="24"/>
      <c r="C51" s="25" t="s">
        <v>36</v>
      </c>
      <c r="D51" s="49">
        <f t="shared" ref="D51:F51" si="5">+D53</f>
        <v>6.9</v>
      </c>
      <c r="E51" s="49">
        <f t="shared" si="5"/>
        <v>6.9</v>
      </c>
      <c r="F51" s="49">
        <f t="shared" si="5"/>
        <v>6.9</v>
      </c>
      <c r="G51" s="26"/>
    </row>
    <row r="52" spans="2:7" ht="17.25" customHeight="1" x14ac:dyDescent="0.25">
      <c r="B52" s="70"/>
      <c r="C52" s="20" t="s">
        <v>37</v>
      </c>
      <c r="D52" s="48"/>
      <c r="E52" s="48"/>
      <c r="F52" s="48"/>
      <c r="G52" s="22"/>
    </row>
    <row r="53" spans="2:7" ht="15.75" customHeight="1" x14ac:dyDescent="0.25">
      <c r="B53" s="72"/>
      <c r="C53" s="6" t="s">
        <v>10</v>
      </c>
      <c r="D53" s="62">
        <v>6.9</v>
      </c>
      <c r="E53" s="62">
        <v>6.9</v>
      </c>
      <c r="F53" s="62">
        <v>6.9</v>
      </c>
      <c r="G53" s="4"/>
    </row>
    <row r="54" spans="2:7" ht="44.1" customHeight="1" x14ac:dyDescent="0.25">
      <c r="B54" s="14" t="s">
        <v>77</v>
      </c>
      <c r="C54" s="29" t="s">
        <v>49</v>
      </c>
      <c r="D54" s="55"/>
      <c r="E54" s="55"/>
      <c r="F54" s="55"/>
      <c r="G54" s="15"/>
    </row>
    <row r="55" spans="2:7" ht="43.2" customHeight="1" x14ac:dyDescent="0.25">
      <c r="B55" s="16" t="s">
        <v>78</v>
      </c>
      <c r="C55" s="30" t="s">
        <v>50</v>
      </c>
      <c r="D55" s="45"/>
      <c r="E55" s="45"/>
      <c r="F55" s="45"/>
      <c r="G55" s="18" t="s">
        <v>92</v>
      </c>
    </row>
    <row r="56" spans="2:7" ht="19.2" customHeight="1" x14ac:dyDescent="0.25">
      <c r="B56" s="24"/>
      <c r="C56" s="25" t="s">
        <v>36</v>
      </c>
      <c r="D56" s="59">
        <f>+D58+D59</f>
        <v>1587.3</v>
      </c>
      <c r="E56" s="59">
        <f>+E58+E59</f>
        <v>895.6</v>
      </c>
      <c r="F56" s="59">
        <f>+F58+F59</f>
        <v>793.1</v>
      </c>
      <c r="G56" s="26"/>
    </row>
    <row r="57" spans="2:7" ht="17.25" customHeight="1" x14ac:dyDescent="0.25">
      <c r="B57" s="70"/>
      <c r="C57" s="20" t="s">
        <v>37</v>
      </c>
      <c r="D57" s="60"/>
      <c r="E57" s="60"/>
      <c r="F57" s="60"/>
      <c r="G57" s="22"/>
    </row>
    <row r="58" spans="2:7" ht="27.9" customHeight="1" x14ac:dyDescent="0.25">
      <c r="B58" s="71"/>
      <c r="C58" s="6" t="s">
        <v>9</v>
      </c>
      <c r="D58" s="62"/>
      <c r="E58" s="62">
        <v>895.6</v>
      </c>
      <c r="F58" s="62">
        <v>793.1</v>
      </c>
      <c r="G58" s="4"/>
    </row>
    <row r="59" spans="2:7" ht="18.75" customHeight="1" x14ac:dyDescent="0.25">
      <c r="B59" s="72"/>
      <c r="C59" s="20" t="s">
        <v>84</v>
      </c>
      <c r="D59" s="62">
        <v>1587.3</v>
      </c>
      <c r="E59" s="62"/>
      <c r="F59" s="62"/>
      <c r="G59" s="4"/>
    </row>
    <row r="60" spans="2:7" ht="32.1" customHeight="1" x14ac:dyDescent="0.25">
      <c r="B60" s="14" t="s">
        <v>79</v>
      </c>
      <c r="C60" s="29" t="s">
        <v>51</v>
      </c>
      <c r="D60" s="55"/>
      <c r="E60" s="55"/>
      <c r="F60" s="55"/>
      <c r="G60" s="15"/>
    </row>
    <row r="61" spans="2:7" ht="29.4" customHeight="1" x14ac:dyDescent="0.25">
      <c r="B61" s="16" t="s">
        <v>80</v>
      </c>
      <c r="C61" s="30" t="s">
        <v>52</v>
      </c>
      <c r="D61" s="45"/>
      <c r="E61" s="45"/>
      <c r="F61" s="45"/>
      <c r="G61" s="19"/>
    </row>
    <row r="62" spans="2:7" ht="30.6" customHeight="1" x14ac:dyDescent="0.25">
      <c r="B62" s="67" t="s">
        <v>53</v>
      </c>
      <c r="C62" s="6" t="s">
        <v>54</v>
      </c>
      <c r="D62" s="46"/>
      <c r="E62" s="46"/>
      <c r="F62" s="46"/>
      <c r="G62" s="3"/>
    </row>
    <row r="63" spans="2:7" ht="27.6" customHeight="1" x14ac:dyDescent="0.25">
      <c r="B63" s="67" t="s">
        <v>55</v>
      </c>
      <c r="C63" s="57" t="s">
        <v>56</v>
      </c>
      <c r="D63" s="51"/>
      <c r="E63" s="51"/>
      <c r="F63" s="48"/>
      <c r="G63" s="8"/>
    </row>
    <row r="64" spans="2:7" ht="32.25" customHeight="1" x14ac:dyDescent="0.25">
      <c r="B64" s="67" t="s">
        <v>57</v>
      </c>
      <c r="C64" s="63" t="s">
        <v>58</v>
      </c>
      <c r="D64" s="40"/>
      <c r="E64" s="40"/>
      <c r="F64" s="46"/>
      <c r="G64" s="9"/>
    </row>
    <row r="65" spans="2:7" ht="17.25" customHeight="1" x14ac:dyDescent="0.25">
      <c r="B65" s="24"/>
      <c r="C65" s="25" t="s">
        <v>36</v>
      </c>
      <c r="D65" s="49">
        <f>+D67</f>
        <v>123.5</v>
      </c>
      <c r="E65" s="49">
        <f t="shared" ref="E65:F65" si="6">+E67</f>
        <v>131.80000000000001</v>
      </c>
      <c r="F65" s="49">
        <f t="shared" si="6"/>
        <v>0</v>
      </c>
      <c r="G65" s="11"/>
    </row>
    <row r="66" spans="2:7" ht="17.25" customHeight="1" x14ac:dyDescent="0.25">
      <c r="B66" s="78"/>
      <c r="C66" s="35" t="s">
        <v>37</v>
      </c>
      <c r="D66" s="47"/>
      <c r="E66" s="47"/>
      <c r="F66" s="47"/>
      <c r="G66" s="10"/>
    </row>
    <row r="67" spans="2:7" ht="27.75" customHeight="1" x14ac:dyDescent="0.25">
      <c r="B67" s="83"/>
      <c r="C67" s="31" t="s">
        <v>95</v>
      </c>
      <c r="D67" s="50">
        <v>123.5</v>
      </c>
      <c r="E67" s="50">
        <v>131.80000000000001</v>
      </c>
      <c r="F67" s="50">
        <v>0</v>
      </c>
      <c r="G67" s="33"/>
    </row>
    <row r="68" spans="2:7" ht="40.200000000000003" customHeight="1" x14ac:dyDescent="0.25">
      <c r="B68" s="64" t="s">
        <v>81</v>
      </c>
      <c r="C68" s="29" t="s">
        <v>59</v>
      </c>
      <c r="D68" s="55"/>
      <c r="E68" s="55"/>
      <c r="F68" s="55"/>
      <c r="G68" s="15"/>
    </row>
    <row r="69" spans="2:7" ht="30.6" customHeight="1" x14ac:dyDescent="0.25">
      <c r="B69" s="16" t="s">
        <v>82</v>
      </c>
      <c r="C69" s="30" t="s">
        <v>60</v>
      </c>
      <c r="D69" s="45"/>
      <c r="E69" s="45"/>
      <c r="F69" s="45"/>
      <c r="G69" s="19"/>
    </row>
    <row r="70" spans="2:7" ht="17.25" customHeight="1" x14ac:dyDescent="0.25">
      <c r="B70" s="24"/>
      <c r="C70" s="25" t="s">
        <v>36</v>
      </c>
      <c r="D70" s="52">
        <f t="shared" ref="D70:F70" si="7">+D72+D73</f>
        <v>435</v>
      </c>
      <c r="E70" s="52">
        <f t="shared" si="7"/>
        <v>120</v>
      </c>
      <c r="F70" s="52">
        <f t="shared" si="7"/>
        <v>40</v>
      </c>
      <c r="G70" s="26"/>
    </row>
    <row r="71" spans="2:7" ht="17.25" customHeight="1" x14ac:dyDescent="0.25">
      <c r="B71" s="78"/>
      <c r="C71" s="34" t="s">
        <v>37</v>
      </c>
      <c r="D71" s="47"/>
      <c r="E71" s="47"/>
      <c r="F71" s="47"/>
      <c r="G71" s="21"/>
    </row>
    <row r="72" spans="2:7" ht="27.75" customHeight="1" x14ac:dyDescent="0.25">
      <c r="B72" s="79"/>
      <c r="C72" s="31" t="s">
        <v>9</v>
      </c>
      <c r="D72" s="53">
        <f>515-80</f>
        <v>435</v>
      </c>
      <c r="E72" s="53">
        <f>40+80</f>
        <v>120</v>
      </c>
      <c r="F72" s="53">
        <v>40</v>
      </c>
      <c r="G72" s="32"/>
    </row>
    <row r="73" spans="2:7" ht="16.5" customHeight="1" x14ac:dyDescent="0.25">
      <c r="B73" s="80"/>
      <c r="C73" s="31" t="s">
        <v>84</v>
      </c>
      <c r="D73" s="54"/>
      <c r="E73" s="54"/>
      <c r="F73" s="54"/>
      <c r="G73" s="32"/>
    </row>
    <row r="74" spans="2:7" ht="36" customHeight="1" x14ac:dyDescent="0.25">
      <c r="B74" s="16" t="s">
        <v>83</v>
      </c>
      <c r="C74" s="30" t="s">
        <v>61</v>
      </c>
      <c r="D74" s="45"/>
      <c r="E74" s="45"/>
      <c r="F74" s="45"/>
      <c r="G74" s="19"/>
    </row>
    <row r="75" spans="2:7" ht="17.25" customHeight="1" x14ac:dyDescent="0.25">
      <c r="B75" s="24"/>
      <c r="C75" s="25" t="s">
        <v>36</v>
      </c>
      <c r="D75" s="49">
        <f>+D77</f>
        <v>0</v>
      </c>
      <c r="E75" s="49">
        <f t="shared" ref="E75:F75" si="8">+E77</f>
        <v>0</v>
      </c>
      <c r="F75" s="49">
        <f t="shared" si="8"/>
        <v>0</v>
      </c>
      <c r="G75" s="26"/>
    </row>
    <row r="76" spans="2:7" ht="17.25" customHeight="1" x14ac:dyDescent="0.25">
      <c r="B76" s="84"/>
      <c r="C76" s="35" t="s">
        <v>37</v>
      </c>
      <c r="D76" s="47"/>
      <c r="E76" s="47"/>
      <c r="F76" s="47"/>
      <c r="G76" s="21"/>
    </row>
    <row r="77" spans="2:7" ht="27.75" customHeight="1" x14ac:dyDescent="0.25">
      <c r="B77" s="84"/>
      <c r="C77" s="31" t="s">
        <v>9</v>
      </c>
      <c r="D77" s="47"/>
      <c r="E77" s="50"/>
      <c r="F77" s="50"/>
      <c r="G77" s="32"/>
    </row>
    <row r="78" spans="2:7" ht="27" customHeight="1" x14ac:dyDescent="0.25">
      <c r="B78" s="39"/>
      <c r="C78" s="36" t="s">
        <v>62</v>
      </c>
      <c r="D78" s="56">
        <f>D20+D27+D31+D38+D43+D47+D51+D56+D65+D70+D75</f>
        <v>29424.600000000006</v>
      </c>
      <c r="E78" s="56">
        <f>E20+E27+E31+E38+E43+E47+E51+E56+E65+E70+E75</f>
        <v>27696.799999999999</v>
      </c>
      <c r="F78" s="56">
        <f>F20+F27+F31+F38+F43+F47+F51+F56+F65+F70+F75</f>
        <v>27348.1</v>
      </c>
      <c r="G78" s="26"/>
    </row>
    <row r="79" spans="2:7" ht="15.75" customHeight="1" x14ac:dyDescent="0.25">
      <c r="B79" s="2"/>
      <c r="C79" s="31" t="s">
        <v>63</v>
      </c>
      <c r="D79" s="46">
        <v>0</v>
      </c>
      <c r="E79" s="46">
        <v>0</v>
      </c>
      <c r="F79" s="46">
        <v>0</v>
      </c>
      <c r="G79" s="4"/>
    </row>
    <row r="80" spans="2:7" ht="40.950000000000003" customHeight="1" x14ac:dyDescent="0.25">
      <c r="B80" s="2"/>
      <c r="C80" s="31" t="s">
        <v>64</v>
      </c>
      <c r="D80" s="46">
        <v>7603.1000000000095</v>
      </c>
      <c r="E80" s="46">
        <f>+E78-D78</f>
        <v>-1727.8000000000065</v>
      </c>
      <c r="F80" s="46">
        <f>+F78-E78</f>
        <v>-348.70000000000073</v>
      </c>
      <c r="G80" s="4"/>
    </row>
    <row r="81" spans="2:7" ht="15" customHeight="1" x14ac:dyDescent="0.25">
      <c r="C81" s="7"/>
    </row>
    <row r="82" spans="2:7" ht="15" customHeight="1" x14ac:dyDescent="0.25">
      <c r="B82" s="82" t="s">
        <v>66</v>
      </c>
      <c r="C82" s="82"/>
      <c r="D82" s="82"/>
      <c r="E82" s="82"/>
      <c r="F82" s="82"/>
      <c r="G82" s="82"/>
    </row>
    <row r="83" spans="2:7" ht="15" customHeight="1" x14ac:dyDescent="0.25">
      <c r="B83" s="73" t="s">
        <v>67</v>
      </c>
      <c r="C83" s="73"/>
      <c r="D83" s="73"/>
      <c r="E83" s="73"/>
      <c r="F83" s="73"/>
      <c r="G83" s="73"/>
    </row>
    <row r="84" spans="2:7" ht="15" customHeight="1" x14ac:dyDescent="0.25">
      <c r="B84" s="82" t="s">
        <v>68</v>
      </c>
      <c r="C84" s="82"/>
      <c r="D84" s="82"/>
      <c r="E84" s="82"/>
      <c r="F84" s="82"/>
      <c r="G84" s="82"/>
    </row>
    <row r="85" spans="2:7" ht="15" customHeight="1" x14ac:dyDescent="0.25">
      <c r="B85" s="82" t="s">
        <v>69</v>
      </c>
      <c r="C85" s="82"/>
      <c r="D85" s="82"/>
      <c r="E85" s="82"/>
      <c r="F85" s="82"/>
      <c r="G85" s="82"/>
    </row>
    <row r="86" spans="2:7" ht="15" customHeight="1" x14ac:dyDescent="0.25">
      <c r="B86" s="82" t="s">
        <v>86</v>
      </c>
      <c r="C86" s="82"/>
      <c r="D86" s="82"/>
      <c r="E86" s="82"/>
      <c r="F86" s="82"/>
      <c r="G86" s="82"/>
    </row>
    <row r="87" spans="2:7" ht="15" customHeight="1" x14ac:dyDescent="0.25">
      <c r="B87" s="81"/>
      <c r="C87" s="81"/>
      <c r="D87" s="81"/>
      <c r="E87" s="81"/>
      <c r="F87" s="81"/>
      <c r="G87" s="81"/>
    </row>
  </sheetData>
  <mergeCells count="18">
    <mergeCell ref="B87:G87"/>
    <mergeCell ref="B71:B73"/>
    <mergeCell ref="B84:G84"/>
    <mergeCell ref="B66:B67"/>
    <mergeCell ref="B82:G82"/>
    <mergeCell ref="B86:G86"/>
    <mergeCell ref="B85:G85"/>
    <mergeCell ref="B76:B77"/>
    <mergeCell ref="B57:B59"/>
    <mergeCell ref="B83:G83"/>
    <mergeCell ref="B2:G2"/>
    <mergeCell ref="B48:B49"/>
    <mergeCell ref="B39:B41"/>
    <mergeCell ref="B32:B33"/>
    <mergeCell ref="B28:B29"/>
    <mergeCell ref="B21:B25"/>
    <mergeCell ref="B44:B45"/>
    <mergeCell ref="B52:B53"/>
  </mergeCells>
  <pageMargins left="0.39370078740157483" right="0.39370078740157483" top="0.59055118110236227" bottom="0.59055118110236227" header="0" footer="0"/>
  <pageSetup paperSize="9" scale="75" fitToHeight="0" orientation="portrait" r:id="rId1"/>
  <rowBreaks count="2" manualBreakCount="2">
    <brk id="33" max="6" man="1"/>
    <brk id="69"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3 programa 3 lentelė</vt:lpstr>
      <vt:lpstr>'3 programa 3 lentelė'!Print_Area</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2024-01-22T08:00:53Z</cp:lastPrinted>
  <dcterms:created xsi:type="dcterms:W3CDTF">2023-07-11T10:34:54Z</dcterms:created>
  <dcterms:modified xsi:type="dcterms:W3CDTF">2024-02-13T07:49:15Z</dcterms:modified>
  <cp:category/>
  <cp:contentStatus/>
</cp:coreProperties>
</file>