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PLANAI\2024-2026 SVP\SPRENDIMAS\"/>
    </mc:Choice>
  </mc:AlternateContent>
  <xr:revisionPtr revIDLastSave="0" documentId="13_ncr:1_{37D440BA-425B-456D-938B-9F7D413C11CF}" xr6:coauthVersionLast="47" xr6:coauthVersionMax="47" xr10:uidLastSave="{00000000-0000-0000-0000-000000000000}"/>
  <bookViews>
    <workbookView xWindow="-108" yWindow="-108" windowWidth="23256" windowHeight="12456" xr2:uid="{FEA9E383-1DE5-4AFE-98A8-7A94D3659092}"/>
  </bookViews>
  <sheets>
    <sheet name="5 programa 3 lentelė" sheetId="1" r:id="rId1"/>
  </sheets>
  <definedNames>
    <definedName name="_xlnm.Print_Area" localSheetId="0">'5 programa 3 lentelė'!$A$1:$G$109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4" i="1" l="1"/>
  <c r="F74" i="1"/>
  <c r="D74" i="1"/>
  <c r="E17" i="1"/>
  <c r="F17" i="1"/>
  <c r="D17" i="1"/>
  <c r="E85" i="1" l="1"/>
  <c r="F85" i="1"/>
  <c r="D85" i="1"/>
  <c r="E35" i="1" l="1"/>
  <c r="F35" i="1"/>
  <c r="D35" i="1"/>
  <c r="D97" i="1" l="1"/>
  <c r="E97" i="1"/>
  <c r="F97" i="1"/>
  <c r="D93" i="1"/>
  <c r="D60" i="1"/>
  <c r="E60" i="1"/>
  <c r="F60" i="1"/>
  <c r="E93" i="1" l="1"/>
  <c r="F93" i="1"/>
  <c r="E78" i="1"/>
  <c r="E45" i="1"/>
  <c r="F78" i="1"/>
  <c r="E56" i="1"/>
  <c r="D45" i="1"/>
  <c r="F45" i="1"/>
  <c r="D78" i="1"/>
  <c r="F56" i="1"/>
  <c r="E21" i="1"/>
  <c r="F21" i="1"/>
  <c r="D21" i="1"/>
  <c r="D56" i="1"/>
  <c r="E100" i="1" l="1"/>
  <c r="D100" i="1"/>
  <c r="F100" i="1" l="1"/>
  <c r="E102" i="1"/>
  <c r="F10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tc={34B1D0EA-5DFF-4B03-B8FE-25036AF18224}</author>
  </authors>
  <commentList>
    <comment ref="C15" authorId="0" shapeId="0" xr:uid="{34B1D0EA-5DFF-4B03-B8FE-25036AF18224}">
      <text>
        <r>
          <rPr>
            <sz val="11"/>
            <color theme="1"/>
            <rFont val="Calibri"/>
            <family val="2"/>
            <charset val="186"/>
            <scheme val="minor"/>
          </rPr>
          <t>Pareiškėjas KRATC</t>
        </r>
      </text>
    </comment>
  </commentList>
</comments>
</file>

<file path=xl/sharedStrings.xml><?xml version="1.0" encoding="utf-8"?>
<sst xmlns="http://schemas.openxmlformats.org/spreadsheetml/2006/main" count="221" uniqueCount="148">
  <si>
    <t>Programos uždavinio, priemonės kodas ir požymis</t>
  </si>
  <si>
    <t>Uždavinio, priemonės pavadinimas, finansavimo šaltiniai</t>
  </si>
  <si>
    <t>2024 metų asignavimai ir kitos lėšos</t>
  </si>
  <si>
    <t>2025 metų asignavimai ir kitos lėšos</t>
  </si>
  <si>
    <t>2026 metų asignavimai ir kitos lėšos</t>
  </si>
  <si>
    <t>Savivaldybės strateginio plėtros plano priemonės kodas</t>
  </si>
  <si>
    <t>Uždavinys: Tobulinti atliekų tvarkymo sistemą</t>
  </si>
  <si>
    <t>Priemonė: Komunalinių atliekų tvarkymo organizavimas</t>
  </si>
  <si>
    <t>005-01-01-01</t>
  </si>
  <si>
    <t>Komunalinių atliekų surinkimas ir tvarkymas</t>
  </si>
  <si>
    <t>Ankstesnių metų likučiai</t>
  </si>
  <si>
    <t>005-01-01-02</t>
  </si>
  <si>
    <t>Komunalinių atliekų surinkimas ir tvarkymas Lėbartų kapinėse</t>
  </si>
  <si>
    <t>005-01-01-03</t>
  </si>
  <si>
    <t>Savavališkai užterštų teritorijų sutvarkymas</t>
  </si>
  <si>
    <t> </t>
  </si>
  <si>
    <t>005-01-01-04</t>
  </si>
  <si>
    <t>Pavojingų atliekų šalinimas</t>
  </si>
  <si>
    <t>005-01-01-05</t>
  </si>
  <si>
    <t xml:space="preserve">Visuomenės švietimo atliekų tvarkymo klausimais vykdymas </t>
  </si>
  <si>
    <t>Komunalinių atliekų tvarkymo infrastruktūros plėtra Klaipėdos miesto, Skuodo ir Kretingos rajonų bei Neringos savivaldybėse</t>
  </si>
  <si>
    <t>Kiti šaltiniai (valstybės biudžeto lėšos)</t>
  </si>
  <si>
    <t>005-01-01-06</t>
  </si>
  <si>
    <t>Asbesto turinčių gaminių atliekų surinkimas apvažiavimo būdu, transportavimas ir šalinimas iš gyvenamųjų bei viešosios paskirties pastatų</t>
  </si>
  <si>
    <t>005-01-01-07</t>
  </si>
  <si>
    <t>Atliekų surinkimo priemonių įsigijimas</t>
  </si>
  <si>
    <t>005-01-01-08</t>
  </si>
  <si>
    <t>Kiti šaltiniai (Europos Sąjungos paramos lėšos)</t>
  </si>
  <si>
    <t xml:space="preserve">Komunalinių atliekų tvarkymo infrastruktūros plėtra </t>
  </si>
  <si>
    <t>005-01-01-10</t>
  </si>
  <si>
    <t>Savivaldybės biudžetas (įskaitant skolintas lėšas)</t>
  </si>
  <si>
    <t>Iš jo:</t>
  </si>
  <si>
    <t xml:space="preserve">Kiti šaltiniai </t>
  </si>
  <si>
    <t>Iš jų:</t>
  </si>
  <si>
    <t xml:space="preserve">Uždavinys: Vykdyti gamtinės aplinkos stebėsenos ir gyventojų ekologinio švietimo priemones </t>
  </si>
  <si>
    <t>Priemonė: Gamtinės aplinkos stebėsenos ir ekologinio švietimo vykdymas</t>
  </si>
  <si>
    <t>005-02-01-01</t>
  </si>
  <si>
    <t>Klaipėdos miesto savivaldybės aplinkos monitoringo vykdymas</t>
  </si>
  <si>
    <t>005-02-01-02</t>
  </si>
  <si>
    <t>Visuomenės ekologinis švietimas</t>
  </si>
  <si>
    <t>005-02-01-03</t>
  </si>
  <si>
    <t>Detalus (instrumentinis) medžio būklės vertinimas</t>
  </si>
  <si>
    <t>005-02-01-04</t>
  </si>
  <si>
    <t>Želdynų ir želdinių inventorizavimas ir  jų geoduomenų bazės tikslinimas ir papildymas</t>
  </si>
  <si>
    <t>005-02-01-05</t>
  </si>
  <si>
    <t>Strateginio triukšmo žemėlapio parengimas (atnaujinimas)</t>
  </si>
  <si>
    <t>005-02-01-06</t>
  </si>
  <si>
    <t>Želdynų ir želdinių apsaugos, priežiūros ir tvarkymo komisijos narių veiklos užtikrinimas</t>
  </si>
  <si>
    <t>005-02-01-07</t>
  </si>
  <si>
    <t>Gyvūnų populiacijos gausos reguliavimo paslaugos</t>
  </si>
  <si>
    <t>005-02-01-08</t>
  </si>
  <si>
    <t>Klaipėdos miesto savivaldybės aplinkos oro kokybės stebėjimo (monitoringo) informacinės sistemos sukūrimas, įdiegimas ir palaikymas</t>
  </si>
  <si>
    <t xml:space="preserve">Uždavinys: Prižiūrėti, saugoti ir gausinti miesto poilsio zonų gamtinę aplinką </t>
  </si>
  <si>
    <t>Priemonė: Miesto vandens telkinių priežiūra</t>
  </si>
  <si>
    <t>005-03-01-01</t>
  </si>
  <si>
    <t>Sanitarinis vandens telkinių valymas</t>
  </si>
  <si>
    <t>005-03-01-02</t>
  </si>
  <si>
    <t>Helofitų (nendrių, švendrių) šalinimas iš vandens telkinių</t>
  </si>
  <si>
    <t>005-03-01-03</t>
  </si>
  <si>
    <t>Smeltalės upės valymo darbai</t>
  </si>
  <si>
    <t>005-03-01-04</t>
  </si>
  <si>
    <t>Danės upės pakrantės šlaito erozijos ir jos padarinių šalinimas</t>
  </si>
  <si>
    <t>005-03-01-05</t>
  </si>
  <si>
    <t>Batimetrinių matavimų atlikimas</t>
  </si>
  <si>
    <t>Priemonė: Miesto želdynų ir želdinių tvarkymas ir kūrimas</t>
  </si>
  <si>
    <t>005-03-02-01</t>
  </si>
  <si>
    <t>Naujų ir esamų želdynų tvarkymas ir kūrimas</t>
  </si>
  <si>
    <t>005-03-02-02</t>
  </si>
  <si>
    <t>Želdynų projektavimas</t>
  </si>
  <si>
    <t>Melnragės parko rytinės dalies įrengimas</t>
  </si>
  <si>
    <t>005-03-02-04</t>
  </si>
  <si>
    <t>Projekto „Miško parkas“ pėsčiųjų ir dviračių takų įrengimas Smiltynėje</t>
  </si>
  <si>
    <t>005-03-02-05</t>
  </si>
  <si>
    <t>005-03-03-01</t>
  </si>
  <si>
    <t>Kiti šaltiniai (KPP)</t>
  </si>
  <si>
    <t>Pėsčiųjų ir dviračių takų Minijos g. nuo Baltijos pr. iki Priešpilio g. kapitalinis remontas</t>
  </si>
  <si>
    <t>Dviračių ir pėsčiųjų tako įrengimas nuo Sausio 15-osios g. ir Tilžės g. sankryžos iki Taikos pr. ir Sausio 15-osios sankryžos</t>
  </si>
  <si>
    <t>005-03-03-04</t>
  </si>
  <si>
    <t>005-03-03-05</t>
  </si>
  <si>
    <t>Dviračių ir pėsčiųjų takų remontas Prano Lideikio g. nuo Liepojos g. iki Molo g.</t>
  </si>
  <si>
    <t>005-03-03-06</t>
  </si>
  <si>
    <t>Dviračių ir pėsčiųjų tako įrengimas Smiltelės g. nuo Šilutės pl. iki Minijos g.</t>
  </si>
  <si>
    <t>005-03-03-08</t>
  </si>
  <si>
    <t xml:space="preserve">Dviračių ir pėsčiųjų tako Danės upės slėnio teritorijoje nuo Klaipėdos g. tilto iki miesto ribos įrengimas </t>
  </si>
  <si>
    <t>005-03-03-09</t>
  </si>
  <si>
    <t>Dviračių ir pėsčiųjų tilto per Danės upę, jungiančio naująją mokyklą šiaurinėje miesto dalyje su Tauralaukio kvartalu, statyba</t>
  </si>
  <si>
    <t>005-03-03-10</t>
  </si>
  <si>
    <t>Priemonė: Pajūrio juostos priežiūra ir apsauga</t>
  </si>
  <si>
    <t>005-03-04-01</t>
  </si>
  <si>
    <t>Medinių laiptų ir takų, vedančių per apsauginį kopagūbrį, įrengimas ir remontas</t>
  </si>
  <si>
    <t>005-03-04-02</t>
  </si>
  <si>
    <t>Projekto „Aplinkos pritaikymo ir aplinkosauginių priemonių įgyvendinimas Baltijos jūros paplūdimių zonoje“ įgyvendinimas</t>
  </si>
  <si>
    <t>Triukšmo mažinimo priemonių geležinkeliuose įrengimas Klaipėdos miesto savivaldybėje (projektą įgyvendina AB „Lietuvos geležinkeliai“)</t>
  </si>
  <si>
    <t>005-04-01-01</t>
  </si>
  <si>
    <t>Lietaus nuotekų tinklų įrengimas Turistų gatvėje</t>
  </si>
  <si>
    <t>005-04-01-02</t>
  </si>
  <si>
    <t xml:space="preserve">IŠ VISO programai finansuoti pagal finansavimo šaltinius </t>
  </si>
  <si>
    <t>Iš jų: regioninių pažangos priemonių lėšos</t>
  </si>
  <si>
    <t>Asignavimų ir kitų lėšų pokytis, palyginti su ankstesnių metų patvirtintų asignavimų ir kitų lėšų planu</t>
  </si>
  <si>
    <t xml:space="preserve">T – tęstinės veiklos uždavinys. </t>
  </si>
  <si>
    <t>P – pažangos uždavinys.</t>
  </si>
  <si>
    <t>TP – tęstinės veiklos priemonė.</t>
  </si>
  <si>
    <t>PP – pažangos priemonė.</t>
  </si>
  <si>
    <t>005-01 (T)</t>
  </si>
  <si>
    <t>005-01-01 (TP)</t>
  </si>
  <si>
    <t>005-02 (T)</t>
  </si>
  <si>
    <t>005-02-01 (TP)</t>
  </si>
  <si>
    <t>005-03 (T)</t>
  </si>
  <si>
    <t>005-03-01 (TP)</t>
  </si>
  <si>
    <t>005-03-04 (TP)</t>
  </si>
  <si>
    <t>Susisiekimo komunikacijų: gatvės, autobusų sustojimo aikštelės, pėsčiųjų ir dviračių tako Giruliuose Stoties g., Turistų g., Šlaito g. rekonstravimas, kapitalinis remontas</t>
  </si>
  <si>
    <t>005-04-01 (PP)</t>
  </si>
  <si>
    <t>005-04 (P)</t>
  </si>
  <si>
    <t>005-03-03 (PP)</t>
  </si>
  <si>
    <t>005-03-02 (PP)</t>
  </si>
  <si>
    <t>Urbanizuotos teritorijos  sutvarkymas, įrengiant parką, palei Šilutės plentą</t>
  </si>
  <si>
    <t>Uždavinys: Mažinti aplinkos taršą vykdant infrastruktūros plėtros bei diegiant prevencijos  priemones</t>
  </si>
  <si>
    <t>Priemonė: Aplinkos taršos infrastruktūros ir prevencijos priemonių įgyvendinimas</t>
  </si>
  <si>
    <t>Žaliosios infrastruktūros plėtojimas Klaipėdos mieste</t>
  </si>
  <si>
    <t>005-03-02-03 (RP)</t>
  </si>
  <si>
    <t>005-03-02-06 (RP)</t>
  </si>
  <si>
    <t>005-01-01-09 (RP)</t>
  </si>
  <si>
    <t>005-03-03-02 (RP)</t>
  </si>
  <si>
    <t>005-03-03-03 (RP)</t>
  </si>
  <si>
    <t>005-03-03-07 (RP)</t>
  </si>
  <si>
    <t>005-04-01-03 (RP)</t>
  </si>
  <si>
    <t>RP – regioninė pažangos priemonė.</t>
  </si>
  <si>
    <t>3.3.4.1.</t>
  </si>
  <si>
    <t>3.3.5.1.</t>
  </si>
  <si>
    <t>3.3.2.6.
 3.3.5.1.</t>
  </si>
  <si>
    <t>3.3.5.4.</t>
  </si>
  <si>
    <t>3.3.5.2.</t>
  </si>
  <si>
    <t>3.3.1.4.</t>
  </si>
  <si>
    <t>3.2.2.5.</t>
  </si>
  <si>
    <t>3.3.1.2.</t>
  </si>
  <si>
    <t>3.3.1.1.</t>
  </si>
  <si>
    <t>1.2.1.1.</t>
  </si>
  <si>
    <t>3.1.1.2.</t>
  </si>
  <si>
    <t>3.3.5.3.</t>
  </si>
  <si>
    <t>3.3.3.4.</t>
  </si>
  <si>
    <t>Priemonė: Dviračių ir pėsčiųjų takų plėtra</t>
  </si>
  <si>
    <t>Atliekų tvarkymo sistemos plėtra</t>
  </si>
  <si>
    <t>Pėsčiųjų ir dviračių takų ties Baltijos pr., Šilutės pl., Varpų g., Dubysos g., Liubeko g., Naująja Uosto g. kapitalinis remontas, siekiant didinti rišlumą</t>
  </si>
  <si>
    <t>Dviračių ir pėsčiųjų takų remontas H. Manto g. ties Dariaus ir Girėno g. viaduku</t>
  </si>
  <si>
    <t>Klaipėdos miesto savivaldybės automatinių (stacionarių) aplinkos oro kokybės stebėjimo stotelių įrengimas</t>
  </si>
  <si>
    <t>3 lentelė. Klaipėdos miesto savivaldybės 2024–2026 metų 005 Aplinkos apsaugos programos uždaviniai, priemonės, asignavimai ir kitos lėšos (tūkst. eurų)</t>
  </si>
  <si>
    <t>Savivaldybės biudžeto lėšos (nuosavos, be ankstesnių metų likučio)</t>
  </si>
  <si>
    <t>Juodkrantės girininkijos pėsčiųjų ir dviračių tako tiesimas nuo Naujosios perkėlos Smiltynėje, Klaipėdoje, iki Neringos savivaldybės ribos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</si>
</sst>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0" tint="-0.14999847407452621"/>
      <name val="Times New Roman"/>
      <family val="1"/>
      <charset val="186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0" borderId="1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165" fontId="1" fillId="0" borderId="1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165" fontId="6" fillId="3" borderId="1" xfId="0" applyNumberFormat="1" applyFont="1" applyFill="1" applyBorder="1" applyAlignment="1">
      <alignment horizontal="center" vertical="top" wrapText="1"/>
    </xf>
    <xf numFmtId="165" fontId="1" fillId="6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vertical="top" wrapText="1"/>
    </xf>
    <xf numFmtId="0" fontId="6" fillId="5" borderId="1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6" fillId="6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vertical="top" wrapText="1"/>
    </xf>
    <xf numFmtId="0" fontId="1" fillId="6" borderId="0" xfId="0" applyFont="1" applyFill="1" applyAlignment="1">
      <alignment vertical="top"/>
    </xf>
    <xf numFmtId="0" fontId="1" fillId="3" borderId="0" xfId="0" applyFont="1" applyFill="1" applyAlignment="1">
      <alignment vertical="top"/>
    </xf>
    <xf numFmtId="3" fontId="6" fillId="3" borderId="2" xfId="0" applyNumberFormat="1" applyFont="1" applyFill="1" applyBorder="1" applyAlignment="1">
      <alignment vertical="top" wrapText="1"/>
    </xf>
    <xf numFmtId="3" fontId="6" fillId="3" borderId="2" xfId="0" applyNumberFormat="1" applyFont="1" applyFill="1" applyBorder="1" applyAlignment="1">
      <alignment horizontal="left" vertical="top" wrapText="1"/>
    </xf>
    <xf numFmtId="3" fontId="6" fillId="3" borderId="5" xfId="0" applyNumberFormat="1" applyFont="1" applyFill="1" applyBorder="1" applyAlignment="1">
      <alignment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164" fontId="1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1" fillId="4" borderId="1" xfId="0" applyNumberFormat="1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164" fontId="6" fillId="6" borderId="1" xfId="0" applyNumberFormat="1" applyFont="1" applyFill="1" applyBorder="1" applyAlignment="1">
      <alignment horizontal="center" vertical="top" wrapText="1"/>
    </xf>
    <xf numFmtId="165" fontId="2" fillId="0" borderId="3" xfId="0" applyNumberFormat="1" applyFont="1" applyBorder="1" applyAlignment="1">
      <alignment horizontal="center" vertical="top" wrapText="1"/>
    </xf>
    <xf numFmtId="165" fontId="2" fillId="0" borderId="8" xfId="0" applyNumberFormat="1" applyFont="1" applyBorder="1" applyAlignment="1">
      <alignment horizontal="center" vertical="top" wrapText="1"/>
    </xf>
    <xf numFmtId="0" fontId="2" fillId="7" borderId="7" xfId="0" applyFont="1" applyFill="1" applyBorder="1" applyAlignment="1">
      <alignment wrapText="1"/>
    </xf>
    <xf numFmtId="0" fontId="10" fillId="3" borderId="3" xfId="0" applyFont="1" applyFill="1" applyBorder="1" applyAlignment="1">
      <alignment horizontal="center" vertical="top" wrapText="1"/>
    </xf>
    <xf numFmtId="0" fontId="10" fillId="3" borderId="8" xfId="0" applyFont="1" applyFill="1" applyBorder="1" applyAlignment="1">
      <alignment horizontal="center" vertical="top" wrapText="1"/>
    </xf>
    <xf numFmtId="0" fontId="11" fillId="0" borderId="0" xfId="0" applyFont="1"/>
    <xf numFmtId="164" fontId="3" fillId="3" borderId="1" xfId="0" applyNumberFormat="1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left" vertical="top" wrapText="1"/>
    </xf>
    <xf numFmtId="0" fontId="11" fillId="0" borderId="0" xfId="0" applyFont="1" applyAlignment="1">
      <alignment vertical="top"/>
    </xf>
    <xf numFmtId="164" fontId="11" fillId="0" borderId="0" xfId="0" applyNumberFormat="1" applyFont="1"/>
    <xf numFmtId="3" fontId="2" fillId="3" borderId="2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164" fontId="3" fillId="0" borderId="0" xfId="0" applyNumberFormat="1" applyFont="1"/>
    <xf numFmtId="0" fontId="2" fillId="7" borderId="7" xfId="0" applyFont="1" applyFill="1" applyBorder="1" applyAlignment="1">
      <alignment vertical="top" wrapText="1"/>
    </xf>
    <xf numFmtId="165" fontId="3" fillId="0" borderId="0" xfId="0" applyNumberFormat="1" applyFont="1"/>
    <xf numFmtId="0" fontId="2" fillId="3" borderId="1" xfId="0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top" wrapText="1"/>
    </xf>
    <xf numFmtId="0" fontId="3" fillId="6" borderId="13" xfId="0" applyFont="1" applyFill="1" applyBorder="1" applyAlignment="1">
      <alignment vertical="top" wrapText="1"/>
    </xf>
    <xf numFmtId="0" fontId="3" fillId="3" borderId="9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left" vertical="top" wrapText="1"/>
    </xf>
    <xf numFmtId="0" fontId="12" fillId="0" borderId="0" xfId="0" applyFont="1"/>
    <xf numFmtId="3" fontId="14" fillId="3" borderId="2" xfId="0" applyNumberFormat="1" applyFont="1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3" fillId="3" borderId="8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6" fillId="4" borderId="6" xfId="0" applyFont="1" applyFill="1" applyBorder="1" applyAlignment="1">
      <alignment vertical="top" wrapText="1"/>
    </xf>
    <xf numFmtId="0" fontId="4" fillId="8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/>
    </xf>
    <xf numFmtId="164" fontId="4" fillId="3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13" fillId="3" borderId="2" xfId="0" applyFont="1" applyFill="1" applyBorder="1" applyAlignment="1">
      <alignment vertical="top" wrapText="1"/>
    </xf>
    <xf numFmtId="0" fontId="10" fillId="3" borderId="2" xfId="0" applyFont="1" applyFill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3" fontId="6" fillId="3" borderId="14" xfId="0" applyNumberFormat="1" applyFont="1" applyFill="1" applyBorder="1" applyAlignment="1">
      <alignment vertical="top" wrapText="1"/>
    </xf>
    <xf numFmtId="0" fontId="6" fillId="8" borderId="1" xfId="0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EFAFF"/>
      <color rgb="FFFAFA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Inga Mikalauskienė" id="{8B04D2A4-761D-4FAD-B8AF-D9ED64006554}" userId="S::inga.mikalauskiene@klaipeda.lt::09dffb4a-b41a-4bf9-942e-223d7f7779a6" providerId="AD"/>
</personList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7" dT="2023-10-17T17:31:24.08" personId="{8B04D2A4-761D-4FAD-B8AF-D9ED64006554}" id="{34B1D0EA-5DFF-4B03-B8FE-25036AF18224}">
    <text>Pareiškėjas KRATC</text>
  </threadedComment>
  <threadedComment ref="F91" dT="2023-10-27T15:36:09.17" personId="{8B04D2A4-761D-4FAD-B8AF-D9ED64006554}" id="{D7C0B7A2-6476-4FA9-A508-058E3C49AE9D}">
    <text>Nebaigti 2023 m. darbai</text>
  </threadedComment>
  <threadedComment ref="F105" dT="2023-10-24T15:11:57.27" personId="{8B04D2A4-761D-4FAD-B8AF-D9ED64006554}" id="{97DA78AF-FEB9-496C-84FF-27600DF595C3}">
    <text>1. Želdyno palei Šilutės pl. nuo Smiltelės g. iki Jūrininkų pr. kūrimo projekto vykdymo priežiūros paslaugos; 2. Viešojo atskirojo želdyno palei geležinkelį, Klevų g. 6H, kūrimo projekto projekto vykdymo priežiūros paslaugos. 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9125D-579F-4A47-AB90-A5D8AADB0019}">
  <sheetPr>
    <pageSetUpPr fitToPage="1"/>
  </sheetPr>
  <dimension ref="A1:O119"/>
  <sheetViews>
    <sheetView tabSelected="1" zoomScaleNormal="100" workbookViewId="0">
      <selection activeCell="B2" sqref="B2:G2"/>
    </sheetView>
  </sheetViews>
  <sheetFormatPr defaultColWidth="9.33203125" defaultRowHeight="13.2" x14ac:dyDescent="0.25"/>
  <cols>
    <col min="1" max="1" width="2.5546875" style="1" customWidth="1"/>
    <col min="2" max="2" width="17.6640625" style="1" customWidth="1"/>
    <col min="3" max="3" width="44.6640625" style="5" customWidth="1"/>
    <col min="4" max="7" width="14.6640625" style="1" customWidth="1"/>
    <col min="8" max="16384" width="9.33203125" style="1"/>
  </cols>
  <sheetData>
    <row r="1" spans="2:7" ht="15.6" x14ac:dyDescent="0.3">
      <c r="F1" s="88"/>
      <c r="G1" s="88"/>
    </row>
    <row r="2" spans="2:7" ht="39.6" customHeight="1" x14ac:dyDescent="0.25">
      <c r="B2" s="114" t="s">
        <v>145</v>
      </c>
      <c r="C2" s="114"/>
      <c r="D2" s="114"/>
      <c r="E2" s="114"/>
      <c r="F2" s="114"/>
      <c r="G2" s="114"/>
    </row>
    <row r="3" spans="2:7" ht="55.5" customHeight="1" x14ac:dyDescent="0.25">
      <c r="B3" s="13" t="s">
        <v>0</v>
      </c>
      <c r="C3" s="14" t="s">
        <v>1</v>
      </c>
      <c r="D3" s="14" t="s">
        <v>2</v>
      </c>
      <c r="E3" s="14" t="s">
        <v>3</v>
      </c>
      <c r="F3" s="14" t="s">
        <v>4</v>
      </c>
      <c r="G3" s="14" t="s">
        <v>5</v>
      </c>
    </row>
    <row r="4" spans="2:7" x14ac:dyDescent="0.25">
      <c r="B4" s="36">
        <v>1</v>
      </c>
      <c r="C4" s="37">
        <v>2</v>
      </c>
      <c r="D4" s="36">
        <v>3</v>
      </c>
      <c r="E4" s="36">
        <v>4</v>
      </c>
      <c r="F4" s="36">
        <v>5</v>
      </c>
      <c r="G4" s="36">
        <v>6</v>
      </c>
    </row>
    <row r="5" spans="2:7" ht="21" customHeight="1" x14ac:dyDescent="0.25">
      <c r="B5" s="15" t="s">
        <v>103</v>
      </c>
      <c r="C5" s="15" t="s">
        <v>6</v>
      </c>
      <c r="D5" s="16"/>
      <c r="E5" s="16"/>
      <c r="F5" s="16"/>
      <c r="G5" s="16"/>
    </row>
    <row r="6" spans="2:7" ht="28.2" customHeight="1" x14ac:dyDescent="0.25">
      <c r="B6" s="17" t="s">
        <v>104</v>
      </c>
      <c r="C6" s="18" t="s">
        <v>7</v>
      </c>
      <c r="D6" s="19"/>
      <c r="E6" s="19"/>
      <c r="F6" s="19"/>
      <c r="G6" s="19"/>
    </row>
    <row r="7" spans="2:7" ht="19.5" customHeight="1" x14ac:dyDescent="0.25">
      <c r="B7" s="93" t="s">
        <v>8</v>
      </c>
      <c r="C7" s="30" t="s">
        <v>9</v>
      </c>
      <c r="D7" s="46"/>
      <c r="E7" s="46"/>
      <c r="F7" s="46"/>
      <c r="G7" s="3"/>
    </row>
    <row r="8" spans="2:7" ht="29.25" customHeight="1" x14ac:dyDescent="0.25">
      <c r="B8" s="93" t="s">
        <v>11</v>
      </c>
      <c r="C8" s="39" t="s">
        <v>12</v>
      </c>
      <c r="D8" s="46"/>
      <c r="E8" s="46"/>
      <c r="F8" s="46"/>
      <c r="G8" s="3"/>
    </row>
    <row r="9" spans="2:7" ht="17.25" customHeight="1" x14ac:dyDescent="0.25">
      <c r="B9" s="93" t="s">
        <v>13</v>
      </c>
      <c r="C9" s="20" t="s">
        <v>14</v>
      </c>
      <c r="D9" s="57" t="s">
        <v>15</v>
      </c>
      <c r="E9" s="58" t="s">
        <v>15</v>
      </c>
      <c r="F9" s="58" t="s">
        <v>15</v>
      </c>
      <c r="G9" s="3"/>
    </row>
    <row r="10" spans="2:7" ht="18" customHeight="1" x14ac:dyDescent="0.25">
      <c r="B10" s="93" t="s">
        <v>16</v>
      </c>
      <c r="C10" s="20" t="s">
        <v>17</v>
      </c>
      <c r="D10" s="57" t="s">
        <v>15</v>
      </c>
      <c r="E10" s="58" t="s">
        <v>15</v>
      </c>
      <c r="F10" s="58" t="s">
        <v>15</v>
      </c>
      <c r="G10" s="3"/>
    </row>
    <row r="11" spans="2:7" ht="29.25" customHeight="1" x14ac:dyDescent="0.25">
      <c r="B11" s="93" t="s">
        <v>18</v>
      </c>
      <c r="C11" s="6" t="s">
        <v>19</v>
      </c>
      <c r="D11" s="46"/>
      <c r="E11" s="46"/>
      <c r="F11" s="46"/>
      <c r="G11" s="3"/>
    </row>
    <row r="12" spans="2:7" ht="42" customHeight="1" x14ac:dyDescent="0.25">
      <c r="B12" s="93" t="s">
        <v>22</v>
      </c>
      <c r="C12" s="77" t="s">
        <v>20</v>
      </c>
      <c r="D12" s="63"/>
      <c r="E12" s="63"/>
      <c r="F12" s="63"/>
      <c r="G12" s="3" t="s">
        <v>127</v>
      </c>
    </row>
    <row r="13" spans="2:7" ht="45.75" customHeight="1" x14ac:dyDescent="0.25">
      <c r="B13" s="93" t="s">
        <v>24</v>
      </c>
      <c r="C13" s="20" t="s">
        <v>23</v>
      </c>
      <c r="D13" s="63"/>
      <c r="E13" s="63"/>
      <c r="F13" s="63"/>
      <c r="G13" s="23"/>
    </row>
    <row r="14" spans="2:7" ht="20.25" customHeight="1" x14ac:dyDescent="0.25">
      <c r="B14" s="93" t="s">
        <v>26</v>
      </c>
      <c r="C14" s="6" t="s">
        <v>25</v>
      </c>
      <c r="D14" s="45"/>
      <c r="E14" s="45"/>
      <c r="F14" s="45"/>
      <c r="G14" s="4"/>
    </row>
    <row r="15" spans="2:7" ht="20.399999999999999" customHeight="1" x14ac:dyDescent="0.25">
      <c r="B15" s="94" t="s">
        <v>121</v>
      </c>
      <c r="C15" s="34" t="s">
        <v>141</v>
      </c>
      <c r="D15" s="45"/>
      <c r="E15" s="45"/>
      <c r="F15" s="45"/>
      <c r="G15" s="3" t="s">
        <v>127</v>
      </c>
    </row>
    <row r="16" spans="2:7" ht="18.75" customHeight="1" x14ac:dyDescent="0.25">
      <c r="B16" s="93" t="s">
        <v>29</v>
      </c>
      <c r="C16" s="6" t="s">
        <v>28</v>
      </c>
      <c r="D16" s="45"/>
      <c r="E16" s="45"/>
      <c r="F16" s="45"/>
      <c r="G16" s="3" t="s">
        <v>127</v>
      </c>
    </row>
    <row r="17" spans="2:15" ht="19.5" customHeight="1" x14ac:dyDescent="0.25">
      <c r="B17" s="24"/>
      <c r="C17" s="25" t="s">
        <v>30</v>
      </c>
      <c r="D17" s="49">
        <f>+D19+D20</f>
        <v>7740.2000000000007</v>
      </c>
      <c r="E17" s="49">
        <f t="shared" ref="E17:F17" si="0">+E19+E20</f>
        <v>6780.2</v>
      </c>
      <c r="F17" s="49">
        <f t="shared" si="0"/>
        <v>6723.1</v>
      </c>
      <c r="G17" s="26"/>
      <c r="L17" s="69"/>
      <c r="M17" s="69"/>
      <c r="N17" s="69"/>
      <c r="O17" s="69"/>
    </row>
    <row r="18" spans="2:15" ht="17.25" customHeight="1" x14ac:dyDescent="0.25">
      <c r="B18" s="108"/>
      <c r="C18" s="20" t="s">
        <v>31</v>
      </c>
      <c r="D18" s="48"/>
      <c r="E18" s="48"/>
      <c r="F18" s="48"/>
      <c r="G18" s="22"/>
    </row>
    <row r="19" spans="2:15" ht="27.75" customHeight="1" x14ac:dyDescent="0.25">
      <c r="B19" s="109"/>
      <c r="C19" s="6" t="s">
        <v>146</v>
      </c>
      <c r="D19" s="50">
        <v>6612.8</v>
      </c>
      <c r="E19" s="50">
        <v>6680.2</v>
      </c>
      <c r="F19" s="50">
        <v>6623.1</v>
      </c>
      <c r="G19" s="4"/>
    </row>
    <row r="20" spans="2:15" ht="20.25" customHeight="1" x14ac:dyDescent="0.25">
      <c r="B20" s="109"/>
      <c r="C20" s="6" t="s">
        <v>10</v>
      </c>
      <c r="D20" s="50">
        <v>1127.4000000000001</v>
      </c>
      <c r="E20" s="50">
        <v>100</v>
      </c>
      <c r="F20" s="50">
        <v>100</v>
      </c>
      <c r="G20" s="4"/>
    </row>
    <row r="21" spans="2:15" ht="17.25" customHeight="1" x14ac:dyDescent="0.25">
      <c r="B21" s="24"/>
      <c r="C21" s="40" t="s">
        <v>32</v>
      </c>
      <c r="D21" s="49">
        <f t="shared" ref="D21:F21" si="1">+D23+D24</f>
        <v>6.9</v>
      </c>
      <c r="E21" s="49">
        <f t="shared" si="1"/>
        <v>573.6</v>
      </c>
      <c r="F21" s="49">
        <f t="shared" si="1"/>
        <v>566.1</v>
      </c>
      <c r="G21" s="26"/>
    </row>
    <row r="22" spans="2:15" ht="17.25" customHeight="1" x14ac:dyDescent="0.25">
      <c r="B22" s="115"/>
      <c r="C22" s="20" t="s">
        <v>33</v>
      </c>
      <c r="D22" s="48"/>
      <c r="E22" s="48"/>
      <c r="F22" s="48"/>
      <c r="G22" s="22"/>
    </row>
    <row r="23" spans="2:15" ht="17.25" customHeight="1" x14ac:dyDescent="0.25">
      <c r="B23" s="116"/>
      <c r="C23" s="68" t="s">
        <v>27</v>
      </c>
      <c r="D23" s="50">
        <v>0</v>
      </c>
      <c r="E23" s="50">
        <v>566.70000000000005</v>
      </c>
      <c r="F23" s="50">
        <v>566.1</v>
      </c>
      <c r="G23" s="22"/>
    </row>
    <row r="24" spans="2:15" ht="17.25" customHeight="1" x14ac:dyDescent="0.25">
      <c r="B24" s="117"/>
      <c r="C24" s="41" t="s">
        <v>21</v>
      </c>
      <c r="D24" s="50">
        <v>6.9</v>
      </c>
      <c r="E24" s="50">
        <v>6.9</v>
      </c>
      <c r="F24" s="50">
        <v>0</v>
      </c>
      <c r="G24" s="22"/>
    </row>
    <row r="25" spans="2:15" ht="28.5" customHeight="1" x14ac:dyDescent="0.25">
      <c r="B25" s="15" t="s">
        <v>105</v>
      </c>
      <c r="C25" s="15" t="s">
        <v>34</v>
      </c>
      <c r="D25" s="51"/>
      <c r="E25" s="51"/>
      <c r="F25" s="51"/>
      <c r="G25" s="16"/>
    </row>
    <row r="26" spans="2:15" ht="28.5" customHeight="1" x14ac:dyDescent="0.25">
      <c r="B26" s="17" t="s">
        <v>106</v>
      </c>
      <c r="C26" s="18" t="s">
        <v>35</v>
      </c>
      <c r="D26" s="52"/>
      <c r="E26" s="52"/>
      <c r="F26" s="52"/>
      <c r="G26" s="19"/>
    </row>
    <row r="27" spans="2:15" ht="28.5" customHeight="1" x14ac:dyDescent="0.25">
      <c r="B27" s="93" t="s">
        <v>36</v>
      </c>
      <c r="C27" s="6" t="s">
        <v>37</v>
      </c>
      <c r="D27" s="45"/>
      <c r="E27" s="45"/>
      <c r="F27" s="45"/>
      <c r="G27" s="3" t="s">
        <v>128</v>
      </c>
    </row>
    <row r="28" spans="2:15" ht="30.75" customHeight="1" x14ac:dyDescent="0.25">
      <c r="B28" s="95" t="s">
        <v>38</v>
      </c>
      <c r="C28" s="34" t="s">
        <v>39</v>
      </c>
      <c r="D28" s="60" t="s">
        <v>15</v>
      </c>
      <c r="E28" s="61" t="s">
        <v>15</v>
      </c>
      <c r="F28" s="61" t="s">
        <v>15</v>
      </c>
      <c r="G28" s="3" t="s">
        <v>129</v>
      </c>
    </row>
    <row r="29" spans="2:15" ht="18" customHeight="1" x14ac:dyDescent="0.25">
      <c r="B29" s="95" t="s">
        <v>40</v>
      </c>
      <c r="C29" s="42" t="s">
        <v>41</v>
      </c>
      <c r="D29" s="60" t="s">
        <v>15</v>
      </c>
      <c r="E29" s="61" t="s">
        <v>15</v>
      </c>
      <c r="F29" s="61" t="s">
        <v>15</v>
      </c>
      <c r="G29" s="4"/>
    </row>
    <row r="30" spans="2:15" ht="28.5" customHeight="1" x14ac:dyDescent="0.25">
      <c r="B30" s="95" t="s">
        <v>42</v>
      </c>
      <c r="C30" s="20" t="s">
        <v>43</v>
      </c>
      <c r="D30" s="60" t="s">
        <v>15</v>
      </c>
      <c r="E30" s="61" t="s">
        <v>15</v>
      </c>
      <c r="F30" s="61" t="s">
        <v>15</v>
      </c>
      <c r="G30" s="4"/>
    </row>
    <row r="31" spans="2:15" ht="30.75" customHeight="1" x14ac:dyDescent="0.25">
      <c r="B31" s="95" t="s">
        <v>44</v>
      </c>
      <c r="C31" s="20" t="s">
        <v>45</v>
      </c>
      <c r="D31" s="60" t="s">
        <v>15</v>
      </c>
      <c r="E31" s="61"/>
      <c r="F31" s="61"/>
      <c r="G31" s="3" t="s">
        <v>130</v>
      </c>
    </row>
    <row r="32" spans="2:15" ht="30" customHeight="1" x14ac:dyDescent="0.25">
      <c r="B32" s="95" t="s">
        <v>46</v>
      </c>
      <c r="C32" s="43" t="s">
        <v>47</v>
      </c>
      <c r="D32" s="60" t="s">
        <v>15</v>
      </c>
      <c r="E32" s="61"/>
      <c r="F32" s="61"/>
      <c r="G32" s="4"/>
      <c r="L32" s="71"/>
      <c r="M32" s="71"/>
      <c r="N32" s="71"/>
    </row>
    <row r="33" spans="1:15" ht="20.399999999999999" customHeight="1" x14ac:dyDescent="0.25">
      <c r="A33" s="80"/>
      <c r="B33" s="96" t="s">
        <v>48</v>
      </c>
      <c r="C33" s="81" t="s">
        <v>49</v>
      </c>
      <c r="D33" s="82" t="s">
        <v>15</v>
      </c>
      <c r="E33" s="83" t="s">
        <v>15</v>
      </c>
      <c r="F33" s="83" t="s">
        <v>15</v>
      </c>
      <c r="G33" s="84"/>
      <c r="H33" s="80"/>
      <c r="I33" s="80"/>
      <c r="J33" s="80"/>
      <c r="K33" s="80"/>
      <c r="L33" s="80"/>
      <c r="M33" s="80"/>
      <c r="N33" s="80"/>
      <c r="O33" s="80"/>
    </row>
    <row r="34" spans="1:15" ht="47.25" customHeight="1" x14ac:dyDescent="0.25">
      <c r="B34" s="97" t="s">
        <v>50</v>
      </c>
      <c r="C34" s="67" t="s">
        <v>51</v>
      </c>
      <c r="D34" s="60" t="s">
        <v>15</v>
      </c>
      <c r="E34" s="61" t="s">
        <v>15</v>
      </c>
      <c r="F34" s="61" t="s">
        <v>15</v>
      </c>
      <c r="G34" s="85" t="s">
        <v>131</v>
      </c>
    </row>
    <row r="35" spans="1:15" ht="17.25" customHeight="1" x14ac:dyDescent="0.25">
      <c r="B35" s="24"/>
      <c r="C35" s="25" t="s">
        <v>30</v>
      </c>
      <c r="D35" s="53">
        <f>+D37</f>
        <v>263.10000000000002</v>
      </c>
      <c r="E35" s="53">
        <f t="shared" ref="E35:F35" si="2">+E37</f>
        <v>285.60000000000002</v>
      </c>
      <c r="F35" s="53">
        <f t="shared" si="2"/>
        <v>117.6</v>
      </c>
      <c r="G35" s="26"/>
    </row>
    <row r="36" spans="1:15" ht="17.25" customHeight="1" x14ac:dyDescent="0.25">
      <c r="B36" s="108"/>
      <c r="C36" s="33" t="s">
        <v>31</v>
      </c>
      <c r="D36" s="47"/>
      <c r="E36" s="47"/>
      <c r="F36" s="47"/>
      <c r="G36" s="21"/>
    </row>
    <row r="37" spans="1:15" ht="27.75" customHeight="1" x14ac:dyDescent="0.25">
      <c r="B37" s="109"/>
      <c r="C37" s="30" t="s">
        <v>146</v>
      </c>
      <c r="D37" s="54">
        <v>263.10000000000002</v>
      </c>
      <c r="E37" s="54">
        <v>285.60000000000002</v>
      </c>
      <c r="F37" s="54">
        <v>117.6</v>
      </c>
      <c r="G37" s="31"/>
    </row>
    <row r="38" spans="1:15" ht="30.75" customHeight="1" x14ac:dyDescent="0.25">
      <c r="B38" s="15" t="s">
        <v>107</v>
      </c>
      <c r="C38" s="27" t="s">
        <v>52</v>
      </c>
      <c r="D38" s="55"/>
      <c r="E38" s="55"/>
      <c r="F38" s="55"/>
      <c r="G38" s="16"/>
    </row>
    <row r="39" spans="1:15" ht="19.5" customHeight="1" x14ac:dyDescent="0.25">
      <c r="B39" s="17" t="s">
        <v>108</v>
      </c>
      <c r="C39" s="28" t="s">
        <v>53</v>
      </c>
      <c r="D39" s="52"/>
      <c r="E39" s="52"/>
      <c r="F39" s="52"/>
      <c r="G39" s="19"/>
    </row>
    <row r="40" spans="1:15" ht="15" customHeight="1" x14ac:dyDescent="0.25">
      <c r="B40" s="93" t="s">
        <v>54</v>
      </c>
      <c r="C40" s="42" t="s">
        <v>55</v>
      </c>
      <c r="D40" s="46"/>
      <c r="E40" s="46"/>
      <c r="F40" s="46"/>
      <c r="G40" s="3"/>
    </row>
    <row r="41" spans="1:15" ht="27.6" customHeight="1" x14ac:dyDescent="0.25">
      <c r="B41" s="93" t="s">
        <v>56</v>
      </c>
      <c r="C41" s="6" t="s">
        <v>57</v>
      </c>
      <c r="D41" s="46"/>
      <c r="E41" s="46"/>
      <c r="F41" s="46"/>
      <c r="G41" s="8"/>
    </row>
    <row r="42" spans="1:15" ht="17.25" customHeight="1" x14ac:dyDescent="0.25">
      <c r="B42" s="93" t="s">
        <v>58</v>
      </c>
      <c r="C42" s="9" t="s">
        <v>59</v>
      </c>
      <c r="D42" s="46"/>
      <c r="E42" s="46"/>
      <c r="F42" s="46"/>
      <c r="G42" s="3" t="s">
        <v>132</v>
      </c>
    </row>
    <row r="43" spans="1:15" ht="27" customHeight="1" x14ac:dyDescent="0.25">
      <c r="B43" s="93" t="s">
        <v>60</v>
      </c>
      <c r="C43" s="10" t="s">
        <v>61</v>
      </c>
      <c r="D43" s="46"/>
      <c r="E43" s="46"/>
      <c r="F43" s="46"/>
      <c r="G43" s="3"/>
    </row>
    <row r="44" spans="1:15" ht="17.25" customHeight="1" x14ac:dyDescent="0.25">
      <c r="B44" s="92" t="s">
        <v>62</v>
      </c>
      <c r="C44" s="70" t="s">
        <v>63</v>
      </c>
      <c r="D44" s="59" t="s">
        <v>15</v>
      </c>
      <c r="E44" s="59" t="s">
        <v>15</v>
      </c>
      <c r="F44" s="59" t="s">
        <v>15</v>
      </c>
      <c r="G44" s="8"/>
    </row>
    <row r="45" spans="1:15" ht="17.25" customHeight="1" x14ac:dyDescent="0.25">
      <c r="B45" s="24"/>
      <c r="C45" s="25" t="s">
        <v>30</v>
      </c>
      <c r="D45" s="49">
        <f>+D47+D48</f>
        <v>454.00000000000011</v>
      </c>
      <c r="E45" s="49">
        <f t="shared" ref="E45:F45" si="3">+E47+E48</f>
        <v>597.5</v>
      </c>
      <c r="F45" s="49">
        <f t="shared" si="3"/>
        <v>437.3</v>
      </c>
      <c r="G45" s="12"/>
      <c r="H45" s="71"/>
      <c r="L45" s="71"/>
    </row>
    <row r="46" spans="1:15" ht="17.25" customHeight="1" x14ac:dyDescent="0.25">
      <c r="B46" s="108"/>
      <c r="C46" s="34" t="s">
        <v>31</v>
      </c>
      <c r="D46" s="47"/>
      <c r="E46" s="47"/>
      <c r="F46" s="47"/>
      <c r="G46" s="11"/>
    </row>
    <row r="47" spans="1:15" ht="27.75" customHeight="1" x14ac:dyDescent="0.25">
      <c r="B47" s="109"/>
      <c r="C47" s="30" t="s">
        <v>146</v>
      </c>
      <c r="D47" s="50">
        <v>309.2000000000001</v>
      </c>
      <c r="E47" s="50">
        <v>597.5</v>
      </c>
      <c r="F47" s="50">
        <v>437.3</v>
      </c>
      <c r="G47" s="32"/>
    </row>
    <row r="48" spans="1:15" ht="22.5" customHeight="1" x14ac:dyDescent="0.25">
      <c r="B48" s="78"/>
      <c r="C48" s="20" t="s">
        <v>10</v>
      </c>
      <c r="D48" s="50">
        <v>144.80000000000001</v>
      </c>
      <c r="E48" s="50">
        <v>0</v>
      </c>
      <c r="F48" s="50">
        <v>0</v>
      </c>
      <c r="G48" s="32"/>
    </row>
    <row r="49" spans="2:7" ht="27" customHeight="1" x14ac:dyDescent="0.25">
      <c r="B49" s="17" t="s">
        <v>114</v>
      </c>
      <c r="C49" s="28" t="s">
        <v>64</v>
      </c>
      <c r="D49" s="52"/>
      <c r="E49" s="52"/>
      <c r="F49" s="52"/>
      <c r="G49" s="19"/>
    </row>
    <row r="50" spans="2:7" ht="18" customHeight="1" x14ac:dyDescent="0.25">
      <c r="B50" s="98" t="s">
        <v>65</v>
      </c>
      <c r="C50" s="64" t="s">
        <v>66</v>
      </c>
      <c r="D50" s="46"/>
      <c r="E50" s="46"/>
      <c r="F50" s="46"/>
      <c r="G50" s="3" t="s">
        <v>134</v>
      </c>
    </row>
    <row r="51" spans="2:7" ht="18.75" customHeight="1" x14ac:dyDescent="0.25">
      <c r="B51" s="93" t="s">
        <v>67</v>
      </c>
      <c r="C51" s="99" t="s">
        <v>68</v>
      </c>
      <c r="D51" s="47"/>
      <c r="E51" s="47"/>
      <c r="F51" s="47"/>
      <c r="G51" s="90" t="s">
        <v>134</v>
      </c>
    </row>
    <row r="52" spans="2:7" ht="27.6" customHeight="1" x14ac:dyDescent="0.25">
      <c r="B52" s="94" t="s">
        <v>119</v>
      </c>
      <c r="C52" s="100" t="s">
        <v>118</v>
      </c>
      <c r="D52" s="89"/>
      <c r="E52" s="87"/>
      <c r="F52" s="87"/>
      <c r="G52" s="90" t="s">
        <v>135</v>
      </c>
    </row>
    <row r="53" spans="2:7" ht="17.25" customHeight="1" x14ac:dyDescent="0.25">
      <c r="B53" s="93" t="s">
        <v>70</v>
      </c>
      <c r="C53" s="101" t="s">
        <v>69</v>
      </c>
      <c r="D53" s="45"/>
      <c r="E53" s="45"/>
      <c r="F53" s="45"/>
      <c r="G53" s="3" t="s">
        <v>133</v>
      </c>
    </row>
    <row r="54" spans="2:7" ht="30" customHeight="1" x14ac:dyDescent="0.25">
      <c r="B54" s="93" t="s">
        <v>72</v>
      </c>
      <c r="C54" s="101" t="s">
        <v>71</v>
      </c>
      <c r="D54" s="45"/>
      <c r="E54" s="45"/>
      <c r="F54" s="45"/>
      <c r="G54" s="3" t="s">
        <v>136</v>
      </c>
    </row>
    <row r="55" spans="2:7" ht="33" customHeight="1" x14ac:dyDescent="0.25">
      <c r="B55" s="94" t="s">
        <v>120</v>
      </c>
      <c r="C55" s="44" t="s">
        <v>115</v>
      </c>
      <c r="D55" s="45"/>
      <c r="E55" s="45"/>
      <c r="F55" s="45"/>
      <c r="G55" s="3" t="s">
        <v>134</v>
      </c>
    </row>
    <row r="56" spans="2:7" ht="17.25" customHeight="1" x14ac:dyDescent="0.25">
      <c r="B56" s="24"/>
      <c r="C56" s="25" t="s">
        <v>30</v>
      </c>
      <c r="D56" s="49">
        <f t="shared" ref="D56:F56" si="4">+D58+D59</f>
        <v>371.09999999999997</v>
      </c>
      <c r="E56" s="49">
        <f t="shared" si="4"/>
        <v>1205.7</v>
      </c>
      <c r="F56" s="49">
        <f t="shared" si="4"/>
        <v>1821.1</v>
      </c>
      <c r="G56" s="26"/>
    </row>
    <row r="57" spans="2:7" ht="17.25" customHeight="1" x14ac:dyDescent="0.25">
      <c r="B57" s="111"/>
      <c r="C57" s="20" t="s">
        <v>31</v>
      </c>
      <c r="D57" s="48"/>
      <c r="E57" s="48"/>
      <c r="F57" s="48"/>
      <c r="G57" s="22"/>
    </row>
    <row r="58" spans="2:7" ht="27.75" customHeight="1" x14ac:dyDescent="0.25">
      <c r="B58" s="112"/>
      <c r="C58" s="30" t="s">
        <v>146</v>
      </c>
      <c r="D58" s="50">
        <v>275.29999999999995</v>
      </c>
      <c r="E58" s="50">
        <v>1205.7</v>
      </c>
      <c r="F58" s="50">
        <v>1821.1</v>
      </c>
      <c r="G58" s="4"/>
    </row>
    <row r="59" spans="2:7" ht="16.5" customHeight="1" x14ac:dyDescent="0.25">
      <c r="B59" s="113"/>
      <c r="C59" s="30" t="s">
        <v>10</v>
      </c>
      <c r="D59" s="50">
        <v>95.8</v>
      </c>
      <c r="E59" s="50">
        <v>0</v>
      </c>
      <c r="F59" s="50">
        <v>0</v>
      </c>
      <c r="G59" s="31"/>
    </row>
    <row r="60" spans="2:7" ht="17.25" customHeight="1" x14ac:dyDescent="0.25">
      <c r="B60" s="24"/>
      <c r="C60" s="40" t="s">
        <v>32</v>
      </c>
      <c r="D60" s="49">
        <f t="shared" ref="D60:F60" si="5">+D62</f>
        <v>0</v>
      </c>
      <c r="E60" s="49">
        <f t="shared" si="5"/>
        <v>977</v>
      </c>
      <c r="F60" s="49">
        <f t="shared" si="5"/>
        <v>978</v>
      </c>
      <c r="G60" s="26"/>
    </row>
    <row r="61" spans="2:7" ht="17.25" customHeight="1" x14ac:dyDescent="0.25">
      <c r="B61" s="111"/>
      <c r="C61" s="20" t="s">
        <v>33</v>
      </c>
      <c r="D61" s="48"/>
      <c r="E61" s="48"/>
      <c r="F61" s="48"/>
      <c r="G61" s="22"/>
    </row>
    <row r="62" spans="2:7" ht="16.5" customHeight="1" x14ac:dyDescent="0.25">
      <c r="B62" s="113"/>
      <c r="C62" s="68" t="s">
        <v>27</v>
      </c>
      <c r="D62" s="50">
        <v>0</v>
      </c>
      <c r="E62" s="50">
        <v>977</v>
      </c>
      <c r="F62" s="50">
        <v>978</v>
      </c>
      <c r="G62" s="31"/>
    </row>
    <row r="63" spans="2:7" ht="22.95" customHeight="1" x14ac:dyDescent="0.25">
      <c r="B63" s="17" t="s">
        <v>113</v>
      </c>
      <c r="C63" s="28" t="s">
        <v>140</v>
      </c>
      <c r="D63" s="52"/>
      <c r="E63" s="52"/>
      <c r="F63" s="52"/>
      <c r="G63" s="19"/>
    </row>
    <row r="64" spans="2:7" ht="42" customHeight="1" x14ac:dyDescent="0.25">
      <c r="B64" s="95" t="s">
        <v>73</v>
      </c>
      <c r="C64" s="10" t="s">
        <v>142</v>
      </c>
      <c r="D64" s="46"/>
      <c r="E64" s="46"/>
      <c r="F64" s="46"/>
      <c r="G64" s="3" t="s">
        <v>137</v>
      </c>
    </row>
    <row r="65" spans="2:7" ht="31.5" customHeight="1" x14ac:dyDescent="0.25">
      <c r="B65" s="94" t="s">
        <v>122</v>
      </c>
      <c r="C65" s="72" t="s">
        <v>75</v>
      </c>
      <c r="D65" s="45"/>
      <c r="E65" s="45"/>
      <c r="F65" s="45"/>
      <c r="G65" s="3" t="s">
        <v>137</v>
      </c>
    </row>
    <row r="66" spans="2:7" ht="42.6" customHeight="1" x14ac:dyDescent="0.25">
      <c r="B66" s="94" t="s">
        <v>123</v>
      </c>
      <c r="C66" s="72" t="s">
        <v>76</v>
      </c>
      <c r="D66" s="45"/>
      <c r="E66" s="45"/>
      <c r="F66" s="45"/>
      <c r="G66" s="3" t="s">
        <v>137</v>
      </c>
    </row>
    <row r="67" spans="2:7" ht="57" customHeight="1" x14ac:dyDescent="0.25">
      <c r="B67" s="93" t="s">
        <v>77</v>
      </c>
      <c r="C67" s="10" t="s">
        <v>110</v>
      </c>
      <c r="D67" s="45"/>
      <c r="E67" s="45"/>
      <c r="F67" s="45"/>
      <c r="G67" s="3" t="s">
        <v>137</v>
      </c>
    </row>
    <row r="68" spans="2:7" ht="31.5" customHeight="1" x14ac:dyDescent="0.25">
      <c r="B68" s="93" t="s">
        <v>78</v>
      </c>
      <c r="C68" s="10" t="s">
        <v>79</v>
      </c>
      <c r="D68" s="45"/>
      <c r="E68" s="63"/>
      <c r="F68" s="45"/>
      <c r="G68" s="3" t="s">
        <v>137</v>
      </c>
    </row>
    <row r="69" spans="2:7" ht="28.5" customHeight="1" x14ac:dyDescent="0.25">
      <c r="B69" s="93" t="s">
        <v>80</v>
      </c>
      <c r="C69" s="91" t="s">
        <v>143</v>
      </c>
      <c r="D69" s="45"/>
      <c r="E69" s="45"/>
      <c r="F69" s="45"/>
      <c r="G69" s="3" t="s">
        <v>137</v>
      </c>
    </row>
    <row r="70" spans="2:7" ht="28.5" customHeight="1" x14ac:dyDescent="0.25">
      <c r="B70" s="94" t="s">
        <v>124</v>
      </c>
      <c r="C70" s="6" t="s">
        <v>81</v>
      </c>
      <c r="D70" s="63"/>
      <c r="E70" s="45"/>
      <c r="F70" s="45"/>
      <c r="G70" s="3" t="s">
        <v>137</v>
      </c>
    </row>
    <row r="71" spans="2:7" ht="29.25" customHeight="1" x14ac:dyDescent="0.25">
      <c r="B71" s="93" t="s">
        <v>82</v>
      </c>
      <c r="C71" s="10" t="s">
        <v>83</v>
      </c>
      <c r="D71" s="45"/>
      <c r="E71" s="45"/>
      <c r="F71" s="45"/>
      <c r="G71" s="3" t="s">
        <v>137</v>
      </c>
    </row>
    <row r="72" spans="2:7" ht="43.8" customHeight="1" x14ac:dyDescent="0.25">
      <c r="B72" s="93" t="s">
        <v>84</v>
      </c>
      <c r="C72" s="79" t="s">
        <v>85</v>
      </c>
      <c r="D72" s="45"/>
      <c r="E72" s="45"/>
      <c r="F72" s="45"/>
      <c r="G72" s="3" t="s">
        <v>137</v>
      </c>
    </row>
    <row r="73" spans="2:7" ht="40.5" customHeight="1" x14ac:dyDescent="0.25">
      <c r="B73" s="93" t="s">
        <v>86</v>
      </c>
      <c r="C73" s="72" t="s">
        <v>147</v>
      </c>
      <c r="D73" s="45"/>
      <c r="E73" s="45"/>
      <c r="F73" s="45"/>
      <c r="G73" s="3" t="s">
        <v>137</v>
      </c>
    </row>
    <row r="74" spans="2:7" ht="17.25" customHeight="1" x14ac:dyDescent="0.25">
      <c r="B74" s="24"/>
      <c r="C74" s="25" t="s">
        <v>30</v>
      </c>
      <c r="D74" s="49">
        <f>+D76+D77</f>
        <v>1236.4000000000001</v>
      </c>
      <c r="E74" s="49">
        <f t="shared" ref="E74:F74" si="6">+E76+E77</f>
        <v>1746.8999999999999</v>
      </c>
      <c r="F74" s="49">
        <f t="shared" si="6"/>
        <v>1013.3</v>
      </c>
      <c r="G74" s="12"/>
    </row>
    <row r="75" spans="2:7" ht="17.25" customHeight="1" x14ac:dyDescent="0.25">
      <c r="B75" s="108"/>
      <c r="C75" s="34" t="s">
        <v>31</v>
      </c>
      <c r="D75" s="47"/>
      <c r="E75" s="47"/>
      <c r="F75" s="47"/>
      <c r="G75" s="21"/>
    </row>
    <row r="76" spans="2:7" ht="27.75" customHeight="1" x14ac:dyDescent="0.25">
      <c r="B76" s="109"/>
      <c r="C76" s="30" t="s">
        <v>146</v>
      </c>
      <c r="D76" s="50">
        <v>412</v>
      </c>
      <c r="E76" s="50">
        <v>1746.8999999999999</v>
      </c>
      <c r="F76" s="50">
        <v>1013.3</v>
      </c>
      <c r="G76" s="31"/>
    </row>
    <row r="77" spans="2:7" ht="16.5" customHeight="1" x14ac:dyDescent="0.25">
      <c r="B77" s="110"/>
      <c r="C77" s="30" t="s">
        <v>10</v>
      </c>
      <c r="D77" s="50">
        <v>824.4</v>
      </c>
      <c r="E77" s="50">
        <v>0</v>
      </c>
      <c r="F77" s="50">
        <v>0</v>
      </c>
      <c r="G77" s="31"/>
    </row>
    <row r="78" spans="2:7" ht="17.25" customHeight="1" x14ac:dyDescent="0.25">
      <c r="B78" s="24"/>
      <c r="C78" s="40" t="s">
        <v>32</v>
      </c>
      <c r="D78" s="49">
        <f t="shared" ref="D78:F78" si="7">+D80+D81</f>
        <v>500</v>
      </c>
      <c r="E78" s="49">
        <f t="shared" si="7"/>
        <v>2624.7</v>
      </c>
      <c r="F78" s="49">
        <f t="shared" si="7"/>
        <v>2766.3</v>
      </c>
      <c r="G78" s="26"/>
    </row>
    <row r="79" spans="2:7" ht="17.25" customHeight="1" x14ac:dyDescent="0.25">
      <c r="B79" s="108"/>
      <c r="C79" s="20" t="s">
        <v>33</v>
      </c>
      <c r="D79" s="48"/>
      <c r="E79" s="48"/>
      <c r="F79" s="48"/>
      <c r="G79" s="22"/>
    </row>
    <row r="80" spans="2:7" ht="17.25" customHeight="1" x14ac:dyDescent="0.25">
      <c r="B80" s="109"/>
      <c r="C80" s="20" t="s">
        <v>74</v>
      </c>
      <c r="D80" s="50">
        <v>500</v>
      </c>
      <c r="E80" s="50">
        <v>600</v>
      </c>
      <c r="F80" s="50">
        <v>1000</v>
      </c>
      <c r="G80" s="22"/>
    </row>
    <row r="81" spans="2:7" ht="17.25" customHeight="1" x14ac:dyDescent="0.25">
      <c r="B81" s="110"/>
      <c r="C81" s="6" t="s">
        <v>27</v>
      </c>
      <c r="D81" s="50">
        <v>0</v>
      </c>
      <c r="E81" s="50">
        <v>2024.7</v>
      </c>
      <c r="F81" s="50">
        <v>1766.3</v>
      </c>
      <c r="G81" s="22"/>
    </row>
    <row r="82" spans="2:7" ht="21" customHeight="1" x14ac:dyDescent="0.25">
      <c r="B82" s="17" t="s">
        <v>109</v>
      </c>
      <c r="C82" s="28" t="s">
        <v>87</v>
      </c>
      <c r="D82" s="52"/>
      <c r="E82" s="52"/>
      <c r="F82" s="52"/>
      <c r="G82" s="19"/>
    </row>
    <row r="83" spans="2:7" ht="28.5" customHeight="1" x14ac:dyDescent="0.25">
      <c r="B83" s="93" t="s">
        <v>88</v>
      </c>
      <c r="C83" s="29" t="s">
        <v>89</v>
      </c>
      <c r="D83" s="46"/>
      <c r="E83" s="46"/>
      <c r="F83" s="46"/>
      <c r="G83" s="3"/>
    </row>
    <row r="84" spans="2:7" ht="42.75" customHeight="1" x14ac:dyDescent="0.25">
      <c r="B84" s="93" t="s">
        <v>90</v>
      </c>
      <c r="C84" s="9" t="s">
        <v>91</v>
      </c>
      <c r="D84" s="57" t="s">
        <v>15</v>
      </c>
      <c r="E84" s="58" t="s">
        <v>15</v>
      </c>
      <c r="F84" s="58" t="s">
        <v>15</v>
      </c>
      <c r="G84" s="3"/>
    </row>
    <row r="85" spans="2:7" ht="17.25" customHeight="1" x14ac:dyDescent="0.25">
      <c r="B85" s="24"/>
      <c r="C85" s="25" t="s">
        <v>30</v>
      </c>
      <c r="D85" s="49">
        <f>+D87</f>
        <v>55.2</v>
      </c>
      <c r="E85" s="49">
        <f t="shared" ref="E85:F85" si="8">+E87</f>
        <v>80.2</v>
      </c>
      <c r="F85" s="49">
        <f t="shared" si="8"/>
        <v>105.2</v>
      </c>
      <c r="G85" s="12"/>
    </row>
    <row r="86" spans="2:7" ht="17.25" customHeight="1" x14ac:dyDescent="0.25">
      <c r="B86" s="104"/>
      <c r="C86" s="34" t="s">
        <v>31</v>
      </c>
      <c r="D86" s="47"/>
      <c r="E86" s="47"/>
      <c r="F86" s="47"/>
      <c r="G86" s="21"/>
    </row>
    <row r="87" spans="2:7" ht="27.75" customHeight="1" x14ac:dyDescent="0.25">
      <c r="B87" s="105"/>
      <c r="C87" s="30" t="s">
        <v>146</v>
      </c>
      <c r="D87" s="50">
        <v>55.2</v>
      </c>
      <c r="E87" s="50">
        <v>80.2</v>
      </c>
      <c r="F87" s="50">
        <v>105.2</v>
      </c>
      <c r="G87" s="31"/>
    </row>
    <row r="88" spans="2:7" ht="40.5" customHeight="1" x14ac:dyDescent="0.25">
      <c r="B88" s="15" t="s">
        <v>112</v>
      </c>
      <c r="C88" s="86" t="s">
        <v>116</v>
      </c>
      <c r="D88" s="55"/>
      <c r="E88" s="55"/>
      <c r="F88" s="55"/>
      <c r="G88" s="16"/>
    </row>
    <row r="89" spans="2:7" ht="29.25" customHeight="1" x14ac:dyDescent="0.25">
      <c r="B89" s="17" t="s">
        <v>111</v>
      </c>
      <c r="C89" s="28" t="s">
        <v>117</v>
      </c>
      <c r="D89" s="52"/>
      <c r="E89" s="52"/>
      <c r="F89" s="52"/>
      <c r="G89" s="19"/>
    </row>
    <row r="90" spans="2:7" ht="44.4" customHeight="1" x14ac:dyDescent="0.25">
      <c r="B90" s="93" t="s">
        <v>93</v>
      </c>
      <c r="C90" s="29" t="s">
        <v>92</v>
      </c>
      <c r="D90" s="46"/>
      <c r="E90" s="46"/>
      <c r="F90" s="46"/>
      <c r="G90" s="3" t="s">
        <v>138</v>
      </c>
    </row>
    <row r="91" spans="2:7" ht="19.5" customHeight="1" x14ac:dyDescent="0.25">
      <c r="B91" s="93" t="s">
        <v>95</v>
      </c>
      <c r="C91" s="9" t="s">
        <v>94</v>
      </c>
      <c r="D91" s="46"/>
      <c r="E91" s="46"/>
      <c r="F91" s="46"/>
      <c r="G91" s="3" t="s">
        <v>139</v>
      </c>
    </row>
    <row r="92" spans="2:7" ht="31.2" customHeight="1" x14ac:dyDescent="0.25">
      <c r="B92" s="94" t="s">
        <v>125</v>
      </c>
      <c r="C92" s="9" t="s">
        <v>144</v>
      </c>
      <c r="D92" s="45"/>
      <c r="E92" s="45"/>
      <c r="F92" s="45"/>
      <c r="G92" s="3" t="s">
        <v>128</v>
      </c>
    </row>
    <row r="93" spans="2:7" ht="17.25" customHeight="1" x14ac:dyDescent="0.25">
      <c r="B93" s="24"/>
      <c r="C93" s="25" t="s">
        <v>30</v>
      </c>
      <c r="D93" s="49">
        <f t="shared" ref="D93:F93" si="9">+D95+D96</f>
        <v>786.4</v>
      </c>
      <c r="E93" s="49">
        <f t="shared" si="9"/>
        <v>0</v>
      </c>
      <c r="F93" s="49">
        <f t="shared" si="9"/>
        <v>0</v>
      </c>
      <c r="G93" s="12"/>
    </row>
    <row r="94" spans="2:7" ht="17.25" customHeight="1" x14ac:dyDescent="0.25">
      <c r="B94" s="104"/>
      <c r="C94" s="34" t="s">
        <v>31</v>
      </c>
      <c r="D94" s="47"/>
      <c r="E94" s="47"/>
      <c r="F94" s="47"/>
      <c r="G94" s="21"/>
    </row>
    <row r="95" spans="2:7" ht="27.75" customHeight="1" x14ac:dyDescent="0.25">
      <c r="B95" s="105"/>
      <c r="C95" s="30" t="s">
        <v>146</v>
      </c>
      <c r="D95" s="50">
        <v>55.2</v>
      </c>
      <c r="E95" s="50">
        <v>0</v>
      </c>
      <c r="F95" s="50">
        <v>0</v>
      </c>
      <c r="G95" s="31"/>
    </row>
    <row r="96" spans="2:7" ht="18.75" customHeight="1" x14ac:dyDescent="0.25">
      <c r="B96" s="106"/>
      <c r="C96" s="68" t="s">
        <v>10</v>
      </c>
      <c r="D96" s="50">
        <v>731.19999999999993</v>
      </c>
      <c r="E96" s="50">
        <v>0</v>
      </c>
      <c r="F96" s="50">
        <v>0</v>
      </c>
      <c r="G96" s="31"/>
    </row>
    <row r="97" spans="2:9" ht="17.25" customHeight="1" x14ac:dyDescent="0.25">
      <c r="B97" s="75"/>
      <c r="C97" s="35" t="s">
        <v>32</v>
      </c>
      <c r="D97" s="56">
        <f t="shared" ref="D97:F97" si="10">+D99</f>
        <v>312.5</v>
      </c>
      <c r="E97" s="56">
        <f t="shared" si="10"/>
        <v>0</v>
      </c>
      <c r="F97" s="56">
        <f t="shared" si="10"/>
        <v>0</v>
      </c>
      <c r="G97" s="73"/>
      <c r="H97" s="69"/>
      <c r="I97" s="69"/>
    </row>
    <row r="98" spans="2:9" ht="17.25" customHeight="1" x14ac:dyDescent="0.25">
      <c r="B98" s="74"/>
      <c r="C98" s="30" t="s">
        <v>33</v>
      </c>
      <c r="D98" s="50"/>
      <c r="E98" s="50"/>
      <c r="F98" s="50"/>
      <c r="G98" s="31"/>
      <c r="H98" s="69"/>
      <c r="I98" s="69"/>
    </row>
    <row r="99" spans="2:9" ht="21" customHeight="1" x14ac:dyDescent="0.25">
      <c r="B99" s="76"/>
      <c r="C99" s="68" t="s">
        <v>27</v>
      </c>
      <c r="D99" s="50">
        <v>312.5</v>
      </c>
      <c r="E99" s="50">
        <v>0</v>
      </c>
      <c r="F99" s="50">
        <v>0</v>
      </c>
      <c r="G99" s="31"/>
      <c r="H99" s="69"/>
      <c r="I99" s="69"/>
    </row>
    <row r="100" spans="2:9" ht="26.25" customHeight="1" x14ac:dyDescent="0.25">
      <c r="B100" s="38"/>
      <c r="C100" s="35" t="s">
        <v>96</v>
      </c>
      <c r="D100" s="56">
        <f>+D17+D21+D35+D45+D56+D74+D78+D85+D93+D60+D97</f>
        <v>11725.800000000001</v>
      </c>
      <c r="E100" s="56">
        <f>+E17+E21+E35+E45+E56+E74+E78+E85+E93+E60+E97</f>
        <v>14871.400000000001</v>
      </c>
      <c r="F100" s="56">
        <f>+F17+F21+F35+F45+F56+F74+F78+F85+F93+F60+F97</f>
        <v>14528</v>
      </c>
      <c r="G100" s="26"/>
      <c r="H100" s="69"/>
      <c r="I100" s="69"/>
    </row>
    <row r="101" spans="2:9" ht="15.75" customHeight="1" x14ac:dyDescent="0.25">
      <c r="B101" s="2"/>
      <c r="C101" s="34" t="s">
        <v>97</v>
      </c>
      <c r="D101" s="48">
        <v>661.40000000000009</v>
      </c>
      <c r="E101" s="48">
        <v>4241.2</v>
      </c>
      <c r="F101" s="48">
        <v>3648.2</v>
      </c>
      <c r="G101" s="4"/>
      <c r="H101" s="69"/>
      <c r="I101" s="69"/>
    </row>
    <row r="102" spans="2:9" ht="41.4" customHeight="1" x14ac:dyDescent="0.25">
      <c r="B102" s="2"/>
      <c r="C102" s="30" t="s">
        <v>98</v>
      </c>
      <c r="D102" s="46">
        <v>-339</v>
      </c>
      <c r="E102" s="46">
        <f>+E100-D100</f>
        <v>3145.6000000000004</v>
      </c>
      <c r="F102" s="46">
        <f>+F100-E100</f>
        <v>-343.40000000000146</v>
      </c>
      <c r="G102" s="4"/>
    </row>
    <row r="103" spans="2:9" ht="15" customHeight="1" x14ac:dyDescent="0.25">
      <c r="C103" s="7"/>
    </row>
    <row r="104" spans="2:9" ht="15" customHeight="1" x14ac:dyDescent="0.25">
      <c r="B104" s="103" t="s">
        <v>99</v>
      </c>
      <c r="C104" s="103"/>
      <c r="D104" s="103"/>
      <c r="E104" s="103"/>
      <c r="F104" s="103"/>
      <c r="G104" s="103"/>
    </row>
    <row r="105" spans="2:9" ht="15" customHeight="1" x14ac:dyDescent="0.25">
      <c r="B105" s="107" t="s">
        <v>100</v>
      </c>
      <c r="C105" s="107"/>
      <c r="D105" s="107"/>
      <c r="E105" s="107"/>
      <c r="F105" s="107"/>
      <c r="G105" s="107"/>
    </row>
    <row r="106" spans="2:9" ht="15" customHeight="1" x14ac:dyDescent="0.25">
      <c r="B106" s="103" t="s">
        <v>101</v>
      </c>
      <c r="C106" s="103"/>
      <c r="D106" s="103"/>
      <c r="E106" s="103"/>
      <c r="F106" s="103"/>
      <c r="G106" s="103"/>
    </row>
    <row r="107" spans="2:9" ht="15" customHeight="1" x14ac:dyDescent="0.25">
      <c r="B107" s="103" t="s">
        <v>102</v>
      </c>
      <c r="C107" s="103"/>
      <c r="D107" s="103"/>
      <c r="E107" s="103"/>
      <c r="F107" s="103"/>
      <c r="G107" s="103"/>
    </row>
    <row r="108" spans="2:9" ht="15" customHeight="1" x14ac:dyDescent="0.25">
      <c r="B108" s="103" t="s">
        <v>126</v>
      </c>
      <c r="C108" s="103"/>
      <c r="D108" s="103"/>
      <c r="E108" s="103"/>
      <c r="F108" s="103"/>
      <c r="G108" s="103"/>
    </row>
    <row r="109" spans="2:9" ht="15" customHeight="1" x14ac:dyDescent="0.25">
      <c r="B109" s="102"/>
      <c r="C109" s="102"/>
      <c r="D109" s="102"/>
      <c r="E109" s="102"/>
      <c r="F109" s="102"/>
      <c r="G109" s="102"/>
    </row>
    <row r="115" spans="3:6" x14ac:dyDescent="0.25">
      <c r="C115" s="65"/>
      <c r="D115" s="62"/>
      <c r="E115" s="62"/>
      <c r="F115" s="62"/>
    </row>
    <row r="116" spans="3:6" x14ac:dyDescent="0.25">
      <c r="C116" s="65"/>
      <c r="D116" s="66"/>
      <c r="E116" s="66"/>
      <c r="F116" s="66"/>
    </row>
    <row r="117" spans="3:6" x14ac:dyDescent="0.25">
      <c r="C117" s="65"/>
      <c r="D117" s="66"/>
      <c r="E117" s="66"/>
      <c r="F117" s="66"/>
    </row>
    <row r="118" spans="3:6" x14ac:dyDescent="0.25">
      <c r="C118" s="65"/>
      <c r="D118" s="66"/>
      <c r="E118" s="66"/>
      <c r="F118" s="66"/>
    </row>
    <row r="119" spans="3:6" x14ac:dyDescent="0.25">
      <c r="C119" s="65"/>
      <c r="D119" s="66"/>
      <c r="E119" s="66"/>
      <c r="F119" s="66"/>
    </row>
  </sheetData>
  <mergeCells count="17">
    <mergeCell ref="B79:B81"/>
    <mergeCell ref="B75:B77"/>
    <mergeCell ref="B57:B59"/>
    <mergeCell ref="B61:B62"/>
    <mergeCell ref="B2:G2"/>
    <mergeCell ref="B46:B47"/>
    <mergeCell ref="B22:B24"/>
    <mergeCell ref="B36:B37"/>
    <mergeCell ref="B18:B20"/>
    <mergeCell ref="B109:G109"/>
    <mergeCell ref="B107:G107"/>
    <mergeCell ref="B94:B96"/>
    <mergeCell ref="B86:B87"/>
    <mergeCell ref="B104:G104"/>
    <mergeCell ref="B105:G105"/>
    <mergeCell ref="B108:G108"/>
    <mergeCell ref="B106:G106"/>
  </mergeCells>
  <pageMargins left="0.39370078740157483" right="0.39370078740157483" top="0.59055118110236227" bottom="0.59055118110236227" header="0" footer="0"/>
  <pageSetup paperSize="9" scale="77" fitToHeight="0" orientation="portrait" r:id="rId1"/>
  <rowBreaks count="2" manualBreakCount="2">
    <brk id="33" max="6" man="1"/>
    <brk id="70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5 programa 3 lentelė</vt:lpstr>
      <vt:lpstr>'5 programa 3 lentelė'!Print_Area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Inga Mikalauskienė</cp:lastModifiedBy>
  <cp:revision/>
  <cp:lastPrinted>2024-02-13T07:35:42Z</cp:lastPrinted>
  <dcterms:created xsi:type="dcterms:W3CDTF">2023-07-11T10:34:54Z</dcterms:created>
  <dcterms:modified xsi:type="dcterms:W3CDTF">2024-02-13T07:49:40Z</dcterms:modified>
  <cp:category/>
  <cp:contentStatus/>
</cp:coreProperties>
</file>