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4-2026 SVP\SPRENDIMAS\"/>
    </mc:Choice>
  </mc:AlternateContent>
  <xr:revisionPtr revIDLastSave="0" documentId="13_ncr:1_{24604FA1-7A32-44F2-8EF9-9A98EB3D27CB}" xr6:coauthVersionLast="47" xr6:coauthVersionMax="47" xr10:uidLastSave="{00000000-0000-0000-0000-000000000000}"/>
  <bookViews>
    <workbookView xWindow="-108" yWindow="-108" windowWidth="23256" windowHeight="12456" xr2:uid="{8781E09A-AF8A-41B1-BEE6-FEA710A04E37}"/>
  </bookViews>
  <sheets>
    <sheet name="5 programa 4 lentelė" sheetId="1" r:id="rId1"/>
  </sheets>
  <definedNames>
    <definedName name="_xlnm.Print_Area" localSheetId="0">'5 programa 4 lentelė'!$A$1:$G$147</definedName>
    <definedName name="_xlnm.Print_Titles" localSheetId="0">'5 programa 4 lentelė'!$3:$5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9" i="1" l="1"/>
  <c r="E59" i="1"/>
  <c r="D5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Saulina Paulauskienė</author>
    <author>Inga Mikalauskienė</author>
    <author>tc={2C04C82F-E609-4AAF-B7DF-D0AD23475ACD}</author>
    <author>tc={FFFD762F-E143-48B9-BEF3-68CFE622C2EC}</author>
    <author>tc={6FD971F7-A791-44A1-A83D-A6AA3B106AB6}</author>
    <author>tc={DDD97F38-20CE-4CC4-A2F3-5A7C06F92AD7}</author>
    <author>tc={55C3A6DF-8D6D-4661-A52C-20A459639ADB}</author>
  </authors>
  <commentList>
    <comment ref="D21" authorId="0" shapeId="0" xr:uid="{40AB0418-1E3F-4A96-ACF7-23CB6F97F729}">
      <text>
        <r>
          <rPr>
            <sz val="11"/>
            <color theme="1"/>
            <rFont val="Calibri"/>
            <family val="2"/>
            <charset val="186"/>
            <scheme val="minor"/>
          </rPr>
          <t xml:space="preserve">1. Viešinimo paslaugų per žiniasklaidos atstovus atliekų tvarkymo tematika organizavimas ir vykdymas, 2 vnt.  
2. Radijo žaidimo–viktorinos organizavimas ir transliavimas per Klaipėdos miesto radijo stotį, kasmet po 10 vnt. 
3. Plakatų atliekų tvarkymo tematika kūrimas, leidyba ir eksponavimas, kasmet po 20 vnt.
4-6. Trijų aplinkosauginių projektų atliekų tvarkymo tematika rėmimas.
7. Lankstinukų apie komunalinių atliekų tvarkymą kūrimas ir leidyba, 1000 vnt. </t>
        </r>
      </text>
    </comment>
    <comment ref="D28" authorId="0" shapeId="0" xr:uid="{84C041A7-059A-4184-826E-503073560DB3}">
      <text>
        <r>
          <rPr>
            <sz val="11"/>
            <color theme="1"/>
            <rFont val="Calibri"/>
            <family val="2"/>
            <charset val="186"/>
            <scheme val="minor"/>
          </rPr>
          <t>Kompostavimo konteineriai švietimo įstaigoms</t>
        </r>
      </text>
    </comment>
    <comment ref="E28" authorId="0" shapeId="0" xr:uid="{A6743B3D-07F4-439C-A8F3-9E1348AAA18D}">
      <text>
        <r>
          <rPr>
            <sz val="11"/>
            <color theme="1"/>
            <rFont val="Calibri"/>
            <family val="2"/>
            <charset val="186"/>
            <scheme val="minor"/>
          </rPr>
          <t>Pavojingų atliekų rūšiavimo dėžės gyventojams</t>
        </r>
      </text>
    </comment>
    <comment ref="C33" authorId="1" shapeId="0" xr:uid="{46F25945-03D3-4F81-8F30-3BAF705A33EB}">
      <text>
        <r>
          <rPr>
            <sz val="9"/>
            <color indexed="81"/>
            <rFont val="Tahoma"/>
            <family val="2"/>
            <charset val="186"/>
          </rPr>
          <t>Rodiklio reikšmė (1 vnt.) bus pasiekta 2027 m.</t>
        </r>
      </text>
    </comment>
    <comment ref="C34" authorId="1" shapeId="0" xr:uid="{EA73F0E7-D8F3-49BC-B835-E58A07F56857}">
      <text>
        <r>
          <rPr>
            <sz val="9"/>
            <color indexed="81"/>
            <rFont val="Tahoma"/>
            <family val="2"/>
            <charset val="186"/>
          </rPr>
          <t>Rodiklio reikšmė (2000 t / metus) bus pasiekta 2027 m.</t>
        </r>
      </text>
    </comment>
    <comment ref="D45" authorId="0" shapeId="0" xr:uid="{6B9FA372-D1A0-42B8-A611-4C7553020C97}">
      <text>
        <r>
          <rPr>
            <sz val="11"/>
            <color theme="1"/>
            <rFont val="Calibri"/>
            <family val="2"/>
            <charset val="186"/>
            <scheme val="minor"/>
          </rPr>
          <t>(1 vnt.) savaitraščio „Žaliasis pasaulis“ prenumerata - vykdant ekologinį švietimą kiekvienais metais yra prenumeruojamas savaitraštis „Žaliasis pasaulis“ po 1 egz. 39 įstaigoms (mokykloms, bibliotekoms);
(7 vnt.) planuojama organizuoti dalinio finansavimo konkursą ekologiniam švietimui vykdyti, t. y. visuomeninės organizacijos bus kviečiamos vykdyti aplinkosauginio švietimo veiklas pagal Aplinkosaugos skyriaus parengtas temas</t>
        </r>
      </text>
    </comment>
    <comment ref="C51" authorId="1" shapeId="0" xr:uid="{95FC2343-A079-43E6-AD9D-4604A73AAE45}">
      <text>
        <r>
          <rPr>
            <sz val="9"/>
            <color indexed="81"/>
            <rFont val="Tahoma"/>
            <family val="2"/>
            <charset val="186"/>
          </rPr>
          <t>Parengta strateginių triukšmo (kelių, pagrindinių kelių, geležinkelių, pramoninės veiklos zonų) žemėlapių atskirai pagal paros, dienos, vakaro ir nakties triukšmo rodiklius</t>
        </r>
      </text>
    </comment>
    <comment ref="C60" authorId="1" shapeId="0" xr:uid="{1430EB04-662D-4750-A8E6-9CD30F0C6114}">
      <text>
        <r>
          <rPr>
            <sz val="9"/>
            <color indexed="81"/>
            <rFont val="Tahoma"/>
            <family val="2"/>
            <charset val="186"/>
          </rPr>
          <t>Į šią kategoriją įeina atskirieji apsauginės ir ekologinės paskirties želdynai, rekreacinės paskirties želdynai (Nacionalinės žemės tarnybos Lietuvos Respublikos žemės fondo metraščiuose atitinkantys sąvokas „sodai“, „pievos ir natūralios ganyklos“ ir „medžių ir krūmų želdiniai“), taip pat apsauginiai miškai (III grupės miškai, kaip tai apibrėžta Lietuvos Respublikos miškų įstatyme), skirti kovoti su klimato kaitos padariniais ar užtikrinti tinkamą prevenciją. Plotas, tenkantis 1-am gyventojui, apskaičiuojamas pagal vidutinį metinį gyventojų skaičių savivaldybėje.</t>
        </r>
      </text>
    </comment>
    <comment ref="C67" authorId="2" shapeId="0" xr:uid="{2C04C82F-E609-4AAF-B7DF-D0AD23475ACD}">
      <text>
        <r>
          <rPr>
            <sz val="11"/>
            <color theme="1"/>
            <rFont val="Calibri"/>
            <family val="2"/>
            <charset val="186"/>
            <scheme val="minor"/>
          </rPr>
          <t>Smeltalės upės nuo Minijos g. tilto valymo darbai</t>
        </r>
      </text>
    </comment>
    <comment ref="C68" authorId="3" shapeId="0" xr:uid="{FFFD762F-E143-48B9-BEF3-68CFE622C2EC}">
      <text>
        <r>
          <rPr>
            <sz val="11"/>
            <color theme="1"/>
            <rFont val="Calibri"/>
            <family val="2"/>
            <charset val="186"/>
            <scheme val="minor"/>
          </rPr>
          <t>Smeltalės upės prieplaukos akvatorijos ir upės dalies iki Minijos g. tilto valymo / gilinimo techninio projekto parengimas</t>
        </r>
      </text>
    </comment>
    <comment ref="D71" authorId="4" shapeId="0" xr:uid="{6FD971F7-A791-44A1-A83D-A6AA3B106AB6}">
      <text>
        <r>
          <rPr>
            <sz val="11"/>
            <color theme="1"/>
            <rFont val="Calibri"/>
            <family val="2"/>
            <charset val="186"/>
            <scheme val="minor"/>
          </rPr>
          <t xml:space="preserve"> Nespėjami atlikti darbai 2023 m. Projekto rengimas užtruko, nes buvo koreguoti reikalavimai medžiagoms.</t>
        </r>
      </text>
    </comment>
    <comment ref="C74" authorId="0" shapeId="0" xr:uid="{4BA602E7-B709-44A2-9C53-98F365A1FE1C}">
      <text>
        <r>
          <rPr>
            <sz val="11"/>
            <color theme="1"/>
            <rFont val="Calibri"/>
            <family val="2"/>
            <charset val="186"/>
            <scheme val="minor"/>
          </rPr>
          <t>Turi būti atnaujinama kasmet</t>
        </r>
      </text>
    </comment>
    <comment ref="E96" authorId="5" shapeId="0" xr:uid="{DDD97F38-20CE-4CC4-A2F3-5A7C06F92AD7}">
      <text>
        <r>
          <rPr>
            <sz val="11"/>
            <color theme="1"/>
            <rFont val="Calibri"/>
            <family val="2"/>
            <charset val="186"/>
            <scheme val="minor"/>
          </rPr>
          <t>2025 m. numatyti ESO darbai</t>
        </r>
      </text>
    </comment>
    <comment ref="C114" authorId="1" shapeId="0" xr:uid="{FD56B56A-DBC8-4A18-AB20-CC1E55C072A1}">
      <text>
        <r>
          <rPr>
            <sz val="9"/>
            <color indexed="81"/>
            <rFont val="Tahoma"/>
            <family val="2"/>
            <charset val="186"/>
          </rPr>
          <t xml:space="preserve">Projektas bus parengtas 2024 m.
</t>
        </r>
      </text>
    </comment>
    <comment ref="C116" authorId="1" shapeId="0" xr:uid="{C4934F65-3ACA-4CDB-8584-9724BDF1E954}">
      <text>
        <r>
          <rPr>
            <sz val="9"/>
            <color indexed="81"/>
            <rFont val="Tahoma"/>
            <family val="2"/>
            <charset val="186"/>
          </rPr>
          <t>Rodiklio reikšmė (2,5 km) bus pasiekta 2027 m.</t>
        </r>
      </text>
    </comment>
    <comment ref="C117" authorId="1" shapeId="0" xr:uid="{3E0EB343-408F-4AD8-A78A-80F9C715A11C}">
      <text>
        <r>
          <rPr>
            <sz val="9"/>
            <color indexed="81"/>
            <rFont val="Tahoma"/>
            <family val="2"/>
            <charset val="186"/>
          </rPr>
          <t>Rodiklio reikšmė (10 000) bus pasiekta 2027 m.</t>
        </r>
      </text>
    </comment>
    <comment ref="C121" authorId="1" shapeId="0" xr:uid="{827B07F2-5258-4084-B664-B5D7213B6C00}">
      <text>
        <r>
          <rPr>
            <sz val="9"/>
            <color indexed="81"/>
            <rFont val="Tahoma"/>
            <family val="2"/>
            <charset val="186"/>
          </rPr>
          <t xml:space="preserve">Lėšos architektūrinio konkurso organizavimui su prizais numatomos pagal analogišką 2021-07-23 pasirašytą paslaugų sutartį Nr. J9-1927 dėl projekto konkurso organizavimo paslaugų, kaina 8420 Eur parengiamiesiems darbams ir 15000 Eur prizams (7+5+3) 1-3 vietų laimėtojams </t>
        </r>
      </text>
    </comment>
    <comment ref="D142" authorId="6" shapeId="0" xr:uid="{55C3A6DF-8D6D-4661-A52C-20A459639ADB}">
      <text>
        <r>
          <rPr>
            <sz val="11"/>
            <color theme="1"/>
            <rFont val="Calibri"/>
            <family val="2"/>
            <charset val="186"/>
            <scheme val="minor"/>
          </rPr>
          <t>Naujų apšvietimo tinklų įrengimui</t>
        </r>
      </text>
    </comment>
  </commentList>
</comments>
</file>

<file path=xl/sharedStrings.xml><?xml version="1.0" encoding="utf-8"?>
<sst xmlns="http://schemas.openxmlformats.org/spreadsheetml/2006/main" count="324" uniqueCount="252">
  <si>
    <t>Stebėsenos rodiklio kodas</t>
  </si>
  <si>
    <t>Stebėsenos rodiklio pavadinimas (matavimo vnt.)</t>
  </si>
  <si>
    <t>Siektinos stebėsenos rodiklių reikšmės</t>
  </si>
  <si>
    <t>Savivaldybės strateginio plėtros plano rodiklis</t>
  </si>
  <si>
    <t>2024 m.</t>
  </si>
  <si>
    <t>2025 m.</t>
  </si>
  <si>
    <t>2026 m.</t>
  </si>
  <si>
    <t>005-01</t>
  </si>
  <si>
    <t>Uždavinys: Tobulinti atliekų tvarkymo sistemą</t>
  </si>
  <si>
    <t>E-005-01-01</t>
  </si>
  <si>
    <t>Planuojamas susidarymo vietoje sutvarkyti biologinių atliekų ir rūšiuojamuoju būdu surinkti Klaipėdos miesto savivaldybės komunalinių atliekų kiekis, proc. (vertinant nuo susidarančių komunalinių atliekų)</t>
  </si>
  <si>
    <t>E-005-01-02</t>
  </si>
  <si>
    <t>Planuojamas šalinti Klaipėdos miesto savivaldybės komunalinių atliekų kiekis, proc. (vertinant nuo susidarančių komunalinių atliekų)</t>
  </si>
  <si>
    <t>005-01-01</t>
  </si>
  <si>
    <t>Priemonė: Komunalinių atliekų tvarkymo organizavimas</t>
  </si>
  <si>
    <t>Komunalinių atliekų surinkimas ir tvarkymas</t>
  </si>
  <si>
    <t>Priimta į sąvartyną atliekų, tūkst. t</t>
  </si>
  <si>
    <t>Komunalinių atliekų surinkimas ir tvarkymas Lėbartų kapinėse</t>
  </si>
  <si>
    <t>Savavališkai užterštų teritorijų sutvarkymas</t>
  </si>
  <si>
    <t> </t>
  </si>
  <si>
    <t>Išvežta statybinių, biologiškai skaidžių šiukšlių, t</t>
  </si>
  <si>
    <t>Išvežta padangų, t</t>
  </si>
  <si>
    <t>Pavojingų atliekų šalinimas</t>
  </si>
  <si>
    <t>Surinkta pavojingų atliekų, t</t>
  </si>
  <si>
    <t xml:space="preserve">Visuomenės švietimo atliekų tvarkymo klausimais vykdymas </t>
  </si>
  <si>
    <t>Įgyvendinta atliekų tvarkymo švietimo priemonių, vnt.</t>
  </si>
  <si>
    <t>Įrengta informacinių stendų prie atliekų surinkimo konteinerių aikštelių, vnt.</t>
  </si>
  <si>
    <t>Komunalinių atliekų tvarkymo infrastruktūros plėtra Klaipėdos miesto, Skuodo ir Kretingos rajonų bei Neringos savivaldybėse</t>
  </si>
  <si>
    <t>Įrengta antžeminių konteinerių aikštelių, vnt.</t>
  </si>
  <si>
    <t>Asbesto turinčių gaminių atliekų surinkimas apvažiavimo būdu, transportavimas ir šalinimas iš gyvenamųjų bei viešosios paskirties pastatų</t>
  </si>
  <si>
    <t>Sutvarkyta asbestinių atliekų, t</t>
  </si>
  <si>
    <t>Atliekų surinkimo priemonių įsigijimas</t>
  </si>
  <si>
    <t>Įsigyta rūšiavimo konteinerių, vnt.</t>
  </si>
  <si>
    <t>Parengtas investicijų projektas, vnt.</t>
  </si>
  <si>
    <t>Parengtas techninis projektas, vnt.</t>
  </si>
  <si>
    <t>Atlikta rangos darbų. Užbaigtumas, proc.</t>
  </si>
  <si>
    <t xml:space="preserve">Komunalinių atliekų tvarkymo infrastruktūros plėtra </t>
  </si>
  <si>
    <t>Parengtas projektas, vnt.</t>
  </si>
  <si>
    <t>Įrengta požeminių atliekų surinkimo konteinerių aikštelė, vnt.</t>
  </si>
  <si>
    <t>005-02</t>
  </si>
  <si>
    <t xml:space="preserve">Uždavinys: Vykdyti gamtinės aplinkos stebėsenos ir gyventojų ekologinio švietimo priemones </t>
  </si>
  <si>
    <t>E-005-02-01</t>
  </si>
  <si>
    <t>Atlikti aplinkos oro matavimai (4 kartai per metus) Aplinkos monitoringo programoje nustatytose vietose</t>
  </si>
  <si>
    <t>E-005-02-02</t>
  </si>
  <si>
    <t>Atlikti triukšmo matavimai (3 kartai per metus) Aplinkos monitoringo programoje nustatytose vietose</t>
  </si>
  <si>
    <t>005-02-01</t>
  </si>
  <si>
    <t>Priemonė: Gamtinės aplinkos stebėsenos ir ekologinio švietimo vykdymas</t>
  </si>
  <si>
    <t>Klaipėdos miesto savivaldybės aplinkos monitoringo vykdymas</t>
  </si>
  <si>
    <t>Parengta ataskaitų, vnt.</t>
  </si>
  <si>
    <t>Visuomenės ekologinis švietimas</t>
  </si>
  <si>
    <t>Detalus (instrumentinis) medžio būklės vertinimas</t>
  </si>
  <si>
    <t>Ištirtų medžių kiekis, vnt.</t>
  </si>
  <si>
    <t>Želdynų ir želdinių inventorizavimas ir  jų geoduomenų bazės tikslinimas ir papildymas</t>
  </si>
  <si>
    <t>Atlikta inventorizacija. Užbaigtumas, proc.</t>
  </si>
  <si>
    <t>Strateginio triukšmo žemėlapio parengimas (atnaujinimas)</t>
  </si>
  <si>
    <t>P-3.3.5.4-2</t>
  </si>
  <si>
    <t>Parengta 20 strateginių triukšmo žemėlapių, proc.</t>
  </si>
  <si>
    <t>Želdynų ir želdinių apsaugos, priežiūros ir tvarkymo komisijos narių veiklos užtikrinimas</t>
  </si>
  <si>
    <t>Komisijos narių, kuriems mokamas atlygis, skaičius, vnt.</t>
  </si>
  <si>
    <t>Gyvūnų populiacijos gausos reguliavimo paslaugos</t>
  </si>
  <si>
    <t>Klaipėdos miesto savivaldybės aplinkos oro kokybės stebėjimo (monitoringo) informacinės sistemos sukūrimas, įdiegimas ir palaikymas</t>
  </si>
  <si>
    <t>P-3.3.5.2-1</t>
  </si>
  <si>
    <t>Sukurta informacinė sistema, vnt.</t>
  </si>
  <si>
    <t>005-03</t>
  </si>
  <si>
    <t xml:space="preserve">Uždavinys: Prižiūrėti, saugoti ir gausinti miesto poilsio zonų gamtinę aplinką </t>
  </si>
  <si>
    <t>E-005-03-01</t>
  </si>
  <si>
    <t>Dviračių takų ilgis, km</t>
  </si>
  <si>
    <t>E-005-03-02</t>
  </si>
  <si>
    <t xml:space="preserve">005-03-01 </t>
  </si>
  <si>
    <t>Priemonė: Miesto vandens telkinių priežiūra</t>
  </si>
  <si>
    <t>Sanitarinis vandens telkinių valymas</t>
  </si>
  <si>
    <t>Valoma vandens telkinių, vnt.</t>
  </si>
  <si>
    <t>Helofitų (nendrių, švendrių) šalinimas iš vandens telkinių</t>
  </si>
  <si>
    <t>Smeltalės upės valymo darbai</t>
  </si>
  <si>
    <t>P-3.3.1.4-2</t>
  </si>
  <si>
    <t>Parengtas projektas, vnt. (I dalis)</t>
  </si>
  <si>
    <t>Atlikta rangos darbų. Užbaigtumas, proc. (I dalis)</t>
  </si>
  <si>
    <t>Danės upės pakrantės šlaito erozijos ir jos padarinių šalinimas</t>
  </si>
  <si>
    <t xml:space="preserve">Atlikta rangos darbų. Užbaigtumas, proc. </t>
  </si>
  <si>
    <t>Batimetrinių matavimų atlikimas</t>
  </si>
  <si>
    <t>Atnaujintas Danės upės dugno žemėlapis, vnt.</t>
  </si>
  <si>
    <t xml:space="preserve">005-03-02 </t>
  </si>
  <si>
    <t>Priemonė: Miesto želdynų ir želdinių tvarkymas ir kūrimas</t>
  </si>
  <si>
    <t>P-3.2.2.5-4</t>
  </si>
  <si>
    <t>Naujų ir esamų želdynų tvarkymas ir kūrimas</t>
  </si>
  <si>
    <t xml:space="preserve">P-3.3.1.2-1
</t>
  </si>
  <si>
    <t>Pasodinta medžių, vnt.</t>
  </si>
  <si>
    <t>Pasodinta krūmų, tūkst. vnt.</t>
  </si>
  <si>
    <t>P-3.3.1.2-2</t>
  </si>
  <si>
    <t>Želdynų projektavimas</t>
  </si>
  <si>
    <t>P-3.3.1.2-1</t>
  </si>
  <si>
    <t>Parengta projektų, vnt.</t>
  </si>
  <si>
    <t>1</t>
  </si>
  <si>
    <t>Melnragės parko rytinės dalies įrengimas</t>
  </si>
  <si>
    <t xml:space="preserve">Atlikta rangos darbų. Užbaigtumas, proc.  </t>
  </si>
  <si>
    <t>Projekto „Miško parkas“ pėsčiųjų ir dviračių  takų įrengimas Smiltynėje</t>
  </si>
  <si>
    <t>P-1.2.1.1-5</t>
  </si>
  <si>
    <r>
      <t>005</t>
    </r>
    <r>
      <rPr>
        <b/>
        <sz val="10"/>
        <rFont val="Times New Roman"/>
        <family val="1"/>
        <charset val="186"/>
      </rPr>
      <t>-</t>
    </r>
    <r>
      <rPr>
        <b/>
        <sz val="10"/>
        <color theme="1"/>
        <rFont val="Times New Roman"/>
        <family val="1"/>
        <charset val="186"/>
      </rPr>
      <t>03</t>
    </r>
    <r>
      <rPr>
        <b/>
        <sz val="10"/>
        <rFont val="Times New Roman"/>
        <family val="1"/>
        <charset val="186"/>
      </rPr>
      <t>-03</t>
    </r>
    <r>
      <rPr>
        <b/>
        <sz val="10"/>
        <color theme="1"/>
        <rFont val="Times New Roman"/>
        <family val="1"/>
        <charset val="186"/>
      </rPr>
      <t xml:space="preserve"> </t>
    </r>
  </si>
  <si>
    <t>Priemonė: Dviračių ir pėsčiųjų takų  plėtra</t>
  </si>
  <si>
    <t>P-3.1.1.2-3</t>
  </si>
  <si>
    <t>Parengti techniniai projektai, vnt.</t>
  </si>
  <si>
    <t>Atlikta rangos darbų. Užbaigtumas, proc. (III etapas)</t>
  </si>
  <si>
    <t>Atlikta rangos darbų. Užbaigtumas, proc. (IV etapas)</t>
  </si>
  <si>
    <t>Pėsčiųjų ir dviračių takų Minijos g. nuo Baltijos pr. iki Priešpilio g. kapitalinis remontas</t>
  </si>
  <si>
    <t>Atlikta rangos darbų. Užbaigtumas, proc. (II etapas)</t>
  </si>
  <si>
    <t>Dviračių ir pėsčiųjų tako įrengimas nuo Sausio 15-osios g. ir Tilžės g. sankryžos iki Taikos pr. ir Sausio 15-osios sankryžos</t>
  </si>
  <si>
    <t>Dviračių ir pėsčiųjų takų remontas Prano Lideikio g. nuo Liepojos g. iki Molo g.</t>
  </si>
  <si>
    <t>Dviračių ir pėsčiųjų takų remontas H. Manto g. ties Dariaus ir Girėno g. viaduku</t>
  </si>
  <si>
    <t>Dviračių ir pėsčiųjų tako įrengimas Smiltelės g. nuo Šilutės pl. iki Minijos g.</t>
  </si>
  <si>
    <t xml:space="preserve">Dviračių ir pėsčiųjų tako Danės upės slėnio teritorijoje nuo Klaipėdos g. tilto iki miesto ribos įrengimas </t>
  </si>
  <si>
    <t>Dviračių ir pėsčiųjų tilto per Danės upę, jungiančio naująją mokyklą šiaurinėje miesto dalyje su Tauralaukio kvartalu, statyba</t>
  </si>
  <si>
    <t>Suorganizuotas architektūrinis konkursas, vnt.</t>
  </si>
  <si>
    <r>
      <t>005</t>
    </r>
    <r>
      <rPr>
        <b/>
        <sz val="10"/>
        <rFont val="Times New Roman"/>
        <family val="1"/>
        <charset val="186"/>
      </rPr>
      <t>-</t>
    </r>
    <r>
      <rPr>
        <b/>
        <sz val="10"/>
        <color theme="1"/>
        <rFont val="Times New Roman"/>
        <family val="1"/>
        <charset val="186"/>
      </rPr>
      <t>03</t>
    </r>
    <r>
      <rPr>
        <b/>
        <sz val="10"/>
        <rFont val="Times New Roman"/>
        <family val="1"/>
        <charset val="186"/>
      </rPr>
      <t>-04</t>
    </r>
    <r>
      <rPr>
        <b/>
        <sz val="10"/>
        <color theme="1"/>
        <rFont val="Times New Roman"/>
        <family val="1"/>
        <charset val="186"/>
      </rPr>
      <t xml:space="preserve"> </t>
    </r>
  </si>
  <si>
    <t>Priemonė: Pajūrio juostos priežiūra ir apsauga</t>
  </si>
  <si>
    <t>Medinių laiptų ir takų, vedančių per apsauginį kopagūbrį, įrengimas ir remontas</t>
  </si>
  <si>
    <r>
      <t>Pakeista medinių takų ir laiptų, tūkst. m</t>
    </r>
    <r>
      <rPr>
        <vertAlign val="superscript"/>
        <sz val="10"/>
        <rFont val="Times New Roman"/>
        <family val="1"/>
        <charset val="186"/>
      </rPr>
      <t>2</t>
    </r>
  </si>
  <si>
    <t>Projekto „Aplinkos pritaikymo ir aplinkosauginių priemonių įgyvendinimas Baltijos jūros paplūdimių zonoje“ įgyvendinimas</t>
  </si>
  <si>
    <t>Sutvirtinta kopagūbrio, pinant tvoreles iš žabų, m</t>
  </si>
  <si>
    <r>
      <t>Sutvirtinta kopagūbrio šakų klojiniais, tūkst. m</t>
    </r>
    <r>
      <rPr>
        <vertAlign val="superscript"/>
        <sz val="10"/>
        <rFont val="Times New Roman"/>
        <family val="1"/>
        <charset val="186"/>
      </rPr>
      <t>2</t>
    </r>
  </si>
  <si>
    <t>005-04</t>
  </si>
  <si>
    <t>E-005-04-01</t>
  </si>
  <si>
    <t xml:space="preserve">005-04-01 </t>
  </si>
  <si>
    <t>Triukšmo mažinimo priemonių geležinkeliuose įrengimas Klaipėdos miesto savivaldybėje (projektą įgyvendina AB „Lietuvos geležinkeliai“)</t>
  </si>
  <si>
    <t>P-3.3.5.3-1</t>
  </si>
  <si>
    <t>Lietaus nuotekų tinklų įrengimas Turistų gatvėje</t>
  </si>
  <si>
    <t xml:space="preserve">Atlikta įrengimo darbų. Užbaigtumas, proc. </t>
  </si>
  <si>
    <t>P-3.3.5.1-8</t>
  </si>
  <si>
    <t>Automatinių (stacionarių) aplinkos oro kokybės stebėjimo stotelių įrengimas, vnt.</t>
  </si>
  <si>
    <t>Susisiekimo komunikacijų: gatvės, autobusų sustojimo aikštelės, pėsčiųjų ir dviračių tako Giruliuose Stoties g., Turistų g., Šlaito g. rekonstravimas, kapitalinis remontas</t>
  </si>
  <si>
    <t>P-005-01-01-01</t>
  </si>
  <si>
    <t>P-005-01-01-02</t>
  </si>
  <si>
    <t>P-005-01-01-03</t>
  </si>
  <si>
    <t>P-005-01-01-04</t>
  </si>
  <si>
    <t>P-005-01-01-05</t>
  </si>
  <si>
    <t>P-005-01-01-06</t>
  </si>
  <si>
    <t>P-005-01-01-07</t>
  </si>
  <si>
    <t>P-005-01-01-08</t>
  </si>
  <si>
    <t>P-005-01-01-09</t>
  </si>
  <si>
    <t>P-005-01-01-10</t>
  </si>
  <si>
    <t>P-005-01-01-11</t>
  </si>
  <si>
    <t>P-005-01-01-12</t>
  </si>
  <si>
    <t>P-005-01-01-13</t>
  </si>
  <si>
    <t>P-005-01-01-14</t>
  </si>
  <si>
    <t>P-005-01-01-15</t>
  </si>
  <si>
    <t>P-005-02-01-01</t>
  </si>
  <si>
    <t>P-005-02-01-02</t>
  </si>
  <si>
    <t>P-005-02-01-03</t>
  </si>
  <si>
    <t>P-005-02-01-04</t>
  </si>
  <si>
    <t>P-005-02-01-05</t>
  </si>
  <si>
    <t>P-005-02-01-06</t>
  </si>
  <si>
    <t>P-005-02-01-07</t>
  </si>
  <si>
    <t>P-005-02-01-08</t>
  </si>
  <si>
    <t>P-005-03-01-01</t>
  </si>
  <si>
    <t>P-005-03-01-02</t>
  </si>
  <si>
    <t>P-005-03-01-03</t>
  </si>
  <si>
    <t>P-005-03-01-04</t>
  </si>
  <si>
    <t>P-005-03-01-05</t>
  </si>
  <si>
    <t>P-005-03-01-06</t>
  </si>
  <si>
    <t>P-005-03-01-07</t>
  </si>
  <si>
    <t>P-005-03-02-01</t>
  </si>
  <si>
    <t>P-005-03-02-02</t>
  </si>
  <si>
    <t>P-005-03-02-03</t>
  </si>
  <si>
    <t>P-005-03-02-04</t>
  </si>
  <si>
    <t>P-005-03-02-05</t>
  </si>
  <si>
    <t>P-005-03-02-06</t>
  </si>
  <si>
    <t>P-005-03-02-07</t>
  </si>
  <si>
    <t>P-005-03-02-08</t>
  </si>
  <si>
    <t>P-005-03-03-01</t>
  </si>
  <si>
    <t>P-005-03-03-02</t>
  </si>
  <si>
    <t>P-005-03-03-03</t>
  </si>
  <si>
    <t>P-005-03-03-04</t>
  </si>
  <si>
    <t>P-005-03-03-05</t>
  </si>
  <si>
    <t>P-005-03-03-07</t>
  </si>
  <si>
    <t>P-005-03-03-08</t>
  </si>
  <si>
    <t>P-005-03-03-10</t>
  </si>
  <si>
    <t>P-005-03-03-11</t>
  </si>
  <si>
    <t>P-005-03-03-12</t>
  </si>
  <si>
    <t>P-005-03-03-13</t>
  </si>
  <si>
    <t>P-005-03-03-14</t>
  </si>
  <si>
    <t>P-005-03-04-01</t>
  </si>
  <si>
    <t>P-005-03-04-02</t>
  </si>
  <si>
    <t>P-005-03-04-03</t>
  </si>
  <si>
    <t>P-005-04-01-01</t>
  </si>
  <si>
    <t>P-005-04-01-02</t>
  </si>
  <si>
    <t>P-005-03-02-09</t>
  </si>
  <si>
    <t>P-005-04-01-03</t>
  </si>
  <si>
    <t>P-005-03-01-08</t>
  </si>
  <si>
    <t>5</t>
  </si>
  <si>
    <t>Urbanizuotos teritorijos  sutvarkymas, įrengiant parką, palei Šilutės plentą</t>
  </si>
  <si>
    <t xml:space="preserve">Uždavinys: Mažinti aplinkos taršą vykdant infrastruktūros plėtros bei diegiant prevencijos priemones </t>
  </si>
  <si>
    <t>Priemonė: Aplinkos taršos infrastruktūros ir prevencijos priemonių įgyvendinimas</t>
  </si>
  <si>
    <t>Žaliosios infrastruktūros plėtojimas Klaipėdos mieste</t>
  </si>
  <si>
    <t>Parengtas Žalinimo planas, vnt.</t>
  </si>
  <si>
    <t>Iš stacionarių šaltinių į atmosferą išmestų teršalų kiekio, tenkančio vienam gyventojui, Klaipėdos savivaldybėje santykis su šalies rodikliu, proc.</t>
  </si>
  <si>
    <t>E-3.3-1</t>
  </si>
  <si>
    <t>E-005-04-02</t>
  </si>
  <si>
    <t>13/9</t>
  </si>
  <si>
    <t>12/8</t>
  </si>
  <si>
    <t>11/7</t>
  </si>
  <si>
    <t>E-3.3-2</t>
  </si>
  <si>
    <t>E-005-04-03</t>
  </si>
  <si>
    <t>Vidutinis ekvivalentinis garso lygis gyvenamųjų namų bei ikimokyklinio ugdymo įstaigų teritorijose (dBA):</t>
  </si>
  <si>
    <t>E-3.3-3</t>
  </si>
  <si>
    <t>E-3.3-4</t>
  </si>
  <si>
    <t xml:space="preserve">07–19 val. </t>
  </si>
  <si>
    <t>19–22 val.</t>
  </si>
  <si>
    <t>22–07 val.</t>
  </si>
  <si>
    <t>52,4</t>
  </si>
  <si>
    <t>45,7</t>
  </si>
  <si>
    <t>Rekultivuota žemė, naudojama žaliesiems plotams, socialiniams būstams, ekonominei arba kitai paskirčiai, ha</t>
  </si>
  <si>
    <t>P-005-03-02-10</t>
  </si>
  <si>
    <t>R-005-03-02-11</t>
  </si>
  <si>
    <t>Apsauginę funkciją atliekančių želdynų ir želdinių, tenkančių 1 gyventojui, plotas, kv. m</t>
  </si>
  <si>
    <t>R-3.3.1-1</t>
  </si>
  <si>
    <t>P-005-01-01-17</t>
  </si>
  <si>
    <t>P-005-01-01-18</t>
  </si>
  <si>
    <t>Įgyvendintos viešinimo kampanijos atliekų prevencijos ir tvarkymo temomis, vnt.</t>
  </si>
  <si>
    <t>R-005-01-01-16</t>
  </si>
  <si>
    <t>P-005-04-01-04</t>
  </si>
  <si>
    <t>Teritorijos, kurioms taikomos oro taršos stebėsenos sistemos, oro kokybės zonos, skaičius</t>
  </si>
  <si>
    <t>R-005-04-01-05</t>
  </si>
  <si>
    <t xml:space="preserve">Miestai, kuriuose įrengta ar modernizuota oro monitoringo infrastruktūra, skaičius </t>
  </si>
  <si>
    <t>P-005-03-03-15</t>
  </si>
  <si>
    <t>P-005-03-03-16</t>
  </si>
  <si>
    <t>P-3.3.4.1-3</t>
  </si>
  <si>
    <t>P-3.3.5.1-2</t>
  </si>
  <si>
    <t xml:space="preserve">P-3.3.2.6-1
P-3.3.5.1-1
</t>
  </si>
  <si>
    <t>P-3.3.1.1-1</t>
  </si>
  <si>
    <t>P-3.3.3.4-5</t>
  </si>
  <si>
    <t>P-005-03-03-18</t>
  </si>
  <si>
    <t>P-005-03-03-19</t>
  </si>
  <si>
    <t>P-005-03-03-20</t>
  </si>
  <si>
    <t>R-005-03-03-06</t>
  </si>
  <si>
    <t>R-005-03-03-09</t>
  </si>
  <si>
    <t>R-005-03-03-17</t>
  </si>
  <si>
    <t xml:space="preserve">Dviračiams skirta infrastruktūra, kuriai suteikta parama, km </t>
  </si>
  <si>
    <t>Dviračiams skirtos infrastruktūros naudotojų skaičius per metus</t>
  </si>
  <si>
    <t>Dviračiams skirta infrastruktūra, kuriai suteikta parama, km</t>
  </si>
  <si>
    <t xml:space="preserve">Dviračiams skirtos infrastruktūros naudotojų skaičius per metus </t>
  </si>
  <si>
    <t>Parų skaičius, kai buvo viršijamos ribinės teršalų vertės per metus (KD10; matavimų oro kokybės stotyse duomenys), (matavimo stotis „Klaipėda, Šilutės plentas“ / matavimo stotis „Klaipėda, Centras“), vnt.</t>
  </si>
  <si>
    <t>Paviršinio vandens telkinių (miesto teritorijoje esančių upių, ežerų bei dirbtinių vandens telkinių, kurių ekologinė būklė (ekologinis potencialas) pagal fizikinius-cheminius bei biologinius kokybės elementus priskiriama klasei „bloga“ arba „labai bloga“, skaičius, vnt.</t>
  </si>
  <si>
    <t xml:space="preserve">Surinktos atskirai išrūšiuotos atliekos, t/metus </t>
  </si>
  <si>
    <t>Įgyvendinta aplinkosauginių švietimo priemonių, vnt.</t>
  </si>
  <si>
    <t>Atlikta rangos darbų. Užbaigtumas, proc. (II dalis)</t>
  </si>
  <si>
    <t xml:space="preserve">Atliekų tvarkymo sistemos plėtra </t>
  </si>
  <si>
    <r>
      <t>Pašalinti helofitai iš vandens telkinių ploto, tūkst. m</t>
    </r>
    <r>
      <rPr>
        <vertAlign val="superscript"/>
        <sz val="10"/>
        <rFont val="Times New Roman"/>
        <family val="1"/>
        <charset val="186"/>
      </rPr>
      <t>2</t>
    </r>
  </si>
  <si>
    <t>Pėsčiųjų ir dviračių takų ties Baltijos pr., Šilutės pl., Varpų g., Dubysos g., Liubeko g., Naująja Uosto g. kapitalinis remontas, siekiant didinti rišlumą</t>
  </si>
  <si>
    <t>Klaipėdos miesto savivaldybės automatinių (stacionarių) aplinkos oro kokybės stebėjimo stotelių įrengimas</t>
  </si>
  <si>
    <t xml:space="preserve">Atviros erdvės, sukurtos arba atkurtos miestų teritorijose, kv. m </t>
  </si>
  <si>
    <r>
      <t>4 lentelė. Klaipėdos miesto savivaldybės 2024–2026 metų 005 Aplinkos apsaugos programos uždaviniai, priemonės ir jų stebėsenos rodikliai</t>
    </r>
    <r>
      <rPr>
        <sz val="12"/>
        <rFont val="Times New Roman"/>
        <family val="1"/>
        <charset val="186"/>
      </rPr>
      <t xml:space="preserve"> </t>
    </r>
  </si>
  <si>
    <t xml:space="preserve">Juodkrantės girininkijos pėsčiųjų ir dviračių tako tiesimas nuo Naujosios perkėlos Smiltynėje, Klaipėdoje, iki Neringos savivaldybės ribos  </t>
  </si>
  <si>
    <t>Taikytos gyvūnų gausos reguliavimo priemonės,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</si>
</sst>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General"/>
    <numFmt numFmtId="165" formatCode="#,##0.0"/>
    <numFmt numFmtId="166" formatCode="0.0"/>
  </numFmts>
  <fonts count="17" x14ac:knownFonts="1">
    <font>
      <sz val="11"/>
      <color theme="1"/>
      <name val="Calibri"/>
      <family val="2"/>
      <charset val="186"/>
      <scheme val="minor"/>
    </font>
    <font>
      <sz val="8"/>
      <name val="Calibri"/>
      <family val="2"/>
      <charset val="186"/>
      <scheme val="minor"/>
    </font>
    <font>
      <sz val="11"/>
      <color rgb="FF000000"/>
      <name val="Calibri"/>
      <family val="2"/>
      <charset val="186"/>
    </font>
    <font>
      <sz val="10"/>
      <color theme="1"/>
      <name val="Times New Roman"/>
      <family val="1"/>
      <charset val="186"/>
    </font>
    <font>
      <b/>
      <sz val="10"/>
      <color theme="1"/>
      <name val="Times New Roman"/>
      <family val="1"/>
      <charset val="186"/>
    </font>
    <font>
      <b/>
      <sz val="10"/>
      <color rgb="FF000000"/>
      <name val="Times New Roman"/>
      <family val="1"/>
      <charset val="186"/>
    </font>
    <font>
      <sz val="10"/>
      <color rgb="FF000000"/>
      <name val="Times New Roman"/>
      <family val="1"/>
      <charset val="186"/>
    </font>
    <font>
      <b/>
      <sz val="10"/>
      <name val="Times New Roman"/>
      <family val="1"/>
      <charset val="186"/>
    </font>
    <font>
      <sz val="10"/>
      <name val="Times New Roman"/>
      <family val="1"/>
      <charset val="186"/>
    </font>
    <font>
      <sz val="9"/>
      <color indexed="81"/>
      <name val="Tahoma"/>
      <family val="2"/>
      <charset val="186"/>
    </font>
    <font>
      <vertAlign val="superscript"/>
      <sz val="10"/>
      <name val="Times New Roman"/>
      <family val="1"/>
      <charset val="186"/>
    </font>
    <font>
      <sz val="12"/>
      <name val="Times New Roman"/>
      <family val="1"/>
      <charset val="186"/>
    </font>
    <font>
      <b/>
      <sz val="12"/>
      <name val="Times New Roman"/>
      <family val="1"/>
      <charset val="186"/>
    </font>
    <font>
      <sz val="10"/>
      <color rgb="FFFF0000"/>
      <name val="Times New Roman"/>
      <family val="1"/>
      <charset val="186"/>
    </font>
    <font>
      <sz val="10"/>
      <name val="Times New Roman"/>
      <family val="1"/>
    </font>
    <font>
      <b/>
      <sz val="10"/>
      <color rgb="FF000000"/>
      <name val="Times New Roman"/>
      <family val="1"/>
    </font>
    <font>
      <sz val="10"/>
      <color theme="1"/>
      <name val="Times New Roman"/>
      <family val="1"/>
    </font>
  </fonts>
  <fills count="11">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CCFF"/>
        <bgColor indexed="64"/>
      </patternFill>
    </fill>
    <fill>
      <patternFill patternType="solid">
        <fgColor rgb="FFFFFFFF"/>
        <bgColor rgb="FF000000"/>
      </patternFill>
    </fill>
    <fill>
      <patternFill patternType="solid">
        <fgColor rgb="FFFFCCFF"/>
        <bgColor rgb="FF000000"/>
      </patternFill>
    </fill>
    <fill>
      <patternFill patternType="solid">
        <fgColor rgb="FFFFFFCC"/>
        <bgColor rgb="FF000000"/>
      </patternFill>
    </fill>
    <fill>
      <patternFill patternType="solid">
        <fgColor theme="0"/>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s>
  <cellStyleXfs count="2">
    <xf numFmtId="0" fontId="0" fillId="0" borderId="0"/>
    <xf numFmtId="164" fontId="2" fillId="0" borderId="0" applyBorder="0" applyProtection="0"/>
  </cellStyleXfs>
  <cellXfs count="172">
    <xf numFmtId="0" fontId="0" fillId="0" borderId="0" xfId="0"/>
    <xf numFmtId="0" fontId="3" fillId="0" borderId="0" xfId="0" applyFont="1"/>
    <xf numFmtId="0" fontId="3" fillId="0" borderId="0" xfId="0" applyFont="1" applyAlignment="1">
      <alignment vertical="top"/>
    </xf>
    <xf numFmtId="0" fontId="3" fillId="0" borderId="0" xfId="0" applyFont="1" applyAlignment="1">
      <alignment horizontal="center" vertical="top"/>
    </xf>
    <xf numFmtId="0" fontId="6" fillId="2" borderId="1" xfId="0" applyFont="1" applyFill="1" applyBorder="1" applyAlignment="1">
      <alignment horizontal="center" vertical="top" wrapText="1"/>
    </xf>
    <xf numFmtId="0" fontId="3" fillId="5" borderId="1" xfId="0" applyFont="1" applyFill="1" applyBorder="1" applyAlignment="1">
      <alignment horizontal="center" vertical="top" wrapText="1"/>
    </xf>
    <xf numFmtId="0" fontId="3" fillId="0" borderId="1" xfId="0" applyFont="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horizontal="center" vertical="top" wrapText="1"/>
    </xf>
    <xf numFmtId="0" fontId="3" fillId="0" borderId="0" xfId="0" applyFont="1" applyAlignment="1">
      <alignment horizontal="center" vertical="center"/>
    </xf>
    <xf numFmtId="0" fontId="8" fillId="0" borderId="0" xfId="0" applyFont="1"/>
    <xf numFmtId="0" fontId="8" fillId="0" borderId="1" xfId="0" applyFont="1" applyBorder="1" applyAlignment="1">
      <alignment vertical="top" wrapText="1"/>
    </xf>
    <xf numFmtId="0" fontId="8" fillId="0" borderId="1" xfId="0" applyFont="1" applyBorder="1" applyAlignment="1">
      <alignment horizontal="center" vertical="top" wrapText="1"/>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top" wrapText="1"/>
    </xf>
    <xf numFmtId="0" fontId="8" fillId="3" borderId="1" xfId="0" applyFont="1" applyFill="1" applyBorder="1" applyAlignment="1">
      <alignment vertical="top" wrapText="1"/>
    </xf>
    <xf numFmtId="49" fontId="8" fillId="3" borderId="1" xfId="0" applyNumberFormat="1" applyFont="1" applyFill="1" applyBorder="1" applyAlignment="1">
      <alignment horizontal="center" vertical="top" wrapText="1"/>
    </xf>
    <xf numFmtId="0" fontId="3" fillId="0" borderId="1" xfId="0" applyFont="1" applyBorder="1" applyAlignment="1">
      <alignment horizontal="center" vertical="top"/>
    </xf>
    <xf numFmtId="0" fontId="7" fillId="3" borderId="1" xfId="0" applyFont="1" applyFill="1" applyBorder="1" applyAlignment="1">
      <alignment vertical="top" wrapText="1"/>
    </xf>
    <xf numFmtId="0" fontId="4" fillId="5" borderId="1" xfId="0" applyFont="1" applyFill="1" applyBorder="1" applyAlignment="1">
      <alignment vertical="top" wrapText="1"/>
    </xf>
    <xf numFmtId="0" fontId="7" fillId="5" borderId="1" xfId="0" applyFont="1" applyFill="1" applyBorder="1" applyAlignment="1">
      <alignment vertical="top" wrapText="1"/>
    </xf>
    <xf numFmtId="0" fontId="5" fillId="2" borderId="1" xfId="0" applyFont="1" applyFill="1" applyBorder="1" applyAlignment="1">
      <alignment horizontal="center" vertical="center" wrapText="1"/>
    </xf>
    <xf numFmtId="0" fontId="7" fillId="4" borderId="1" xfId="0" applyFont="1" applyFill="1" applyBorder="1" applyAlignment="1">
      <alignment vertical="top" wrapText="1"/>
    </xf>
    <xf numFmtId="0" fontId="4" fillId="3" borderId="1" xfId="0" applyFont="1" applyFill="1" applyBorder="1" applyAlignment="1">
      <alignment vertical="top" wrapText="1"/>
    </xf>
    <xf numFmtId="0" fontId="3" fillId="6" borderId="1" xfId="0" applyFont="1" applyFill="1" applyBorder="1" applyAlignment="1">
      <alignment horizontal="center" vertical="top" wrapText="1"/>
    </xf>
    <xf numFmtId="165" fontId="8" fillId="3" borderId="1" xfId="0" applyNumberFormat="1" applyFont="1" applyFill="1" applyBorder="1" applyAlignment="1">
      <alignment horizontal="left" vertical="top" wrapText="1"/>
    </xf>
    <xf numFmtId="165" fontId="8" fillId="3" borderId="1" xfId="0" applyNumberFormat="1" applyFont="1" applyFill="1" applyBorder="1" applyAlignment="1">
      <alignment vertical="top" wrapText="1"/>
    </xf>
    <xf numFmtId="3" fontId="8" fillId="3" borderId="1" xfId="0" applyNumberFormat="1" applyFont="1" applyFill="1" applyBorder="1" applyAlignment="1">
      <alignment horizontal="left" vertical="top" wrapText="1"/>
    </xf>
    <xf numFmtId="3" fontId="8" fillId="3" borderId="1" xfId="0" applyNumberFormat="1" applyFont="1" applyFill="1" applyBorder="1" applyAlignment="1">
      <alignment vertical="top" wrapText="1"/>
    </xf>
    <xf numFmtId="0" fontId="4" fillId="6" borderId="1" xfId="0" applyFont="1" applyFill="1" applyBorder="1" applyAlignment="1">
      <alignment vertical="top" wrapText="1"/>
    </xf>
    <xf numFmtId="0" fontId="7" fillId="4" borderId="1" xfId="0" applyFont="1" applyFill="1" applyBorder="1" applyAlignment="1">
      <alignment horizontal="right" vertical="top" wrapText="1"/>
    </xf>
    <xf numFmtId="0" fontId="4" fillId="5" borderId="1" xfId="0" applyFont="1" applyFill="1" applyBorder="1" applyAlignment="1">
      <alignment horizontal="right" vertical="top" wrapText="1"/>
    </xf>
    <xf numFmtId="0" fontId="4" fillId="0" borderId="1" xfId="0" applyFont="1" applyBorder="1" applyAlignment="1">
      <alignment horizontal="right" vertical="top" wrapText="1"/>
    </xf>
    <xf numFmtId="0" fontId="7" fillId="4" borderId="2" xfId="0" applyFont="1" applyFill="1" applyBorder="1" applyAlignment="1">
      <alignment horizontal="right" vertical="top" wrapText="1"/>
    </xf>
    <xf numFmtId="0" fontId="4" fillId="4" borderId="7" xfId="0" applyFont="1" applyFill="1" applyBorder="1" applyAlignment="1">
      <alignment vertical="top" wrapText="1"/>
    </xf>
    <xf numFmtId="0" fontId="8" fillId="4" borderId="2" xfId="0" applyFont="1" applyFill="1" applyBorder="1" applyAlignment="1">
      <alignment horizontal="center" vertical="top" wrapText="1"/>
    </xf>
    <xf numFmtId="0" fontId="4" fillId="3" borderId="3" xfId="0" applyFont="1" applyFill="1" applyBorder="1" applyAlignment="1">
      <alignment vertical="top" wrapText="1"/>
    </xf>
    <xf numFmtId="0" fontId="3" fillId="3" borderId="3" xfId="0" applyFont="1" applyFill="1" applyBorder="1" applyAlignment="1">
      <alignment horizontal="center" vertical="top" wrapText="1"/>
    </xf>
    <xf numFmtId="0" fontId="3" fillId="5" borderId="3" xfId="0" applyFont="1" applyFill="1" applyBorder="1" applyAlignment="1">
      <alignment horizontal="center" vertical="top" wrapText="1"/>
    </xf>
    <xf numFmtId="0" fontId="7" fillId="5" borderId="1" xfId="0" applyFont="1" applyFill="1" applyBorder="1" applyAlignment="1">
      <alignment horizontal="right" vertical="top" wrapText="1"/>
    </xf>
    <xf numFmtId="0" fontId="7" fillId="3" borderId="6"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3" xfId="0" applyFont="1" applyFill="1" applyBorder="1" applyAlignment="1">
      <alignment horizontal="left" vertical="top" wrapText="1"/>
    </xf>
    <xf numFmtId="0" fontId="3" fillId="5" borderId="1" xfId="0" applyFont="1" applyFill="1" applyBorder="1" applyAlignment="1">
      <alignment horizontal="center" vertical="top"/>
    </xf>
    <xf numFmtId="0" fontId="7" fillId="0" borderId="1" xfId="0" applyFont="1" applyBorder="1" applyAlignment="1">
      <alignment vertical="top" wrapText="1"/>
    </xf>
    <xf numFmtId="3" fontId="7" fillId="3" borderId="1" xfId="0" applyNumberFormat="1" applyFont="1" applyFill="1" applyBorder="1" applyAlignment="1">
      <alignment vertical="top" wrapText="1"/>
    </xf>
    <xf numFmtId="0" fontId="3" fillId="4" borderId="1" xfId="0" applyFont="1" applyFill="1" applyBorder="1" applyAlignment="1">
      <alignment horizontal="center" vertical="top" wrapText="1"/>
    </xf>
    <xf numFmtId="3" fontId="7" fillId="3" borderId="2" xfId="0" applyNumberFormat="1" applyFont="1" applyFill="1" applyBorder="1" applyAlignment="1">
      <alignment vertical="top" wrapText="1"/>
    </xf>
    <xf numFmtId="3" fontId="7" fillId="3" borderId="1" xfId="0" applyNumberFormat="1" applyFont="1" applyFill="1" applyBorder="1" applyAlignment="1">
      <alignment horizontal="left" vertical="top" wrapText="1"/>
    </xf>
    <xf numFmtId="3" fontId="7" fillId="3" borderId="5" xfId="0" applyNumberFormat="1" applyFont="1" applyFill="1" applyBorder="1" applyAlignment="1">
      <alignment vertical="top" wrapText="1"/>
    </xf>
    <xf numFmtId="0" fontId="7" fillId="3" borderId="2" xfId="0" applyFont="1" applyFill="1" applyBorder="1" applyAlignment="1">
      <alignment vertical="top" wrapText="1"/>
    </xf>
    <xf numFmtId="3" fontId="8" fillId="3" borderId="1" xfId="0" applyNumberFormat="1" applyFont="1" applyFill="1" applyBorder="1" applyAlignment="1">
      <alignment horizontal="center" vertical="top"/>
    </xf>
    <xf numFmtId="3" fontId="8" fillId="3" borderId="1" xfId="0" applyNumberFormat="1" applyFont="1" applyFill="1" applyBorder="1" applyAlignment="1">
      <alignment vertical="top"/>
    </xf>
    <xf numFmtId="0" fontId="8" fillId="3" borderId="6" xfId="0" applyFont="1" applyFill="1" applyBorder="1" applyAlignment="1">
      <alignment horizontal="left" vertical="top" wrapText="1"/>
    </xf>
    <xf numFmtId="0" fontId="3" fillId="3" borderId="1" xfId="0" applyFont="1" applyFill="1" applyBorder="1" applyAlignment="1">
      <alignment horizontal="center" vertical="top" wrapText="1"/>
    </xf>
    <xf numFmtId="0" fontId="11" fillId="0" borderId="0" xfId="0" applyFont="1" applyAlignment="1">
      <alignment vertical="top"/>
    </xf>
    <xf numFmtId="0" fontId="6" fillId="0" borderId="3" xfId="0" applyFont="1" applyBorder="1" applyAlignment="1">
      <alignment horizontal="center" vertical="top" wrapText="1"/>
    </xf>
    <xf numFmtId="0" fontId="6" fillId="0" borderId="11" xfId="0" applyFont="1" applyBorder="1" applyAlignment="1">
      <alignment horizontal="center" vertical="top" wrapText="1"/>
    </xf>
    <xf numFmtId="0" fontId="3" fillId="0" borderId="12" xfId="0" applyFont="1" applyBorder="1" applyAlignment="1">
      <alignment vertical="top"/>
    </xf>
    <xf numFmtId="0" fontId="3" fillId="0" borderId="12" xfId="0" applyFont="1" applyBorder="1" applyAlignment="1">
      <alignment horizontal="center" vertical="top"/>
    </xf>
    <xf numFmtId="0" fontId="3" fillId="3" borderId="5" xfId="0" applyFont="1" applyFill="1" applyBorder="1" applyAlignment="1">
      <alignment horizontal="center" vertical="top" wrapText="1"/>
    </xf>
    <xf numFmtId="0" fontId="3" fillId="0" borderId="3" xfId="0" applyFont="1" applyBorder="1" applyAlignment="1">
      <alignment horizontal="center" vertical="top" wrapText="1"/>
    </xf>
    <xf numFmtId="0" fontId="3" fillId="3" borderId="5" xfId="0" applyFont="1" applyFill="1" applyBorder="1" applyAlignment="1">
      <alignment vertical="top" wrapText="1"/>
    </xf>
    <xf numFmtId="165" fontId="3" fillId="0" borderId="1" xfId="0" applyNumberFormat="1" applyFont="1" applyBorder="1" applyAlignment="1">
      <alignment horizontal="center" vertical="top" wrapText="1"/>
    </xf>
    <xf numFmtId="165" fontId="4" fillId="0" borderId="1" xfId="0" applyNumberFormat="1" applyFont="1" applyBorder="1" applyAlignment="1">
      <alignment horizontal="center" vertical="top" wrapText="1"/>
    </xf>
    <xf numFmtId="165" fontId="4" fillId="0" borderId="14" xfId="0" applyNumberFormat="1" applyFont="1" applyBorder="1" applyAlignment="1">
      <alignment horizontal="center" vertical="top" wrapText="1"/>
    </xf>
    <xf numFmtId="0" fontId="5" fillId="8" borderId="8" xfId="0" applyFont="1" applyFill="1" applyBorder="1" applyAlignment="1">
      <alignment horizontal="center" vertical="top" wrapText="1"/>
    </xf>
    <xf numFmtId="0" fontId="5" fillId="8" borderId="11" xfId="0" applyFont="1" applyFill="1" applyBorder="1" applyAlignment="1">
      <alignment horizontal="center" vertical="top" wrapText="1"/>
    </xf>
    <xf numFmtId="0" fontId="6" fillId="0" borderId="1" xfId="0" applyFont="1" applyBorder="1" applyAlignment="1">
      <alignment horizontal="center" vertical="top" wrapText="1"/>
    </xf>
    <xf numFmtId="0" fontId="6" fillId="0" borderId="8" xfId="0" applyFont="1" applyBorder="1" applyAlignment="1">
      <alignment horizontal="center" vertical="top" wrapText="1"/>
    </xf>
    <xf numFmtId="0" fontId="5" fillId="8" borderId="1" xfId="0" applyFont="1" applyFill="1" applyBorder="1" applyAlignment="1">
      <alignment horizontal="center" vertical="top" wrapText="1"/>
    </xf>
    <xf numFmtId="0" fontId="5" fillId="8" borderId="3"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11" xfId="0" applyFont="1" applyFill="1" applyBorder="1" applyAlignment="1">
      <alignment horizontal="center" vertical="top" wrapTex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8" fillId="3" borderId="3" xfId="0" applyFont="1" applyFill="1" applyBorder="1" applyAlignment="1">
      <alignment horizontal="center" vertical="top" wrapText="1"/>
    </xf>
    <xf numFmtId="0" fontId="8" fillId="3" borderId="11" xfId="0" applyFont="1" applyFill="1" applyBorder="1" applyAlignment="1">
      <alignment horizontal="center" vertical="top" wrapText="1"/>
    </xf>
    <xf numFmtId="0" fontId="8" fillId="0" borderId="2" xfId="0" applyFont="1" applyBorder="1" applyAlignment="1">
      <alignment vertical="top" wrapText="1"/>
    </xf>
    <xf numFmtId="0" fontId="8" fillId="3" borderId="5" xfId="0" applyFont="1" applyFill="1" applyBorder="1" applyAlignment="1">
      <alignment horizontal="center" vertical="top" wrapText="1"/>
    </xf>
    <xf numFmtId="0" fontId="8" fillId="3" borderId="10" xfId="0" applyFont="1" applyFill="1" applyBorder="1" applyAlignment="1">
      <alignment horizontal="center" vertical="top" wrapText="1"/>
    </xf>
    <xf numFmtId="3" fontId="8" fillId="3" borderId="12" xfId="0" applyNumberFormat="1" applyFont="1" applyFill="1" applyBorder="1" applyAlignment="1">
      <alignment horizontal="center" vertical="top" wrapText="1"/>
    </xf>
    <xf numFmtId="0" fontId="8" fillId="3" borderId="12" xfId="0" applyFont="1" applyFill="1" applyBorder="1" applyAlignment="1">
      <alignment horizontal="center" vertical="top" wrapText="1"/>
    </xf>
    <xf numFmtId="0" fontId="8" fillId="4" borderId="5" xfId="0" applyFont="1" applyFill="1" applyBorder="1" applyAlignment="1">
      <alignment horizontal="center" vertical="top" wrapText="1"/>
    </xf>
    <xf numFmtId="0" fontId="6" fillId="3" borderId="1" xfId="0" applyFont="1" applyFill="1" applyBorder="1" applyAlignment="1">
      <alignment horizontal="center" vertical="top" wrapText="1"/>
    </xf>
    <xf numFmtId="0" fontId="7" fillId="8" borderId="8" xfId="0" applyFont="1" applyFill="1" applyBorder="1" applyAlignment="1">
      <alignment horizontal="left" vertical="top" wrapText="1"/>
    </xf>
    <xf numFmtId="0" fontId="7" fillId="8" borderId="11" xfId="0" applyFont="1" applyFill="1" applyBorder="1" applyAlignment="1">
      <alignment vertical="top" wrapText="1"/>
    </xf>
    <xf numFmtId="0" fontId="5" fillId="8" borderId="1" xfId="0" applyFont="1" applyFill="1" applyBorder="1" applyAlignment="1">
      <alignment vertical="top" wrapText="1"/>
    </xf>
    <xf numFmtId="3" fontId="8" fillId="3" borderId="5" xfId="0" applyNumberFormat="1" applyFont="1" applyFill="1" applyBorder="1" applyAlignment="1">
      <alignment vertical="top" wrapText="1"/>
    </xf>
    <xf numFmtId="0" fontId="8" fillId="4" borderId="15" xfId="0" applyFont="1" applyFill="1" applyBorder="1" applyAlignment="1">
      <alignment horizontal="center" vertical="top" wrapText="1"/>
    </xf>
    <xf numFmtId="0" fontId="4" fillId="5" borderId="3" xfId="0" applyFont="1" applyFill="1" applyBorder="1" applyAlignment="1">
      <alignment horizontal="right" vertical="top" wrapText="1"/>
    </xf>
    <xf numFmtId="0" fontId="8" fillId="0" borderId="12" xfId="0" applyFont="1" applyBorder="1" applyAlignment="1">
      <alignment vertical="top" wrapText="1"/>
    </xf>
    <xf numFmtId="0" fontId="3" fillId="0" borderId="17" xfId="0" applyFont="1" applyBorder="1" applyAlignment="1">
      <alignment vertical="top" wrapText="1"/>
    </xf>
    <xf numFmtId="0" fontId="3" fillId="0" borderId="0" xfId="0" applyFont="1" applyAlignment="1">
      <alignment horizontal="left" vertical="top" wrapText="1"/>
    </xf>
    <xf numFmtId="0" fontId="3" fillId="3" borderId="1" xfId="0" applyFont="1" applyFill="1" applyBorder="1" applyAlignment="1">
      <alignment horizontal="center" vertical="top"/>
    </xf>
    <xf numFmtId="0" fontId="6" fillId="3" borderId="1" xfId="0" applyFont="1" applyFill="1" applyBorder="1" applyAlignment="1">
      <alignment horizontal="center" vertical="top"/>
    </xf>
    <xf numFmtId="0" fontId="6" fillId="3" borderId="8" xfId="0" applyFont="1" applyFill="1" applyBorder="1" applyAlignment="1">
      <alignment horizontal="center" vertical="top"/>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8" xfId="0" applyFont="1" applyFill="1" applyBorder="1" applyAlignment="1">
      <alignment horizontal="center" vertical="top" wrapText="1"/>
    </xf>
    <xf numFmtId="3" fontId="5" fillId="3" borderId="7" xfId="0" applyNumberFormat="1" applyFont="1" applyFill="1" applyBorder="1" applyAlignment="1">
      <alignment horizontal="left" vertical="top" wrapText="1"/>
    </xf>
    <xf numFmtId="0" fontId="6" fillId="0" borderId="1" xfId="0" applyFont="1" applyBorder="1" applyAlignment="1">
      <alignment vertical="top" wrapText="1"/>
    </xf>
    <xf numFmtId="165" fontId="6" fillId="3" borderId="13" xfId="0" applyNumberFormat="1" applyFont="1" applyFill="1" applyBorder="1" applyAlignment="1">
      <alignment horizontal="left" vertical="top" wrapText="1"/>
    </xf>
    <xf numFmtId="0" fontId="6" fillId="3" borderId="3" xfId="0" applyFont="1" applyFill="1" applyBorder="1" applyAlignment="1">
      <alignment vertical="top" wrapText="1"/>
    </xf>
    <xf numFmtId="0" fontId="5" fillId="7" borderId="1" xfId="0" applyFont="1" applyFill="1" applyBorder="1" applyAlignment="1">
      <alignment vertical="top" wrapText="1"/>
    </xf>
    <xf numFmtId="0" fontId="6" fillId="3" borderId="1" xfId="0" applyFont="1" applyFill="1" applyBorder="1" applyAlignment="1">
      <alignment vertical="top" wrapText="1"/>
    </xf>
    <xf numFmtId="3" fontId="6" fillId="3" borderId="1" xfId="0" applyNumberFormat="1" applyFont="1" applyFill="1" applyBorder="1" applyAlignment="1">
      <alignment vertical="top"/>
    </xf>
    <xf numFmtId="0" fontId="5" fillId="3" borderId="8" xfId="0" applyFont="1" applyFill="1" applyBorder="1" applyAlignment="1">
      <alignment horizontal="left" vertical="top" wrapText="1"/>
    </xf>
    <xf numFmtId="3" fontId="6" fillId="3" borderId="8" xfId="0" applyNumberFormat="1" applyFont="1" applyFill="1" applyBorder="1" applyAlignment="1">
      <alignment vertical="top"/>
    </xf>
    <xf numFmtId="3" fontId="6" fillId="0" borderId="1" xfId="0" applyNumberFormat="1" applyFont="1" applyBorder="1" applyAlignment="1">
      <alignment horizontal="center" vertical="top" wrapText="1"/>
    </xf>
    <xf numFmtId="0" fontId="13" fillId="0" borderId="0" xfId="0" applyFont="1" applyAlignment="1">
      <alignment vertical="top" wrapText="1"/>
    </xf>
    <xf numFmtId="165" fontId="4" fillId="3" borderId="14" xfId="0" applyNumberFormat="1" applyFont="1" applyFill="1" applyBorder="1" applyAlignment="1">
      <alignment horizontal="center" vertical="top" wrapText="1"/>
    </xf>
    <xf numFmtId="166" fontId="4" fillId="6" borderId="1" xfId="0" applyNumberFormat="1" applyFont="1" applyFill="1" applyBorder="1" applyAlignment="1">
      <alignment horizontal="center" vertical="top" wrapText="1"/>
    </xf>
    <xf numFmtId="3" fontId="5" fillId="3" borderId="5" xfId="0" applyNumberFormat="1" applyFont="1" applyFill="1" applyBorder="1" applyAlignment="1">
      <alignment vertical="top" wrapText="1"/>
    </xf>
    <xf numFmtId="0" fontId="14" fillId="0" borderId="0" xfId="0" applyFont="1"/>
    <xf numFmtId="0" fontId="14" fillId="0" borderId="2" xfId="0" applyFont="1" applyBorder="1" applyAlignment="1">
      <alignment vertical="top" wrapText="1"/>
    </xf>
    <xf numFmtId="3" fontId="15" fillId="3" borderId="7" xfId="0" applyNumberFormat="1" applyFont="1" applyFill="1" applyBorder="1" applyAlignment="1">
      <alignment horizontal="left" vertical="top" wrapText="1"/>
    </xf>
    <xf numFmtId="3" fontId="14" fillId="3" borderId="12" xfId="0" applyNumberFormat="1" applyFont="1" applyFill="1" applyBorder="1" applyAlignment="1">
      <alignment horizontal="center" vertical="top" wrapText="1"/>
    </xf>
    <xf numFmtId="0" fontId="14" fillId="0" borderId="9" xfId="0" applyFont="1" applyBorder="1" applyAlignment="1">
      <alignment horizontal="center" vertical="top" wrapText="1"/>
    </xf>
    <xf numFmtId="0" fontId="16" fillId="0" borderId="0" xfId="0" applyFont="1" applyAlignment="1">
      <alignment horizontal="center" vertical="center"/>
    </xf>
    <xf numFmtId="0" fontId="14" fillId="0" borderId="1" xfId="0" applyFont="1" applyBorder="1" applyAlignment="1">
      <alignment vertical="top" wrapText="1"/>
    </xf>
    <xf numFmtId="0" fontId="14" fillId="7" borderId="1" xfId="0" applyFont="1" applyFill="1" applyBorder="1" applyAlignment="1">
      <alignment vertical="center" wrapText="1"/>
    </xf>
    <xf numFmtId="0" fontId="14" fillId="3" borderId="12" xfId="0" applyFont="1" applyFill="1" applyBorder="1" applyAlignment="1">
      <alignment horizontal="center" vertical="top" wrapText="1"/>
    </xf>
    <xf numFmtId="0" fontId="16" fillId="0" borderId="1" xfId="0" applyFont="1" applyBorder="1" applyAlignment="1">
      <alignment horizontal="center" vertical="top" wrapText="1"/>
    </xf>
    <xf numFmtId="0" fontId="8" fillId="3" borderId="2" xfId="0" applyFont="1" applyFill="1" applyBorder="1" applyAlignment="1">
      <alignment vertical="top" wrapText="1"/>
    </xf>
    <xf numFmtId="0" fontId="8" fillId="3" borderId="1" xfId="0" applyFont="1" applyFill="1" applyBorder="1" applyAlignment="1">
      <alignment vertical="center" wrapText="1"/>
    </xf>
    <xf numFmtId="3" fontId="6" fillId="0" borderId="11" xfId="0" applyNumberFormat="1" applyFont="1" applyBorder="1" applyAlignment="1">
      <alignment horizontal="center" vertical="top" wrapText="1"/>
    </xf>
    <xf numFmtId="3" fontId="7" fillId="3" borderId="16" xfId="0" applyNumberFormat="1" applyFont="1" applyFill="1" applyBorder="1" applyAlignment="1">
      <alignment vertical="top" wrapText="1"/>
    </xf>
    <xf numFmtId="0" fontId="7" fillId="4" borderId="6" xfId="0" applyFont="1" applyFill="1" applyBorder="1" applyAlignment="1">
      <alignment vertical="top" wrapText="1"/>
    </xf>
    <xf numFmtId="0" fontId="6" fillId="7" borderId="3" xfId="0" applyFont="1" applyFill="1" applyBorder="1" applyAlignment="1">
      <alignment vertical="top" wrapText="1"/>
    </xf>
    <xf numFmtId="0" fontId="6" fillId="7" borderId="3" xfId="0" applyFont="1" applyFill="1" applyBorder="1" applyAlignment="1">
      <alignment horizontal="center" vertical="top" wrapText="1"/>
    </xf>
    <xf numFmtId="166" fontId="3" fillId="3" borderId="1" xfId="0" applyNumberFormat="1" applyFont="1" applyFill="1" applyBorder="1" applyAlignment="1">
      <alignment horizontal="center" vertical="top" wrapText="1"/>
    </xf>
    <xf numFmtId="0" fontId="3" fillId="3" borderId="3" xfId="0" applyFont="1" applyFill="1" applyBorder="1" applyAlignment="1">
      <alignment vertical="top" wrapText="1"/>
    </xf>
    <xf numFmtId="0" fontId="13" fillId="0" borderId="1" xfId="0" applyFont="1" applyBorder="1" applyAlignment="1">
      <alignment horizontal="center" vertical="top" wrapText="1"/>
    </xf>
    <xf numFmtId="0" fontId="7" fillId="6" borderId="1" xfId="0" applyFont="1" applyFill="1" applyBorder="1" applyAlignment="1">
      <alignment vertical="top" wrapText="1"/>
    </xf>
    <xf numFmtId="0" fontId="7" fillId="6" borderId="1" xfId="0" applyFont="1" applyFill="1" applyBorder="1" applyAlignment="1">
      <alignment horizontal="center" vertical="top" wrapText="1"/>
    </xf>
    <xf numFmtId="2" fontId="7" fillId="6" borderId="1" xfId="0" applyNumberFormat="1" applyFont="1" applyFill="1" applyBorder="1" applyAlignment="1">
      <alignment horizontal="center" vertical="top"/>
    </xf>
    <xf numFmtId="166" fontId="7" fillId="6" borderId="1" xfId="0" applyNumberFormat="1" applyFont="1" applyFill="1" applyBorder="1" applyAlignment="1">
      <alignment horizontal="center" vertical="top"/>
    </xf>
    <xf numFmtId="0" fontId="8" fillId="3" borderId="1" xfId="0" applyFont="1" applyFill="1" applyBorder="1" applyAlignment="1">
      <alignment horizontal="center" vertical="top"/>
    </xf>
    <xf numFmtId="165" fontId="8" fillId="3" borderId="1" xfId="0" applyNumberFormat="1" applyFont="1" applyFill="1" applyBorder="1" applyAlignment="1">
      <alignment horizontal="center" vertical="top" wrapText="1"/>
    </xf>
    <xf numFmtId="166" fontId="8" fillId="3" borderId="1" xfId="0" applyNumberFormat="1" applyFont="1" applyFill="1" applyBorder="1" applyAlignment="1">
      <alignment horizontal="center" vertical="top"/>
    </xf>
    <xf numFmtId="0" fontId="7" fillId="6" borderId="6" xfId="0" applyFont="1" applyFill="1" applyBorder="1" applyAlignment="1">
      <alignment vertical="top" wrapText="1"/>
    </xf>
    <xf numFmtId="166" fontId="7" fillId="6" borderId="5" xfId="0" applyNumberFormat="1" applyFont="1" applyFill="1" applyBorder="1" applyAlignment="1">
      <alignment horizontal="center" vertical="top" wrapText="1"/>
    </xf>
    <xf numFmtId="0" fontId="7" fillId="6" borderId="5" xfId="0" applyFont="1" applyFill="1" applyBorder="1" applyAlignment="1">
      <alignment horizontal="center" vertical="top" wrapText="1"/>
    </xf>
    <xf numFmtId="49" fontId="7" fillId="6" borderId="1" xfId="0" applyNumberFormat="1" applyFont="1" applyFill="1" applyBorder="1" applyAlignment="1">
      <alignment horizontal="center" vertical="top" wrapText="1"/>
    </xf>
    <xf numFmtId="49" fontId="7" fillId="6" borderId="1" xfId="0" applyNumberFormat="1" applyFont="1" applyFill="1" applyBorder="1" applyAlignment="1">
      <alignment horizontal="center" vertical="top"/>
    </xf>
    <xf numFmtId="0" fontId="7" fillId="6" borderId="21" xfId="0" applyFont="1" applyFill="1" applyBorder="1" applyAlignment="1">
      <alignment vertical="top" wrapText="1"/>
    </xf>
    <xf numFmtId="0" fontId="7" fillId="6" borderId="2" xfId="0" applyFont="1" applyFill="1" applyBorder="1" applyAlignment="1">
      <alignment horizontal="center" vertical="top" wrapText="1"/>
    </xf>
    <xf numFmtId="0" fontId="7" fillId="6" borderId="21" xfId="0" applyFont="1" applyFill="1" applyBorder="1" applyAlignment="1">
      <alignment horizontal="center" vertical="top" wrapText="1"/>
    </xf>
    <xf numFmtId="0" fontId="7" fillId="6" borderId="5" xfId="0" applyFont="1" applyFill="1" applyBorder="1" applyAlignment="1">
      <alignment horizontal="justify" vertical="center" wrapText="1"/>
    </xf>
    <xf numFmtId="166" fontId="7" fillId="6" borderId="20" xfId="0" applyNumberFormat="1" applyFont="1" applyFill="1" applyBorder="1" applyAlignment="1">
      <alignment horizontal="center" vertical="top"/>
    </xf>
    <xf numFmtId="166" fontId="7" fillId="6" borderId="22" xfId="0" applyNumberFormat="1" applyFont="1" applyFill="1" applyBorder="1" applyAlignment="1">
      <alignment horizontal="center" vertical="top"/>
    </xf>
    <xf numFmtId="0" fontId="8" fillId="6" borderId="20" xfId="0" applyFont="1" applyFill="1" applyBorder="1" applyAlignment="1">
      <alignment horizontal="center" vertical="top" wrapText="1"/>
    </xf>
    <xf numFmtId="0" fontId="7" fillId="6" borderId="18" xfId="0" applyFont="1" applyFill="1" applyBorder="1" applyAlignment="1">
      <alignment horizontal="justify" vertical="center" wrapText="1"/>
    </xf>
    <xf numFmtId="49" fontId="7" fillId="6" borderId="18" xfId="0" applyNumberFormat="1" applyFont="1" applyFill="1" applyBorder="1" applyAlignment="1">
      <alignment horizontal="center" vertical="top"/>
    </xf>
    <xf numFmtId="49" fontId="7" fillId="6" borderId="20" xfId="0" applyNumberFormat="1" applyFont="1" applyFill="1" applyBorder="1" applyAlignment="1">
      <alignment horizontal="center" vertical="top"/>
    </xf>
    <xf numFmtId="49" fontId="7" fillId="6" borderId="5" xfId="0" applyNumberFormat="1" applyFont="1" applyFill="1" applyBorder="1" applyAlignment="1">
      <alignment horizontal="center" vertical="top"/>
    </xf>
    <xf numFmtId="0" fontId="7" fillId="6" borderId="19" xfId="0" applyFont="1" applyFill="1" applyBorder="1" applyAlignment="1">
      <alignment horizontal="justify" vertical="center" wrapText="1"/>
    </xf>
    <xf numFmtId="0" fontId="8" fillId="6" borderId="19" xfId="0" applyFont="1" applyFill="1" applyBorder="1" applyAlignment="1">
      <alignment horizontal="center" vertical="top" wrapText="1"/>
    </xf>
    <xf numFmtId="49" fontId="7" fillId="6" borderId="19" xfId="0" applyNumberFormat="1" applyFont="1" applyFill="1" applyBorder="1" applyAlignment="1">
      <alignment horizontal="center" vertical="top"/>
    </xf>
    <xf numFmtId="0" fontId="8" fillId="3" borderId="3" xfId="0" applyFont="1" applyFill="1" applyBorder="1" applyAlignment="1">
      <alignment vertical="top" wrapText="1"/>
    </xf>
    <xf numFmtId="0" fontId="7" fillId="10" borderId="3" xfId="0" applyFont="1" applyFill="1" applyBorder="1" applyAlignment="1">
      <alignment vertical="top" wrapText="1"/>
    </xf>
    <xf numFmtId="165" fontId="8" fillId="3" borderId="16" xfId="0" applyNumberFormat="1" applyFont="1" applyFill="1" applyBorder="1" applyAlignment="1">
      <alignment horizontal="left" vertical="top" wrapText="1"/>
    </xf>
    <xf numFmtId="0" fontId="11" fillId="0" borderId="0" xfId="0" applyFont="1" applyAlignment="1">
      <alignment horizontal="left" vertical="top"/>
    </xf>
    <xf numFmtId="0" fontId="7" fillId="6" borderId="2" xfId="0" applyFont="1" applyFill="1" applyBorder="1" applyAlignment="1">
      <alignment horizontal="left" vertical="top" wrapText="1"/>
    </xf>
    <xf numFmtId="0" fontId="7" fillId="6" borderId="5" xfId="0" applyFont="1" applyFill="1" applyBorder="1" applyAlignment="1">
      <alignment horizontal="left" vertical="top" wrapText="1"/>
    </xf>
    <xf numFmtId="0" fontId="7" fillId="6" borderId="3" xfId="0" applyFont="1" applyFill="1" applyBorder="1" applyAlignment="1">
      <alignment horizontal="left" vertical="top"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2" fillId="0" borderId="4"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cellXfs>
  <cellStyles count="2">
    <cellStyle name="Excel Built-in Normal" xfId="1" xr:uid="{AD2631E7-7BC3-479E-AC00-494E6DA86334}"/>
    <cellStyle name="Įprastas" xfId="0" builtinId="0"/>
  </cellStyles>
  <dxfs count="0"/>
  <tableStyles count="0" defaultTableStyle="TableStyleMedium2" defaultPivotStyle="PivotStyleLight16"/>
  <colors>
    <mruColors>
      <color rgb="FFFFCCFF"/>
      <color rgb="FF99FF99"/>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nga Mikalauskienė" id="{08D9BC9B-63AB-490D-9D4D-775DEAEE9B9A}" userId="S::inga.mikalauskiene@klaipeda.lt::09dffb4a-b41a-4bf9-942e-223d7f7779a6"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72" dT="2023-10-23T19:36:43.71" personId="{08D9BC9B-63AB-490D-9D4D-775DEAEE9B9A}" id="{2C04C82F-E609-4AAF-B7DF-D0AD23475ACD}">
    <text>Smeltalės upės nuo Minijos g. tilto valymo darbai</text>
  </threadedComment>
  <threadedComment ref="C73" dT="2023-10-23T19:37:25.23" personId="{08D9BC9B-63AB-490D-9D4D-775DEAEE9B9A}" id="{FFFD762F-E143-48B9-BEF3-68CFE622C2EC}">
    <text>Smeltalės upės prieplaukos akvatorijos ir upės dalies iki Minijos g. tilto valymo / gilinimo techninio projekto parengimas</text>
  </threadedComment>
  <threadedComment ref="E76" dT="2023-10-30T09:21:40.97" personId="{08D9BC9B-63AB-490D-9D4D-775DEAEE9B9A}" id="{6FD971F7-A791-44A1-A83D-A6AA3B106AB6}">
    <text>Nespėjami atlikti darbai 2023 m. Projekto rengimas užtruko, nes buvo koreguoti reikalavimai medžiagoms.</text>
  </threadedComment>
  <threadedComment ref="F103" dT="2023-10-23T19:39:34.11" personId="{08D9BC9B-63AB-490D-9D4D-775DEAEE9B9A}" id="{DDD97F38-20CE-4CC4-A2F3-5A7C06F92AD7}">
    <text>2025 m. numatyti ESO darbai</text>
  </threadedComment>
  <threadedComment ref="E140" dT="2023-10-25T06:43:01.67" personId="{08D9BC9B-63AB-490D-9D4D-775DEAEE9B9A}" id="{55C3A6DF-8D6D-4661-A52C-20A459639ADB}">
    <text>Naujų apšvietimo tinklų įrengimui</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1D868-EB22-41F7-B554-B83A3443C3EA}">
  <sheetPr>
    <pageSetUpPr fitToPage="1"/>
  </sheetPr>
  <dimension ref="A1:S146"/>
  <sheetViews>
    <sheetView tabSelected="1" zoomScaleNormal="100" workbookViewId="0">
      <selection activeCell="B2" sqref="B2:G2"/>
    </sheetView>
  </sheetViews>
  <sheetFormatPr defaultColWidth="8.77734375" defaultRowHeight="13.2" x14ac:dyDescent="0.25"/>
  <cols>
    <col min="1" max="1" width="3.21875" style="1" customWidth="1"/>
    <col min="2" max="2" width="15.5546875" style="2" customWidth="1"/>
    <col min="3" max="3" width="43.88671875" style="2" customWidth="1"/>
    <col min="4" max="4" width="10.5546875" style="2" customWidth="1"/>
    <col min="5" max="5" width="10.6640625" style="2" customWidth="1"/>
    <col min="6" max="6" width="10.5546875" style="2" customWidth="1"/>
    <col min="7" max="7" width="12.77734375" style="3" customWidth="1"/>
    <col min="8" max="8" width="10.77734375" style="1" customWidth="1"/>
    <col min="9" max="16384" width="8.77734375" style="1"/>
  </cols>
  <sheetData>
    <row r="1" spans="2:9" ht="15.45" customHeight="1" x14ac:dyDescent="0.25">
      <c r="B1" s="55"/>
      <c r="C1" s="55"/>
      <c r="D1" s="55"/>
      <c r="E1" s="1"/>
      <c r="F1" s="163"/>
      <c r="G1" s="163"/>
    </row>
    <row r="2" spans="2:9" ht="40.799999999999997" customHeight="1" x14ac:dyDescent="0.25">
      <c r="B2" s="169" t="s">
        <v>249</v>
      </c>
      <c r="C2" s="169"/>
      <c r="D2" s="169"/>
      <c r="E2" s="169"/>
      <c r="F2" s="169"/>
      <c r="G2" s="169"/>
    </row>
    <row r="3" spans="2:9" ht="29.25" customHeight="1" x14ac:dyDescent="0.25">
      <c r="B3" s="170" t="s">
        <v>0</v>
      </c>
      <c r="C3" s="167" t="s">
        <v>1</v>
      </c>
      <c r="D3" s="171" t="s">
        <v>2</v>
      </c>
      <c r="E3" s="171"/>
      <c r="F3" s="171"/>
      <c r="G3" s="171" t="s">
        <v>3</v>
      </c>
    </row>
    <row r="4" spans="2:9" ht="28.5" customHeight="1" x14ac:dyDescent="0.25">
      <c r="B4" s="170"/>
      <c r="C4" s="168"/>
      <c r="D4" s="21" t="s">
        <v>4</v>
      </c>
      <c r="E4" s="21" t="s">
        <v>5</v>
      </c>
      <c r="F4" s="21" t="s">
        <v>6</v>
      </c>
      <c r="G4" s="171"/>
    </row>
    <row r="5" spans="2:9" ht="14.25" customHeight="1" x14ac:dyDescent="0.25">
      <c r="B5" s="4">
        <v>1</v>
      </c>
      <c r="C5" s="4">
        <v>2</v>
      </c>
      <c r="D5" s="4">
        <v>3</v>
      </c>
      <c r="E5" s="4">
        <v>4</v>
      </c>
      <c r="F5" s="4">
        <v>5</v>
      </c>
      <c r="G5" s="4">
        <v>6</v>
      </c>
    </row>
    <row r="6" spans="2:9" ht="18" customHeight="1" x14ac:dyDescent="0.25">
      <c r="B6" s="30" t="s">
        <v>7</v>
      </c>
      <c r="C6" s="22" t="s">
        <v>8</v>
      </c>
      <c r="D6" s="22"/>
      <c r="E6" s="22"/>
      <c r="F6" s="22"/>
      <c r="G6" s="22"/>
    </row>
    <row r="7" spans="2:9" ht="66.599999999999994" customHeight="1" x14ac:dyDescent="0.25">
      <c r="B7" s="29" t="s">
        <v>9</v>
      </c>
      <c r="C7" s="85" t="s">
        <v>10</v>
      </c>
      <c r="D7" s="66">
        <v>60</v>
      </c>
      <c r="E7" s="66">
        <v>70</v>
      </c>
      <c r="F7" s="66">
        <v>75</v>
      </c>
      <c r="G7" s="24"/>
    </row>
    <row r="8" spans="2:9" ht="45.75" customHeight="1" x14ac:dyDescent="0.25">
      <c r="B8" s="87" t="s">
        <v>11</v>
      </c>
      <c r="C8" s="86" t="s">
        <v>12</v>
      </c>
      <c r="D8" s="67">
        <v>2</v>
      </c>
      <c r="E8" s="67">
        <v>1</v>
      </c>
      <c r="F8" s="67">
        <v>1</v>
      </c>
      <c r="G8" s="24"/>
    </row>
    <row r="9" spans="2:9" ht="27.6" customHeight="1" x14ac:dyDescent="0.25">
      <c r="B9" s="31" t="s">
        <v>13</v>
      </c>
      <c r="C9" s="19" t="s">
        <v>14</v>
      </c>
      <c r="D9" s="5"/>
      <c r="E9" s="5"/>
      <c r="F9" s="5"/>
      <c r="G9" s="5"/>
      <c r="I9" s="9"/>
    </row>
    <row r="10" spans="2:9" ht="17.25" customHeight="1" x14ac:dyDescent="0.25">
      <c r="B10" s="32"/>
      <c r="C10" s="44" t="s">
        <v>15</v>
      </c>
      <c r="D10" s="8"/>
      <c r="E10" s="8"/>
      <c r="F10" s="8"/>
      <c r="G10" s="8"/>
      <c r="I10" s="9"/>
    </row>
    <row r="11" spans="2:9" ht="18" customHeight="1" x14ac:dyDescent="0.25">
      <c r="B11" s="11" t="s">
        <v>129</v>
      </c>
      <c r="C11" s="6" t="s">
        <v>16</v>
      </c>
      <c r="D11" s="131">
        <v>54.3</v>
      </c>
      <c r="E11" s="131">
        <v>54</v>
      </c>
      <c r="F11" s="131">
        <v>53.5</v>
      </c>
      <c r="G11" s="8"/>
      <c r="I11" s="9"/>
    </row>
    <row r="12" spans="2:9" ht="29.25" customHeight="1" x14ac:dyDescent="0.25">
      <c r="B12" s="32"/>
      <c r="C12" s="45" t="s">
        <v>17</v>
      </c>
      <c r="D12" s="8"/>
      <c r="E12" s="8"/>
      <c r="F12" s="8"/>
      <c r="G12" s="8"/>
      <c r="I12" s="9"/>
    </row>
    <row r="13" spans="2:9" ht="18" customHeight="1" x14ac:dyDescent="0.25">
      <c r="B13" s="11" t="s">
        <v>130</v>
      </c>
      <c r="C13" s="6" t="s">
        <v>16</v>
      </c>
      <c r="D13" s="84">
        <v>1.3</v>
      </c>
      <c r="E13" s="99">
        <v>1.3</v>
      </c>
      <c r="F13" s="99">
        <v>1.3</v>
      </c>
      <c r="G13" s="8"/>
      <c r="I13" s="9"/>
    </row>
    <row r="14" spans="2:9" ht="16.5" customHeight="1" x14ac:dyDescent="0.25">
      <c r="B14" s="32"/>
      <c r="C14" s="23" t="s">
        <v>18</v>
      </c>
      <c r="D14" s="74" t="s">
        <v>19</v>
      </c>
      <c r="E14" s="75" t="s">
        <v>19</v>
      </c>
      <c r="F14" s="75" t="s">
        <v>19</v>
      </c>
      <c r="G14" s="8"/>
      <c r="I14" s="9"/>
    </row>
    <row r="15" spans="2:9" ht="18" customHeight="1" x14ac:dyDescent="0.25">
      <c r="B15" s="11" t="s">
        <v>131</v>
      </c>
      <c r="C15" s="6" t="s">
        <v>20</v>
      </c>
      <c r="D15" s="74">
        <v>391</v>
      </c>
      <c r="E15" s="75">
        <v>390</v>
      </c>
      <c r="F15" s="75">
        <v>390</v>
      </c>
      <c r="G15" s="8"/>
      <c r="I15" s="9"/>
    </row>
    <row r="16" spans="2:9" ht="19.5" customHeight="1" x14ac:dyDescent="0.25">
      <c r="B16" s="11" t="s">
        <v>132</v>
      </c>
      <c r="C16" s="25" t="s">
        <v>21</v>
      </c>
      <c r="D16" s="74">
        <v>40</v>
      </c>
      <c r="E16" s="75">
        <v>40</v>
      </c>
      <c r="F16" s="75">
        <v>40</v>
      </c>
      <c r="G16" s="8"/>
      <c r="I16" s="9"/>
    </row>
    <row r="17" spans="2:9" ht="18" customHeight="1" x14ac:dyDescent="0.25">
      <c r="B17" s="6"/>
      <c r="C17" s="23" t="s">
        <v>22</v>
      </c>
      <c r="D17" s="74" t="s">
        <v>19</v>
      </c>
      <c r="E17" s="75" t="s">
        <v>19</v>
      </c>
      <c r="F17" s="75" t="s">
        <v>19</v>
      </c>
      <c r="G17" s="8"/>
      <c r="I17" s="9"/>
    </row>
    <row r="18" spans="2:9" ht="18" customHeight="1" x14ac:dyDescent="0.25">
      <c r="B18" s="11" t="s">
        <v>133</v>
      </c>
      <c r="C18" s="27" t="s">
        <v>23</v>
      </c>
      <c r="D18" s="74">
        <v>1.9</v>
      </c>
      <c r="E18" s="75">
        <v>1.9</v>
      </c>
      <c r="F18" s="75">
        <v>1.9</v>
      </c>
      <c r="G18" s="8"/>
      <c r="I18" s="9"/>
    </row>
    <row r="19" spans="2:9" ht="18" customHeight="1" x14ac:dyDescent="0.25">
      <c r="B19" s="11" t="s">
        <v>134</v>
      </c>
      <c r="C19" s="27" t="s">
        <v>23</v>
      </c>
      <c r="D19" s="74">
        <v>0.8</v>
      </c>
      <c r="E19" s="75">
        <v>0.8</v>
      </c>
      <c r="F19" s="75">
        <v>0.8</v>
      </c>
      <c r="G19" s="8"/>
      <c r="I19" s="9"/>
    </row>
    <row r="20" spans="2:9" ht="28.5" customHeight="1" x14ac:dyDescent="0.25">
      <c r="B20" s="6"/>
      <c r="C20" s="7" t="s">
        <v>24</v>
      </c>
      <c r="D20" s="8"/>
      <c r="E20" s="8"/>
      <c r="F20" s="8"/>
      <c r="G20" s="8"/>
      <c r="I20" s="9"/>
    </row>
    <row r="21" spans="2:9" ht="18" customHeight="1" x14ac:dyDescent="0.25">
      <c r="B21" s="11" t="s">
        <v>135</v>
      </c>
      <c r="C21" s="25" t="s">
        <v>25</v>
      </c>
      <c r="D21" s="84">
        <v>7</v>
      </c>
      <c r="E21" s="69">
        <v>7</v>
      </c>
      <c r="F21" s="69">
        <v>7</v>
      </c>
      <c r="G21" s="8"/>
      <c r="I21" s="9"/>
    </row>
    <row r="22" spans="2:9" ht="27.75" customHeight="1" x14ac:dyDescent="0.25">
      <c r="B22" s="11" t="s">
        <v>136</v>
      </c>
      <c r="C22" s="25" t="s">
        <v>26</v>
      </c>
      <c r="D22" s="56">
        <v>42</v>
      </c>
      <c r="E22" s="57"/>
      <c r="F22" s="57"/>
      <c r="G22" s="8"/>
      <c r="I22" s="9"/>
    </row>
    <row r="23" spans="2:9" ht="43.2" customHeight="1" x14ac:dyDescent="0.25">
      <c r="B23" s="6"/>
      <c r="C23" s="7" t="s">
        <v>27</v>
      </c>
      <c r="D23" s="8"/>
      <c r="E23" s="8"/>
      <c r="F23" s="8"/>
      <c r="G23" s="8"/>
      <c r="I23" s="9"/>
    </row>
    <row r="24" spans="2:9" ht="18" customHeight="1" x14ac:dyDescent="0.25">
      <c r="B24" s="11" t="s">
        <v>137</v>
      </c>
      <c r="C24" s="27" t="s">
        <v>28</v>
      </c>
      <c r="D24" s="54">
        <v>8</v>
      </c>
      <c r="E24" s="8"/>
      <c r="F24" s="8"/>
      <c r="G24" s="8" t="s">
        <v>224</v>
      </c>
      <c r="I24" s="9"/>
    </row>
    <row r="25" spans="2:9" ht="45.75" customHeight="1" x14ac:dyDescent="0.25">
      <c r="B25" s="6"/>
      <c r="C25" s="23" t="s">
        <v>29</v>
      </c>
      <c r="D25" s="8"/>
      <c r="E25" s="8"/>
      <c r="F25" s="8"/>
      <c r="G25" s="8"/>
      <c r="I25" s="9"/>
    </row>
    <row r="26" spans="2:9" ht="18" customHeight="1" x14ac:dyDescent="0.25">
      <c r="B26" s="11" t="s">
        <v>138</v>
      </c>
      <c r="C26" s="15" t="s">
        <v>30</v>
      </c>
      <c r="D26" s="68">
        <v>39</v>
      </c>
      <c r="E26" s="69">
        <v>39</v>
      </c>
      <c r="F26" s="69"/>
      <c r="G26" s="8"/>
      <c r="I26" s="9"/>
    </row>
    <row r="27" spans="2:9" ht="18.75" customHeight="1" x14ac:dyDescent="0.25">
      <c r="B27" s="6"/>
      <c r="C27" s="7" t="s">
        <v>31</v>
      </c>
      <c r="D27" s="56" t="s">
        <v>19</v>
      </c>
      <c r="E27" s="57" t="s">
        <v>19</v>
      </c>
      <c r="F27" s="57" t="s">
        <v>19</v>
      </c>
      <c r="G27" s="8"/>
      <c r="I27" s="9"/>
    </row>
    <row r="28" spans="2:9" ht="18" customHeight="1" x14ac:dyDescent="0.25">
      <c r="B28" s="11" t="s">
        <v>139</v>
      </c>
      <c r="C28" s="13" t="s">
        <v>32</v>
      </c>
      <c r="D28" s="56">
        <v>21</v>
      </c>
      <c r="E28" s="126">
        <v>2000</v>
      </c>
      <c r="F28" s="57" t="s">
        <v>19</v>
      </c>
      <c r="G28" s="8"/>
      <c r="I28" s="9"/>
    </row>
    <row r="29" spans="2:9" ht="21" customHeight="1" x14ac:dyDescent="0.25">
      <c r="B29" s="15"/>
      <c r="C29" s="23" t="s">
        <v>244</v>
      </c>
      <c r="D29" s="54"/>
      <c r="E29" s="54"/>
      <c r="F29" s="54"/>
      <c r="G29" s="54"/>
      <c r="I29" s="9"/>
    </row>
    <row r="30" spans="2:9" ht="18" customHeight="1" x14ac:dyDescent="0.25">
      <c r="B30" s="15" t="s">
        <v>140</v>
      </c>
      <c r="C30" s="27" t="s">
        <v>33</v>
      </c>
      <c r="D30" s="14"/>
      <c r="E30" s="14">
        <v>1</v>
      </c>
      <c r="F30" s="14"/>
      <c r="G30" s="14"/>
      <c r="I30" s="9"/>
    </row>
    <row r="31" spans="2:9" ht="18" customHeight="1" x14ac:dyDescent="0.25">
      <c r="B31" s="15" t="s">
        <v>141</v>
      </c>
      <c r="C31" s="27" t="s">
        <v>34</v>
      </c>
      <c r="D31" s="14"/>
      <c r="E31" s="14">
        <v>1</v>
      </c>
      <c r="F31" s="14"/>
      <c r="G31" s="14"/>
      <c r="I31" s="9"/>
    </row>
    <row r="32" spans="2:9" ht="18" customHeight="1" x14ac:dyDescent="0.25">
      <c r="B32" s="15" t="s">
        <v>142</v>
      </c>
      <c r="C32" s="15" t="s">
        <v>35</v>
      </c>
      <c r="D32" s="14"/>
      <c r="E32" s="14">
        <v>30</v>
      </c>
      <c r="F32" s="14">
        <v>60</v>
      </c>
      <c r="G32" s="14" t="s">
        <v>224</v>
      </c>
      <c r="I32" s="9"/>
    </row>
    <row r="33" spans="2:9" ht="29.4" customHeight="1" x14ac:dyDescent="0.25">
      <c r="B33" s="15" t="s">
        <v>143</v>
      </c>
      <c r="C33" s="15" t="s">
        <v>216</v>
      </c>
      <c r="D33" s="14"/>
      <c r="E33" s="14"/>
      <c r="F33" s="14"/>
      <c r="G33" s="14"/>
      <c r="I33" s="9"/>
    </row>
    <row r="34" spans="2:9" ht="18" customHeight="1" x14ac:dyDescent="0.25">
      <c r="B34" s="15" t="s">
        <v>217</v>
      </c>
      <c r="C34" s="15" t="s">
        <v>241</v>
      </c>
      <c r="D34" s="14"/>
      <c r="E34" s="14"/>
      <c r="F34" s="14"/>
      <c r="G34" s="14"/>
      <c r="I34" s="9"/>
    </row>
    <row r="35" spans="2:9" ht="15" customHeight="1" x14ac:dyDescent="0.25">
      <c r="B35" s="6"/>
      <c r="C35" s="7" t="s">
        <v>36</v>
      </c>
      <c r="D35" s="8"/>
      <c r="E35" s="8"/>
      <c r="F35" s="8"/>
      <c r="G35" s="8"/>
      <c r="I35" s="9"/>
    </row>
    <row r="36" spans="2:9" ht="18" customHeight="1" x14ac:dyDescent="0.25">
      <c r="B36" s="11" t="s">
        <v>214</v>
      </c>
      <c r="C36" s="13" t="s">
        <v>37</v>
      </c>
      <c r="D36" s="8">
        <v>1</v>
      </c>
      <c r="E36" s="8"/>
      <c r="F36" s="8"/>
      <c r="G36" s="8"/>
      <c r="I36" s="9"/>
    </row>
    <row r="37" spans="2:9" ht="31.5" customHeight="1" x14ac:dyDescent="0.25">
      <c r="B37" s="11" t="s">
        <v>215</v>
      </c>
      <c r="C37" s="13" t="s">
        <v>38</v>
      </c>
      <c r="D37" s="8">
        <v>1</v>
      </c>
      <c r="E37" s="8"/>
      <c r="F37" s="8"/>
      <c r="G37" s="8" t="s">
        <v>224</v>
      </c>
      <c r="I37" s="9"/>
    </row>
    <row r="38" spans="2:9" ht="30" customHeight="1" x14ac:dyDescent="0.25">
      <c r="B38" s="30" t="s">
        <v>39</v>
      </c>
      <c r="C38" s="22" t="s">
        <v>40</v>
      </c>
      <c r="D38" s="46"/>
      <c r="E38" s="46"/>
      <c r="F38" s="46"/>
      <c r="G38" s="46"/>
      <c r="I38" s="9"/>
    </row>
    <row r="39" spans="2:9" ht="31.5" customHeight="1" x14ac:dyDescent="0.25">
      <c r="B39" s="29" t="s">
        <v>41</v>
      </c>
      <c r="C39" s="29" t="s">
        <v>42</v>
      </c>
      <c r="D39" s="70">
        <v>35</v>
      </c>
      <c r="E39" s="66">
        <v>35</v>
      </c>
      <c r="F39" s="66">
        <v>35</v>
      </c>
      <c r="G39" s="24"/>
      <c r="I39" s="9"/>
    </row>
    <row r="40" spans="2:9" ht="32.25" customHeight="1" x14ac:dyDescent="0.25">
      <c r="B40" s="29" t="s">
        <v>43</v>
      </c>
      <c r="C40" s="29" t="s">
        <v>44</v>
      </c>
      <c r="D40" s="71">
        <v>48</v>
      </c>
      <c r="E40" s="67">
        <v>48</v>
      </c>
      <c r="F40" s="67">
        <v>48</v>
      </c>
      <c r="G40" s="24"/>
      <c r="I40" s="9"/>
    </row>
    <row r="41" spans="2:9" ht="30.75" customHeight="1" x14ac:dyDescent="0.25">
      <c r="B41" s="31" t="s">
        <v>45</v>
      </c>
      <c r="C41" s="19" t="s">
        <v>46</v>
      </c>
      <c r="D41" s="72" t="s">
        <v>19</v>
      </c>
      <c r="E41" s="73" t="s">
        <v>19</v>
      </c>
      <c r="F41" s="73" t="s">
        <v>19</v>
      </c>
      <c r="G41" s="5"/>
      <c r="I41" s="9"/>
    </row>
    <row r="42" spans="2:9" ht="30.6" customHeight="1" x14ac:dyDescent="0.25">
      <c r="B42" s="6"/>
      <c r="C42" s="7" t="s">
        <v>47</v>
      </c>
      <c r="D42" s="56" t="s">
        <v>19</v>
      </c>
      <c r="E42" s="57" t="s">
        <v>19</v>
      </c>
      <c r="F42" s="57" t="s">
        <v>19</v>
      </c>
      <c r="G42" s="133"/>
      <c r="I42" s="9"/>
    </row>
    <row r="43" spans="2:9" ht="19.5" customHeight="1" x14ac:dyDescent="0.25">
      <c r="B43" s="11" t="s">
        <v>144</v>
      </c>
      <c r="C43" s="28" t="s">
        <v>48</v>
      </c>
      <c r="D43" s="74">
        <v>5</v>
      </c>
      <c r="E43" s="75">
        <v>4</v>
      </c>
      <c r="F43" s="75">
        <v>3</v>
      </c>
      <c r="G43" s="8" t="s">
        <v>225</v>
      </c>
      <c r="I43" s="9"/>
    </row>
    <row r="44" spans="2:9" ht="21" customHeight="1" x14ac:dyDescent="0.25">
      <c r="B44" s="6"/>
      <c r="C44" s="18" t="s">
        <v>49</v>
      </c>
      <c r="D44" s="74" t="s">
        <v>19</v>
      </c>
      <c r="E44" s="75" t="s">
        <v>19</v>
      </c>
      <c r="F44" s="75" t="s">
        <v>19</v>
      </c>
      <c r="G44" s="133"/>
      <c r="I44" s="9"/>
    </row>
    <row r="45" spans="2:9" ht="33.6" customHeight="1" x14ac:dyDescent="0.25">
      <c r="B45" s="11" t="s">
        <v>145</v>
      </c>
      <c r="C45" s="28" t="s">
        <v>242</v>
      </c>
      <c r="D45" s="76">
        <v>8</v>
      </c>
      <c r="E45" s="75">
        <v>9</v>
      </c>
      <c r="F45" s="75">
        <v>9</v>
      </c>
      <c r="G45" s="8" t="s">
        <v>226</v>
      </c>
      <c r="I45" s="9"/>
    </row>
    <row r="46" spans="2:9" ht="15.75" customHeight="1" x14ac:dyDescent="0.25">
      <c r="B46" s="6"/>
      <c r="C46" s="47" t="s">
        <v>50</v>
      </c>
      <c r="D46" s="74" t="s">
        <v>19</v>
      </c>
      <c r="E46" s="75" t="s">
        <v>19</v>
      </c>
      <c r="F46" s="75" t="s">
        <v>19</v>
      </c>
      <c r="G46" s="8"/>
      <c r="I46" s="9"/>
    </row>
    <row r="47" spans="2:9" ht="16.5" customHeight="1" x14ac:dyDescent="0.25">
      <c r="B47" s="11" t="s">
        <v>146</v>
      </c>
      <c r="C47" s="6" t="s">
        <v>51</v>
      </c>
      <c r="D47" s="74">
        <v>140</v>
      </c>
      <c r="E47" s="75">
        <v>140</v>
      </c>
      <c r="F47" s="75">
        <v>140</v>
      </c>
      <c r="G47" s="8"/>
      <c r="I47" s="9"/>
    </row>
    <row r="48" spans="2:9" ht="27.75" customHeight="1" x14ac:dyDescent="0.25">
      <c r="B48" s="6"/>
      <c r="C48" s="23" t="s">
        <v>52</v>
      </c>
      <c r="D48" s="74" t="s">
        <v>19</v>
      </c>
      <c r="E48" s="75" t="s">
        <v>19</v>
      </c>
      <c r="F48" s="75" t="s">
        <v>19</v>
      </c>
      <c r="G48" s="8"/>
      <c r="I48" s="9"/>
    </row>
    <row r="49" spans="1:13" ht="16.5" customHeight="1" x14ac:dyDescent="0.25">
      <c r="B49" s="11" t="s">
        <v>147</v>
      </c>
      <c r="C49" s="28" t="s">
        <v>53</v>
      </c>
      <c r="D49" s="74">
        <v>100</v>
      </c>
      <c r="E49" s="75" t="s">
        <v>19</v>
      </c>
      <c r="F49" s="75" t="s">
        <v>19</v>
      </c>
      <c r="G49" s="8"/>
      <c r="I49" s="9"/>
    </row>
    <row r="50" spans="1:13" ht="28.5" customHeight="1" x14ac:dyDescent="0.25">
      <c r="B50" s="6"/>
      <c r="C50" s="23" t="s">
        <v>54</v>
      </c>
      <c r="D50" s="74" t="s">
        <v>19</v>
      </c>
      <c r="E50" s="75" t="s">
        <v>19</v>
      </c>
      <c r="F50" s="75" t="s">
        <v>19</v>
      </c>
      <c r="G50" s="8"/>
      <c r="I50" s="9"/>
    </row>
    <row r="51" spans="1:13" ht="17.25" customHeight="1" x14ac:dyDescent="0.25">
      <c r="B51" s="11" t="s">
        <v>148</v>
      </c>
      <c r="C51" s="25" t="s">
        <v>56</v>
      </c>
      <c r="D51" s="74">
        <v>100</v>
      </c>
      <c r="E51" s="75" t="s">
        <v>19</v>
      </c>
      <c r="F51" s="75" t="s">
        <v>19</v>
      </c>
      <c r="G51" s="8" t="s">
        <v>55</v>
      </c>
      <c r="I51" s="9"/>
    </row>
    <row r="52" spans="1:13" s="10" customFormat="1" ht="31.5" customHeight="1" x14ac:dyDescent="0.25">
      <c r="B52" s="11"/>
      <c r="C52" s="48" t="s">
        <v>57</v>
      </c>
      <c r="D52" s="76" t="s">
        <v>19</v>
      </c>
      <c r="E52" s="77" t="s">
        <v>19</v>
      </c>
      <c r="F52" s="77" t="s">
        <v>19</v>
      </c>
      <c r="G52" s="12"/>
      <c r="I52" s="9"/>
    </row>
    <row r="53" spans="1:13" s="10" customFormat="1" ht="15.75" customHeight="1" x14ac:dyDescent="0.25">
      <c r="B53" s="11" t="s">
        <v>149</v>
      </c>
      <c r="C53" s="28" t="s">
        <v>58</v>
      </c>
      <c r="D53" s="79">
        <v>5</v>
      </c>
      <c r="E53" s="80">
        <v>5</v>
      </c>
      <c r="F53" s="80">
        <v>5</v>
      </c>
      <c r="G53" s="12"/>
      <c r="I53" s="9"/>
    </row>
    <row r="54" spans="1:13" s="10" customFormat="1" ht="15.75" customHeight="1" x14ac:dyDescent="0.25">
      <c r="A54" s="114"/>
      <c r="B54" s="115"/>
      <c r="C54" s="116" t="s">
        <v>59</v>
      </c>
      <c r="D54" s="117"/>
      <c r="E54" s="117"/>
      <c r="F54" s="117"/>
      <c r="G54" s="118"/>
      <c r="H54" s="114"/>
      <c r="I54" s="119"/>
    </row>
    <row r="55" spans="1:13" s="10" customFormat="1" ht="15.75" customHeight="1" x14ac:dyDescent="0.25">
      <c r="A55" s="114"/>
      <c r="B55" s="120" t="s">
        <v>150</v>
      </c>
      <c r="C55" s="121" t="s">
        <v>251</v>
      </c>
      <c r="D55" s="122">
        <v>1</v>
      </c>
      <c r="E55" s="122"/>
      <c r="F55" s="122"/>
      <c r="G55" s="118"/>
      <c r="H55" s="114"/>
      <c r="I55" s="119"/>
    </row>
    <row r="56" spans="1:13" s="10" customFormat="1" ht="44.25" customHeight="1" x14ac:dyDescent="0.25">
      <c r="B56" s="124"/>
      <c r="C56" s="100" t="s">
        <v>60</v>
      </c>
      <c r="D56" s="81"/>
      <c r="E56" s="81"/>
      <c r="F56" s="81"/>
      <c r="G56" s="123"/>
      <c r="I56" s="9"/>
    </row>
    <row r="57" spans="1:13" s="10" customFormat="1" ht="21" customHeight="1" x14ac:dyDescent="0.25">
      <c r="B57" s="15" t="s">
        <v>151</v>
      </c>
      <c r="C57" s="125" t="s">
        <v>62</v>
      </c>
      <c r="D57" s="82"/>
      <c r="E57" s="82">
        <v>1</v>
      </c>
      <c r="F57" s="82"/>
      <c r="G57" s="123" t="s">
        <v>61</v>
      </c>
      <c r="I57" s="9"/>
    </row>
    <row r="58" spans="1:13" s="10" customFormat="1" ht="33" customHeight="1" x14ac:dyDescent="0.25">
      <c r="B58" s="33" t="s">
        <v>63</v>
      </c>
      <c r="C58" s="34" t="s">
        <v>64</v>
      </c>
      <c r="D58" s="83"/>
      <c r="E58" s="83"/>
      <c r="F58" s="83"/>
      <c r="G58" s="35"/>
      <c r="I58" s="9"/>
    </row>
    <row r="59" spans="1:13" ht="22.5" customHeight="1" x14ac:dyDescent="0.25">
      <c r="B59" s="29" t="s">
        <v>65</v>
      </c>
      <c r="C59" s="29" t="s">
        <v>66</v>
      </c>
      <c r="D59" s="112">
        <f>98.8+6.025</f>
        <v>104.825</v>
      </c>
      <c r="E59" s="112">
        <f>104.8+3.22</f>
        <v>108.02</v>
      </c>
      <c r="F59" s="112">
        <f>108+2.315</f>
        <v>110.315</v>
      </c>
      <c r="G59" s="24"/>
      <c r="H59" s="10"/>
      <c r="I59" s="9"/>
    </row>
    <row r="60" spans="1:13" ht="30" customHeight="1" x14ac:dyDescent="0.25">
      <c r="B60" s="134" t="s">
        <v>67</v>
      </c>
      <c r="C60" s="134" t="s">
        <v>212</v>
      </c>
      <c r="D60" s="136">
        <v>30.61</v>
      </c>
      <c r="E60" s="136">
        <v>30.61</v>
      </c>
      <c r="F60" s="137">
        <v>32</v>
      </c>
      <c r="G60" s="135" t="s">
        <v>213</v>
      </c>
      <c r="H60" s="10"/>
      <c r="I60" s="9"/>
      <c r="J60" s="10"/>
      <c r="K60" s="10"/>
      <c r="L60" s="10"/>
      <c r="M60" s="10"/>
    </row>
    <row r="61" spans="1:13" ht="18" customHeight="1" x14ac:dyDescent="0.25">
      <c r="B61" s="39" t="s">
        <v>68</v>
      </c>
      <c r="C61" s="20" t="s">
        <v>69</v>
      </c>
      <c r="D61" s="38"/>
      <c r="E61" s="38"/>
      <c r="F61" s="38"/>
      <c r="G61" s="38"/>
      <c r="I61" s="9"/>
    </row>
    <row r="62" spans="1:13" ht="17.25" customHeight="1" x14ac:dyDescent="0.25">
      <c r="B62" s="36"/>
      <c r="C62" s="47" t="s">
        <v>70</v>
      </c>
      <c r="D62" s="37"/>
      <c r="E62" s="37"/>
      <c r="F62" s="37"/>
      <c r="G62" s="8"/>
      <c r="I62" s="9"/>
    </row>
    <row r="63" spans="1:13" ht="17.25" customHeight="1" x14ac:dyDescent="0.25">
      <c r="B63" s="11" t="s">
        <v>152</v>
      </c>
      <c r="C63" s="13" t="s">
        <v>71</v>
      </c>
      <c r="D63" s="74">
        <v>16</v>
      </c>
      <c r="E63" s="75">
        <v>16</v>
      </c>
      <c r="F63" s="75">
        <v>16</v>
      </c>
      <c r="G63" s="37"/>
      <c r="I63" s="9"/>
    </row>
    <row r="64" spans="1:13" ht="30" customHeight="1" x14ac:dyDescent="0.25">
      <c r="B64" s="36"/>
      <c r="C64" s="7" t="s">
        <v>72</v>
      </c>
      <c r="D64" s="74" t="s">
        <v>19</v>
      </c>
      <c r="E64" s="75" t="s">
        <v>19</v>
      </c>
      <c r="F64" s="75" t="s">
        <v>19</v>
      </c>
      <c r="G64" s="37"/>
      <c r="I64" s="9"/>
    </row>
    <row r="65" spans="2:9" ht="20.25" customHeight="1" x14ac:dyDescent="0.25">
      <c r="B65" s="11" t="s">
        <v>153</v>
      </c>
      <c r="C65" s="160" t="s">
        <v>245</v>
      </c>
      <c r="D65" s="74">
        <v>105.4</v>
      </c>
      <c r="E65" s="75">
        <v>105.4</v>
      </c>
      <c r="F65" s="75">
        <v>105.4</v>
      </c>
      <c r="G65" s="37"/>
      <c r="I65" s="9"/>
    </row>
    <row r="66" spans="2:9" ht="16.5" customHeight="1" x14ac:dyDescent="0.25">
      <c r="B66" s="36"/>
      <c r="C66" s="40" t="s">
        <v>73</v>
      </c>
      <c r="D66" s="37"/>
      <c r="E66" s="37"/>
      <c r="F66" s="37"/>
      <c r="G66" s="8"/>
      <c r="I66" s="9"/>
    </row>
    <row r="67" spans="2:9" ht="16.5" customHeight="1" x14ac:dyDescent="0.25">
      <c r="B67" s="11" t="s">
        <v>154</v>
      </c>
      <c r="C67" s="62" t="s">
        <v>243</v>
      </c>
      <c r="D67" s="37">
        <v>80</v>
      </c>
      <c r="E67" s="37">
        <v>100</v>
      </c>
      <c r="F67" s="37"/>
      <c r="G67" s="37"/>
      <c r="I67" s="9"/>
    </row>
    <row r="68" spans="2:9" ht="16.5" customHeight="1" x14ac:dyDescent="0.25">
      <c r="B68" s="11" t="s">
        <v>155</v>
      </c>
      <c r="C68" s="102" t="s">
        <v>75</v>
      </c>
      <c r="D68" s="60">
        <v>1</v>
      </c>
      <c r="E68" s="60"/>
      <c r="F68" s="60"/>
      <c r="G68" s="60"/>
      <c r="I68" s="9"/>
    </row>
    <row r="69" spans="2:9" ht="19.5" customHeight="1" x14ac:dyDescent="0.25">
      <c r="B69" s="11" t="s">
        <v>156</v>
      </c>
      <c r="C69" s="103" t="s">
        <v>76</v>
      </c>
      <c r="D69" s="58"/>
      <c r="E69" s="59">
        <v>70</v>
      </c>
      <c r="F69" s="59">
        <v>100</v>
      </c>
      <c r="G69" s="12" t="s">
        <v>74</v>
      </c>
    </row>
    <row r="70" spans="2:9" ht="29.25" customHeight="1" x14ac:dyDescent="0.25">
      <c r="B70" s="36"/>
      <c r="C70" s="42" t="s">
        <v>77</v>
      </c>
      <c r="D70" s="37"/>
      <c r="E70" s="37"/>
      <c r="F70" s="37"/>
      <c r="G70" s="61"/>
      <c r="I70" s="9"/>
    </row>
    <row r="71" spans="2:9" ht="16.5" customHeight="1" x14ac:dyDescent="0.25">
      <c r="B71" s="101" t="s">
        <v>157</v>
      </c>
      <c r="C71" s="15" t="s">
        <v>34</v>
      </c>
      <c r="D71" s="37">
        <v>1</v>
      </c>
      <c r="E71" s="37"/>
      <c r="F71" s="37"/>
      <c r="G71" s="37"/>
      <c r="I71" s="9"/>
    </row>
    <row r="72" spans="2:9" ht="16.5" customHeight="1" x14ac:dyDescent="0.25">
      <c r="B72" s="101" t="s">
        <v>158</v>
      </c>
      <c r="C72" s="129" t="s">
        <v>78</v>
      </c>
      <c r="D72" s="74">
        <v>15</v>
      </c>
      <c r="E72" s="74">
        <v>50</v>
      </c>
      <c r="F72" s="74">
        <v>85</v>
      </c>
      <c r="G72" s="130"/>
      <c r="I72" s="9"/>
    </row>
    <row r="73" spans="2:9" ht="17.25" customHeight="1" x14ac:dyDescent="0.25">
      <c r="B73" s="36"/>
      <c r="C73" s="104" t="s">
        <v>79</v>
      </c>
      <c r="D73" s="37"/>
      <c r="E73" s="37"/>
      <c r="F73" s="37"/>
      <c r="G73" s="8"/>
      <c r="I73" s="9"/>
    </row>
    <row r="74" spans="2:9" ht="16.5" customHeight="1" x14ac:dyDescent="0.25">
      <c r="B74" s="101" t="s">
        <v>186</v>
      </c>
      <c r="C74" s="105" t="s">
        <v>80</v>
      </c>
      <c r="D74" s="37">
        <v>1</v>
      </c>
      <c r="E74" s="37">
        <v>1</v>
      </c>
      <c r="F74" s="37">
        <v>1</v>
      </c>
      <c r="G74" s="37"/>
      <c r="I74" s="9"/>
    </row>
    <row r="75" spans="2:9" ht="29.25" customHeight="1" x14ac:dyDescent="0.25">
      <c r="B75" s="39" t="s">
        <v>81</v>
      </c>
      <c r="C75" s="20" t="s">
        <v>82</v>
      </c>
      <c r="D75" s="5"/>
      <c r="E75" s="5"/>
      <c r="F75" s="5"/>
      <c r="G75" s="5"/>
      <c r="I75" s="9"/>
    </row>
    <row r="76" spans="2:9" ht="20.25" customHeight="1" x14ac:dyDescent="0.25">
      <c r="B76" s="6"/>
      <c r="C76" s="40" t="s">
        <v>84</v>
      </c>
      <c r="D76" s="8"/>
      <c r="E76" s="8"/>
      <c r="F76" s="8"/>
      <c r="G76" s="8"/>
    </row>
    <row r="77" spans="2:9" ht="17.25" customHeight="1" x14ac:dyDescent="0.25">
      <c r="B77" s="11" t="s">
        <v>159</v>
      </c>
      <c r="C77" s="13" t="s">
        <v>86</v>
      </c>
      <c r="D77" s="14">
        <v>135</v>
      </c>
      <c r="E77" s="14">
        <v>110</v>
      </c>
      <c r="F77" s="14">
        <v>110</v>
      </c>
      <c r="G77" s="8" t="s">
        <v>85</v>
      </c>
    </row>
    <row r="78" spans="2:9" ht="17.25" customHeight="1" x14ac:dyDescent="0.25">
      <c r="B78" s="11" t="s">
        <v>160</v>
      </c>
      <c r="C78" s="13" t="s">
        <v>87</v>
      </c>
      <c r="D78" s="14">
        <v>2.1</v>
      </c>
      <c r="E78" s="14">
        <v>2.2000000000000002</v>
      </c>
      <c r="F78" s="14">
        <v>2.2000000000000002</v>
      </c>
      <c r="G78" s="8"/>
    </row>
    <row r="79" spans="2:9" ht="18.75" customHeight="1" x14ac:dyDescent="0.25">
      <c r="B79" s="132"/>
      <c r="C79" s="49" t="s">
        <v>89</v>
      </c>
      <c r="D79" s="16"/>
      <c r="E79" s="16"/>
      <c r="F79" s="16"/>
      <c r="G79" s="54"/>
    </row>
    <row r="80" spans="2:9" ht="15" customHeight="1" x14ac:dyDescent="0.25">
      <c r="B80" s="11" t="s">
        <v>161</v>
      </c>
      <c r="C80" s="25" t="s">
        <v>91</v>
      </c>
      <c r="D80" s="16" t="s">
        <v>187</v>
      </c>
      <c r="E80" s="16" t="s">
        <v>92</v>
      </c>
      <c r="F80" s="16"/>
      <c r="G80" s="8" t="s">
        <v>90</v>
      </c>
    </row>
    <row r="81" spans="2:7" ht="15" customHeight="1" x14ac:dyDescent="0.25">
      <c r="B81" s="15"/>
      <c r="C81" s="161" t="s">
        <v>191</v>
      </c>
      <c r="D81" s="16"/>
      <c r="E81" s="16"/>
      <c r="F81" s="16"/>
      <c r="G81" s="14"/>
    </row>
    <row r="82" spans="2:7" ht="15" customHeight="1" x14ac:dyDescent="0.25">
      <c r="B82" s="15" t="s">
        <v>162</v>
      </c>
      <c r="C82" s="162" t="s">
        <v>192</v>
      </c>
      <c r="D82" s="16"/>
      <c r="E82" s="16"/>
      <c r="F82" s="16" t="s">
        <v>92</v>
      </c>
      <c r="G82" s="14" t="s">
        <v>227</v>
      </c>
    </row>
    <row r="83" spans="2:7" ht="17.25" customHeight="1" x14ac:dyDescent="0.25">
      <c r="B83" s="6"/>
      <c r="C83" s="127" t="s">
        <v>93</v>
      </c>
      <c r="D83" s="17"/>
      <c r="E83" s="17"/>
      <c r="F83" s="17"/>
      <c r="G83" s="8"/>
    </row>
    <row r="84" spans="2:7" ht="17.25" customHeight="1" x14ac:dyDescent="0.25">
      <c r="B84" s="11" t="s">
        <v>163</v>
      </c>
      <c r="C84" s="88" t="s">
        <v>34</v>
      </c>
      <c r="D84" s="94">
        <v>1</v>
      </c>
      <c r="E84" s="17"/>
      <c r="F84" s="17"/>
      <c r="G84" s="8"/>
    </row>
    <row r="85" spans="2:7" ht="17.25" customHeight="1" x14ac:dyDescent="0.25">
      <c r="B85" s="11" t="s">
        <v>164</v>
      </c>
      <c r="C85" s="13" t="s">
        <v>94</v>
      </c>
      <c r="D85" s="94">
        <v>25</v>
      </c>
      <c r="E85" s="17">
        <v>100</v>
      </c>
      <c r="F85" s="17"/>
      <c r="G85" s="8" t="s">
        <v>83</v>
      </c>
    </row>
    <row r="86" spans="2:7" ht="32.25" customHeight="1" x14ac:dyDescent="0.25">
      <c r="B86" s="6"/>
      <c r="C86" s="113" t="s">
        <v>95</v>
      </c>
      <c r="D86" s="17"/>
      <c r="E86" s="17"/>
      <c r="F86" s="17"/>
      <c r="G86" s="54"/>
    </row>
    <row r="87" spans="2:7" ht="16.5" customHeight="1" x14ac:dyDescent="0.25">
      <c r="B87" s="11" t="s">
        <v>165</v>
      </c>
      <c r="C87" s="27" t="s">
        <v>34</v>
      </c>
      <c r="D87" s="17">
        <v>1</v>
      </c>
      <c r="E87" s="17"/>
      <c r="F87" s="17"/>
      <c r="G87" s="8"/>
    </row>
    <row r="88" spans="2:7" ht="17.25" customHeight="1" x14ac:dyDescent="0.25">
      <c r="B88" s="11" t="s">
        <v>166</v>
      </c>
      <c r="C88" s="25" t="s">
        <v>94</v>
      </c>
      <c r="D88" s="17"/>
      <c r="E88" s="17">
        <v>15</v>
      </c>
      <c r="F88" s="17">
        <v>55</v>
      </c>
      <c r="G88" s="8" t="s">
        <v>96</v>
      </c>
    </row>
    <row r="89" spans="2:7" ht="31.8" customHeight="1" x14ac:dyDescent="0.25">
      <c r="B89" s="15"/>
      <c r="C89" s="45" t="s">
        <v>188</v>
      </c>
      <c r="D89" s="138"/>
      <c r="E89" s="138"/>
      <c r="F89" s="138"/>
      <c r="G89" s="14"/>
    </row>
    <row r="90" spans="2:7" ht="16.5" customHeight="1" x14ac:dyDescent="0.25">
      <c r="B90" s="15" t="s">
        <v>184</v>
      </c>
      <c r="C90" s="25" t="s">
        <v>94</v>
      </c>
      <c r="D90" s="138">
        <v>1</v>
      </c>
      <c r="E90" s="138">
        <v>50</v>
      </c>
      <c r="F90" s="14">
        <v>100</v>
      </c>
      <c r="G90" s="14" t="s">
        <v>88</v>
      </c>
    </row>
    <row r="91" spans="2:7" ht="29.4" customHeight="1" x14ac:dyDescent="0.25">
      <c r="B91" s="15" t="s">
        <v>210</v>
      </c>
      <c r="C91" s="25" t="s">
        <v>248</v>
      </c>
      <c r="D91" s="138"/>
      <c r="E91" s="138"/>
      <c r="F91" s="139">
        <v>61109</v>
      </c>
      <c r="G91" s="14"/>
    </row>
    <row r="92" spans="2:7" ht="29.55" customHeight="1" x14ac:dyDescent="0.25">
      <c r="B92" s="15" t="s">
        <v>211</v>
      </c>
      <c r="C92" s="25" t="s">
        <v>209</v>
      </c>
      <c r="D92" s="138"/>
      <c r="E92" s="138"/>
      <c r="F92" s="14">
        <v>6.1</v>
      </c>
      <c r="G92" s="14"/>
    </row>
    <row r="93" spans="2:7" ht="20.25" customHeight="1" x14ac:dyDescent="0.25">
      <c r="B93" s="31" t="s">
        <v>97</v>
      </c>
      <c r="C93" s="20" t="s">
        <v>98</v>
      </c>
      <c r="D93" s="43"/>
      <c r="E93" s="43"/>
      <c r="F93" s="43"/>
      <c r="G93" s="5"/>
    </row>
    <row r="94" spans="2:7" ht="46.5" customHeight="1" x14ac:dyDescent="0.25">
      <c r="B94" s="6"/>
      <c r="C94" s="41" t="s">
        <v>246</v>
      </c>
      <c r="D94" s="17"/>
      <c r="E94" s="17"/>
      <c r="F94" s="17"/>
      <c r="G94" s="8"/>
    </row>
    <row r="95" spans="2:7" ht="18" customHeight="1" x14ac:dyDescent="0.25">
      <c r="B95" s="11" t="s">
        <v>167</v>
      </c>
      <c r="C95" s="26" t="s">
        <v>100</v>
      </c>
      <c r="D95" s="17">
        <v>1</v>
      </c>
      <c r="E95" s="17"/>
      <c r="F95" s="17"/>
      <c r="G95" s="8"/>
    </row>
    <row r="96" spans="2:7" ht="18" customHeight="1" x14ac:dyDescent="0.25">
      <c r="B96" s="11" t="s">
        <v>168</v>
      </c>
      <c r="C96" s="26" t="s">
        <v>101</v>
      </c>
      <c r="D96" s="17">
        <v>99</v>
      </c>
      <c r="E96" s="17">
        <v>100</v>
      </c>
      <c r="F96" s="17"/>
      <c r="G96" s="8" t="s">
        <v>99</v>
      </c>
    </row>
    <row r="97" spans="2:8" ht="18" customHeight="1" x14ac:dyDescent="0.25">
      <c r="B97" s="11" t="s">
        <v>169</v>
      </c>
      <c r="C97" s="26" t="s">
        <v>102</v>
      </c>
      <c r="D97" s="17">
        <v>99</v>
      </c>
      <c r="E97" s="17">
        <v>100</v>
      </c>
      <c r="F97" s="17"/>
      <c r="G97" s="8"/>
    </row>
    <row r="98" spans="2:8" ht="30" customHeight="1" x14ac:dyDescent="0.25">
      <c r="B98" s="15"/>
      <c r="C98" s="41" t="s">
        <v>103</v>
      </c>
      <c r="D98" s="138"/>
      <c r="E98" s="138"/>
      <c r="F98" s="138"/>
      <c r="G98" s="14"/>
    </row>
    <row r="99" spans="2:8" ht="17.55" customHeight="1" x14ac:dyDescent="0.25">
      <c r="B99" s="15" t="s">
        <v>170</v>
      </c>
      <c r="C99" s="13" t="s">
        <v>104</v>
      </c>
      <c r="D99" s="138">
        <v>5</v>
      </c>
      <c r="E99" s="138">
        <v>70</v>
      </c>
      <c r="F99" s="138">
        <v>100</v>
      </c>
      <c r="G99" s="14" t="s">
        <v>99</v>
      </c>
    </row>
    <row r="100" spans="2:8" ht="28.2" customHeight="1" x14ac:dyDescent="0.25">
      <c r="B100" s="15" t="s">
        <v>171</v>
      </c>
      <c r="C100" s="13" t="s">
        <v>235</v>
      </c>
      <c r="D100" s="138"/>
      <c r="E100" s="138"/>
      <c r="F100" s="140">
        <v>4</v>
      </c>
      <c r="G100" s="14"/>
    </row>
    <row r="101" spans="2:8" ht="28.5" customHeight="1" x14ac:dyDescent="0.25">
      <c r="B101" s="15" t="s">
        <v>232</v>
      </c>
      <c r="C101" s="13" t="s">
        <v>236</v>
      </c>
      <c r="D101" s="138"/>
      <c r="E101" s="138"/>
      <c r="F101" s="51">
        <v>10000</v>
      </c>
      <c r="G101" s="14"/>
    </row>
    <row r="102" spans="2:8" ht="43.5" customHeight="1" x14ac:dyDescent="0.25">
      <c r="B102" s="15"/>
      <c r="C102" s="41" t="s">
        <v>105</v>
      </c>
      <c r="D102" s="138"/>
      <c r="E102" s="138"/>
      <c r="F102" s="138"/>
      <c r="G102" s="14"/>
    </row>
    <row r="103" spans="2:8" ht="18.600000000000001" customHeight="1" x14ac:dyDescent="0.25">
      <c r="B103" s="15" t="s">
        <v>172</v>
      </c>
      <c r="C103" s="52" t="s">
        <v>78</v>
      </c>
      <c r="D103" s="138">
        <v>10</v>
      </c>
      <c r="E103" s="138">
        <v>100</v>
      </c>
      <c r="F103" s="138"/>
      <c r="G103" s="14" t="s">
        <v>99</v>
      </c>
    </row>
    <row r="104" spans="2:8" ht="28.8" customHeight="1" x14ac:dyDescent="0.25">
      <c r="B104" s="15" t="s">
        <v>173</v>
      </c>
      <c r="C104" s="28" t="s">
        <v>237</v>
      </c>
      <c r="D104" s="138"/>
      <c r="E104" s="138">
        <v>0.47</v>
      </c>
      <c r="F104" s="138"/>
      <c r="G104" s="14"/>
    </row>
    <row r="105" spans="2:8" ht="28.95" customHeight="1" x14ac:dyDescent="0.25">
      <c r="B105" s="15" t="s">
        <v>233</v>
      </c>
      <c r="C105" s="28" t="s">
        <v>238</v>
      </c>
      <c r="D105" s="138"/>
      <c r="E105" s="51">
        <v>10000</v>
      </c>
      <c r="F105" s="138"/>
      <c r="G105" s="14"/>
    </row>
    <row r="106" spans="2:8" ht="55.8" customHeight="1" x14ac:dyDescent="0.25">
      <c r="B106" s="6"/>
      <c r="C106" s="41" t="s">
        <v>128</v>
      </c>
      <c r="D106" s="17"/>
      <c r="E106" s="17"/>
      <c r="F106" s="17"/>
      <c r="G106" s="8"/>
      <c r="H106" s="93"/>
    </row>
    <row r="107" spans="2:8" ht="18" customHeight="1" x14ac:dyDescent="0.25">
      <c r="B107" s="11" t="s">
        <v>174</v>
      </c>
      <c r="C107" s="52" t="s">
        <v>78</v>
      </c>
      <c r="D107" s="94"/>
      <c r="E107" s="94">
        <v>15</v>
      </c>
      <c r="F107" s="94">
        <v>70</v>
      </c>
      <c r="G107" s="8" t="s">
        <v>99</v>
      </c>
    </row>
    <row r="108" spans="2:8" ht="28.2" customHeight="1" x14ac:dyDescent="0.25">
      <c r="B108" s="6"/>
      <c r="C108" s="41" t="s">
        <v>106</v>
      </c>
      <c r="D108" s="17"/>
      <c r="E108" s="17"/>
      <c r="F108" s="17"/>
      <c r="G108" s="8"/>
    </row>
    <row r="109" spans="2:8" ht="18" customHeight="1" x14ac:dyDescent="0.25">
      <c r="B109" s="11" t="s">
        <v>175</v>
      </c>
      <c r="C109" s="52" t="s">
        <v>78</v>
      </c>
      <c r="D109" s="17">
        <v>15</v>
      </c>
      <c r="E109" s="17">
        <v>100</v>
      </c>
      <c r="F109" s="17"/>
      <c r="G109" s="8" t="s">
        <v>99</v>
      </c>
    </row>
    <row r="110" spans="2:8" ht="30.75" customHeight="1" x14ac:dyDescent="0.25">
      <c r="B110" s="6"/>
      <c r="C110" s="50" t="s">
        <v>107</v>
      </c>
      <c r="D110" s="17"/>
      <c r="E110" s="17"/>
      <c r="F110" s="17"/>
      <c r="G110" s="8"/>
    </row>
    <row r="111" spans="2:8" ht="18.600000000000001" customHeight="1" x14ac:dyDescent="0.25">
      <c r="B111" s="11" t="s">
        <v>176</v>
      </c>
      <c r="C111" s="52" t="s">
        <v>34</v>
      </c>
      <c r="D111" s="17">
        <v>1</v>
      </c>
      <c r="E111" s="17"/>
      <c r="F111" s="17"/>
      <c r="G111" s="8"/>
    </row>
    <row r="112" spans="2:8" ht="18.600000000000001" customHeight="1" x14ac:dyDescent="0.25">
      <c r="B112" s="11" t="s">
        <v>177</v>
      </c>
      <c r="C112" s="106" t="s">
        <v>78</v>
      </c>
      <c r="D112" s="17"/>
      <c r="E112" s="94">
        <v>100</v>
      </c>
      <c r="F112" s="94"/>
      <c r="G112" s="8" t="s">
        <v>99</v>
      </c>
    </row>
    <row r="113" spans="2:8" ht="29.25" customHeight="1" x14ac:dyDescent="0.25">
      <c r="B113" s="15"/>
      <c r="C113" s="18" t="s">
        <v>108</v>
      </c>
      <c r="D113" s="138"/>
      <c r="E113" s="138"/>
      <c r="F113" s="138"/>
      <c r="G113" s="14"/>
    </row>
    <row r="114" spans="2:8" ht="18.600000000000001" customHeight="1" x14ac:dyDescent="0.25">
      <c r="B114" s="15" t="s">
        <v>178</v>
      </c>
      <c r="C114" s="28" t="s">
        <v>34</v>
      </c>
      <c r="D114" s="138">
        <v>1</v>
      </c>
      <c r="E114" s="138"/>
      <c r="F114" s="138"/>
      <c r="G114" s="14"/>
    </row>
    <row r="115" spans="2:8" ht="18.600000000000001" customHeight="1" x14ac:dyDescent="0.25">
      <c r="B115" s="15" t="s">
        <v>222</v>
      </c>
      <c r="C115" s="52" t="s">
        <v>78</v>
      </c>
      <c r="D115" s="138"/>
      <c r="E115" s="138">
        <v>15</v>
      </c>
      <c r="F115" s="138">
        <v>85</v>
      </c>
      <c r="G115" s="14" t="s">
        <v>99</v>
      </c>
    </row>
    <row r="116" spans="2:8" ht="28.8" customHeight="1" x14ac:dyDescent="0.25">
      <c r="B116" s="15" t="s">
        <v>223</v>
      </c>
      <c r="C116" s="28" t="s">
        <v>237</v>
      </c>
      <c r="D116" s="138"/>
      <c r="E116" s="138"/>
      <c r="F116" s="138"/>
      <c r="G116" s="14"/>
    </row>
    <row r="117" spans="2:8" ht="31.5" customHeight="1" x14ac:dyDescent="0.25">
      <c r="B117" s="15" t="s">
        <v>234</v>
      </c>
      <c r="C117" s="28" t="s">
        <v>238</v>
      </c>
      <c r="D117" s="138"/>
      <c r="E117" s="138"/>
      <c r="F117" s="138"/>
      <c r="G117" s="14"/>
    </row>
    <row r="118" spans="2:8" ht="27.75" customHeight="1" x14ac:dyDescent="0.25">
      <c r="B118" s="11"/>
      <c r="C118" s="41" t="s">
        <v>109</v>
      </c>
      <c r="D118" s="17"/>
      <c r="E118" s="17"/>
      <c r="F118" s="17"/>
      <c r="G118" s="8"/>
    </row>
    <row r="119" spans="2:8" ht="20.25" customHeight="1" x14ac:dyDescent="0.25">
      <c r="B119" s="11" t="s">
        <v>229</v>
      </c>
      <c r="C119" s="52" t="s">
        <v>34</v>
      </c>
      <c r="D119" s="17"/>
      <c r="E119" s="17"/>
      <c r="F119" s="17">
        <v>1</v>
      </c>
      <c r="G119" s="8" t="s">
        <v>99</v>
      </c>
    </row>
    <row r="120" spans="2:8" ht="41.25" customHeight="1" x14ac:dyDescent="0.25">
      <c r="B120" s="11"/>
      <c r="C120" s="41" t="s">
        <v>110</v>
      </c>
      <c r="D120" s="17"/>
      <c r="E120" s="17"/>
      <c r="F120" s="17"/>
      <c r="G120" s="8"/>
    </row>
    <row r="121" spans="2:8" ht="18.600000000000001" customHeight="1" x14ac:dyDescent="0.25">
      <c r="B121" s="78" t="s">
        <v>230</v>
      </c>
      <c r="C121" s="15" t="s">
        <v>111</v>
      </c>
      <c r="D121" s="17"/>
      <c r="E121" s="17">
        <v>1</v>
      </c>
      <c r="F121" s="17"/>
      <c r="G121" s="8" t="s">
        <v>99</v>
      </c>
    </row>
    <row r="122" spans="2:8" ht="42.6" customHeight="1" x14ac:dyDescent="0.25">
      <c r="B122" s="92"/>
      <c r="C122" s="107" t="s">
        <v>250</v>
      </c>
      <c r="D122" s="63"/>
      <c r="E122" s="64"/>
      <c r="F122" s="64"/>
      <c r="G122" s="111"/>
      <c r="H122" s="110"/>
    </row>
    <row r="123" spans="2:8" ht="18.75" customHeight="1" x14ac:dyDescent="0.25">
      <c r="B123" s="91" t="s">
        <v>231</v>
      </c>
      <c r="C123" s="108" t="s">
        <v>78</v>
      </c>
      <c r="D123" s="109">
        <v>80</v>
      </c>
      <c r="E123" s="109">
        <v>100</v>
      </c>
      <c r="F123" s="64"/>
      <c r="G123" s="65"/>
    </row>
    <row r="124" spans="2:8" ht="20.25" customHeight="1" x14ac:dyDescent="0.25">
      <c r="B124" s="90" t="s">
        <v>112</v>
      </c>
      <c r="C124" s="20" t="s">
        <v>113</v>
      </c>
      <c r="D124" s="43"/>
      <c r="E124" s="43"/>
      <c r="F124" s="43"/>
      <c r="G124" s="5"/>
    </row>
    <row r="125" spans="2:8" ht="28.5" customHeight="1" x14ac:dyDescent="0.25">
      <c r="B125" s="6"/>
      <c r="C125" s="42" t="s">
        <v>114</v>
      </c>
      <c r="D125" s="17"/>
      <c r="E125" s="17"/>
      <c r="F125" s="17"/>
      <c r="G125" s="8"/>
    </row>
    <row r="126" spans="2:8" ht="19.5" customHeight="1" x14ac:dyDescent="0.25">
      <c r="B126" s="11" t="s">
        <v>179</v>
      </c>
      <c r="C126" s="15" t="s">
        <v>115</v>
      </c>
      <c r="D126" s="94">
        <v>0.5</v>
      </c>
      <c r="E126" s="94">
        <v>0.7</v>
      </c>
      <c r="F126" s="94">
        <v>1.2</v>
      </c>
      <c r="G126" s="8"/>
    </row>
    <row r="127" spans="2:8" ht="43.2" customHeight="1" x14ac:dyDescent="0.25">
      <c r="B127" s="6"/>
      <c r="C127" s="40" t="s">
        <v>116</v>
      </c>
      <c r="D127" s="94"/>
      <c r="E127" s="94"/>
      <c r="F127" s="94"/>
      <c r="G127" s="8"/>
    </row>
    <row r="128" spans="2:8" ht="18.75" customHeight="1" x14ac:dyDescent="0.25">
      <c r="B128" s="11" t="s">
        <v>180</v>
      </c>
      <c r="C128" s="53" t="s">
        <v>117</v>
      </c>
      <c r="D128" s="95">
        <v>1000</v>
      </c>
      <c r="E128" s="96">
        <v>1000</v>
      </c>
      <c r="F128" s="96">
        <v>1000</v>
      </c>
      <c r="G128" s="8"/>
    </row>
    <row r="129" spans="2:19" ht="18.75" customHeight="1" x14ac:dyDescent="0.25">
      <c r="B129" s="11" t="s">
        <v>181</v>
      </c>
      <c r="C129" s="15" t="s">
        <v>118</v>
      </c>
      <c r="D129" s="97">
        <v>5.5</v>
      </c>
      <c r="E129" s="98">
        <v>5.5</v>
      </c>
      <c r="F129" s="98">
        <v>5.5</v>
      </c>
      <c r="G129" s="8"/>
    </row>
    <row r="130" spans="2:19" s="10" customFormat="1" ht="45" customHeight="1" x14ac:dyDescent="0.25">
      <c r="B130" s="33" t="s">
        <v>119</v>
      </c>
      <c r="C130" s="128" t="s">
        <v>189</v>
      </c>
      <c r="D130" s="89"/>
      <c r="E130" s="89"/>
      <c r="F130" s="89"/>
      <c r="G130" s="89"/>
      <c r="H130" s="1"/>
      <c r="I130" s="1"/>
      <c r="J130" s="1"/>
      <c r="K130" s="1"/>
      <c r="L130" s="1"/>
      <c r="M130" s="1"/>
      <c r="N130" s="1"/>
      <c r="O130" s="1"/>
      <c r="P130" s="1"/>
      <c r="Q130" s="1"/>
      <c r="R130" s="1"/>
      <c r="S130" s="1"/>
    </row>
    <row r="131" spans="2:19" s="10" customFormat="1" ht="43.5" customHeight="1" x14ac:dyDescent="0.25">
      <c r="B131" s="134" t="s">
        <v>120</v>
      </c>
      <c r="C131" s="141" t="s">
        <v>193</v>
      </c>
      <c r="D131" s="142">
        <v>82</v>
      </c>
      <c r="E131" s="142">
        <v>80</v>
      </c>
      <c r="F131" s="142">
        <v>75</v>
      </c>
      <c r="G131" s="143" t="s">
        <v>194</v>
      </c>
      <c r="H131" s="1"/>
      <c r="I131" s="1"/>
      <c r="J131" s="1"/>
      <c r="K131" s="1"/>
      <c r="L131" s="1"/>
      <c r="M131" s="1"/>
      <c r="N131" s="1"/>
      <c r="O131" s="1"/>
      <c r="P131" s="1"/>
      <c r="Q131" s="1"/>
      <c r="R131" s="1"/>
      <c r="S131" s="1"/>
    </row>
    <row r="132" spans="2:19" s="10" customFormat="1" ht="67.2" customHeight="1" x14ac:dyDescent="0.25">
      <c r="B132" s="134" t="s">
        <v>195</v>
      </c>
      <c r="C132" s="141" t="s">
        <v>239</v>
      </c>
      <c r="D132" s="144" t="s">
        <v>196</v>
      </c>
      <c r="E132" s="145" t="s">
        <v>197</v>
      </c>
      <c r="F132" s="145" t="s">
        <v>198</v>
      </c>
      <c r="G132" s="135" t="s">
        <v>199</v>
      </c>
      <c r="H132" s="1"/>
      <c r="I132" s="1"/>
      <c r="J132" s="1"/>
      <c r="K132" s="1"/>
      <c r="L132" s="1"/>
      <c r="M132" s="1"/>
      <c r="N132" s="1"/>
      <c r="O132" s="1"/>
      <c r="P132" s="1"/>
      <c r="Q132" s="1"/>
      <c r="R132" s="1"/>
      <c r="S132" s="1"/>
    </row>
    <row r="133" spans="2:19" s="10" customFormat="1" ht="82.2" customHeight="1" x14ac:dyDescent="0.25">
      <c r="B133" s="134" t="s">
        <v>200</v>
      </c>
      <c r="C133" s="141" t="s">
        <v>240</v>
      </c>
      <c r="D133" s="135">
        <v>6</v>
      </c>
      <c r="E133" s="135">
        <v>6</v>
      </c>
      <c r="F133" s="135">
        <v>6</v>
      </c>
      <c r="G133" s="135" t="s">
        <v>202</v>
      </c>
      <c r="H133" s="1"/>
      <c r="I133" s="1"/>
      <c r="J133" s="1"/>
      <c r="K133" s="1"/>
      <c r="L133" s="1"/>
      <c r="M133" s="1"/>
      <c r="N133" s="1"/>
      <c r="O133" s="1"/>
      <c r="P133" s="1"/>
      <c r="Q133" s="1"/>
      <c r="R133" s="1"/>
      <c r="S133" s="1"/>
    </row>
    <row r="134" spans="2:19" s="10" customFormat="1" ht="42" customHeight="1" x14ac:dyDescent="0.25">
      <c r="B134" s="164" t="s">
        <v>120</v>
      </c>
      <c r="C134" s="146" t="s">
        <v>201</v>
      </c>
      <c r="D134" s="147"/>
      <c r="E134" s="148"/>
      <c r="F134" s="147"/>
      <c r="G134" s="147" t="s">
        <v>203</v>
      </c>
      <c r="H134" s="1"/>
      <c r="I134" s="1"/>
      <c r="J134" s="1"/>
      <c r="K134" s="1"/>
      <c r="L134" s="1"/>
      <c r="M134" s="1"/>
      <c r="N134" s="1"/>
      <c r="O134" s="1"/>
      <c r="P134" s="1"/>
      <c r="Q134" s="1"/>
      <c r="R134" s="1"/>
      <c r="S134" s="1"/>
    </row>
    <row r="135" spans="2:19" s="10" customFormat="1" ht="21" customHeight="1" x14ac:dyDescent="0.25">
      <c r="B135" s="165"/>
      <c r="C135" s="149" t="s">
        <v>204</v>
      </c>
      <c r="D135" s="150">
        <v>58.1</v>
      </c>
      <c r="E135" s="151">
        <v>58.1</v>
      </c>
      <c r="F135" s="150">
        <v>58.1</v>
      </c>
      <c r="G135" s="152"/>
      <c r="H135" s="1"/>
      <c r="I135" s="1"/>
      <c r="J135" s="1"/>
      <c r="K135" s="1"/>
      <c r="L135" s="1"/>
      <c r="M135" s="1"/>
      <c r="N135" s="1"/>
      <c r="O135" s="1"/>
      <c r="P135" s="1"/>
      <c r="Q135" s="1"/>
      <c r="R135" s="1"/>
      <c r="S135" s="1"/>
    </row>
    <row r="136" spans="2:19" s="10" customFormat="1" ht="19.2" customHeight="1" x14ac:dyDescent="0.25">
      <c r="B136" s="165"/>
      <c r="C136" s="153" t="s">
        <v>205</v>
      </c>
      <c r="D136" s="154" t="s">
        <v>207</v>
      </c>
      <c r="E136" s="155" t="s">
        <v>207</v>
      </c>
      <c r="F136" s="156" t="s">
        <v>207</v>
      </c>
      <c r="G136" s="152"/>
      <c r="H136" s="1"/>
      <c r="I136" s="1"/>
      <c r="J136" s="1"/>
      <c r="K136" s="1"/>
      <c r="L136" s="1"/>
      <c r="M136" s="1"/>
      <c r="N136" s="1"/>
      <c r="O136" s="1"/>
      <c r="P136" s="1"/>
      <c r="Q136" s="1"/>
      <c r="R136" s="1"/>
      <c r="S136" s="1"/>
    </row>
    <row r="137" spans="2:19" s="10" customFormat="1" ht="21" customHeight="1" x14ac:dyDescent="0.25">
      <c r="B137" s="166"/>
      <c r="C137" s="157" t="s">
        <v>206</v>
      </c>
      <c r="D137" s="159" t="s">
        <v>208</v>
      </c>
      <c r="E137" s="159" t="s">
        <v>208</v>
      </c>
      <c r="F137" s="159" t="s">
        <v>208</v>
      </c>
      <c r="G137" s="158"/>
      <c r="H137" s="1"/>
      <c r="I137" s="1"/>
      <c r="J137" s="1"/>
      <c r="K137" s="1"/>
      <c r="L137" s="1"/>
      <c r="M137" s="1"/>
      <c r="N137" s="1"/>
      <c r="O137" s="1"/>
      <c r="P137" s="1"/>
      <c r="Q137" s="1"/>
      <c r="R137" s="1"/>
      <c r="S137" s="1"/>
    </row>
    <row r="138" spans="2:19" ht="33" customHeight="1" x14ac:dyDescent="0.25">
      <c r="B138" s="39" t="s">
        <v>121</v>
      </c>
      <c r="C138" s="20" t="s">
        <v>190</v>
      </c>
      <c r="D138" s="38"/>
      <c r="E138" s="38"/>
      <c r="F138" s="38"/>
      <c r="G138" s="38"/>
    </row>
    <row r="139" spans="2:19" ht="47.4" customHeight="1" x14ac:dyDescent="0.25">
      <c r="B139" s="11"/>
      <c r="C139" s="42" t="s">
        <v>122</v>
      </c>
      <c r="D139" s="17"/>
      <c r="E139" s="17"/>
      <c r="F139" s="17"/>
      <c r="G139" s="8"/>
    </row>
    <row r="140" spans="2:19" ht="18.600000000000001" customHeight="1" x14ac:dyDescent="0.25">
      <c r="B140" s="11" t="s">
        <v>182</v>
      </c>
      <c r="C140" s="28" t="s">
        <v>78</v>
      </c>
      <c r="D140" s="94">
        <v>100</v>
      </c>
      <c r="E140" s="17"/>
      <c r="F140" s="17"/>
      <c r="G140" s="8" t="s">
        <v>123</v>
      </c>
    </row>
    <row r="141" spans="2:19" ht="18.600000000000001" customHeight="1" x14ac:dyDescent="0.25">
      <c r="B141" s="11"/>
      <c r="C141" s="41" t="s">
        <v>124</v>
      </c>
      <c r="D141" s="17"/>
      <c r="E141" s="17"/>
      <c r="F141" s="17"/>
      <c r="G141" s="8"/>
    </row>
    <row r="142" spans="2:19" ht="18.600000000000001" customHeight="1" x14ac:dyDescent="0.25">
      <c r="B142" s="11" t="s">
        <v>183</v>
      </c>
      <c r="C142" s="15" t="s">
        <v>125</v>
      </c>
      <c r="D142" s="94">
        <v>100</v>
      </c>
      <c r="E142" s="17"/>
      <c r="F142" s="17"/>
      <c r="G142" s="8" t="s">
        <v>228</v>
      </c>
    </row>
    <row r="143" spans="2:19" ht="44.4" customHeight="1" x14ac:dyDescent="0.25">
      <c r="B143" s="15"/>
      <c r="C143" s="41" t="s">
        <v>247</v>
      </c>
      <c r="D143" s="94"/>
      <c r="E143" s="94"/>
      <c r="F143" s="94"/>
      <c r="G143" s="54"/>
    </row>
    <row r="144" spans="2:19" ht="27.75" customHeight="1" x14ac:dyDescent="0.25">
      <c r="B144" s="15" t="s">
        <v>185</v>
      </c>
      <c r="C144" s="15" t="s">
        <v>127</v>
      </c>
      <c r="D144" s="138">
        <v>6</v>
      </c>
      <c r="E144" s="138"/>
      <c r="F144" s="138"/>
      <c r="G144" s="14" t="s">
        <v>126</v>
      </c>
    </row>
    <row r="145" spans="2:7" ht="27.75" customHeight="1" x14ac:dyDescent="0.25">
      <c r="B145" s="15" t="s">
        <v>218</v>
      </c>
      <c r="C145" s="15" t="s">
        <v>219</v>
      </c>
      <c r="D145" s="138">
        <v>1</v>
      </c>
      <c r="E145" s="138"/>
      <c r="F145" s="138"/>
      <c r="G145" s="14"/>
    </row>
    <row r="146" spans="2:7" ht="27.75" customHeight="1" x14ac:dyDescent="0.25">
      <c r="B146" s="15" t="s">
        <v>220</v>
      </c>
      <c r="C146" s="15" t="s">
        <v>221</v>
      </c>
      <c r="D146" s="138">
        <v>1</v>
      </c>
      <c r="E146" s="138"/>
      <c r="F146" s="138"/>
      <c r="G146" s="14"/>
    </row>
  </sheetData>
  <mergeCells count="6">
    <mergeCell ref="B134:B137"/>
    <mergeCell ref="C3:C4"/>
    <mergeCell ref="B2:G2"/>
    <mergeCell ref="B3:B4"/>
    <mergeCell ref="D3:F3"/>
    <mergeCell ref="G3:G4"/>
  </mergeCells>
  <phoneticPr fontId="1" type="noConversion"/>
  <printOptions horizontalCentered="1"/>
  <pageMargins left="0.39370078740157483" right="0.39370078740157483" top="0.59055118110236227" bottom="0.59055118110236227" header="0" footer="0"/>
  <pageSetup paperSize="9" scale="88" fitToHeight="0" orientation="portrait" r:id="rId1"/>
  <rowBreaks count="4" manualBreakCount="4">
    <brk id="32" max="16383" man="1"/>
    <brk id="60" max="16383" man="1"/>
    <brk id="96" max="16383" man="1"/>
    <brk id="123" max="16383" man="1"/>
  </rowBreaks>
  <ignoredErrors>
    <ignoredError sqref="D80:E80 F82 D136:D137 E136:E137 F136:F137" numberStoredAsText="1"/>
    <ignoredError sqref="D132" twoDigitTextYear="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5 programa 4 lentelė</vt:lpstr>
      <vt:lpstr>'5 programa 4 lentelė'!Print_Area</vt:lpstr>
      <vt:lpstr>'5 programa 4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Inga Mikalauskienė</cp:lastModifiedBy>
  <cp:revision/>
  <cp:lastPrinted>2024-02-13T07:37:25Z</cp:lastPrinted>
  <dcterms:created xsi:type="dcterms:W3CDTF">2023-07-18T10:20:00Z</dcterms:created>
  <dcterms:modified xsi:type="dcterms:W3CDTF">2024-02-13T07:49:48Z</dcterms:modified>
  <cp:category/>
  <cp:contentStatus/>
</cp:coreProperties>
</file>