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PLANAI\2024-2026 SVP\Sprendimo projektas\"/>
    </mc:Choice>
  </mc:AlternateContent>
  <xr:revisionPtr revIDLastSave="0" documentId="13_ncr:1_{C2D4AA4B-725E-41CE-9C7A-D834FB601219}" xr6:coauthVersionLast="47" xr6:coauthVersionMax="47" xr10:uidLastSave="{00000000-0000-0000-0000-000000000000}"/>
  <bookViews>
    <workbookView xWindow="28680" yWindow="-120" windowWidth="38640" windowHeight="21120" xr2:uid="{EF082B20-5454-481E-8ECF-44F36E11C9BB}"/>
  </bookViews>
  <sheets>
    <sheet name="9 programa 3 lentelė" sheetId="1" r:id="rId1"/>
  </sheets>
  <definedNames>
    <definedName name="_xlnm.Print_Area" localSheetId="0">'9 programa 3 lentelė'!$A$1:$G$78</definedName>
    <definedName name="_xlnm.Print_Titles" localSheetId="0">'9 programa 3 lentelė'!$3:$3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4" i="1" l="1"/>
  <c r="E54" i="1"/>
  <c r="D54" i="1"/>
  <c r="F27" i="1"/>
  <c r="E27" i="1"/>
  <c r="D27" i="1"/>
  <c r="F13" i="1"/>
  <c r="E13" i="1"/>
  <c r="D13" i="1"/>
  <c r="F40" i="1" l="1"/>
  <c r="D40" i="1" l="1"/>
  <c r="L40" i="1"/>
  <c r="K40" i="1"/>
  <c r="J40" i="1"/>
  <c r="F63" i="1"/>
  <c r="E63" i="1"/>
  <c r="D63" i="1"/>
  <c r="E40" i="1"/>
  <c r="E37" i="1"/>
  <c r="D37" i="1"/>
  <c r="F20" i="1"/>
  <c r="F17" i="1"/>
  <c r="F71" i="1" l="1"/>
  <c r="J41" i="1"/>
  <c r="J42" i="1" s="1"/>
  <c r="K41" i="1"/>
  <c r="K42" i="1" s="1"/>
  <c r="E20" i="1"/>
  <c r="E17" i="1"/>
  <c r="E71" i="1" l="1"/>
  <c r="F37" i="1" l="1"/>
  <c r="L41" i="1" s="1"/>
  <c r="L42" i="1" s="1"/>
  <c r="F44" i="1" l="1"/>
  <c r="E44" i="1"/>
  <c r="D44" i="1"/>
  <c r="F48" i="1"/>
  <c r="E48" i="1"/>
  <c r="F58" i="1"/>
  <c r="E58" i="1"/>
  <c r="D58" i="1"/>
  <c r="D70" i="1" l="1"/>
  <c r="F70" i="1"/>
  <c r="E70" i="1"/>
</calcChain>
</file>

<file path=xl/sharedStrings.xml><?xml version="1.0" encoding="utf-8"?>
<sst xmlns="http://schemas.openxmlformats.org/spreadsheetml/2006/main" count="132" uniqueCount="92">
  <si>
    <t>Programos uždavinio, priemonės kodas ir požymis</t>
  </si>
  <si>
    <t>Uždavinio, priemonės pavadinimas, finansavimo šaltiniai</t>
  </si>
  <si>
    <t>2024 metų asignavimai ir kitos lėšos</t>
  </si>
  <si>
    <t>2025 metų asignavimai ir kitos lėšos</t>
  </si>
  <si>
    <t>2026 metų asignavimai ir kitos lėšos</t>
  </si>
  <si>
    <t>Savivaldybės strateginio plėtros plano priemonės kodas</t>
  </si>
  <si>
    <t>Uždavinys: Aktyvinti  jaunimo ir su jaunimu dirbančių organizacijų veiklą</t>
  </si>
  <si>
    <t>Priemonė: Jaunimo ir su jaunimu dirbančių organizacijų bei jų iniciatyvų skatinimаs</t>
  </si>
  <si>
    <t>009-01-01-01</t>
  </si>
  <si>
    <t>Jaunimo iniciatyvų ir programų dalinis finansavimas</t>
  </si>
  <si>
    <t>Savivaldybės biudžeto lėšos (nuosavos, be ankstesnių metų likučio)</t>
  </si>
  <si>
    <t>009-01-01-02</t>
  </si>
  <si>
    <t>Jaunimo organizacijų stiprinimo ir jaunimo politikos plėtojimo programos dalinis finansavimas</t>
  </si>
  <si>
    <t>009-01-01-03</t>
  </si>
  <si>
    <t>Jaunimo savanoriškos tarnybos įgyvendinimo Klaipėdos mieste programos dalinis finansavimas</t>
  </si>
  <si>
    <t>009-01-01-04</t>
  </si>
  <si>
    <t>Atviro darbo su jaunimu Klaipėdos mieste programos dalinis finansavimas</t>
  </si>
  <si>
    <t>009-01-01-05</t>
  </si>
  <si>
    <t>Darbo su jaunimu gatvėje Klaipėdos mieste programos dalinis finansavimas</t>
  </si>
  <si>
    <t>009-01-01-06</t>
  </si>
  <si>
    <t>Savivaldybės biudžetas (įskaitant skolintas lėšas)</t>
  </si>
  <si>
    <t>Iš jo:</t>
  </si>
  <si>
    <t>Priemonė: Atvirų jaunimo erdvių, skirtų mažiau galimybių turintiems jaunuoliams, steigimas (šiaurinėje miesto dalyje)</t>
  </si>
  <si>
    <t xml:space="preserve">Kiti šaltiniai </t>
  </si>
  <si>
    <t>Iš jų:</t>
  </si>
  <si>
    <t>Kiti šaltiniai (Europos Sąjungos paramos lėšos)</t>
  </si>
  <si>
    <t>009-01-03 (TP)</t>
  </si>
  <si>
    <t>Priemonė: Jaunimo pritraukimas į Klaipėdos miestą</t>
  </si>
  <si>
    <t>009-01-03-01</t>
  </si>
  <si>
    <t xml:space="preserve">Stipendijų skyrimas Klaipėdos aukštųjų mokyklų 1 kurso studentams </t>
  </si>
  <si>
    <t>009-01-03-02</t>
  </si>
  <si>
    <t>Dalyvavimas Vakarų Lietuvos regiono renginyje „Jaunimo vasaros akademija“</t>
  </si>
  <si>
    <t>009-01-03-03</t>
  </si>
  <si>
    <t>Klaipėdos miesto kasmetiniai renginiai jaunimui</t>
  </si>
  <si>
    <t>009-01-04 (TP)</t>
  </si>
  <si>
    <t>Priemonė: Tarptautinio ir nacionalinio bendradarbiavimo plėtojimas</t>
  </si>
  <si>
    <t>009-01-04-01</t>
  </si>
  <si>
    <t>Atstovavimas Klaipėdos miestui  tarptautiniuose ir nacionaliniuose jaunimo renginiuose</t>
  </si>
  <si>
    <t>009-01-04-02</t>
  </si>
  <si>
    <t>Tarptautinio Erasmus+ programos projekto „Jaunimo forumas Baltijos šalyse“ („Youth forum in Baltic states“) įgyvendinimas</t>
  </si>
  <si>
    <t>009-01-04-03</t>
  </si>
  <si>
    <t>009-01-04-04</t>
  </si>
  <si>
    <t>Tarptautinio Erasmus+ programos projekto „Jaunimo tarybų dalyvavimas Europoje“ (angl. „Youth council participation in Europe“) įgyvendinimas</t>
  </si>
  <si>
    <t>009-01-04-05</t>
  </si>
  <si>
    <t>Tarptautinio Erasmus+ programos projekto „VR ateitis“ (angl. „VR the Futuree“) įgyvendinimas</t>
  </si>
  <si>
    <t>009-01-04-06</t>
  </si>
  <si>
    <t>Tarptautinio URBACT programos projekto „Kita karta – jaunimo darbas“ (angl. „NextGen YouthWork“) įgyvendinimas</t>
  </si>
  <si>
    <t>Kontrolė</t>
  </si>
  <si>
    <t>009-01-05 (TP)</t>
  </si>
  <si>
    <t>Priemonė: Premijų už miestui aktualius ir pritaikomuosius darbus skyrimas Klaipėdos aukštųjų mokyklų absolventams</t>
  </si>
  <si>
    <t>009-01-06 (TP)</t>
  </si>
  <si>
    <t>Priemonė: Mokinių dalyvaujamojo biudžeto iniciatyvos įgyvendinimas</t>
  </si>
  <si>
    <t>009-01-07 (TP)</t>
  </si>
  <si>
    <t>Priemonė: Tyrimų, analizių, susijusių su jaunimo politika, bendruomenėmis ar lygių galimybių užtikrinimu, parengimas</t>
  </si>
  <si>
    <t>009-01-07-01</t>
  </si>
  <si>
    <t>Klaipėdos jaunimo situacijos tyrimo parengimas</t>
  </si>
  <si>
    <t>009-01-07-02</t>
  </si>
  <si>
    <t>Lygių galimybių viešojoje erdvėje įvertinimas</t>
  </si>
  <si>
    <t>009-01-08 (TP)</t>
  </si>
  <si>
    <t>Priemonė: Jaunimo vasaros užimtumo ir integracijos į darbo rinką programos vykdymas</t>
  </si>
  <si>
    <t>009-02 (T)</t>
  </si>
  <si>
    <t xml:space="preserve">Uždavinys: Aktyvinti bendruomenių veiklą </t>
  </si>
  <si>
    <t>009-02-01 (TP)</t>
  </si>
  <si>
    <t>Priemonė: Vietos bendruomenių savivaldos programos įgyvendinimas</t>
  </si>
  <si>
    <t>Kiti šaltiniai (valstybės biudžeto lėšos)</t>
  </si>
  <si>
    <t>009-02-02 (TP)</t>
  </si>
  <si>
    <t>Priemonė: Dalyvaujamojo biudžeto iniciatyvos įgyvendinimas</t>
  </si>
  <si>
    <t xml:space="preserve">IŠ VISO programai finansuoti pagal finansavimo šaltinius </t>
  </si>
  <si>
    <t>Iš jų: regioninių pažangos priemonių lėšos</t>
  </si>
  <si>
    <t>Asignavimų ir kitų lėšų pokytis, palyginti su ankstesnių metų patikslintų asignavimų ir kitų lėšų planu</t>
  </si>
  <si>
    <t xml:space="preserve">T – tęstinės veiklos uždavinys. </t>
  </si>
  <si>
    <t>P – pažangos uždavinys.</t>
  </si>
  <si>
    <t>TP – tęstinės veiklos priemonė.</t>
  </si>
  <si>
    <t>PP – pažangos priemonė.</t>
  </si>
  <si>
    <r>
      <t>009-01</t>
    </r>
    <r>
      <rPr>
        <b/>
        <sz val="10"/>
        <rFont val="Times New Roman"/>
        <family val="1"/>
        <charset val="186"/>
      </rPr>
      <t xml:space="preserve"> (T)</t>
    </r>
  </si>
  <si>
    <t>009-01-01 (TP)</t>
  </si>
  <si>
    <t>Nevyriausybinių organizacijų kompetencijų didinimas ir naujų įgūdžių suteikimas</t>
  </si>
  <si>
    <t>009-01-02 (RP)</t>
  </si>
  <si>
    <t>RP – regioninė pažangos priemonė.</t>
  </si>
  <si>
    <t>2.5.2.5.</t>
  </si>
  <si>
    <t xml:space="preserve">2.5.2.3. </t>
  </si>
  <si>
    <t>2.5.1.1.</t>
  </si>
  <si>
    <t>2.5.2.4.</t>
  </si>
  <si>
    <t>1.1.3.1.</t>
  </si>
  <si>
    <t>2.5.2.1.</t>
  </si>
  <si>
    <t>1.3.2.7.</t>
  </si>
  <si>
    <t>2.4.3.1.</t>
  </si>
  <si>
    <t>2.4.3.2.</t>
  </si>
  <si>
    <t>2.6.4.1.</t>
  </si>
  <si>
    <t>2.6.4.3.</t>
  </si>
  <si>
    <t>Tarptautinio CERV programos projekto „Mobilizuoti Europą = Įsitraukti kartu“ („MEET“) įgyvendinimas</t>
  </si>
  <si>
    <t>3 lentelė. Klaipėdos miesto savivaldybės 2024–2026 metų 009 Jaunimo ir bendruomenių politikos programos uždaviniai, priemonės, asignavimai ir kitos lėšos (tūkst. eurų)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</si>
</sst>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409]General"/>
  </numFmts>
  <fonts count="16" x14ac:knownFonts="1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0"/>
      <name val="Calibri"/>
      <family val="2"/>
      <charset val="186"/>
      <scheme val="minor"/>
    </font>
    <font>
      <sz val="10"/>
      <color theme="0"/>
      <name val="Times New Roman"/>
      <family val="1"/>
    </font>
    <font>
      <sz val="10"/>
      <color rgb="FFFF0000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165" fontId="3" fillId="0" borderId="0" applyBorder="0" applyProtection="0"/>
  </cellStyleXfs>
  <cellXfs count="86">
    <xf numFmtId="0" fontId="0" fillId="0" borderId="0" xfId="0"/>
    <xf numFmtId="164" fontId="1" fillId="0" borderId="0" xfId="0" applyNumberFormat="1" applyFont="1" applyAlignment="1">
      <alignment horizontal="center" vertical="top"/>
    </xf>
    <xf numFmtId="0" fontId="1" fillId="0" borderId="0" xfId="0" applyFont="1"/>
    <xf numFmtId="0" fontId="1" fillId="3" borderId="0" xfId="0" applyFont="1" applyFill="1"/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164" fontId="5" fillId="0" borderId="1" xfId="0" applyNumberFormat="1" applyFont="1" applyBorder="1" applyAlignment="1">
      <alignment vertical="top" wrapText="1"/>
    </xf>
    <xf numFmtId="164" fontId="5" fillId="5" borderId="1" xfId="0" applyNumberFormat="1" applyFont="1" applyFill="1" applyBorder="1" applyAlignment="1">
      <alignment horizontal="center" vertical="top" wrapText="1"/>
    </xf>
    <xf numFmtId="164" fontId="2" fillId="5" borderId="1" xfId="0" applyNumberFormat="1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horizontal="justify" vertical="top" wrapText="1"/>
    </xf>
    <xf numFmtId="0" fontId="5" fillId="6" borderId="1" xfId="0" applyFont="1" applyFill="1" applyBorder="1" applyAlignment="1">
      <alignment vertical="top" wrapText="1"/>
    </xf>
    <xf numFmtId="0" fontId="4" fillId="6" borderId="1" xfId="0" applyFont="1" applyFill="1" applyBorder="1" applyAlignment="1">
      <alignment vertical="top" wrapText="1"/>
    </xf>
    <xf numFmtId="164" fontId="5" fillId="6" borderId="1" xfId="0" applyNumberFormat="1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justify" vertical="top" wrapText="1"/>
    </xf>
    <xf numFmtId="0" fontId="4" fillId="5" borderId="1" xfId="0" applyFont="1" applyFill="1" applyBorder="1" applyAlignment="1">
      <alignment horizontal="justify" vertical="top" wrapText="1"/>
    </xf>
    <xf numFmtId="164" fontId="5" fillId="6" borderId="1" xfId="0" applyNumberFormat="1" applyFont="1" applyFill="1" applyBorder="1" applyAlignment="1">
      <alignment vertical="top" wrapText="1"/>
    </xf>
    <xf numFmtId="164" fontId="4" fillId="6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164" fontId="4" fillId="3" borderId="1" xfId="0" applyNumberFormat="1" applyFont="1" applyFill="1" applyBorder="1" applyAlignment="1">
      <alignment horizontal="center" vertical="top"/>
    </xf>
    <xf numFmtId="0" fontId="2" fillId="0" borderId="0" xfId="0" applyFont="1"/>
    <xf numFmtId="0" fontId="4" fillId="3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 wrapText="1"/>
    </xf>
    <xf numFmtId="164" fontId="2" fillId="3" borderId="1" xfId="0" applyNumberFormat="1" applyFont="1" applyFill="1" applyBorder="1" applyAlignment="1">
      <alignment horizontal="center" vertical="top"/>
    </xf>
    <xf numFmtId="164" fontId="5" fillId="3" borderId="1" xfId="0" applyNumberFormat="1" applyFont="1" applyFill="1" applyBorder="1" applyAlignment="1">
      <alignment horizontal="center" vertical="top" wrapText="1"/>
    </xf>
    <xf numFmtId="164" fontId="5" fillId="5" borderId="1" xfId="0" applyNumberFormat="1" applyFont="1" applyFill="1" applyBorder="1" applyAlignment="1">
      <alignment vertical="top" wrapText="1"/>
    </xf>
    <xf numFmtId="0" fontId="6" fillId="0" borderId="0" xfId="0" applyFont="1" applyAlignment="1">
      <alignment vertical="top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164" fontId="11" fillId="3" borderId="1" xfId="0" applyNumberFormat="1" applyFont="1" applyFill="1" applyBorder="1" applyAlignment="1">
      <alignment horizontal="center" vertical="top" wrapText="1"/>
    </xf>
    <xf numFmtId="164" fontId="4" fillId="3" borderId="1" xfId="0" applyNumberFormat="1" applyFont="1" applyFill="1" applyBorder="1" applyAlignment="1">
      <alignment horizontal="center" vertical="top" wrapText="1"/>
    </xf>
    <xf numFmtId="164" fontId="12" fillId="3" borderId="1" xfId="0" applyNumberFormat="1" applyFont="1" applyFill="1" applyBorder="1" applyAlignment="1">
      <alignment horizontal="center" vertical="top"/>
    </xf>
    <xf numFmtId="164" fontId="11" fillId="6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wrapText="1"/>
    </xf>
    <xf numFmtId="164" fontId="11" fillId="0" borderId="1" xfId="0" applyNumberFormat="1" applyFont="1" applyBorder="1" applyAlignment="1">
      <alignment horizontal="center" vertical="top" wrapText="1"/>
    </xf>
    <xf numFmtId="0" fontId="5" fillId="0" borderId="7" xfId="0" applyFont="1" applyBorder="1" applyAlignment="1">
      <alignment vertical="top" wrapText="1"/>
    </xf>
    <xf numFmtId="164" fontId="5" fillId="0" borderId="7" xfId="0" applyNumberFormat="1" applyFont="1" applyBorder="1" applyAlignment="1">
      <alignment vertical="top" wrapText="1"/>
    </xf>
    <xf numFmtId="0" fontId="5" fillId="5" borderId="3" xfId="0" applyFont="1" applyFill="1" applyBorder="1" applyAlignment="1">
      <alignment horizontal="justify" vertical="top" wrapText="1"/>
    </xf>
    <xf numFmtId="0" fontId="5" fillId="5" borderId="3" xfId="0" applyFont="1" applyFill="1" applyBorder="1" applyAlignment="1">
      <alignment vertical="top" wrapText="1"/>
    </xf>
    <xf numFmtId="164" fontId="2" fillId="5" borderId="3" xfId="0" applyNumberFormat="1" applyFont="1" applyFill="1" applyBorder="1" applyAlignment="1">
      <alignment horizontal="center" vertical="top"/>
    </xf>
    <xf numFmtId="164" fontId="2" fillId="5" borderId="3" xfId="0" applyNumberFormat="1" applyFont="1" applyFill="1" applyBorder="1" applyAlignment="1">
      <alignment horizontal="center" vertical="top" wrapText="1"/>
    </xf>
    <xf numFmtId="164" fontId="5" fillId="3" borderId="7" xfId="0" applyNumberFormat="1" applyFont="1" applyFill="1" applyBorder="1" applyAlignment="1">
      <alignment horizontal="center" vertical="top" wrapText="1"/>
    </xf>
    <xf numFmtId="0" fontId="13" fillId="0" borderId="0" xfId="0" applyFont="1"/>
    <xf numFmtId="164" fontId="13" fillId="0" borderId="0" xfId="0" applyNumberFormat="1" applyFont="1"/>
    <xf numFmtId="0" fontId="6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14" fillId="0" borderId="0" xfId="0" applyFont="1"/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15" fillId="3" borderId="4" xfId="0" applyFont="1" applyFill="1" applyBorder="1" applyAlignment="1">
      <alignment horizontal="left"/>
    </xf>
    <xf numFmtId="0" fontId="15" fillId="3" borderId="0" xfId="0" applyFont="1" applyFill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164" fontId="9" fillId="0" borderId="0" xfId="0" applyNumberFormat="1" applyFont="1" applyAlignment="1">
      <alignment horizontal="right" vertical="top"/>
    </xf>
    <xf numFmtId="0" fontId="2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justify" vertical="top" wrapText="1"/>
    </xf>
    <xf numFmtId="0" fontId="7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</cellXfs>
  <cellStyles count="2">
    <cellStyle name="Excel Built-in Normal" xfId="1" xr:uid="{48795526-0D47-4B88-AE3F-56B560CE652A}"/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FFFFFF"/>
      <color rgb="FF99FFCC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0E112-3B8F-41F4-9BAA-5145454E912F}">
  <dimension ref="B1:P78"/>
  <sheetViews>
    <sheetView tabSelected="1" zoomScaleNormal="100" zoomScaleSheetLayoutView="100" workbookViewId="0">
      <selection activeCell="B2" sqref="B2:G2"/>
    </sheetView>
  </sheetViews>
  <sheetFormatPr defaultColWidth="9.109375" defaultRowHeight="13.8" x14ac:dyDescent="0.3"/>
  <cols>
    <col min="1" max="1" width="2.5546875" style="2" customWidth="1"/>
    <col min="2" max="2" width="17.6640625" style="6" customWidth="1"/>
    <col min="3" max="3" width="44.6640625" style="6" customWidth="1"/>
    <col min="4" max="4" width="14.6640625" style="1" customWidth="1"/>
    <col min="5" max="5" width="14.33203125" style="1" customWidth="1"/>
    <col min="6" max="7" width="14.6640625" style="1" customWidth="1"/>
    <col min="8" max="16384" width="9.109375" style="2"/>
  </cols>
  <sheetData>
    <row r="1" spans="2:16" ht="15.6" x14ac:dyDescent="0.3">
      <c r="B1" s="36"/>
      <c r="C1" s="36"/>
      <c r="D1" s="79"/>
      <c r="E1" s="79"/>
      <c r="F1" s="79"/>
      <c r="G1" s="79"/>
    </row>
    <row r="2" spans="2:16" ht="34.200000000000003" customHeight="1" x14ac:dyDescent="0.3">
      <c r="B2" s="83" t="s">
        <v>91</v>
      </c>
      <c r="C2" s="83"/>
      <c r="D2" s="83"/>
      <c r="E2" s="83"/>
      <c r="F2" s="83"/>
      <c r="G2" s="83"/>
    </row>
    <row r="3" spans="2:16" ht="60" customHeight="1" x14ac:dyDescent="0.3">
      <c r="B3" s="37" t="s">
        <v>0</v>
      </c>
      <c r="C3" s="37" t="s">
        <v>1</v>
      </c>
      <c r="D3" s="38" t="s">
        <v>2</v>
      </c>
      <c r="E3" s="38" t="s">
        <v>3</v>
      </c>
      <c r="F3" s="38" t="s">
        <v>4</v>
      </c>
      <c r="G3" s="38" t="s">
        <v>5</v>
      </c>
    </row>
    <row r="4" spans="2:16" ht="12.6" customHeight="1" x14ac:dyDescent="0.3">
      <c r="B4" s="27">
        <v>1</v>
      </c>
      <c r="C4" s="27">
        <v>2</v>
      </c>
      <c r="D4" s="27">
        <v>3</v>
      </c>
      <c r="E4" s="27">
        <v>4</v>
      </c>
      <c r="F4" s="27">
        <v>5</v>
      </c>
      <c r="G4" s="27">
        <v>6</v>
      </c>
    </row>
    <row r="5" spans="2:16" ht="32.25" customHeight="1" x14ac:dyDescent="0.3">
      <c r="B5" s="21" t="s">
        <v>74</v>
      </c>
      <c r="C5" s="28" t="s">
        <v>6</v>
      </c>
      <c r="D5" s="28"/>
      <c r="E5" s="28"/>
      <c r="F5" s="28"/>
      <c r="G5" s="28"/>
    </row>
    <row r="6" spans="2:16" ht="32.4" customHeight="1" x14ac:dyDescent="0.3">
      <c r="B6" s="39" t="s">
        <v>75</v>
      </c>
      <c r="C6" s="10" t="s">
        <v>7</v>
      </c>
      <c r="D6" s="8"/>
      <c r="E6" s="8"/>
      <c r="F6" s="8"/>
      <c r="G6" s="9"/>
    </row>
    <row r="7" spans="2:16" ht="18.75" customHeight="1" x14ac:dyDescent="0.3">
      <c r="B7" s="64" t="s">
        <v>8</v>
      </c>
      <c r="C7" s="26" t="s">
        <v>9</v>
      </c>
      <c r="D7" s="5"/>
      <c r="E7" s="5"/>
      <c r="F7" s="5"/>
      <c r="G7" s="41" t="s">
        <v>79</v>
      </c>
    </row>
    <row r="8" spans="2:16" ht="31.2" customHeight="1" x14ac:dyDescent="0.3">
      <c r="B8" s="64" t="s">
        <v>11</v>
      </c>
      <c r="C8" s="26" t="s">
        <v>12</v>
      </c>
      <c r="D8" s="5"/>
      <c r="E8" s="5"/>
      <c r="F8" s="5"/>
      <c r="G8" s="41" t="s">
        <v>79</v>
      </c>
    </row>
    <row r="9" spans="2:16" ht="31.2" customHeight="1" x14ac:dyDescent="0.3">
      <c r="B9" s="64" t="s">
        <v>13</v>
      </c>
      <c r="C9" s="26" t="s">
        <v>14</v>
      </c>
      <c r="D9" s="5"/>
      <c r="E9" s="5"/>
      <c r="F9" s="5"/>
      <c r="G9" s="63" t="s">
        <v>80</v>
      </c>
      <c r="H9" s="3"/>
    </row>
    <row r="10" spans="2:16" ht="31.2" customHeight="1" x14ac:dyDescent="0.3">
      <c r="B10" s="64" t="s">
        <v>15</v>
      </c>
      <c r="C10" s="20" t="s">
        <v>16</v>
      </c>
      <c r="D10" s="5"/>
      <c r="E10" s="5"/>
      <c r="F10" s="5"/>
      <c r="G10" s="42" t="s">
        <v>81</v>
      </c>
    </row>
    <row r="11" spans="2:16" ht="31.2" customHeight="1" x14ac:dyDescent="0.3">
      <c r="B11" s="64" t="s">
        <v>17</v>
      </c>
      <c r="C11" s="20" t="s">
        <v>18</v>
      </c>
      <c r="D11" s="5"/>
      <c r="E11" s="5"/>
      <c r="F11" s="5"/>
      <c r="G11" s="42" t="s">
        <v>82</v>
      </c>
    </row>
    <row r="12" spans="2:16" ht="33" customHeight="1" x14ac:dyDescent="0.3">
      <c r="B12" s="64" t="s">
        <v>19</v>
      </c>
      <c r="C12" s="22" t="s">
        <v>76</v>
      </c>
      <c r="D12" s="5"/>
      <c r="E12" s="5"/>
      <c r="F12" s="5"/>
      <c r="G12" s="42" t="s">
        <v>79</v>
      </c>
      <c r="H12" s="3"/>
      <c r="I12" s="3"/>
      <c r="J12" s="3"/>
      <c r="K12" s="3"/>
      <c r="L12" s="3"/>
      <c r="M12" s="3"/>
      <c r="N12" s="3"/>
      <c r="O12" s="3"/>
      <c r="P12" s="3"/>
    </row>
    <row r="13" spans="2:16" ht="17.399999999999999" customHeight="1" x14ac:dyDescent="0.3">
      <c r="B13" s="12"/>
      <c r="C13" s="13" t="s">
        <v>20</v>
      </c>
      <c r="D13" s="14">
        <f>D15</f>
        <v>150.6</v>
      </c>
      <c r="E13" s="14">
        <f>E15</f>
        <v>201.7</v>
      </c>
      <c r="F13" s="14">
        <f>F15</f>
        <v>207.9</v>
      </c>
      <c r="G13" s="14"/>
    </row>
    <row r="14" spans="2:16" ht="13.95" customHeight="1" x14ac:dyDescent="0.3">
      <c r="B14" s="84"/>
      <c r="C14" s="20" t="s">
        <v>21</v>
      </c>
      <c r="D14" s="7"/>
      <c r="E14" s="7"/>
      <c r="F14" s="7"/>
      <c r="G14" s="7"/>
    </row>
    <row r="15" spans="2:16" ht="28.2" customHeight="1" x14ac:dyDescent="0.3">
      <c r="B15" s="85"/>
      <c r="C15" s="20" t="s">
        <v>10</v>
      </c>
      <c r="D15" s="5">
        <v>150.6</v>
      </c>
      <c r="E15" s="5">
        <v>201.7</v>
      </c>
      <c r="F15" s="5">
        <v>207.9</v>
      </c>
      <c r="G15" s="7"/>
    </row>
    <row r="16" spans="2:16" ht="42.75" customHeight="1" x14ac:dyDescent="0.3">
      <c r="B16" s="39" t="s">
        <v>77</v>
      </c>
      <c r="C16" s="10" t="s">
        <v>22</v>
      </c>
      <c r="D16" s="8"/>
      <c r="E16" s="8"/>
      <c r="F16" s="8"/>
      <c r="G16" s="35"/>
      <c r="H16" s="68"/>
      <c r="I16" s="69"/>
    </row>
    <row r="17" spans="2:10" ht="21" customHeight="1" x14ac:dyDescent="0.3">
      <c r="B17" s="29"/>
      <c r="C17" s="13" t="s">
        <v>20</v>
      </c>
      <c r="D17" s="14"/>
      <c r="E17" s="14">
        <f>E19</f>
        <v>63.8</v>
      </c>
      <c r="F17" s="14">
        <f>F19</f>
        <v>63.8</v>
      </c>
      <c r="G17" s="18"/>
      <c r="H17" s="68"/>
      <c r="I17" s="69"/>
      <c r="J17" s="47"/>
    </row>
    <row r="18" spans="2:10" ht="17.399999999999999" customHeight="1" x14ac:dyDescent="0.3">
      <c r="B18" s="74"/>
      <c r="C18" s="20" t="s">
        <v>21</v>
      </c>
      <c r="D18" s="5"/>
      <c r="E18" s="5"/>
      <c r="F18" s="5"/>
      <c r="G18" s="7"/>
      <c r="H18" s="68"/>
      <c r="I18" s="69"/>
    </row>
    <row r="19" spans="2:10" ht="31.5" customHeight="1" x14ac:dyDescent="0.3">
      <c r="B19" s="75"/>
      <c r="C19" s="20" t="s">
        <v>10</v>
      </c>
      <c r="D19" s="34"/>
      <c r="E19" s="34">
        <v>63.8</v>
      </c>
      <c r="F19" s="34">
        <v>63.8</v>
      </c>
      <c r="G19" s="7"/>
      <c r="H19" s="68"/>
      <c r="I19" s="69"/>
    </row>
    <row r="20" spans="2:10" ht="16.5" customHeight="1" x14ac:dyDescent="0.3">
      <c r="B20" s="29"/>
      <c r="C20" s="13" t="s">
        <v>23</v>
      </c>
      <c r="D20" s="14"/>
      <c r="E20" s="14">
        <f>E22</f>
        <v>361.3</v>
      </c>
      <c r="F20" s="14">
        <f>F22</f>
        <v>361.3</v>
      </c>
      <c r="G20" s="18"/>
      <c r="H20" s="68"/>
      <c r="I20" s="69"/>
    </row>
    <row r="21" spans="2:10" ht="19.5" customHeight="1" x14ac:dyDescent="0.3">
      <c r="B21" s="74"/>
      <c r="C21" s="22" t="s">
        <v>24</v>
      </c>
      <c r="D21" s="5"/>
      <c r="E21" s="5"/>
      <c r="F21" s="5"/>
      <c r="G21" s="7"/>
      <c r="H21" s="68"/>
      <c r="I21" s="69"/>
    </row>
    <row r="22" spans="2:10" ht="21" customHeight="1" x14ac:dyDescent="0.3">
      <c r="B22" s="76"/>
      <c r="C22" s="49" t="s">
        <v>25</v>
      </c>
      <c r="D22" s="55"/>
      <c r="E22" s="55">
        <v>361.3</v>
      </c>
      <c r="F22" s="55">
        <v>361.3</v>
      </c>
      <c r="G22" s="50"/>
      <c r="H22" s="68"/>
      <c r="I22" s="69"/>
    </row>
    <row r="23" spans="2:10" ht="21.6" customHeight="1" x14ac:dyDescent="0.3">
      <c r="B23" s="51" t="s">
        <v>26</v>
      </c>
      <c r="C23" s="52" t="s">
        <v>27</v>
      </c>
      <c r="D23" s="53"/>
      <c r="E23" s="53"/>
      <c r="F23" s="53"/>
      <c r="G23" s="54"/>
    </row>
    <row r="24" spans="2:10" ht="30.6" customHeight="1" x14ac:dyDescent="0.3">
      <c r="B24" s="65" t="s">
        <v>28</v>
      </c>
      <c r="C24" s="23" t="s">
        <v>29</v>
      </c>
      <c r="D24" s="33"/>
      <c r="E24" s="33"/>
      <c r="F24" s="33"/>
      <c r="G24" s="32" t="s">
        <v>83</v>
      </c>
    </row>
    <row r="25" spans="2:10" ht="30" customHeight="1" x14ac:dyDescent="0.3">
      <c r="B25" s="65" t="s">
        <v>30</v>
      </c>
      <c r="C25" s="23" t="s">
        <v>31</v>
      </c>
      <c r="D25" s="45"/>
      <c r="E25" s="33"/>
      <c r="F25" s="33"/>
      <c r="G25" s="32" t="s">
        <v>79</v>
      </c>
    </row>
    <row r="26" spans="2:10" ht="18.600000000000001" customHeight="1" x14ac:dyDescent="0.3">
      <c r="B26" s="65" t="s">
        <v>32</v>
      </c>
      <c r="C26" s="23" t="s">
        <v>33</v>
      </c>
      <c r="D26" s="45"/>
      <c r="E26" s="33"/>
      <c r="F26" s="33"/>
      <c r="G26" s="32" t="s">
        <v>79</v>
      </c>
      <c r="H26" s="3"/>
    </row>
    <row r="27" spans="2:10" ht="15.75" customHeight="1" x14ac:dyDescent="0.3">
      <c r="B27" s="15"/>
      <c r="C27" s="13" t="s">
        <v>20</v>
      </c>
      <c r="D27" s="14">
        <f>D29</f>
        <v>86.800000000000011</v>
      </c>
      <c r="E27" s="14">
        <f>E29</f>
        <v>59.800000000000004</v>
      </c>
      <c r="F27" s="14">
        <f>F29</f>
        <v>59.800000000000004</v>
      </c>
      <c r="G27" s="14"/>
    </row>
    <row r="28" spans="2:10" ht="15.6" customHeight="1" x14ac:dyDescent="0.3">
      <c r="B28" s="72"/>
      <c r="C28" s="20" t="s">
        <v>21</v>
      </c>
      <c r="D28" s="7"/>
      <c r="E28" s="7"/>
      <c r="F28" s="7"/>
      <c r="G28" s="7"/>
    </row>
    <row r="29" spans="2:10" ht="29.4" customHeight="1" x14ac:dyDescent="0.3">
      <c r="B29" s="73"/>
      <c r="C29" s="20" t="s">
        <v>10</v>
      </c>
      <c r="D29" s="24">
        <v>86.800000000000011</v>
      </c>
      <c r="E29" s="24">
        <v>59.800000000000004</v>
      </c>
      <c r="F29" s="24">
        <v>59.800000000000004</v>
      </c>
      <c r="G29" s="7"/>
    </row>
    <row r="30" spans="2:10" s="3" customFormat="1" ht="32.4" customHeight="1" x14ac:dyDescent="0.3">
      <c r="B30" s="11" t="s">
        <v>34</v>
      </c>
      <c r="C30" s="10" t="s">
        <v>35</v>
      </c>
      <c r="D30" s="8"/>
      <c r="E30" s="8"/>
      <c r="F30" s="8"/>
      <c r="G30" s="9"/>
    </row>
    <row r="31" spans="2:10" s="3" customFormat="1" ht="31.95" customHeight="1" x14ac:dyDescent="0.3">
      <c r="B31" s="65" t="s">
        <v>36</v>
      </c>
      <c r="C31" s="23" t="s">
        <v>37</v>
      </c>
      <c r="D31" s="34"/>
      <c r="E31" s="34"/>
      <c r="F31" s="34"/>
      <c r="G31" s="32" t="s">
        <v>84</v>
      </c>
    </row>
    <row r="32" spans="2:10" s="3" customFormat="1" ht="42.6" customHeight="1" x14ac:dyDescent="0.3">
      <c r="B32" s="65" t="s">
        <v>38</v>
      </c>
      <c r="C32" s="23" t="s">
        <v>39</v>
      </c>
      <c r="D32" s="34"/>
      <c r="E32" s="34"/>
      <c r="F32" s="34"/>
      <c r="G32" s="32" t="s">
        <v>84</v>
      </c>
    </row>
    <row r="33" spans="2:14" s="3" customFormat="1" ht="42" customHeight="1" x14ac:dyDescent="0.3">
      <c r="B33" s="65" t="s">
        <v>40</v>
      </c>
      <c r="C33" s="23" t="s">
        <v>90</v>
      </c>
      <c r="D33" s="32"/>
      <c r="E33" s="34"/>
      <c r="F33" s="34"/>
      <c r="G33" s="32" t="s">
        <v>84</v>
      </c>
    </row>
    <row r="34" spans="2:14" s="3" customFormat="1" ht="57" customHeight="1" x14ac:dyDescent="0.3">
      <c r="B34" s="65" t="s">
        <v>41</v>
      </c>
      <c r="C34" s="23" t="s">
        <v>42</v>
      </c>
      <c r="D34" s="34"/>
      <c r="E34" s="34"/>
      <c r="F34" s="34"/>
      <c r="G34" s="32" t="s">
        <v>84</v>
      </c>
    </row>
    <row r="35" spans="2:14" s="3" customFormat="1" ht="30.75" customHeight="1" x14ac:dyDescent="0.3">
      <c r="B35" s="65" t="s">
        <v>43</v>
      </c>
      <c r="C35" s="40" t="s">
        <v>44</v>
      </c>
      <c r="D35" s="34"/>
      <c r="E35" s="34"/>
      <c r="F35" s="34"/>
      <c r="G35" s="32" t="s">
        <v>84</v>
      </c>
    </row>
    <row r="36" spans="2:14" s="3" customFormat="1" ht="43.8" customHeight="1" x14ac:dyDescent="0.3">
      <c r="B36" s="66" t="s">
        <v>45</v>
      </c>
      <c r="C36" s="23" t="s">
        <v>46</v>
      </c>
      <c r="D36" s="34"/>
      <c r="E36" s="34"/>
      <c r="F36" s="34"/>
      <c r="G36" s="32" t="s">
        <v>84</v>
      </c>
    </row>
    <row r="37" spans="2:14" ht="16.95" customHeight="1" x14ac:dyDescent="0.3">
      <c r="B37" s="15"/>
      <c r="C37" s="13" t="s">
        <v>20</v>
      </c>
      <c r="D37" s="14">
        <f>SUM(D39:D39)</f>
        <v>36.6</v>
      </c>
      <c r="E37" s="14">
        <f>SUM(E39:E39)</f>
        <v>42.099999999999994</v>
      </c>
      <c r="F37" s="14">
        <f>SUM(F39:F39)</f>
        <v>4.0999999999999996</v>
      </c>
      <c r="G37" s="14"/>
    </row>
    <row r="38" spans="2:14" ht="14.4" customHeight="1" x14ac:dyDescent="0.3">
      <c r="B38" s="80"/>
      <c r="C38" s="20" t="s">
        <v>21</v>
      </c>
      <c r="D38" s="7"/>
      <c r="E38" s="7"/>
      <c r="F38" s="7"/>
      <c r="G38" s="7"/>
    </row>
    <row r="39" spans="2:14" ht="28.2" customHeight="1" x14ac:dyDescent="0.3">
      <c r="B39" s="80"/>
      <c r="C39" s="20" t="s">
        <v>10</v>
      </c>
      <c r="D39" s="5">
        <v>36.6</v>
      </c>
      <c r="E39" s="5">
        <v>42.099999999999994</v>
      </c>
      <c r="F39" s="5">
        <v>4.0999999999999996</v>
      </c>
      <c r="G39" s="7"/>
    </row>
    <row r="40" spans="2:14" ht="21" customHeight="1" x14ac:dyDescent="0.3">
      <c r="B40" s="30"/>
      <c r="C40" s="13" t="s">
        <v>23</v>
      </c>
      <c r="D40" s="14">
        <f>D42</f>
        <v>54.2</v>
      </c>
      <c r="E40" s="14">
        <f>E42</f>
        <v>20</v>
      </c>
      <c r="F40" s="14">
        <f>F42</f>
        <v>0</v>
      </c>
      <c r="G40" s="18"/>
      <c r="I40" s="56" t="s">
        <v>47</v>
      </c>
      <c r="J40" s="57">
        <f>SUM(D31:D36)</f>
        <v>0</v>
      </c>
      <c r="K40" s="57">
        <f>SUM(E31:E36)</f>
        <v>0</v>
      </c>
      <c r="L40" s="57">
        <f>SUM(F31:F36)</f>
        <v>0</v>
      </c>
    </row>
    <row r="41" spans="2:14" ht="19.2" customHeight="1" x14ac:dyDescent="0.3">
      <c r="B41" s="70"/>
      <c r="C41" s="22" t="s">
        <v>24</v>
      </c>
      <c r="D41" s="7"/>
      <c r="E41" s="7"/>
      <c r="F41" s="7"/>
      <c r="G41" s="7"/>
      <c r="I41" s="56"/>
      <c r="J41" s="57">
        <f>D37+D40</f>
        <v>90.800000000000011</v>
      </c>
      <c r="K41" s="57">
        <f>E37+E40</f>
        <v>62.099999999999994</v>
      </c>
      <c r="L41" s="57">
        <f>F37+F40</f>
        <v>4.0999999999999996</v>
      </c>
    </row>
    <row r="42" spans="2:14" ht="20.399999999999999" customHeight="1" x14ac:dyDescent="0.3">
      <c r="B42" s="71"/>
      <c r="C42" s="23" t="s">
        <v>25</v>
      </c>
      <c r="D42" s="5">
        <v>54.2</v>
      </c>
      <c r="E42" s="5">
        <v>20</v>
      </c>
      <c r="F42" s="5">
        <v>0</v>
      </c>
      <c r="G42" s="7"/>
      <c r="I42" s="56"/>
      <c r="J42" s="57">
        <f>J40-J41</f>
        <v>-90.800000000000011</v>
      </c>
      <c r="K42" s="57">
        <f>K40-K41</f>
        <v>-62.099999999999994</v>
      </c>
      <c r="L42" s="57">
        <f>L40-L41</f>
        <v>-4.0999999999999996</v>
      </c>
    </row>
    <row r="43" spans="2:14" ht="44.4" customHeight="1" x14ac:dyDescent="0.3">
      <c r="B43" s="11" t="s">
        <v>48</v>
      </c>
      <c r="C43" s="10" t="s">
        <v>49</v>
      </c>
      <c r="D43" s="8"/>
      <c r="E43" s="8"/>
      <c r="F43" s="8"/>
      <c r="G43" s="9" t="s">
        <v>83</v>
      </c>
    </row>
    <row r="44" spans="2:14" ht="18.600000000000001" customHeight="1" x14ac:dyDescent="0.3">
      <c r="B44" s="16"/>
      <c r="C44" s="13" t="s">
        <v>20</v>
      </c>
      <c r="D44" s="14">
        <f>+D46</f>
        <v>7.9</v>
      </c>
      <c r="E44" s="14">
        <f>+E46</f>
        <v>7.9</v>
      </c>
      <c r="F44" s="14">
        <f>+F46</f>
        <v>7.9</v>
      </c>
      <c r="G44" s="14"/>
    </row>
    <row r="45" spans="2:14" ht="14.4" customHeight="1" x14ac:dyDescent="0.3">
      <c r="B45" s="82"/>
      <c r="C45" s="20" t="s">
        <v>21</v>
      </c>
      <c r="D45" s="7"/>
      <c r="E45" s="7"/>
      <c r="F45" s="7"/>
      <c r="G45" s="7"/>
    </row>
    <row r="46" spans="2:14" ht="29.4" customHeight="1" x14ac:dyDescent="0.3">
      <c r="B46" s="82"/>
      <c r="C46" s="20" t="s">
        <v>10</v>
      </c>
      <c r="D46" s="48">
        <v>7.9</v>
      </c>
      <c r="E46" s="43">
        <v>7.9</v>
      </c>
      <c r="F46" s="43">
        <v>7.9</v>
      </c>
      <c r="G46" s="7"/>
      <c r="M46" s="3"/>
      <c r="N46" s="3"/>
    </row>
    <row r="47" spans="2:14" s="3" customFormat="1" ht="32.4" customHeight="1" x14ac:dyDescent="0.3">
      <c r="B47" s="11" t="s">
        <v>50</v>
      </c>
      <c r="C47" s="10" t="s">
        <v>51</v>
      </c>
      <c r="D47" s="8"/>
      <c r="E47" s="8"/>
      <c r="F47" s="8"/>
      <c r="G47" s="9" t="s">
        <v>85</v>
      </c>
    </row>
    <row r="48" spans="2:14" ht="18" customHeight="1" x14ac:dyDescent="0.3">
      <c r="B48" s="16"/>
      <c r="C48" s="13" t="s">
        <v>20</v>
      </c>
      <c r="D48" s="14"/>
      <c r="E48" s="14">
        <f>+E50</f>
        <v>27.6</v>
      </c>
      <c r="F48" s="14">
        <f>+F50</f>
        <v>27.6</v>
      </c>
      <c r="G48" s="14"/>
    </row>
    <row r="49" spans="2:12" ht="14.4" customHeight="1" x14ac:dyDescent="0.3">
      <c r="B49" s="82"/>
      <c r="C49" s="20" t="s">
        <v>21</v>
      </c>
      <c r="D49" s="7"/>
      <c r="E49" s="7"/>
      <c r="F49" s="7"/>
      <c r="G49" s="7"/>
    </row>
    <row r="50" spans="2:12" ht="29.4" customHeight="1" x14ac:dyDescent="0.3">
      <c r="B50" s="82"/>
      <c r="C50" s="20" t="s">
        <v>10</v>
      </c>
      <c r="D50" s="34"/>
      <c r="E50" s="5">
        <v>27.6</v>
      </c>
      <c r="F50" s="34">
        <v>27.6</v>
      </c>
      <c r="G50" s="7"/>
      <c r="H50" s="3"/>
      <c r="I50" s="3"/>
      <c r="J50" s="3"/>
      <c r="K50" s="3"/>
      <c r="L50" s="3"/>
    </row>
    <row r="51" spans="2:12" ht="44.4" customHeight="1" x14ac:dyDescent="0.3">
      <c r="B51" s="11" t="s">
        <v>52</v>
      </c>
      <c r="C51" s="10" t="s">
        <v>53</v>
      </c>
      <c r="D51" s="8"/>
      <c r="E51" s="8"/>
      <c r="F51" s="8"/>
      <c r="G51" s="8"/>
    </row>
    <row r="52" spans="2:12" ht="18.600000000000001" customHeight="1" x14ac:dyDescent="0.3">
      <c r="B52" s="65" t="s">
        <v>54</v>
      </c>
      <c r="C52" s="23" t="s">
        <v>55</v>
      </c>
      <c r="D52" s="34"/>
      <c r="E52" s="34"/>
      <c r="F52" s="34"/>
      <c r="G52" s="32" t="s">
        <v>84</v>
      </c>
    </row>
    <row r="53" spans="2:12" ht="20.399999999999999" customHeight="1" x14ac:dyDescent="0.3">
      <c r="B53" s="65" t="s">
        <v>56</v>
      </c>
      <c r="C53" s="23" t="s">
        <v>57</v>
      </c>
      <c r="D53" s="34"/>
      <c r="E53" s="34"/>
      <c r="F53" s="34"/>
      <c r="G53" s="32" t="s">
        <v>86</v>
      </c>
    </row>
    <row r="54" spans="2:12" ht="16.95" customHeight="1" x14ac:dyDescent="0.3">
      <c r="B54" s="15"/>
      <c r="C54" s="13" t="s">
        <v>20</v>
      </c>
      <c r="D54" s="14">
        <f>D56</f>
        <v>10</v>
      </c>
      <c r="E54" s="14">
        <f>E56</f>
        <v>8</v>
      </c>
      <c r="F54" s="14">
        <f>F56</f>
        <v>0</v>
      </c>
      <c r="G54" s="14"/>
    </row>
    <row r="55" spans="2:12" ht="15.75" customHeight="1" x14ac:dyDescent="0.3">
      <c r="B55" s="80"/>
      <c r="C55" s="20" t="s">
        <v>21</v>
      </c>
      <c r="D55" s="7"/>
      <c r="E55" s="7"/>
      <c r="F55" s="7"/>
      <c r="G55" s="7"/>
    </row>
    <row r="56" spans="2:12" ht="31.2" customHeight="1" x14ac:dyDescent="0.3">
      <c r="B56" s="80"/>
      <c r="C56" s="20" t="s">
        <v>10</v>
      </c>
      <c r="D56" s="5">
        <v>10</v>
      </c>
      <c r="E56" s="5">
        <v>8</v>
      </c>
      <c r="F56" s="5">
        <v>0</v>
      </c>
      <c r="G56" s="7"/>
    </row>
    <row r="57" spans="2:12" ht="31.8" customHeight="1" x14ac:dyDescent="0.3">
      <c r="B57" s="17" t="s">
        <v>58</v>
      </c>
      <c r="C57" s="10" t="s">
        <v>59</v>
      </c>
      <c r="D57" s="8"/>
      <c r="E57" s="8"/>
      <c r="F57" s="8"/>
      <c r="G57" s="9" t="s">
        <v>87</v>
      </c>
    </row>
    <row r="58" spans="2:12" ht="17.25" customHeight="1" x14ac:dyDescent="0.3">
      <c r="B58" s="15"/>
      <c r="C58" s="13" t="s">
        <v>20</v>
      </c>
      <c r="D58" s="19">
        <f>+D60</f>
        <v>89.7</v>
      </c>
      <c r="E58" s="19">
        <f>+E60</f>
        <v>89.7</v>
      </c>
      <c r="F58" s="19">
        <f>+F60</f>
        <v>89.7</v>
      </c>
      <c r="G58" s="19"/>
    </row>
    <row r="59" spans="2:12" ht="15.6" customHeight="1" x14ac:dyDescent="0.3">
      <c r="B59" s="80"/>
      <c r="C59" s="22" t="s">
        <v>21</v>
      </c>
      <c r="D59" s="4"/>
      <c r="E59" s="4"/>
      <c r="F59" s="4"/>
      <c r="G59" s="4"/>
    </row>
    <row r="60" spans="2:12" ht="28.5" customHeight="1" x14ac:dyDescent="0.3">
      <c r="B60" s="80"/>
      <c r="C60" s="20" t="s">
        <v>10</v>
      </c>
      <c r="D60" s="43">
        <v>89.7</v>
      </c>
      <c r="E60" s="44">
        <v>89.7</v>
      </c>
      <c r="F60" s="44">
        <v>89.7</v>
      </c>
      <c r="G60" s="4"/>
    </row>
    <row r="61" spans="2:12" ht="18.75" customHeight="1" x14ac:dyDescent="0.3">
      <c r="B61" s="21" t="s">
        <v>60</v>
      </c>
      <c r="C61" s="28" t="s">
        <v>61</v>
      </c>
      <c r="D61" s="31"/>
      <c r="E61" s="31"/>
      <c r="F61" s="31"/>
      <c r="G61" s="31"/>
    </row>
    <row r="62" spans="2:12" ht="31.8" customHeight="1" x14ac:dyDescent="0.3">
      <c r="B62" s="11" t="s">
        <v>62</v>
      </c>
      <c r="C62" s="10" t="s">
        <v>63</v>
      </c>
      <c r="D62" s="8"/>
      <c r="E62" s="8"/>
      <c r="F62" s="8"/>
      <c r="G62" s="9" t="s">
        <v>88</v>
      </c>
    </row>
    <row r="63" spans="2:12" ht="17.399999999999999" customHeight="1" x14ac:dyDescent="0.3">
      <c r="B63" s="30"/>
      <c r="C63" s="12" t="s">
        <v>23</v>
      </c>
      <c r="D63" s="14">
        <f>D65</f>
        <v>112.1</v>
      </c>
      <c r="E63" s="46">
        <f>E65</f>
        <v>112.1</v>
      </c>
      <c r="F63" s="46">
        <f>F65</f>
        <v>112.1</v>
      </c>
      <c r="G63" s="18"/>
    </row>
    <row r="64" spans="2:12" ht="17.399999999999999" customHeight="1" x14ac:dyDescent="0.3">
      <c r="B64" s="72"/>
      <c r="C64" s="23" t="s">
        <v>24</v>
      </c>
      <c r="D64" s="34"/>
      <c r="E64" s="43"/>
      <c r="F64" s="43"/>
      <c r="G64" s="7"/>
    </row>
    <row r="65" spans="2:14" ht="17.399999999999999" customHeight="1" x14ac:dyDescent="0.3">
      <c r="B65" s="73"/>
      <c r="C65" s="23" t="s">
        <v>64</v>
      </c>
      <c r="D65" s="34">
        <v>112.1</v>
      </c>
      <c r="E65" s="43">
        <v>112.1</v>
      </c>
      <c r="F65" s="43">
        <v>112.1</v>
      </c>
      <c r="G65" s="7"/>
      <c r="H65" s="3"/>
      <c r="I65" s="3"/>
    </row>
    <row r="66" spans="2:14" ht="33" customHeight="1" x14ac:dyDescent="0.3">
      <c r="B66" s="11" t="s">
        <v>65</v>
      </c>
      <c r="C66" s="10" t="s">
        <v>66</v>
      </c>
      <c r="D66" s="8"/>
      <c r="E66" s="8"/>
      <c r="F66" s="8"/>
      <c r="G66" s="9" t="s">
        <v>89</v>
      </c>
      <c r="H66" s="3"/>
      <c r="I66" s="3"/>
      <c r="J66" s="3"/>
      <c r="K66" s="3"/>
      <c r="L66" s="3"/>
      <c r="M66" s="3"/>
      <c r="N66" s="3"/>
    </row>
    <row r="67" spans="2:14" ht="16.2" customHeight="1" x14ac:dyDescent="0.3">
      <c r="B67" s="15"/>
      <c r="C67" s="13" t="s">
        <v>20</v>
      </c>
      <c r="D67" s="14"/>
      <c r="E67" s="14"/>
      <c r="F67" s="14"/>
      <c r="G67" s="18"/>
    </row>
    <row r="68" spans="2:14" ht="13.95" customHeight="1" x14ac:dyDescent="0.3">
      <c r="B68" s="80"/>
      <c r="C68" s="22" t="s">
        <v>21</v>
      </c>
      <c r="D68" s="5"/>
      <c r="E68" s="5"/>
      <c r="F68" s="5"/>
      <c r="G68" s="7"/>
    </row>
    <row r="69" spans="2:14" ht="28.2" customHeight="1" x14ac:dyDescent="0.3">
      <c r="B69" s="80"/>
      <c r="C69" s="20" t="s">
        <v>10</v>
      </c>
      <c r="D69" s="5"/>
      <c r="E69" s="5"/>
      <c r="F69" s="5"/>
      <c r="G69" s="7"/>
    </row>
    <row r="70" spans="2:14" ht="27.75" customHeight="1" x14ac:dyDescent="0.3">
      <c r="B70" s="16"/>
      <c r="C70" s="12" t="s">
        <v>67</v>
      </c>
      <c r="D70" s="14">
        <f>D13+D27+D37+D40+D44+D48+D54+D58+D67+D17+D20+D63</f>
        <v>547.9</v>
      </c>
      <c r="E70" s="14">
        <f>E13+E27+E37+E40+E44+E48+E54+E58+E67+E17+E20+E63</f>
        <v>994.00000000000011</v>
      </c>
      <c r="F70" s="14">
        <f>F13+F27+F37+F40+F44+F48+F54+F58+F67+F17+F20+F63</f>
        <v>934.2</v>
      </c>
      <c r="G70" s="14"/>
    </row>
    <row r="71" spans="2:14" ht="17.399999999999999" customHeight="1" x14ac:dyDescent="0.3">
      <c r="B71" s="70"/>
      <c r="C71" s="22" t="s">
        <v>68</v>
      </c>
      <c r="D71" s="4">
        <v>0</v>
      </c>
      <c r="E71" s="44">
        <f>E17+E20</f>
        <v>425.1</v>
      </c>
      <c r="F71" s="44">
        <f>F17+F20</f>
        <v>425.1</v>
      </c>
      <c r="G71" s="4"/>
    </row>
    <row r="72" spans="2:14" ht="42" customHeight="1" x14ac:dyDescent="0.3">
      <c r="B72" s="71"/>
      <c r="C72" s="22" t="s">
        <v>69</v>
      </c>
      <c r="D72" s="4">
        <v>52.600000000000023</v>
      </c>
      <c r="E72" s="4">
        <v>446.10000000000014</v>
      </c>
      <c r="F72" s="4">
        <v>-59.800000000000068</v>
      </c>
      <c r="G72" s="4"/>
    </row>
    <row r="73" spans="2:14" ht="15" customHeight="1" x14ac:dyDescent="0.3">
      <c r="B73" s="81"/>
      <c r="C73" s="81"/>
      <c r="D73" s="81"/>
      <c r="E73" s="81"/>
      <c r="F73" s="81"/>
      <c r="G73" s="81"/>
    </row>
    <row r="74" spans="2:14" s="25" customFormat="1" ht="15" customHeight="1" x14ac:dyDescent="0.25">
      <c r="B74" s="77" t="s">
        <v>70</v>
      </c>
      <c r="C74" s="77"/>
      <c r="D74" s="77"/>
      <c r="E74" s="77"/>
      <c r="F74" s="77"/>
      <c r="G74" s="77"/>
      <c r="H74" s="58"/>
      <c r="I74" s="59"/>
      <c r="J74" s="60"/>
      <c r="K74" s="60"/>
      <c r="L74" s="60"/>
      <c r="M74" s="60"/>
    </row>
    <row r="75" spans="2:14" s="25" customFormat="1" ht="15" customHeight="1" x14ac:dyDescent="0.25">
      <c r="B75" s="67" t="s">
        <v>71</v>
      </c>
      <c r="C75" s="67"/>
      <c r="D75" s="67"/>
      <c r="E75" s="67"/>
      <c r="F75" s="67"/>
      <c r="G75" s="67"/>
      <c r="H75" s="58"/>
      <c r="I75" s="59"/>
      <c r="J75" s="60"/>
      <c r="K75" s="60"/>
      <c r="L75" s="60"/>
      <c r="M75" s="60"/>
    </row>
    <row r="76" spans="2:14" s="25" customFormat="1" ht="15" customHeight="1" x14ac:dyDescent="0.25">
      <c r="B76" s="77" t="s">
        <v>72</v>
      </c>
      <c r="C76" s="77"/>
      <c r="D76" s="77"/>
      <c r="E76" s="77"/>
      <c r="F76" s="77"/>
      <c r="G76" s="77"/>
      <c r="H76" s="58"/>
      <c r="I76" s="59"/>
      <c r="J76" s="60"/>
      <c r="K76" s="60"/>
      <c r="L76" s="60"/>
      <c r="M76" s="60"/>
    </row>
    <row r="77" spans="2:14" s="25" customFormat="1" ht="15" customHeight="1" x14ac:dyDescent="0.25">
      <c r="B77" s="77" t="s">
        <v>73</v>
      </c>
      <c r="C77" s="77"/>
      <c r="D77" s="77"/>
      <c r="E77" s="77"/>
      <c r="F77" s="77"/>
      <c r="G77" s="77"/>
      <c r="H77" s="58"/>
      <c r="I77" s="59"/>
      <c r="J77" s="60"/>
      <c r="K77" s="60"/>
      <c r="L77" s="60"/>
      <c r="M77" s="60"/>
    </row>
    <row r="78" spans="2:14" s="25" customFormat="1" ht="15" customHeight="1" x14ac:dyDescent="0.25">
      <c r="B78" s="78" t="s">
        <v>78</v>
      </c>
      <c r="C78" s="78"/>
      <c r="D78" s="61"/>
      <c r="E78" s="61"/>
      <c r="F78" s="61"/>
      <c r="G78" s="61"/>
      <c r="H78" s="62"/>
      <c r="I78" s="59"/>
      <c r="J78" s="60"/>
      <c r="K78" s="60"/>
      <c r="L78" s="60"/>
      <c r="M78" s="60"/>
    </row>
  </sheetData>
  <mergeCells count="22">
    <mergeCell ref="B76:G76"/>
    <mergeCell ref="B77:G77"/>
    <mergeCell ref="B78:C78"/>
    <mergeCell ref="D1:G1"/>
    <mergeCell ref="B55:B56"/>
    <mergeCell ref="B73:G73"/>
    <mergeCell ref="B45:B46"/>
    <mergeCell ref="B2:G2"/>
    <mergeCell ref="B14:B15"/>
    <mergeCell ref="B59:B60"/>
    <mergeCell ref="B38:B39"/>
    <mergeCell ref="B49:B50"/>
    <mergeCell ref="B64:B65"/>
    <mergeCell ref="B68:B69"/>
    <mergeCell ref="B71:B72"/>
    <mergeCell ref="B74:G74"/>
    <mergeCell ref="B75:G75"/>
    <mergeCell ref="H16:I22"/>
    <mergeCell ref="B41:B42"/>
    <mergeCell ref="B28:B29"/>
    <mergeCell ref="B18:B19"/>
    <mergeCell ref="B21:B22"/>
  </mergeCells>
  <printOptions horizontalCentered="1"/>
  <pageMargins left="0.39370078740157483" right="0.39370078740157483" top="0.59055118110236227" bottom="0.59055118110236227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9 programa 3 lentelė</vt:lpstr>
      <vt:lpstr>'9 programa 3 lentelė'!Print_Area</vt:lpstr>
      <vt:lpstr>'9 programa 3 lentelė'!Print_Titles</vt:lpstr>
    </vt:vector>
  </TitlesOfParts>
  <Manager/>
  <Company>KMSA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Snieguolė Kačerauskaitė</dc:creator>
  <cp:keywords/>
  <dc:description/>
  <cp:lastModifiedBy>Asta Česnauskienė</cp:lastModifiedBy>
  <cp:revision/>
  <cp:lastPrinted>2024-01-20T11:51:27Z</cp:lastPrinted>
  <dcterms:created xsi:type="dcterms:W3CDTF">2023-07-10T07:04:14Z</dcterms:created>
  <dcterms:modified xsi:type="dcterms:W3CDTF">2024-01-29T13:49:51Z</dcterms:modified>
  <cp:category/>
  <cp:contentStatus/>
</cp:coreProperties>
</file>