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PLANAI\2025-2027 SVP\Sprendimo projektas\"/>
    </mc:Choice>
  </mc:AlternateContent>
  <xr:revisionPtr revIDLastSave="0" documentId="13_ncr:1_{C8C4A2CE-21A0-48D1-8092-0868ECCFEE5B}" xr6:coauthVersionLast="47" xr6:coauthVersionMax="47" xr10:uidLastSave="{00000000-0000-0000-0000-000000000000}"/>
  <bookViews>
    <workbookView xWindow="780" yWindow="780" windowWidth="28800" windowHeight="15345" xr2:uid="{FEA9E383-1DE5-4AFE-98A8-7A94D3659092}"/>
  </bookViews>
  <sheets>
    <sheet name="003 programa 3 lentelė" sheetId="1" r:id="rId1"/>
  </sheets>
  <definedNames>
    <definedName name="_xlnm.Print_Area" localSheetId="0">'003 programa 3 lentelė'!$A$1:$G$96</definedName>
    <definedName name="_xlnm.Print_Titles" localSheetId="0">'003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4" i="1"/>
  <c r="D18" i="1" l="1"/>
  <c r="F80" i="1"/>
  <c r="F63" i="1"/>
  <c r="F58" i="1"/>
  <c r="F54" i="1"/>
  <c r="F50" i="1"/>
  <c r="F33" i="1"/>
  <c r="F29" i="1"/>
  <c r="F41" i="1" l="1"/>
  <c r="F18" i="1"/>
  <c r="E63" i="1"/>
  <c r="D63" i="1"/>
  <c r="D33" i="1"/>
  <c r="E33" i="1"/>
  <c r="F88" i="1" l="1"/>
  <c r="D41" i="1"/>
  <c r="E41" i="1"/>
  <c r="E18" i="1"/>
  <c r="D80" i="1"/>
  <c r="E80" i="1"/>
  <c r="D75" i="1"/>
  <c r="E58" i="1"/>
  <c r="D58" i="1"/>
  <c r="E29" i="1"/>
  <c r="D29" i="1"/>
  <c r="E54" i="1" l="1"/>
  <c r="D54" i="1"/>
  <c r="E50" i="1"/>
  <c r="D50" i="1"/>
  <c r="D88" i="1" l="1"/>
  <c r="E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Indrė Butenienė</author>
    <author>Inga Mikalauskienė</author>
  </authors>
  <commentList>
    <comment ref="C37" authorId="0" shapeId="0" xr:uid="{73BCD387-0EA5-4BE5-8DC0-946E9A9A95A4}">
      <text>
        <r>
          <rPr>
            <sz val="9"/>
            <color indexed="81"/>
            <rFont val="Tahoma"/>
            <family val="2"/>
            <charset val="186"/>
          </rPr>
          <t>Lietuvos savivaldybių asociacija, Asociacija "Klaipėdos regionas", asociacija "Naujoji Klaipėdos žuvininkystės vietos veiklos grupė", Asociacija "Klaipėdos miesto integruotų investicijų teritorijos vietos veiklos grupė"</t>
        </r>
      </text>
    </comment>
    <comment ref="C38" authorId="1" shapeId="0" xr:uid="{3449B9FF-996E-4542-A37C-4FD4D41473A5}">
      <text>
        <r>
          <rPr>
            <sz val="11"/>
            <color theme="1"/>
            <rFont val="Calibri"/>
            <family val="2"/>
            <charset val="186"/>
            <scheme val="minor"/>
          </rPr>
          <t>Tarptautinės organizacijos – Cruise Baltic – CB, EUROCITIES, Union of the Baltic Cities – UBC, Baltic Sail,  European Cities Against Drugs – ECAD, Healthy Cities network – WHO, Kommunnes Internasjonale Miljoorganisasjon – KIMO, Istorinių miestų lyga – IMLA, Žydų kultūros paveldo Europoje asociacija.</t>
        </r>
      </text>
    </comment>
  </commentList>
</comments>
</file>

<file path=xl/sharedStrings.xml><?xml version="1.0" encoding="utf-8"?>
<sst xmlns="http://schemas.openxmlformats.org/spreadsheetml/2006/main" count="133" uniqueCount="97">
  <si>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</si>
  <si>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</si>
  <si>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</si>
  <si>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</si>
  <si>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</si>
  <si>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</si>
  <si>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003-01 (T)</t>
  </si>
  <si>
    <t>Uždavinys: Organizuoti savivaldybės veiklos bendrųjų funkcijų vykdymą</t>
  </si>
  <si>
    <t>003-01-01 (TP)</t>
  </si>
  <si>
    <t>Priemonė: Savivaldybės administracijos veiklos užtikrinimas</t>
  </si>
  <si>
    <t>003-01-01-01</t>
  </si>
  <si>
    <t>Savivaldybės tarybos ir administracijos veiklos užtikrinimas (darbo užmokestis)</t>
  </si>
  <si>
    <t xml:space="preserve">Savivaldybės biudžeto lėšos (nuosavos, be ankstesnių metų likučio) </t>
  </si>
  <si>
    <t>Lietuvos Respublikos valstybės biudžeto dotacijos</t>
  </si>
  <si>
    <t>Ankstesnių metų likučiai</t>
  </si>
  <si>
    <t>003-01-01-02</t>
  </si>
  <si>
    <t>Savivaldybės tarybos ir administracijos veiklos užtikrinimas (pastatų eksploatacija, prekių ir paslaugų įsigijimas, korespondencijos siuntimas paštu, spaudinių prenumerata ir kt.)</t>
  </si>
  <si>
    <t>003-01-01-03</t>
  </si>
  <si>
    <t>Ekstremaliųjų situacijų ir (arba) įvykių prevencija</t>
  </si>
  <si>
    <t>003-01-01-04</t>
  </si>
  <si>
    <t>Žmogiškųjų išteklių valdymo tobulinimas ir motyvacinių priemonių įgyvendinimas</t>
  </si>
  <si>
    <t>2.6.1.4.</t>
  </si>
  <si>
    <t>003-01-01-05</t>
  </si>
  <si>
    <t>2.6.3.1.</t>
  </si>
  <si>
    <t>003-01-01-06</t>
  </si>
  <si>
    <t>Atstovavimo teismuose ir teismų sprendimų vykdymo organizavimas bei teismo išlaidų apmokėjimas</t>
  </si>
  <si>
    <t>003-01-01-07</t>
  </si>
  <si>
    <t>Daugiabučių gyvenamųjų namų žemės nuomos mokesčio paskirstymo ir administravimo paslaugos pirkimas</t>
  </si>
  <si>
    <t>003-01-01-08</t>
  </si>
  <si>
    <t>Seniūnaičių mokymai ir išmokų seniūnaičiams mokėjimas</t>
  </si>
  <si>
    <t>2.6.4.2.</t>
  </si>
  <si>
    <t>003-01-01-09</t>
  </si>
  <si>
    <t>Civilinės atsakomybės draudimo įsigijimas</t>
  </si>
  <si>
    <t>003-01-01-10</t>
  </si>
  <si>
    <t xml:space="preserve">Duomenų apsaugos pareigūno paslaugų centralizuotas teikimas savivaldybės biudžetinėms įstaigoms </t>
  </si>
  <si>
    <t>003-01-01-11</t>
  </si>
  <si>
    <t>Projekto „Užsienio kilmės Lietuvos gyventojų integracijos procesų koordinavimo plėtra Lietuvos Respublikos savivaldybėse“ įgyvendinimas</t>
  </si>
  <si>
    <t>Savivaldybės biudžetas (įskaitant skolintas lėšas)</t>
  </si>
  <si>
    <t>Iš jo:</t>
  </si>
  <si>
    <t xml:space="preserve">Savivaldybės biudžeto lėšos (nuosavos, be ankstesnių metų likučio)' </t>
  </si>
  <si>
    <t xml:space="preserve">Pajamų įmokos ir kitos pajamos'
</t>
  </si>
  <si>
    <t xml:space="preserve">Lietuvos Respublikos valstybės biudžeto dotacijos'
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</si>
  <si>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</si>
  <si>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</si>
  <si>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</si>
  <si>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</si>
  <si>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</si>
  <si>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003-01-02 (TP)</t>
  </si>
  <si>
    <t>Priemonė: Kontrolės ir audito tarnybos finansinio, ūkinio bei materialinio aptarnavimo užtikrinimas</t>
  </si>
  <si>
    <t>003-01-03 (TP)</t>
  </si>
  <si>
    <t>Priemonė: Mero reprezentacinių priemonių vykdymas (Mero fondo naudojimas)</t>
  </si>
  <si>
    <t>003-01-04(TP)</t>
  </si>
  <si>
    <t>Priemonė: Dalyvavimas vietinių ir tarptautinių organizacijų veikloje</t>
  </si>
  <si>
    <t>003-01-04-01</t>
  </si>
  <si>
    <t xml:space="preserve">Dalyvio mokestis už narystę Lietuvoje veikiančiose asociacijose </t>
  </si>
  <si>
    <t>1.1.1.2.</t>
  </si>
  <si>
    <t>003-01-04-02</t>
  </si>
  <si>
    <t>Tarptautinio bendradarbiavimo vystymas, atstovaujant Klaipėdos miestui</t>
  </si>
  <si>
    <t>2.6.3.1</t>
  </si>
  <si>
    <t>003-01-04-03</t>
  </si>
  <si>
    <t>Užsienio delegacijų priėmimų organizavimas</t>
  </si>
  <si>
    <t>003-01-04-04</t>
  </si>
  <si>
    <t xml:space="preserve">Dalyvavimas ES projekto „DivAirCity“ miestų bendradarbiavimo programoje </t>
  </si>
  <si>
    <t>003-01-05 (TP)</t>
  </si>
  <si>
    <t>Priemonė: Paskolų grąžinimas ir palūkanų mokėjimas</t>
  </si>
  <si>
    <t>003-01-06 (TP)</t>
  </si>
  <si>
    <t>Priemonė: Savivaldybės mero rezervas</t>
  </si>
  <si>
    <t>003-01-07 (TP)</t>
  </si>
  <si>
    <t>Priemonė: Valstybės deleguotų funkcijų vykdymas: žemės ūkio priemonių vykdymas</t>
  </si>
  <si>
    <t>003-02 (T)</t>
  </si>
  <si>
    <t>Uždavinys: Diegti Savivaldybės administracijoje modernias informacines sistemas ir plėsti elektroninių paslaugų spektrą</t>
  </si>
  <si>
    <t>003-02-01 (TP)</t>
  </si>
  <si>
    <t>Priemonė: Kompiuterinės, programinės įrangos, organizacinės technikos bei licencijų įsigijimas, eksploatavimas</t>
  </si>
  <si>
    <t>2.6.1.1.
2.6.2.3.
2.6.2.4.</t>
  </si>
  <si>
    <t>Priemonė: Duomenų surinkimo, saugojimo ir analizės informacinės sistemos sukūrimas</t>
  </si>
  <si>
    <t>003-03 (T)</t>
  </si>
  <si>
    <t>Uždavinys: Gerinti gyventojų aptarnavimo kokybę, diegiant pažangius vadybos principus</t>
  </si>
  <si>
    <t>003-03-01 (TP)</t>
  </si>
  <si>
    <t>Priemonė: Savivaldybės administracijos veiklos valdymo tobulinimas</t>
  </si>
  <si>
    <t>003-03-01-01</t>
  </si>
  <si>
    <t>Bendro klientų aptarnavimo centro paslaugų paketo sukūrimas ir įdiegimas</t>
  </si>
  <si>
    <t>003-03-01-02</t>
  </si>
  <si>
    <t>Juridinio asmens, atsakingo už investicijų projektų valdymą, steigimas</t>
  </si>
  <si>
    <t>003-04 (T)</t>
  </si>
  <si>
    <t>Uždavinys: Gerinti gyventojų aptarnavimo ir darbuotojų darbo sąlygas Savivaldybės administracijoje</t>
  </si>
  <si>
    <t>003-04-01 (TP)</t>
  </si>
  <si>
    <t>Priemonė: Savivaldybės administracijos pastatų ir patalpų remontas</t>
  </si>
  <si>
    <t>003-04-02</t>
  </si>
  <si>
    <t>Priemonė: Naujo administracinio pastato su klientų aptarnavimo centru statyba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</si>
  <si>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</si>
  <si>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</si>
  <si>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</si>
  <si>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</si>
  <si>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</si>
  <si>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</si>
  <si>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3 lentelė. Klaipėdos miesto savivaldybės 2025–2027 metų 003 Savivaldybės valdymo programos uždaviniai, priemonės, asignavimai ir kitos lėšos (tūkst. eurų)</t>
  </si>
  <si>
    <t>Viešųjų ryšių plėtojimas (gyventojų apklausos, nuomonių tyrimai,  informacijos sklaida žiniasklaidos priemonėse, savivaldybės skelbimų publikavimas socialiniuose tinkluose)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</si>
</sst>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70C0"/>
      <name val="Times New Roman"/>
      <family val="1"/>
    </font>
    <font>
      <b/>
      <sz val="10"/>
      <name val="Times New Roman"/>
      <family val="1"/>
    </font>
    <font>
      <b/>
      <strike/>
      <sz val="10"/>
      <name val="Times New Roman"/>
      <family val="1"/>
    </font>
    <font>
      <strike/>
      <sz val="10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164" fontId="3" fillId="0" borderId="0" xfId="0" applyNumberFormat="1" applyFont="1"/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9" fillId="0" borderId="0" xfId="0" applyFont="1"/>
    <xf numFmtId="0" fontId="12" fillId="0" borderId="0" xfId="0" applyFont="1" applyAlignment="1">
      <alignment vertical="top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5" fillId="0" borderId="0" xfId="0" applyFont="1"/>
    <xf numFmtId="164" fontId="1" fillId="3" borderId="1" xfId="0" applyNumberFormat="1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justify" vertical="top" wrapText="1"/>
    </xf>
    <xf numFmtId="0" fontId="15" fillId="5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justify" vertical="top" wrapText="1"/>
    </xf>
    <xf numFmtId="164" fontId="14" fillId="6" borderId="1" xfId="0" applyNumberFormat="1" applyFont="1" applyFill="1" applyBorder="1" applyAlignment="1">
      <alignment horizontal="center" vertical="top" wrapText="1"/>
    </xf>
    <xf numFmtId="164" fontId="16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164" fontId="16" fillId="3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164" fontId="13" fillId="6" borderId="7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164" fontId="13" fillId="0" borderId="7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" fillId="3" borderId="17" xfId="0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3" fillId="3" borderId="0" xfId="0" applyFont="1" applyFill="1" applyAlignment="1">
      <alignment vertical="top"/>
    </xf>
    <xf numFmtId="14" fontId="12" fillId="3" borderId="0" xfId="0" applyNumberFormat="1" applyFont="1" applyFill="1" applyAlignment="1">
      <alignment vertical="top"/>
    </xf>
    <xf numFmtId="14" fontId="3" fillId="3" borderId="0" xfId="0" applyNumberFormat="1" applyFont="1" applyFill="1"/>
    <xf numFmtId="0" fontId="3" fillId="0" borderId="0" xfId="0" applyFont="1" applyAlignment="1">
      <alignment horizontal="center" vertical="top"/>
    </xf>
    <xf numFmtId="0" fontId="19" fillId="6" borderId="11" xfId="0" applyFont="1" applyFill="1" applyBorder="1" applyAlignment="1">
      <alignment horizontal="left" vertical="top"/>
    </xf>
    <xf numFmtId="0" fontId="19" fillId="3" borderId="15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justify" vertical="top" wrapText="1"/>
    </xf>
    <xf numFmtId="164" fontId="5" fillId="0" borderId="0" xfId="0" applyNumberFormat="1" applyFont="1"/>
    <xf numFmtId="14" fontId="3" fillId="0" borderId="0" xfId="0" applyNumberFormat="1" applyFont="1"/>
    <xf numFmtId="0" fontId="1" fillId="0" borderId="9" xfId="0" applyFont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8" fillId="6" borderId="20" xfId="0" applyFont="1" applyFill="1" applyBorder="1" applyAlignment="1">
      <alignment vertical="top" wrapText="1"/>
    </xf>
    <xf numFmtId="0" fontId="19" fillId="6" borderId="1" xfId="0" applyFont="1" applyFill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8" fillId="3" borderId="18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Y102"/>
  <sheetViews>
    <sheetView tabSelected="1" zoomScaleNormal="100" workbookViewId="0">
      <selection activeCell="B2" sqref="B2:G2"/>
    </sheetView>
  </sheetViews>
  <sheetFormatPr defaultColWidth="9.140625" defaultRowHeight="12.75" x14ac:dyDescent="0.2"/>
  <cols>
    <col min="1" max="1" width="4.140625" style="1" customWidth="1"/>
    <col min="2" max="2" width="19.28515625" style="1" customWidth="1"/>
    <col min="3" max="3" width="46" style="5" customWidth="1"/>
    <col min="4" max="5" width="10.85546875" style="40" customWidth="1"/>
    <col min="6" max="6" width="11.7109375" style="40" customWidth="1"/>
    <col min="7" max="7" width="15.140625" style="1" customWidth="1"/>
    <col min="8" max="8" width="19" style="1" customWidth="1"/>
    <col min="9" max="9" width="9.140625" style="1"/>
    <col min="10" max="10" width="29.140625" style="1" customWidth="1"/>
    <col min="11" max="16384" width="9.140625" style="1"/>
  </cols>
  <sheetData>
    <row r="1" spans="2:16" ht="15.75" x14ac:dyDescent="0.25">
      <c r="G1" s="61"/>
    </row>
    <row r="2" spans="2:16" ht="34.15" customHeight="1" x14ac:dyDescent="0.2">
      <c r="B2" s="110" t="s">
        <v>95</v>
      </c>
      <c r="C2" s="110"/>
      <c r="D2" s="110"/>
      <c r="E2" s="110"/>
      <c r="F2" s="110"/>
      <c r="G2" s="110"/>
    </row>
    <row r="3" spans="2:16" ht="67.150000000000006" customHeight="1" x14ac:dyDescent="0.2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</row>
    <row r="4" spans="2:16" x14ac:dyDescent="0.2">
      <c r="B4" s="35">
        <v>1</v>
      </c>
      <c r="C4" s="36">
        <v>2</v>
      </c>
      <c r="D4" s="35">
        <v>3</v>
      </c>
      <c r="E4" s="35">
        <v>4</v>
      </c>
      <c r="F4" s="35">
        <v>5</v>
      </c>
      <c r="G4" s="35">
        <v>6</v>
      </c>
    </row>
    <row r="5" spans="2:16" ht="27" customHeight="1" x14ac:dyDescent="0.2">
      <c r="B5" s="13" t="s">
        <v>6</v>
      </c>
      <c r="C5" s="13" t="s">
        <v>7</v>
      </c>
      <c r="D5" s="41"/>
      <c r="E5" s="41"/>
      <c r="F5" s="41"/>
      <c r="G5" s="14"/>
    </row>
    <row r="6" spans="2:16" ht="28.9" customHeight="1" x14ac:dyDescent="0.2">
      <c r="B6" s="15" t="s">
        <v>8</v>
      </c>
      <c r="C6" s="16" t="s">
        <v>9</v>
      </c>
      <c r="D6" s="42"/>
      <c r="E6" s="42"/>
      <c r="F6" s="42"/>
      <c r="G6" s="18"/>
    </row>
    <row r="7" spans="2:16" ht="28.5" customHeight="1" x14ac:dyDescent="0.2">
      <c r="B7" s="102" t="s">
        <v>10</v>
      </c>
      <c r="C7" s="54" t="s">
        <v>11</v>
      </c>
      <c r="D7" s="43"/>
      <c r="E7" s="43"/>
      <c r="F7" s="43"/>
      <c r="G7" s="3"/>
    </row>
    <row r="8" spans="2:16" ht="54.75" customHeight="1" x14ac:dyDescent="0.2">
      <c r="B8" s="102" t="s">
        <v>15</v>
      </c>
      <c r="C8" s="54" t="s">
        <v>16</v>
      </c>
      <c r="D8" s="48"/>
      <c r="E8" s="48"/>
      <c r="F8" s="48"/>
      <c r="G8" s="3"/>
      <c r="H8" s="90"/>
      <c r="I8" s="89"/>
      <c r="J8" s="39"/>
      <c r="K8" s="39"/>
      <c r="L8" s="39"/>
      <c r="M8" s="39"/>
      <c r="N8" s="39"/>
      <c r="O8" s="39"/>
      <c r="P8" s="39"/>
    </row>
    <row r="9" spans="2:16" ht="17.45" customHeight="1" x14ac:dyDescent="0.2">
      <c r="B9" s="105" t="s">
        <v>17</v>
      </c>
      <c r="C9" s="19" t="s">
        <v>18</v>
      </c>
      <c r="D9" s="48"/>
      <c r="E9" s="48"/>
      <c r="F9" s="48"/>
      <c r="G9" s="3"/>
    </row>
    <row r="10" spans="2:16" ht="32.450000000000003" customHeight="1" x14ac:dyDescent="0.2">
      <c r="B10" s="102" t="s">
        <v>19</v>
      </c>
      <c r="C10" s="6" t="s">
        <v>20</v>
      </c>
      <c r="D10" s="48"/>
      <c r="E10" s="48"/>
      <c r="F10" s="48"/>
      <c r="G10" s="3" t="s">
        <v>21</v>
      </c>
      <c r="H10" s="68"/>
    </row>
    <row r="11" spans="2:16" ht="56.45" customHeight="1" x14ac:dyDescent="0.2">
      <c r="B11" s="102" t="s">
        <v>22</v>
      </c>
      <c r="C11" s="88" t="s">
        <v>96</v>
      </c>
      <c r="D11" s="45"/>
      <c r="E11" s="45"/>
      <c r="F11" s="45"/>
      <c r="G11" s="3" t="s">
        <v>23</v>
      </c>
      <c r="H11" s="68"/>
    </row>
    <row r="12" spans="2:16" ht="30.75" customHeight="1" x14ac:dyDescent="0.2">
      <c r="B12" s="102" t="s">
        <v>24</v>
      </c>
      <c r="C12" s="6" t="s">
        <v>25</v>
      </c>
      <c r="D12" s="48"/>
      <c r="E12" s="48"/>
      <c r="F12" s="48"/>
      <c r="G12" s="3"/>
      <c r="H12" s="62"/>
    </row>
    <row r="13" spans="2:16" ht="39.75" customHeight="1" x14ac:dyDescent="0.2">
      <c r="B13" s="102" t="s">
        <v>26</v>
      </c>
      <c r="C13" s="6" t="s">
        <v>27</v>
      </c>
      <c r="D13" s="48"/>
      <c r="E13" s="48"/>
      <c r="F13" s="48"/>
      <c r="G13" s="3"/>
    </row>
    <row r="14" spans="2:16" ht="30.6" customHeight="1" x14ac:dyDescent="0.2">
      <c r="B14" s="102" t="s">
        <v>28</v>
      </c>
      <c r="C14" s="6" t="s">
        <v>29</v>
      </c>
      <c r="D14" s="48"/>
      <c r="E14" s="48"/>
      <c r="F14" s="48"/>
      <c r="G14" s="22" t="s">
        <v>30</v>
      </c>
    </row>
    <row r="15" spans="2:16" ht="20.100000000000001" customHeight="1" x14ac:dyDescent="0.2">
      <c r="B15" s="102" t="s">
        <v>31</v>
      </c>
      <c r="C15" s="6" t="s">
        <v>32</v>
      </c>
      <c r="D15" s="48"/>
      <c r="E15" s="48"/>
      <c r="F15" s="48"/>
      <c r="G15" s="4"/>
    </row>
    <row r="16" spans="2:16" ht="33" customHeight="1" x14ac:dyDescent="0.2">
      <c r="B16" s="102" t="s">
        <v>33</v>
      </c>
      <c r="C16" s="6" t="s">
        <v>34</v>
      </c>
      <c r="D16" s="48"/>
      <c r="E16" s="48"/>
      <c r="F16" s="48"/>
      <c r="G16" s="3"/>
    </row>
    <row r="17" spans="2:8" ht="42.6" customHeight="1" x14ac:dyDescent="0.2">
      <c r="B17" s="102" t="s">
        <v>35</v>
      </c>
      <c r="C17" s="6" t="s">
        <v>36</v>
      </c>
      <c r="D17" s="38"/>
      <c r="E17" s="38"/>
      <c r="F17" s="38"/>
      <c r="G17" s="4"/>
      <c r="H17" s="68"/>
    </row>
    <row r="18" spans="2:8" ht="20.25" customHeight="1" x14ac:dyDescent="0.2">
      <c r="B18" s="23"/>
      <c r="C18" s="24" t="s">
        <v>37</v>
      </c>
      <c r="D18" s="46">
        <f>+D20+D21+D22+D23</f>
        <v>21071.800000000003</v>
      </c>
      <c r="E18" s="46">
        <f t="shared" ref="E18" si="0">+E20+E21+E22+E23</f>
        <v>21523.599999999999</v>
      </c>
      <c r="F18" s="46">
        <f t="shared" ref="F18" si="1">+F20+F21+F22+F23</f>
        <v>21536.800000000003</v>
      </c>
      <c r="G18" s="25"/>
      <c r="H18" s="40"/>
    </row>
    <row r="19" spans="2:8" ht="17.25" customHeight="1" x14ac:dyDescent="0.2">
      <c r="B19" s="116"/>
      <c r="C19" s="19" t="s">
        <v>38</v>
      </c>
      <c r="D19" s="45"/>
      <c r="E19" s="45"/>
      <c r="F19" s="45"/>
      <c r="G19" s="21"/>
    </row>
    <row r="20" spans="2:8" ht="27.75" customHeight="1" x14ac:dyDescent="0.2">
      <c r="B20" s="117"/>
      <c r="C20" s="6" t="s">
        <v>39</v>
      </c>
      <c r="D20" s="47">
        <v>19690.100000000002</v>
      </c>
      <c r="E20" s="47">
        <v>20277.699999999997</v>
      </c>
      <c r="F20" s="47">
        <v>20290.900000000001</v>
      </c>
      <c r="G20" s="4"/>
    </row>
    <row r="21" spans="2:8" ht="17.100000000000001" customHeight="1" x14ac:dyDescent="0.2">
      <c r="B21" s="117"/>
      <c r="C21" s="6" t="s">
        <v>40</v>
      </c>
      <c r="D21" s="47">
        <v>150</v>
      </c>
      <c r="E21" s="47">
        <v>150</v>
      </c>
      <c r="F21" s="47">
        <v>150</v>
      </c>
      <c r="G21" s="4"/>
    </row>
    <row r="22" spans="2:8" ht="16.5" customHeight="1" x14ac:dyDescent="0.2">
      <c r="B22" s="117"/>
      <c r="C22" s="19" t="s">
        <v>41</v>
      </c>
      <c r="D22" s="47">
        <v>1095.9000000000001</v>
      </c>
      <c r="E22" s="47">
        <v>1095.9000000000001</v>
      </c>
      <c r="F22" s="47">
        <v>1095.9000000000001</v>
      </c>
      <c r="G22" s="4"/>
    </row>
    <row r="23" spans="2:8" ht="16.5" customHeight="1" x14ac:dyDescent="0.2">
      <c r="B23" s="118"/>
      <c r="C23" s="6" t="s">
        <v>42</v>
      </c>
      <c r="D23" s="47">
        <v>135.80000000000001</v>
      </c>
      <c r="E23" s="47"/>
      <c r="F23" s="47"/>
      <c r="G23" s="4"/>
    </row>
    <row r="24" spans="2:8" ht="16.5" customHeight="1" x14ac:dyDescent="0.2">
      <c r="B24" s="37"/>
      <c r="C24" s="93" t="s">
        <v>43</v>
      </c>
      <c r="D24" s="53">
        <f>D26+D27</f>
        <v>28.7</v>
      </c>
      <c r="E24" s="53">
        <f>E26+E27</f>
        <v>28.7</v>
      </c>
      <c r="F24" s="53">
        <f>F26+F27</f>
        <v>28.7</v>
      </c>
      <c r="G24" s="25"/>
    </row>
    <row r="25" spans="2:8" ht="13.5" customHeight="1" x14ac:dyDescent="0.2">
      <c r="B25" s="125"/>
      <c r="C25" s="94" t="s">
        <v>44</v>
      </c>
      <c r="D25" s="47"/>
      <c r="E25" s="47"/>
      <c r="F25" s="47"/>
      <c r="G25" s="4"/>
    </row>
    <row r="26" spans="2:8" ht="16.5" customHeight="1" x14ac:dyDescent="0.2">
      <c r="B26" s="126"/>
      <c r="C26" s="98" t="s">
        <v>45</v>
      </c>
      <c r="D26" s="47">
        <v>21.5</v>
      </c>
      <c r="E26" s="47">
        <v>21.5</v>
      </c>
      <c r="F26" s="47">
        <v>21.5</v>
      </c>
      <c r="G26" s="4"/>
    </row>
    <row r="27" spans="2:8" ht="16.5" customHeight="1" x14ac:dyDescent="0.2">
      <c r="B27" s="127"/>
      <c r="C27" s="6" t="s">
        <v>46</v>
      </c>
      <c r="D27" s="47">
        <v>7.2</v>
      </c>
      <c r="E27" s="47">
        <v>7.2</v>
      </c>
      <c r="F27" s="47">
        <v>7.2</v>
      </c>
      <c r="G27" s="4"/>
    </row>
    <row r="28" spans="2:8" ht="30" customHeight="1" x14ac:dyDescent="0.2">
      <c r="B28" s="95" t="s">
        <v>47</v>
      </c>
      <c r="C28" s="99" t="s">
        <v>48</v>
      </c>
      <c r="D28" s="42"/>
      <c r="E28" s="42"/>
      <c r="F28" s="42"/>
      <c r="G28" s="18"/>
    </row>
    <row r="29" spans="2:8" ht="17.25" customHeight="1" x14ac:dyDescent="0.2">
      <c r="B29" s="23"/>
      <c r="C29" s="24" t="s">
        <v>37</v>
      </c>
      <c r="D29" s="46">
        <f t="shared" ref="D29:E29" si="2">+D31</f>
        <v>550.29999999999995</v>
      </c>
      <c r="E29" s="46">
        <f t="shared" si="2"/>
        <v>546.6</v>
      </c>
      <c r="F29" s="46">
        <f t="shared" ref="F29" si="3">+F31</f>
        <v>546.6</v>
      </c>
      <c r="G29" s="25"/>
    </row>
    <row r="30" spans="2:8" ht="17.25" customHeight="1" x14ac:dyDescent="0.2">
      <c r="B30" s="111"/>
      <c r="C30" s="19" t="s">
        <v>38</v>
      </c>
      <c r="D30" s="45"/>
      <c r="E30" s="45"/>
      <c r="F30" s="45"/>
      <c r="G30" s="21"/>
    </row>
    <row r="31" spans="2:8" ht="27.75" customHeight="1" x14ac:dyDescent="0.2">
      <c r="B31" s="113"/>
      <c r="C31" s="6" t="s">
        <v>12</v>
      </c>
      <c r="D31" s="44">
        <v>550.29999999999995</v>
      </c>
      <c r="E31" s="44">
        <v>546.6</v>
      </c>
      <c r="F31" s="44">
        <v>546.6</v>
      </c>
      <c r="G31" s="4"/>
      <c r="H31" s="96"/>
    </row>
    <row r="32" spans="2:8" ht="39" customHeight="1" x14ac:dyDescent="0.2">
      <c r="B32" s="15" t="s">
        <v>49</v>
      </c>
      <c r="C32" s="16" t="s">
        <v>50</v>
      </c>
      <c r="D32" s="42"/>
      <c r="E32" s="42"/>
      <c r="F32" s="42"/>
      <c r="G32" s="18"/>
    </row>
    <row r="33" spans="2:25" ht="17.25" customHeight="1" x14ac:dyDescent="0.2">
      <c r="B33" s="23"/>
      <c r="C33" s="24" t="s">
        <v>37</v>
      </c>
      <c r="D33" s="46">
        <f t="shared" ref="D33:E33" si="4">+D35</f>
        <v>20</v>
      </c>
      <c r="E33" s="46">
        <f t="shared" si="4"/>
        <v>20</v>
      </c>
      <c r="F33" s="46">
        <f t="shared" ref="F33" si="5">+F35</f>
        <v>20</v>
      </c>
      <c r="G33" s="25"/>
    </row>
    <row r="34" spans="2:25" ht="17.25" customHeight="1" x14ac:dyDescent="0.2">
      <c r="B34" s="111"/>
      <c r="C34" s="19" t="s">
        <v>38</v>
      </c>
      <c r="D34" s="45"/>
      <c r="E34" s="45"/>
      <c r="F34" s="45"/>
      <c r="G34" s="21"/>
    </row>
    <row r="35" spans="2:25" ht="27.75" customHeight="1" x14ac:dyDescent="0.2">
      <c r="B35" s="113"/>
      <c r="C35" s="6" t="s">
        <v>12</v>
      </c>
      <c r="D35" s="69">
        <v>20</v>
      </c>
      <c r="E35" s="44">
        <v>20</v>
      </c>
      <c r="F35" s="44">
        <v>20</v>
      </c>
      <c r="G35" s="4"/>
      <c r="H35" s="68"/>
    </row>
    <row r="36" spans="2:25" ht="30" customHeight="1" x14ac:dyDescent="0.2">
      <c r="B36" s="15" t="s">
        <v>51</v>
      </c>
      <c r="C36" s="16" t="s">
        <v>52</v>
      </c>
      <c r="D36" s="42"/>
      <c r="E36" s="42"/>
      <c r="F36" s="42"/>
      <c r="G36" s="18"/>
    </row>
    <row r="37" spans="2:25" s="39" customFormat="1" ht="29.45" customHeight="1" x14ac:dyDescent="0.2">
      <c r="B37" s="105" t="s">
        <v>53</v>
      </c>
      <c r="C37" s="33" t="s">
        <v>54</v>
      </c>
      <c r="D37" s="48"/>
      <c r="E37" s="48"/>
      <c r="F37" s="48"/>
      <c r="G37" s="22" t="s">
        <v>55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s="39" customFormat="1" ht="30" customHeight="1" x14ac:dyDescent="0.2">
      <c r="B38" s="105" t="s">
        <v>56</v>
      </c>
      <c r="C38" s="55" t="s">
        <v>57</v>
      </c>
      <c r="D38" s="48"/>
      <c r="E38" s="48"/>
      <c r="F38" s="48"/>
      <c r="G38" s="22" t="s">
        <v>58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s="39" customFormat="1" ht="17.25" customHeight="1" x14ac:dyDescent="0.2">
      <c r="B39" s="105" t="s">
        <v>59</v>
      </c>
      <c r="C39" s="19" t="s">
        <v>60</v>
      </c>
      <c r="D39" s="48"/>
      <c r="E39" s="48"/>
      <c r="F39" s="48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s="39" customFormat="1" ht="30.6" customHeight="1" x14ac:dyDescent="0.2">
      <c r="B40" s="104" t="s">
        <v>61</v>
      </c>
      <c r="C40" s="33" t="s">
        <v>62</v>
      </c>
      <c r="D40" s="48"/>
      <c r="E40" s="48"/>
      <c r="F40" s="48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7.25" customHeight="1" x14ac:dyDescent="0.2">
      <c r="B41" s="26"/>
      <c r="C41" s="24" t="s">
        <v>37</v>
      </c>
      <c r="D41" s="46">
        <f t="shared" ref="D41:E41" si="6">+D43+D44</f>
        <v>239.7</v>
      </c>
      <c r="E41" s="46">
        <f t="shared" si="6"/>
        <v>253.7</v>
      </c>
      <c r="F41" s="46">
        <f t="shared" ref="F41" si="7">+F43+F44</f>
        <v>268.7</v>
      </c>
      <c r="G41" s="25"/>
    </row>
    <row r="42" spans="2:25" ht="17.25" customHeight="1" x14ac:dyDescent="0.2">
      <c r="B42" s="119"/>
      <c r="C42" s="19" t="s">
        <v>38</v>
      </c>
      <c r="D42" s="45"/>
      <c r="E42" s="45"/>
      <c r="F42" s="45"/>
      <c r="G42" s="21"/>
    </row>
    <row r="43" spans="2:25" ht="27.75" customHeight="1" x14ac:dyDescent="0.2">
      <c r="B43" s="120"/>
      <c r="C43" s="6" t="s">
        <v>39</v>
      </c>
      <c r="D43" s="47">
        <v>239.7</v>
      </c>
      <c r="E43" s="47">
        <v>253.7</v>
      </c>
      <c r="F43" s="47">
        <v>268.7</v>
      </c>
      <c r="G43" s="4"/>
    </row>
    <row r="44" spans="2:25" ht="16.350000000000001" customHeight="1" x14ac:dyDescent="0.2">
      <c r="B44" s="121"/>
      <c r="C44" s="6" t="s">
        <v>42</v>
      </c>
      <c r="D44" s="47"/>
      <c r="E44" s="47"/>
      <c r="F44" s="47"/>
      <c r="G44" s="4"/>
    </row>
    <row r="45" spans="2:25" ht="16.350000000000001" customHeight="1" x14ac:dyDescent="0.2">
      <c r="B45" s="108"/>
      <c r="C45" s="109" t="s">
        <v>43</v>
      </c>
      <c r="D45" s="82"/>
      <c r="E45" s="82"/>
      <c r="F45" s="82"/>
      <c r="G45" s="83"/>
    </row>
    <row r="46" spans="2:25" ht="16.350000000000001" customHeight="1" x14ac:dyDescent="0.2">
      <c r="B46" s="122"/>
      <c r="C46" s="84" t="s">
        <v>44</v>
      </c>
      <c r="D46" s="85"/>
      <c r="E46" s="85"/>
      <c r="F46" s="85"/>
      <c r="G46" s="86"/>
    </row>
    <row r="47" spans="2:25" ht="16.350000000000001" customHeight="1" x14ac:dyDescent="0.2">
      <c r="B47" s="123"/>
      <c r="C47" s="33" t="s">
        <v>45</v>
      </c>
      <c r="D47" s="47"/>
      <c r="E47" s="47"/>
      <c r="F47" s="47"/>
      <c r="G47" s="86"/>
    </row>
    <row r="48" spans="2:25" ht="14.25" customHeight="1" x14ac:dyDescent="0.2">
      <c r="B48" s="124"/>
      <c r="C48" s="19"/>
      <c r="D48" s="47"/>
      <c r="E48" s="47"/>
      <c r="F48" s="47"/>
      <c r="G48" s="4"/>
    </row>
    <row r="49" spans="2:8" ht="27" customHeight="1" x14ac:dyDescent="0.2">
      <c r="B49" s="15" t="s">
        <v>63</v>
      </c>
      <c r="C49" s="16" t="s">
        <v>64</v>
      </c>
      <c r="D49" s="42"/>
      <c r="E49" s="42"/>
      <c r="F49" s="42"/>
      <c r="G49" s="18"/>
    </row>
    <row r="50" spans="2:8" ht="17.25" customHeight="1" x14ac:dyDescent="0.2">
      <c r="B50" s="23"/>
      <c r="C50" s="24" t="s">
        <v>37</v>
      </c>
      <c r="D50" s="46">
        <f t="shared" ref="D50:E50" si="8">+D52</f>
        <v>4737.3999999999996</v>
      </c>
      <c r="E50" s="46">
        <f t="shared" si="8"/>
        <v>4822</v>
      </c>
      <c r="F50" s="46">
        <f t="shared" ref="F50" si="9">+F52</f>
        <v>4873</v>
      </c>
      <c r="G50" s="25"/>
    </row>
    <row r="51" spans="2:8" ht="17.25" customHeight="1" x14ac:dyDescent="0.2">
      <c r="B51" s="111"/>
      <c r="C51" s="19" t="s">
        <v>38</v>
      </c>
      <c r="D51" s="45"/>
      <c r="E51" s="45"/>
      <c r="F51" s="45"/>
      <c r="G51" s="21"/>
    </row>
    <row r="52" spans="2:8" ht="27.75" customHeight="1" x14ac:dyDescent="0.2">
      <c r="B52" s="113"/>
      <c r="C52" s="6" t="s">
        <v>12</v>
      </c>
      <c r="D52" s="44">
        <v>4737.3999999999996</v>
      </c>
      <c r="E52" s="44">
        <v>4822</v>
      </c>
      <c r="F52" s="44">
        <v>4873</v>
      </c>
      <c r="G52" s="4"/>
    </row>
    <row r="53" spans="2:8" ht="17.45" customHeight="1" x14ac:dyDescent="0.2">
      <c r="B53" s="15" t="s">
        <v>65</v>
      </c>
      <c r="C53" s="16" t="s">
        <v>66</v>
      </c>
      <c r="D53" s="42"/>
      <c r="E53" s="42"/>
      <c r="F53" s="42"/>
      <c r="G53" s="18"/>
    </row>
    <row r="54" spans="2:8" ht="17.25" customHeight="1" x14ac:dyDescent="0.2">
      <c r="B54" s="23"/>
      <c r="C54" s="24" t="s">
        <v>37</v>
      </c>
      <c r="D54" s="46">
        <f t="shared" ref="D54:E54" si="10">+D56</f>
        <v>632</v>
      </c>
      <c r="E54" s="46">
        <f t="shared" si="10"/>
        <v>652</v>
      </c>
      <c r="F54" s="46">
        <f t="shared" ref="F54" si="11">+F56</f>
        <v>680</v>
      </c>
      <c r="G54" s="25"/>
    </row>
    <row r="55" spans="2:8" ht="17.25" customHeight="1" x14ac:dyDescent="0.2">
      <c r="B55" s="111"/>
      <c r="C55" s="19" t="s">
        <v>38</v>
      </c>
      <c r="D55" s="45"/>
      <c r="E55" s="45"/>
      <c r="F55" s="45"/>
      <c r="G55" s="21"/>
    </row>
    <row r="56" spans="2:8" ht="27.75" customHeight="1" x14ac:dyDescent="0.2">
      <c r="B56" s="113"/>
      <c r="C56" s="6" t="s">
        <v>12</v>
      </c>
      <c r="D56" s="44">
        <v>632</v>
      </c>
      <c r="E56" s="44">
        <v>652</v>
      </c>
      <c r="F56" s="44">
        <v>680</v>
      </c>
      <c r="G56" s="4"/>
    </row>
    <row r="57" spans="2:8" ht="30" customHeight="1" x14ac:dyDescent="0.2">
      <c r="B57" s="15" t="s">
        <v>67</v>
      </c>
      <c r="C57" s="16" t="s">
        <v>68</v>
      </c>
      <c r="D57" s="42"/>
      <c r="E57" s="42"/>
      <c r="F57" s="42"/>
      <c r="G57" s="18"/>
    </row>
    <row r="58" spans="2:8" ht="17.25" customHeight="1" x14ac:dyDescent="0.2">
      <c r="B58" s="23"/>
      <c r="C58" s="24" t="s">
        <v>37</v>
      </c>
      <c r="D58" s="46">
        <f t="shared" ref="D58:E58" si="12">+D60</f>
        <v>7</v>
      </c>
      <c r="E58" s="46">
        <f t="shared" si="12"/>
        <v>7</v>
      </c>
      <c r="F58" s="46">
        <f t="shared" ref="F58" si="13">+F60</f>
        <v>7</v>
      </c>
      <c r="G58" s="25"/>
    </row>
    <row r="59" spans="2:8" ht="17.25" customHeight="1" x14ac:dyDescent="0.2">
      <c r="B59" s="111"/>
      <c r="C59" s="19" t="s">
        <v>38</v>
      </c>
      <c r="D59" s="45"/>
      <c r="E59" s="45"/>
      <c r="F59" s="45"/>
      <c r="G59" s="21"/>
    </row>
    <row r="60" spans="2:8" ht="17.25" customHeight="1" x14ac:dyDescent="0.2">
      <c r="B60" s="113"/>
      <c r="C60" s="6" t="s">
        <v>13</v>
      </c>
      <c r="D60" s="100">
        <v>7</v>
      </c>
      <c r="E60" s="100">
        <v>7</v>
      </c>
      <c r="F60" s="100">
        <v>7</v>
      </c>
      <c r="G60" s="4"/>
      <c r="H60" s="97"/>
    </row>
    <row r="61" spans="2:8" ht="44.1" customHeight="1" x14ac:dyDescent="0.2">
      <c r="B61" s="13" t="s">
        <v>69</v>
      </c>
      <c r="C61" s="27" t="s">
        <v>70</v>
      </c>
      <c r="D61" s="52"/>
      <c r="E61" s="52"/>
      <c r="F61" s="52"/>
      <c r="G61" s="14"/>
    </row>
    <row r="62" spans="2:8" ht="41.25" customHeight="1" x14ac:dyDescent="0.2">
      <c r="B62" s="15" t="s">
        <v>71</v>
      </c>
      <c r="C62" s="28" t="s">
        <v>72</v>
      </c>
      <c r="D62" s="42"/>
      <c r="E62" s="42"/>
      <c r="F62" s="42"/>
      <c r="G62" s="17" t="s">
        <v>73</v>
      </c>
    </row>
    <row r="63" spans="2:8" ht="17.25" customHeight="1" x14ac:dyDescent="0.2">
      <c r="B63" s="23"/>
      <c r="C63" s="24" t="s">
        <v>37</v>
      </c>
      <c r="D63" s="63">
        <f t="shared" ref="D63:F63" si="14">+D65+D66</f>
        <v>1251.7</v>
      </c>
      <c r="E63" s="56">
        <f t="shared" si="14"/>
        <v>659.69999999999993</v>
      </c>
      <c r="F63" s="56">
        <f t="shared" si="14"/>
        <v>682.4</v>
      </c>
      <c r="G63" s="25"/>
    </row>
    <row r="64" spans="2:8" ht="12.75" customHeight="1" x14ac:dyDescent="0.2">
      <c r="B64" s="111"/>
      <c r="C64" s="19" t="s">
        <v>38</v>
      </c>
      <c r="D64" s="57"/>
      <c r="E64" s="57"/>
      <c r="F64" s="57"/>
      <c r="G64" s="21"/>
    </row>
    <row r="65" spans="2:9" ht="27.95" customHeight="1" x14ac:dyDescent="0.2">
      <c r="B65" s="112"/>
      <c r="C65" s="6" t="s">
        <v>12</v>
      </c>
      <c r="D65" s="100"/>
      <c r="E65" s="58">
        <v>659.69999999999993</v>
      </c>
      <c r="F65" s="58">
        <v>682.4</v>
      </c>
      <c r="G65" s="4"/>
      <c r="H65" s="91"/>
      <c r="I65" s="39"/>
    </row>
    <row r="66" spans="2:9" ht="18.75" customHeight="1" x14ac:dyDescent="0.2">
      <c r="B66" s="113"/>
      <c r="C66" s="19" t="s">
        <v>14</v>
      </c>
      <c r="D66" s="100">
        <v>1251.7</v>
      </c>
      <c r="E66" s="58"/>
      <c r="F66" s="58"/>
      <c r="G66" s="4"/>
      <c r="H66" s="97"/>
    </row>
    <row r="67" spans="2:9" ht="43.5" customHeight="1" x14ac:dyDescent="0.2">
      <c r="B67" s="70"/>
      <c r="C67" s="67" t="s">
        <v>74</v>
      </c>
      <c r="D67" s="71"/>
      <c r="E67" s="71"/>
      <c r="F67" s="71"/>
      <c r="G67" s="71"/>
      <c r="H67" s="101"/>
    </row>
    <row r="68" spans="2:9" ht="19.5" customHeight="1" x14ac:dyDescent="0.2">
      <c r="B68" s="72"/>
      <c r="C68" s="64" t="s">
        <v>37</v>
      </c>
      <c r="D68" s="73"/>
      <c r="E68" s="74"/>
      <c r="F68" s="74"/>
      <c r="G68" s="75"/>
    </row>
    <row r="69" spans="2:9" ht="15.75" customHeight="1" x14ac:dyDescent="0.2">
      <c r="B69" s="114"/>
      <c r="C69" s="65" t="s">
        <v>38</v>
      </c>
      <c r="D69" s="76"/>
      <c r="E69" s="77"/>
      <c r="F69" s="77"/>
      <c r="G69" s="78"/>
    </row>
    <row r="70" spans="2:9" ht="30.6" customHeight="1" x14ac:dyDescent="0.2">
      <c r="B70" s="115"/>
      <c r="C70" s="66" t="s">
        <v>12</v>
      </c>
      <c r="D70" s="79"/>
      <c r="E70" s="80"/>
      <c r="F70" s="80"/>
      <c r="G70" s="81"/>
    </row>
    <row r="71" spans="2:9" ht="29.45" customHeight="1" x14ac:dyDescent="0.2">
      <c r="B71" s="13" t="s">
        <v>75</v>
      </c>
      <c r="C71" s="27" t="s">
        <v>76</v>
      </c>
      <c r="D71" s="52"/>
      <c r="E71" s="52"/>
      <c r="F71" s="52"/>
      <c r="G71" s="14"/>
    </row>
    <row r="72" spans="2:9" ht="29.45" customHeight="1" x14ac:dyDescent="0.2">
      <c r="B72" s="15" t="s">
        <v>77</v>
      </c>
      <c r="C72" s="28" t="s">
        <v>78</v>
      </c>
      <c r="D72" s="42"/>
      <c r="E72" s="42"/>
      <c r="F72" s="42"/>
      <c r="G72" s="18"/>
    </row>
    <row r="73" spans="2:9" ht="32.25" customHeight="1" x14ac:dyDescent="0.2">
      <c r="B73" s="102" t="s">
        <v>79</v>
      </c>
      <c r="C73" s="59" t="s">
        <v>80</v>
      </c>
      <c r="D73" s="38"/>
      <c r="E73" s="43"/>
      <c r="F73" s="43"/>
      <c r="G73" s="8"/>
    </row>
    <row r="74" spans="2:9" ht="28.5" customHeight="1" x14ac:dyDescent="0.2">
      <c r="B74" s="103" t="s">
        <v>81</v>
      </c>
      <c r="C74" s="87" t="s">
        <v>82</v>
      </c>
      <c r="D74" s="48"/>
      <c r="E74" s="48"/>
      <c r="F74" s="48"/>
      <c r="G74" s="8"/>
      <c r="H74" s="68"/>
    </row>
    <row r="75" spans="2:9" ht="17.25" customHeight="1" x14ac:dyDescent="0.2">
      <c r="B75" s="23"/>
      <c r="C75" s="24" t="s">
        <v>37</v>
      </c>
      <c r="D75" s="46">
        <f t="shared" ref="D75" si="15">+D77</f>
        <v>121</v>
      </c>
      <c r="E75" s="46"/>
      <c r="F75" s="46"/>
      <c r="G75" s="10"/>
    </row>
    <row r="76" spans="2:9" ht="17.25" customHeight="1" x14ac:dyDescent="0.2">
      <c r="B76" s="116"/>
      <c r="C76" s="33" t="s">
        <v>38</v>
      </c>
      <c r="D76" s="44"/>
      <c r="E76" s="44"/>
      <c r="F76" s="44"/>
      <c r="G76" s="9"/>
    </row>
    <row r="77" spans="2:9" ht="27.75" customHeight="1" x14ac:dyDescent="0.2">
      <c r="B77" s="131"/>
      <c r="C77" s="29" t="s">
        <v>39</v>
      </c>
      <c r="D77" s="47">
        <v>121</v>
      </c>
      <c r="E77" s="47"/>
      <c r="F77" s="47"/>
      <c r="G77" s="31"/>
    </row>
    <row r="78" spans="2:9" ht="47.45" customHeight="1" x14ac:dyDescent="0.2">
      <c r="B78" s="60" t="s">
        <v>83</v>
      </c>
      <c r="C78" s="27" t="s">
        <v>84</v>
      </c>
      <c r="D78" s="52"/>
      <c r="E78" s="52"/>
      <c r="F78" s="52"/>
      <c r="G78" s="14"/>
    </row>
    <row r="79" spans="2:9" ht="36.6" customHeight="1" x14ac:dyDescent="0.2">
      <c r="B79" s="15" t="s">
        <v>85</v>
      </c>
      <c r="C79" s="28" t="s">
        <v>86</v>
      </c>
      <c r="D79" s="42"/>
      <c r="E79" s="42"/>
      <c r="F79" s="42"/>
      <c r="G79" s="18"/>
    </row>
    <row r="80" spans="2:9" ht="17.25" customHeight="1" x14ac:dyDescent="0.2">
      <c r="B80" s="23"/>
      <c r="C80" s="24" t="s">
        <v>37</v>
      </c>
      <c r="D80" s="49">
        <f t="shared" ref="D80:E80" si="16">+D82+D83</f>
        <v>1003.5</v>
      </c>
      <c r="E80" s="49">
        <f t="shared" si="16"/>
        <v>40</v>
      </c>
      <c r="F80" s="49">
        <f t="shared" ref="F80" si="17">+F82+F83</f>
        <v>40</v>
      </c>
      <c r="G80" s="25"/>
      <c r="H80" s="40"/>
    </row>
    <row r="81" spans="2:9" ht="17.25" customHeight="1" x14ac:dyDescent="0.2">
      <c r="B81" s="116"/>
      <c r="C81" s="32" t="s">
        <v>38</v>
      </c>
      <c r="D81" s="44"/>
      <c r="E81" s="44"/>
      <c r="F81" s="44"/>
      <c r="G81" s="20"/>
    </row>
    <row r="82" spans="2:9" ht="27.75" customHeight="1" x14ac:dyDescent="0.2">
      <c r="B82" s="117"/>
      <c r="C82" s="29" t="s">
        <v>12</v>
      </c>
      <c r="D82" s="51">
        <v>985.5</v>
      </c>
      <c r="E82" s="50">
        <v>40</v>
      </c>
      <c r="F82" s="50">
        <v>40</v>
      </c>
      <c r="G82" s="30"/>
      <c r="H82" s="92"/>
    </row>
    <row r="83" spans="2:9" ht="18.75" customHeight="1" x14ac:dyDescent="0.2">
      <c r="B83" s="118"/>
      <c r="C83" s="29" t="s">
        <v>14</v>
      </c>
      <c r="D83" s="51">
        <v>18</v>
      </c>
      <c r="E83" s="51"/>
      <c r="F83" s="51"/>
      <c r="G83" s="30"/>
    </row>
    <row r="84" spans="2:9" ht="36" customHeight="1" x14ac:dyDescent="0.2">
      <c r="B84" s="15" t="s">
        <v>87</v>
      </c>
      <c r="C84" s="28" t="s">
        <v>88</v>
      </c>
      <c r="D84" s="42"/>
      <c r="E84" s="42"/>
      <c r="F84" s="42"/>
      <c r="G84" s="18"/>
    </row>
    <row r="85" spans="2:9" ht="17.25" customHeight="1" x14ac:dyDescent="0.2">
      <c r="B85" s="23"/>
      <c r="C85" s="24" t="s">
        <v>37</v>
      </c>
      <c r="D85" s="46"/>
      <c r="E85" s="46"/>
      <c r="F85" s="46"/>
      <c r="G85" s="25"/>
    </row>
    <row r="86" spans="2:9" ht="17.25" customHeight="1" x14ac:dyDescent="0.2">
      <c r="B86" s="132"/>
      <c r="C86" s="33" t="s">
        <v>38</v>
      </c>
      <c r="D86" s="44"/>
      <c r="E86" s="44"/>
      <c r="F86" s="44"/>
      <c r="G86" s="20"/>
      <c r="H86" s="128"/>
    </row>
    <row r="87" spans="2:9" ht="28.5" customHeight="1" x14ac:dyDescent="0.2">
      <c r="B87" s="132"/>
      <c r="C87" s="29" t="s">
        <v>12</v>
      </c>
      <c r="D87" s="47"/>
      <c r="E87" s="47"/>
      <c r="F87" s="47"/>
      <c r="G87" s="30"/>
      <c r="H87" s="128"/>
    </row>
    <row r="88" spans="2:9" ht="26.25" customHeight="1" x14ac:dyDescent="0.2">
      <c r="B88" s="37"/>
      <c r="C88" s="34" t="s">
        <v>89</v>
      </c>
      <c r="D88" s="53">
        <f>D18+D29+D33+D41+D50+D54+D58+D63+D75+D80+D85+D68+D24</f>
        <v>29663.100000000006</v>
      </c>
      <c r="E88" s="53">
        <f>E18+E29+E33+E41+E50+E54+E58+E63+E75+E80+E85+E68+E24</f>
        <v>28553.3</v>
      </c>
      <c r="F88" s="53">
        <f>F18+F29+F33+F41+F50+F54+F58+F63+F75+F80+F85+F68+F24</f>
        <v>28683.200000000004</v>
      </c>
      <c r="G88" s="25"/>
    </row>
    <row r="89" spans="2:9" ht="15.75" customHeight="1" x14ac:dyDescent="0.2">
      <c r="B89" s="2"/>
      <c r="C89" s="29" t="s">
        <v>90</v>
      </c>
      <c r="D89" s="43"/>
      <c r="E89" s="43"/>
      <c r="F89" s="43"/>
      <c r="G89" s="4"/>
      <c r="I89" s="40"/>
    </row>
    <row r="90" spans="2:9" ht="41.1" customHeight="1" x14ac:dyDescent="0.2">
      <c r="B90" s="2"/>
      <c r="C90" s="29" t="s">
        <v>91</v>
      </c>
      <c r="D90" s="43">
        <v>770.70000000000073</v>
      </c>
      <c r="E90" s="43">
        <v>-1109.8000000000065</v>
      </c>
      <c r="F90" s="43">
        <v>129.90000000000509</v>
      </c>
      <c r="G90" s="4"/>
    </row>
    <row r="91" spans="2:9" ht="15" customHeight="1" x14ac:dyDescent="0.2">
      <c r="C91" s="7"/>
    </row>
    <row r="92" spans="2:9" ht="15" customHeight="1" x14ac:dyDescent="0.2">
      <c r="B92" s="130" t="s">
        <v>92</v>
      </c>
      <c r="C92" s="130"/>
      <c r="D92" s="130"/>
      <c r="E92" s="130"/>
      <c r="F92" s="130"/>
      <c r="G92" s="130"/>
    </row>
    <row r="93" spans="2:9" ht="15" customHeight="1" x14ac:dyDescent="0.2">
      <c r="B93" s="133" t="s">
        <v>93</v>
      </c>
      <c r="C93" s="133"/>
      <c r="D93" s="133"/>
      <c r="E93" s="133"/>
      <c r="F93" s="133"/>
      <c r="G93" s="133"/>
    </row>
    <row r="94" spans="2:9" ht="15" customHeight="1" x14ac:dyDescent="0.2">
      <c r="B94" s="130" t="s">
        <v>94</v>
      </c>
      <c r="C94" s="130"/>
      <c r="D94" s="130"/>
      <c r="E94" s="130"/>
      <c r="F94" s="130"/>
      <c r="G94" s="130"/>
    </row>
    <row r="95" spans="2:9" ht="15" customHeight="1" x14ac:dyDescent="0.2">
      <c r="B95" s="106"/>
      <c r="C95" s="107"/>
      <c r="D95" s="107"/>
      <c r="E95" s="106"/>
      <c r="F95" s="106"/>
      <c r="G95" s="106"/>
    </row>
    <row r="96" spans="2:9" ht="15" customHeight="1" x14ac:dyDescent="0.2">
      <c r="B96" s="130"/>
      <c r="C96" s="130"/>
      <c r="D96" s="130"/>
      <c r="E96" s="130"/>
      <c r="F96" s="130"/>
      <c r="G96" s="130"/>
    </row>
    <row r="97" spans="2:7" ht="15" customHeight="1" x14ac:dyDescent="0.2">
      <c r="B97" s="129"/>
      <c r="C97" s="129"/>
      <c r="D97" s="129"/>
      <c r="E97" s="129"/>
      <c r="F97" s="129"/>
      <c r="G97" s="129"/>
    </row>
    <row r="98" spans="2:7" ht="15" customHeight="1" x14ac:dyDescent="0.2">
      <c r="B98" s="134"/>
      <c r="C98" s="134"/>
      <c r="D98" s="134"/>
      <c r="E98" s="134"/>
      <c r="F98" s="134"/>
      <c r="G98" s="134"/>
    </row>
    <row r="99" spans="2:7" ht="15" customHeight="1" x14ac:dyDescent="0.2">
      <c r="B99" s="134"/>
      <c r="C99" s="134"/>
      <c r="D99" s="134"/>
      <c r="E99" s="134"/>
      <c r="F99" s="134"/>
      <c r="G99" s="134"/>
    </row>
    <row r="100" spans="2:7" ht="15" customHeight="1" x14ac:dyDescent="0.2">
      <c r="B100" s="134"/>
      <c r="C100" s="134"/>
      <c r="D100" s="134"/>
      <c r="E100" s="134"/>
      <c r="F100" s="134"/>
      <c r="G100" s="134"/>
    </row>
    <row r="101" spans="2:7" ht="14.25" customHeight="1" x14ac:dyDescent="0.2">
      <c r="B101" s="134"/>
      <c r="C101" s="134"/>
      <c r="D101" s="134"/>
      <c r="E101" s="134"/>
      <c r="F101" s="134"/>
      <c r="G101" s="134"/>
    </row>
    <row r="102" spans="2:7" ht="13.5" customHeight="1" x14ac:dyDescent="0.2">
      <c r="B102" s="135"/>
      <c r="C102" s="135"/>
      <c r="D102" s="135"/>
      <c r="E102" s="135"/>
      <c r="F102" s="135"/>
      <c r="G102" s="135"/>
    </row>
  </sheetData>
  <mergeCells count="26">
    <mergeCell ref="B99:G99"/>
    <mergeCell ref="B102:G102"/>
    <mergeCell ref="B98:G98"/>
    <mergeCell ref="B101:G101"/>
    <mergeCell ref="B100:G100"/>
    <mergeCell ref="H86:H87"/>
    <mergeCell ref="B97:G97"/>
    <mergeCell ref="B81:B83"/>
    <mergeCell ref="B94:G94"/>
    <mergeCell ref="B76:B77"/>
    <mergeCell ref="B92:G92"/>
    <mergeCell ref="B96:G96"/>
    <mergeCell ref="B86:B87"/>
    <mergeCell ref="B93:G93"/>
    <mergeCell ref="B2:G2"/>
    <mergeCell ref="B64:B66"/>
    <mergeCell ref="B59:B60"/>
    <mergeCell ref="B30:B31"/>
    <mergeCell ref="B69:B70"/>
    <mergeCell ref="B19:B23"/>
    <mergeCell ref="B51:B52"/>
    <mergeCell ref="B42:B44"/>
    <mergeCell ref="B34:B35"/>
    <mergeCell ref="B55:B56"/>
    <mergeCell ref="B46:B48"/>
    <mergeCell ref="B25:B27"/>
  </mergeCells>
  <pageMargins left="0.39370078740157483" right="0.39370078740157483" top="0.59055118110236227" bottom="0.59055118110236227" header="0" footer="0"/>
  <pageSetup paperSize="9" scale="80" fitToHeight="0" orientation="portrait" r:id="rId1"/>
  <rowBreaks count="2" manualBreakCount="2">
    <brk id="32" max="6" man="1"/>
    <brk id="6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003 programa 3 lentelė</vt:lpstr>
      <vt:lpstr>'003 programa 3 lentelė'!Print_Area</vt:lpstr>
      <vt:lpstr>'003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2025-01-27T08:17:01Z</cp:lastPrinted>
  <dcterms:created xsi:type="dcterms:W3CDTF">2023-07-11T10:34:54Z</dcterms:created>
  <dcterms:modified xsi:type="dcterms:W3CDTF">2025-01-27T13:10:54Z</dcterms:modified>
  <cp:category/>
  <cp:contentStatus/>
</cp:coreProperties>
</file>