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5-2027 SVP keitimas\2025–2027 m. SVP keitimas (spalis)\Sprendimo projektas\"/>
    </mc:Choice>
  </mc:AlternateContent>
  <xr:revisionPtr revIDLastSave="0" documentId="13_ncr:1_{F149A127-E002-4078-8BE0-2E291AA34516}" xr6:coauthVersionLast="47" xr6:coauthVersionMax="47" xr10:uidLastSave="{00000000-0000-0000-0000-000000000000}"/>
  <bookViews>
    <workbookView xWindow="28680" yWindow="-120" windowWidth="38640" windowHeight="21120" xr2:uid="{8781E09A-AF8A-41B1-BEE6-FEA710A04E37}"/>
  </bookViews>
  <sheets>
    <sheet name="006 programa 4 lentelė" sheetId="1" r:id="rId1"/>
  </sheets>
  <definedNames>
    <definedName name="_xlnm.Print_Area" localSheetId="0">'006 programa 4 lentelė'!$A$1:$G$161</definedName>
    <definedName name="_xlnm.Print_Titles" localSheetId="0">'006 programa 4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1" l="1"/>
  <c r="E10" i="1"/>
  <c r="D10" i="1"/>
  <c r="D13" i="1"/>
  <c r="D16" i="1"/>
  <c r="D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Saulina Paulauskienė</author>
    <author>Rima Ališauskė</author>
    <author>Saulina Paulauskiene</author>
  </authors>
  <commentList>
    <comment ref="D10" authorId="0" shapeId="0" xr:uid="{4601555C-4F39-4056-98D7-0CB87CBB2772}">
      <text>
        <r>
          <rPr>
            <sz val="11"/>
            <color theme="1"/>
            <rFont val="Calibri"/>
            <family val="2"/>
            <charset val="186"/>
            <scheme val="minor"/>
          </rPr>
          <t xml:space="preserve">P. Komunos g. kapitalinis remontas (20 vnt. automobilių stovėjimo vietų)
Debreceno g. 48 privažiuojamasis kelias ir teritorija (daugiabučio kiemo aikštelė) (136 automobilių stovėjimo vietų) </t>
        </r>
      </text>
    </comment>
    <comment ref="E10" authorId="0" shapeId="0" xr:uid="{441DDF58-2532-436F-B651-87F274DBBD1A}">
      <text>
        <r>
          <rPr>
            <sz val="11"/>
            <color theme="1"/>
            <rFont val="Calibri"/>
            <family val="2"/>
            <charset val="186"/>
            <scheme val="minor"/>
          </rPr>
          <t>Danės g. rekonstravimas nuo Laivų skg. iki Artojų g. (10 automobilių statymo vietų)
Priemonėje "Įvažiuojamųjų kelių atnaujinimas" 502  automobilių statymo vietos</t>
        </r>
      </text>
    </comment>
    <comment ref="F10" authorId="1" shapeId="0" xr:uid="{6FC55B65-153E-4051-8030-366429E4B39F}">
      <text>
        <r>
          <rPr>
            <sz val="11"/>
            <color theme="1"/>
            <rFont val="Calibri"/>
            <family val="2"/>
            <charset val="186"/>
            <scheme val="minor"/>
          </rPr>
          <t>Priemonėje "Įvažiuojamųjų kelių atnaujinimas" 620 automobilių statymo vietos</t>
        </r>
      </text>
    </comment>
    <comment ref="C13" authorId="0" shapeId="0" xr:uid="{2F3CAEF3-EA80-4997-A4EA-4C316DC11B03}">
      <text>
        <r>
          <rPr>
            <sz val="11"/>
            <color theme="1"/>
            <rFont val="Calibri"/>
            <family val="2"/>
            <charset val="186"/>
            <scheme val="minor"/>
          </rPr>
          <t>Pėsčiųjų takų ir panduso įrengimas ties Šilutės pl. 35A ir sujungimas nuo geležinkelio viaduko su Pramonės g.</t>
        </r>
      </text>
    </comment>
    <comment ref="C14" authorId="0" shapeId="0" xr:uid="{2960D6B3-C70E-4776-936A-AA063B4CA3AD}">
      <text>
        <r>
          <rPr>
            <sz val="11"/>
            <color theme="1"/>
            <rFont val="Calibri"/>
            <family val="2"/>
            <charset val="186"/>
            <scheme val="minor"/>
          </rPr>
          <t>Jungiamojo kelio ties Vilniaus pl. Klaipėdoje įvažiavimui į Klaipėdos LEZ teritorija statyba</t>
        </r>
      </text>
    </comment>
    <comment ref="C18" authorId="0" shapeId="0" xr:uid="{7EA7C931-D9F2-409F-AC08-04A8B478E9A7}">
      <text>
        <r>
          <rPr>
            <sz val="11"/>
            <color theme="1"/>
            <rFont val="Calibri"/>
            <family val="2"/>
            <charset val="186"/>
            <scheme val="minor"/>
          </rPr>
          <t xml:space="preserve">Baltijos 8-oji g., Baltijos 9-oji g., Baltijos 10-oji g., Baltijos 11-oji g.
</t>
        </r>
      </text>
    </comment>
    <comment ref="C19" authorId="0" shapeId="0" xr:uid="{ED3ECA8F-495E-4061-8D9D-260512E534A3}">
      <text>
        <r>
          <rPr>
            <sz val="11"/>
            <color theme="1"/>
            <rFont val="Calibri"/>
            <family val="2"/>
            <charset val="186"/>
            <scheme val="minor"/>
          </rPr>
          <t>Raganių 1-oji g., Raganių 2-oji g.</t>
        </r>
      </text>
    </comment>
    <comment ref="C20" authorId="0" shapeId="0" xr:uid="{32531651-0DAF-40E9-B329-3C5DB691DAB7}">
      <text>
        <r>
          <rPr>
            <sz val="11"/>
            <color theme="1"/>
            <rFont val="Calibri"/>
            <family val="2"/>
            <charset val="186"/>
            <scheme val="minor"/>
          </rPr>
          <t xml:space="preserve">Raganių 3-oji g. ir Raganių 4-oji g.
</t>
        </r>
      </text>
    </comment>
    <comment ref="D35" authorId="1" shapeId="0" xr:uid="{7CFB39B6-8AF1-4C29-8232-DB28B5BD7F7D}">
      <text>
        <r>
          <rPr>
            <sz val="11"/>
            <color theme="1"/>
            <rFont val="Calibri"/>
            <family val="2"/>
            <charset val="186"/>
            <scheme val="minor"/>
          </rPr>
          <t xml:space="preserve">Lopšelis-darželis „Žiogelis“;  
 Lopšelis-darželis „Vėtrungėlė“;   
Hermano Zudermano gimnazija. </t>
        </r>
      </text>
    </comment>
    <comment ref="D47" authorId="1" shapeId="0" xr:uid="{0F52DBB8-E924-439C-9AD7-C540598ACA87}">
      <text>
        <r>
          <rPr>
            <sz val="11"/>
            <color theme="1"/>
            <rFont val="Calibri"/>
            <family val="2"/>
            <charset val="186"/>
            <scheme val="minor"/>
          </rPr>
          <t xml:space="preserve">Įvažiuojamojo kelio ties Jūrininkų pr. nuo Vingio g. iki Bandužių g. 
Įvažiuojamos aikštelės prie Mogiliovo g. ir Lūžų g. sankryžos 
Įvažiuojamojo kelio į Smiltelės g. 14, I. Simonaitytės 24, 26  
</t>
        </r>
      </text>
    </comment>
    <comment ref="E47" authorId="1" shapeId="0" xr:uid="{59C49FCF-6B48-4D80-AF08-88BA277DA95A}">
      <text>
        <r>
          <rPr>
            <sz val="11"/>
            <color theme="1"/>
            <rFont val="Calibri"/>
            <family val="2"/>
            <charset val="186"/>
            <scheme val="minor"/>
          </rPr>
          <t>Įvažiuojamojo kelio ties Vingio g. nuo Vaigaudų ir Bandužių g. ir ties Vingio g. 37</t>
        </r>
      </text>
    </comment>
    <comment ref="F47" authorId="1" shapeId="0" xr:uid="{BBA6FF6D-06D1-4F49-A1E8-67BF55EADE02}">
      <text>
        <r>
          <rPr>
            <sz val="11"/>
            <color theme="1"/>
            <rFont val="Calibri"/>
            <family val="2"/>
            <charset val="186"/>
            <scheme val="minor"/>
          </rPr>
          <t>Įvažiuojamos aikštelės prie Simonaitytės kalno</t>
        </r>
      </text>
    </comment>
    <comment ref="E48" authorId="1" shapeId="0" xr:uid="{5C270CBA-F990-47E6-B609-1E2777C21432}">
      <text>
        <r>
          <rPr>
            <sz val="11"/>
            <color theme="1"/>
            <rFont val="Calibri"/>
            <family val="2"/>
            <charset val="186"/>
            <scheme val="minor"/>
          </rPr>
          <t xml:space="preserve">Įvažiuojamojo kelio ties Jūrininkų pr. nuo Vingio g. iki Bandužių g. 
Įvažiuojamos aikštelės prie Mogiliovo g. ir Lūžų g. sankryžos 
</t>
        </r>
      </text>
    </comment>
    <comment ref="F48" authorId="1" shapeId="0" xr:uid="{8E5B3541-5A21-48DF-8D3C-FC28A8601B26}">
      <text>
        <r>
          <rPr>
            <sz val="11"/>
            <color theme="1"/>
            <rFont val="Calibri"/>
            <family val="2"/>
            <charset val="186"/>
            <scheme val="minor"/>
          </rPr>
          <t>1. Įvažiuojamojo kelio į Smiltelės g. 14, I. Simonaitytės 24, 26  
2. Įvažiuojamojo kelio ties Vingio g. nuo Vaigaudų ir Bandužių g. ir ties Vingio g. 37
3. Įvažiuojamos aikštelės prie Simonaitytės kalno
4. Parkavimo aikštelės rekonstrukcija (Smiltelės g. 12B) pagal parengtą darbų aprašą</t>
        </r>
      </text>
    </comment>
    <comment ref="C50" authorId="0" shapeId="0" xr:uid="{E36F915B-421B-4A7A-B116-4A76E43E398E}">
      <text>
        <r>
          <rPr>
            <sz val="11"/>
            <color theme="1"/>
            <rFont val="Calibri"/>
            <family val="2"/>
            <charset val="186"/>
            <scheme val="minor"/>
          </rPr>
          <t>Lietaus nuotekų tinklų</t>
        </r>
      </text>
    </comment>
    <comment ref="C62" authorId="2" shapeId="0" xr:uid="{D2DEEFEF-0415-41B9-BE19-8A5F7F3996E4}">
      <text>
        <r>
          <rPr>
            <sz val="11"/>
            <color theme="1"/>
            <rFont val="Calibri"/>
            <family val="2"/>
            <charset val="186"/>
            <scheme val="minor"/>
          </rPr>
          <t>Rangos darbai bus planuojami  po techninio projekto parengimo.</t>
        </r>
      </text>
    </comment>
    <comment ref="D64" authorId="2" shapeId="0" xr:uid="{98CB5139-CFFD-442C-9728-EF1D30E964C8}">
      <text>
        <r>
          <rPr>
            <sz val="11"/>
            <color theme="1"/>
            <rFont val="Calibri"/>
            <family val="2"/>
            <charset val="186"/>
            <scheme val="minor"/>
          </rPr>
          <t>9,5%</t>
        </r>
      </text>
    </comment>
    <comment ref="C99" authorId="0" shapeId="0" xr:uid="{0AE501D9-4928-440E-8814-F866F5ED0F75}">
      <text>
        <r>
          <rPr>
            <sz val="11"/>
            <color theme="1"/>
            <rFont val="Calibri"/>
            <family val="2"/>
            <charset val="186"/>
            <scheme val="minor"/>
          </rPr>
          <t xml:space="preserve">UAB „Klaipėdos paslaugos“
</t>
        </r>
      </text>
    </comment>
    <comment ref="C100" authorId="0" shapeId="0" xr:uid="{E1B005E8-81D0-48F2-A00F-3DC08B829986}">
      <text>
        <r>
          <rPr>
            <sz val="11"/>
            <color theme="1"/>
            <rFont val="Calibri"/>
            <family val="2"/>
            <charset val="186"/>
            <scheme val="minor"/>
          </rPr>
          <t xml:space="preserve">UAB „Klaipėdos paslaugos“
</t>
        </r>
      </text>
    </comment>
    <comment ref="C108" authorId="1" shapeId="0" xr:uid="{54B95E31-332C-407C-B059-6A97E6FFE0D4}">
      <text>
        <r>
          <rPr>
            <sz val="11"/>
            <color theme="1"/>
            <rFont val="Calibri"/>
            <family val="2"/>
            <charset val="186"/>
            <scheme val="minor"/>
          </rPr>
          <t>Klaipėdiečio kortelė - metiniai</t>
        </r>
      </text>
    </comment>
    <comment ref="C111" authorId="3" shapeId="0" xr:uid="{756D2632-9148-4BED-BE8A-DC6C57D91B28}">
      <text>
        <r>
          <rPr>
            <sz val="9"/>
            <color indexed="81"/>
            <rFont val="Tahoma"/>
            <family val="2"/>
            <charset val="186"/>
          </rPr>
          <t xml:space="preserve">Lengvatiniai 10 eurų bilietai: 
• pradinukų 9 mėnesių 
• senjorų nuo 70 metų metiniai
</t>
        </r>
      </text>
    </comment>
    <comment ref="C112" authorId="3" shapeId="0" xr:uid="{9664D73F-1FA5-469F-9382-231BC34A3C2E}">
      <text>
        <r>
          <rPr>
            <sz val="9"/>
            <color indexed="81"/>
            <rFont val="Tahoma"/>
            <family val="2"/>
            <charset val="186"/>
          </rPr>
          <t>Iš kaimų ir kitų miestų važinėjantiems moksleiviams kompensuojama per sutartis su mokyklomis</t>
        </r>
      </text>
    </comment>
    <comment ref="D116" authorId="1" shapeId="0" xr:uid="{E2F615D9-3666-47AC-88D2-895ED4553B3B}">
      <text>
        <r>
          <rPr>
            <sz val="11"/>
            <color theme="1"/>
            <rFont val="Calibri"/>
            <family val="2"/>
            <charset val="186"/>
            <scheme val="minor"/>
          </rPr>
          <t xml:space="preserve">26 elektra varomi autobusai (13 trumpų ir 13 ilgų)
</t>
        </r>
      </text>
    </comment>
    <comment ref="D120" authorId="1" shapeId="0" xr:uid="{55146439-A596-4C9B-9DA9-C183F412CF04}">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E122" authorId="1" shapeId="0" xr:uid="{8ED62860-19AF-4B9F-8843-D6E1A6239463}">
      <text>
        <r>
          <rPr>
            <sz val="11"/>
            <color theme="1"/>
            <rFont val="Calibri"/>
            <family val="2"/>
            <charset val="186"/>
            <scheme val="minor"/>
          </rPr>
          <t>Vėtrungės st. (Taikos pr. 28)</t>
        </r>
      </text>
    </comment>
    <comment ref="C124" authorId="2" shapeId="0" xr:uid="{1B463B87-96A0-40B0-BDA6-C50730844E19}">
      <text>
        <r>
          <rPr>
            <sz val="11"/>
            <color theme="1"/>
            <rFont val="Calibri"/>
            <family val="2"/>
            <charset val="186"/>
            <scheme val="minor"/>
          </rPr>
          <t>2 vnt.: įrengimas Šiaurės prospekte šalia Pievų g. sankryžos Klaipėdoje (prie Valstybės įmonės „Regitra</t>
        </r>
      </text>
    </comment>
    <comment ref="D138" authorId="1" shapeId="0" xr:uid="{9AB840B7-1847-4EB4-AD7F-BA6F9916049E}">
      <text>
        <r>
          <rPr>
            <sz val="11"/>
            <color theme="1"/>
            <rFont val="Calibri"/>
            <family val="2"/>
            <charset val="186"/>
            <scheme val="minor"/>
          </rPr>
          <t>1. Šiaurės pr.
2. Lelijų ir Kuosų g. sankryžoje
3. Lelijų ir Birutės g. sankryžoje
4. Lelijų ir  Alyvų g. sankryžoje
5. Šalia Vingio 19
6. Šalia Vingio 37</t>
        </r>
      </text>
    </comment>
    <comment ref="C147" authorId="0" shapeId="0" xr:uid="{67871A36-5E65-41B8-A14D-70EF389A2798}">
      <text>
        <r>
          <rPr>
            <sz val="11"/>
            <color theme="1"/>
            <rFont val="Calibri"/>
            <family val="2"/>
            <charset val="186"/>
            <scheme val="minor"/>
          </rPr>
          <t xml:space="preserve">Informacinės sistemos pirkimas ir diegimas
</t>
        </r>
      </text>
    </comment>
    <comment ref="D149" authorId="1" shapeId="0" xr:uid="{1802503C-642E-4619-B115-B161484FDCEF}">
      <text>
        <r>
          <rPr>
            <sz val="11"/>
            <color theme="1"/>
            <rFont val="Calibri"/>
            <family val="2"/>
            <charset val="186"/>
            <scheme val="minor"/>
          </rPr>
          <t xml:space="preserve">Melnragėje Vėtros g.
</t>
        </r>
      </text>
    </comment>
    <comment ref="E151" authorId="1" shapeId="0" xr:uid="{C7821DCD-BC60-4FDA-A84E-FB71A81C6D8E}">
      <text>
        <r>
          <rPr>
            <sz val="11"/>
            <color theme="1"/>
            <rFont val="Calibri"/>
            <family val="2"/>
            <charset val="186"/>
            <scheme val="minor"/>
          </rPr>
          <t xml:space="preserve">1. Lėtėjimo juosta Šiaurės prospekte.
2. Lėtėjimo juosta apsisukimui Šiaurės pr. (netoli Utenos g.) ir 
įrengiama greitėjimo juosta iš Utenos g. patekimui į Šiaurės pr. 
3. Klemiškės g. – Joniškės g. žiedinės sankryža 
4. Klaipėdos g. – Liepojos g. ir Klaipėdos g. – Kretingos g. žiedinės sankryžos
5. Smilties Pylimo g. – Stadiono g. išvažiavimas/įvažiavimas
6. Šiaurės prospekto – Pievų g. žiedinė sankryža
7. Joniškės g. – Bangų g. – Mokyklos g. žiedinė sankryža
</t>
        </r>
      </text>
    </comment>
    <comment ref="F151" authorId="1" shapeId="0" xr:uid="{9FEE2164-D739-43D5-B9D2-0CCC10E22EE9}">
      <text>
        <r>
          <rPr>
            <sz val="11"/>
            <color theme="1"/>
            <rFont val="Calibri"/>
            <family val="2"/>
            <charset val="186"/>
            <scheme val="minor"/>
          </rPr>
          <t xml:space="preserve">1. Vėjo g.–Pajūrio g. žiedinė sankryža
2. Eismo gerinimo sprendiniai vystantis šiaurinei ir pietinėms Liepų g. 
</t>
        </r>
      </text>
    </comment>
    <comment ref="E152" authorId="1" shapeId="0" xr:uid="{871A672F-CBF6-480F-9DF3-73AA1423E8E4}">
      <text>
        <r>
          <rPr>
            <sz val="11"/>
            <color theme="1"/>
            <rFont val="Calibri"/>
            <family val="2"/>
            <charset val="186"/>
            <scheme val="minor"/>
          </rPr>
          <t>Klemiškės g. – Joniškės g. žiedinės sankryžos įrengimas</t>
        </r>
      </text>
    </comment>
    <comment ref="F152" authorId="1" shapeId="0" xr:uid="{70D37D9A-841B-44B6-B3FC-12DF3C148226}">
      <text>
        <r>
          <rPr>
            <sz val="11"/>
            <color theme="1"/>
            <rFont val="Calibri"/>
            <family val="2"/>
            <charset val="186"/>
            <scheme val="minor"/>
          </rPr>
          <t xml:space="preserve">1. Šiaurės prospekto – Pievų g. žiedinė sankryža
2. Klaipėdos g. – Liepojos g. ir Klaipėdos g. – Kretingos g. žiedinės sankryžos
</t>
        </r>
      </text>
    </comment>
    <comment ref="D155" authorId="0" shapeId="0" xr:uid="{8E875D5F-C1FD-4D60-AEA9-DC2C8A8CB966}">
      <text>
        <r>
          <rPr>
            <sz val="11"/>
            <color theme="1"/>
            <rFont val="Calibri"/>
            <family val="2"/>
            <charset val="186"/>
            <scheme val="minor"/>
          </rPr>
          <t xml:space="preserve">Bus atsiskaitoma už laikotarpį nuo 2024 m. gruodžio 1 d. iki 2025 m. gruodžio 31 d. (iš viso 13 mėnesių)
</t>
        </r>
      </text>
    </comment>
    <comment ref="C156" authorId="0" shapeId="0" xr:uid="{002D6AE3-9C4A-4FBF-8920-8EB2E676012A}">
      <text>
        <r>
          <rPr>
            <sz val="11"/>
            <color theme="1"/>
            <rFont val="Calibri"/>
            <family val="2"/>
            <charset val="186"/>
            <scheme val="minor"/>
          </rPr>
          <t>Kompleksiškas Taikos pr.–Tiltų g.– H. Manto g. –Liepojos g. ruožo sutvarkymas, įskaitant šviesoforų valdymą, dviračių ir pėsčiųjų takus, šaligatvių dangas, nuovažas, apšvietimą.</t>
        </r>
      </text>
    </comment>
    <comment ref="C159" authorId="0" shapeId="0" xr:uid="{26A15D4F-AD1A-4ECF-B56A-7D7AC760B917}">
      <text>
        <r>
          <rPr>
            <sz val="9"/>
            <color indexed="81"/>
            <rFont val="Tahoma"/>
            <family val="2"/>
            <charset val="186"/>
          </rPr>
          <t xml:space="preserve">Rodiklio reikšmė (1 vnt.) bus pasiekta 2027 m. </t>
        </r>
      </text>
    </comment>
  </commentList>
</comments>
</file>

<file path=xl/sharedStrings.xml><?xml version="1.0" encoding="utf-8"?>
<sst xmlns="http://schemas.openxmlformats.org/spreadsheetml/2006/main" count="317" uniqueCount="262">
  <si>
    <t>Stebėsenos rodiklio kodas</t>
  </si>
  <si>
    <t>Stebėsenos rodiklio pavadinimas (matavimo vnt.)</t>
  </si>
  <si>
    <t>Siektinos stebėsenos rodiklių reikšmės</t>
  </si>
  <si>
    <t>Savivaldybės strateginio plėtros plano rodiklis</t>
  </si>
  <si>
    <t>2025 m.</t>
  </si>
  <si>
    <t>2026 m.</t>
  </si>
  <si>
    <t>2027 m.</t>
  </si>
  <si>
    <t>006-01</t>
  </si>
  <si>
    <t>Uždavinys: Rekonstruoti, tiesti ir prižiūrėti gatves</t>
  </si>
  <si>
    <t>E-006-01-01</t>
  </si>
  <si>
    <t xml:space="preserve">Automobilių kelių su danga ilgis, palyginti su bendru kelių ilgiu, proc. </t>
  </si>
  <si>
    <t>E-006-01-02</t>
  </si>
  <si>
    <t>Gatvių tankis, km/kv. km</t>
  </si>
  <si>
    <t>E-006-01-03</t>
  </si>
  <si>
    <t>E-006-01-04</t>
  </si>
  <si>
    <t>Įrengta automobilių stovėjimo vietų, vnt.</t>
  </si>
  <si>
    <t>006-01-01</t>
  </si>
  <si>
    <t>Priemonė: Gatvių tiesimas ir rekonstravimas</t>
  </si>
  <si>
    <t>Baltijos pr. ir Šilutės pl. žiedinės sankryžos rekonstravimas ir A1 magistralinio kelio remontas</t>
  </si>
  <si>
    <t>Atlikta rangos darbų. Užbaigtumas, proc.</t>
  </si>
  <si>
    <t>P-3.1.3.1-1</t>
  </si>
  <si>
    <t>P-006-01-01-01</t>
  </si>
  <si>
    <t>P-006-01-01-02</t>
  </si>
  <si>
    <t xml:space="preserve">
</t>
  </si>
  <si>
    <t xml:space="preserve">Danės g. rekonstravimas nuo Laivų skg. iki Artojų g. </t>
  </si>
  <si>
    <t>Parengtas techninis projektas, vnt.</t>
  </si>
  <si>
    <t>P-006-01-01-03</t>
  </si>
  <si>
    <t>P-3.1.3.5-1</t>
  </si>
  <si>
    <t>Mėgėjų sodų teritorijoje savivaldybės institucijų valdomų kelių remontas</t>
  </si>
  <si>
    <t>P-3.1.3.4-3</t>
  </si>
  <si>
    <t>P-006-01-01-04</t>
  </si>
  <si>
    <t>Atlikta rangos darbų (III etapas). Užbaigtumas, proc.</t>
  </si>
  <si>
    <t> </t>
  </si>
  <si>
    <t>P-006-01-01-05</t>
  </si>
  <si>
    <t>Atlikta rangos darbų (IV etapas). Užbaigtumas, proc.</t>
  </si>
  <si>
    <t>P-006-01-01-06</t>
  </si>
  <si>
    <t>Atlikta rangos darbų (VI etapas). Užbaigtumas, proc.</t>
  </si>
  <si>
    <t>Klaipėdos miesto gatvių rekonstravimas bendromis savivaldybės ir privačių asmenų lėšomis</t>
  </si>
  <si>
    <t>P-3.1.3.4-3
P-3.2.2.2-1</t>
  </si>
  <si>
    <t>P-006-01-01-07</t>
  </si>
  <si>
    <t>Atlikta rangos darbų. Užbaigtumas, proc. (Karlskronos g. IV etapas – skersgatvis)</t>
  </si>
  <si>
    <t>P-006-01-01-08</t>
  </si>
  <si>
    <t>Atlikta rangos darbų. Užbaigtumas, proc. (Kurėnų g.)</t>
  </si>
  <si>
    <t>P-006-01-01-09</t>
  </si>
  <si>
    <t>Atlikta rangos darbų. Užbaigtumas, proc. (Ievos  g.)</t>
  </si>
  <si>
    <t>P-006-01-01-10</t>
  </si>
  <si>
    <t>Atlikta rangos darbų. Užbaigtumas, proc. (Tauro 17-oji  g.)</t>
  </si>
  <si>
    <t>P-006-01-01-11</t>
  </si>
  <si>
    <t>Medžiagų tyrimas ir kontroliniai bandymai, topografinių nuotraukų, išpildomųjų geodezinių nuotraukų įsigijimas, statinių projektų ekspertizių, inžinerinės bei želdinių tvarkymo paslaugos</t>
  </si>
  <si>
    <t>P-006-01-01-12</t>
  </si>
  <si>
    <t>Suteikta gatvių dangų, konstruktyvo ir betoninių gaminių kontrolinių bandymų paslaugų. Užbaigtumas, proc.</t>
  </si>
  <si>
    <t>Ištisinio asfaltbetonio dangos remontas</t>
  </si>
  <si>
    <t>P-006-01-01-13</t>
  </si>
  <si>
    <r>
      <rPr>
        <sz val="10"/>
        <color rgb="FF000000"/>
        <rFont val="Times New Roman"/>
        <family val="1"/>
        <charset val="186"/>
      </rPr>
      <t>Paklota ištisinio asfaltbetonio dangos,  tūkst. m</t>
    </r>
    <r>
      <rPr>
        <vertAlign val="superscript"/>
        <sz val="10"/>
        <color rgb="FF000000"/>
        <rFont val="Times New Roman"/>
        <family val="1"/>
        <charset val="186"/>
      </rPr>
      <t>2</t>
    </r>
  </si>
  <si>
    <t xml:space="preserve">Kietųjų dangų (šaligatvių, gatvių, takų) remontas </t>
  </si>
  <si>
    <t>P-006-01-01-14</t>
  </si>
  <si>
    <r>
      <t>Suremontuota gatvių akmens grindinio dangos, tūkst. m</t>
    </r>
    <r>
      <rPr>
        <vertAlign val="superscript"/>
        <sz val="10"/>
        <rFont val="Times New Roman"/>
        <family val="1"/>
      </rPr>
      <t>2</t>
    </r>
  </si>
  <si>
    <t>P-006-01-01-15</t>
  </si>
  <si>
    <r>
      <t>Suremontuota asfaltbetonio dangos duobių, tūkst. m</t>
    </r>
    <r>
      <rPr>
        <vertAlign val="superscript"/>
        <sz val="10"/>
        <rFont val="Times New Roman"/>
        <family val="1"/>
      </rPr>
      <t>2</t>
    </r>
  </si>
  <si>
    <t>P-006-01-01-16</t>
  </si>
  <si>
    <t xml:space="preserve">Prižiūrima žvyruotos dangos, km </t>
  </si>
  <si>
    <t>P-006-01-01-17</t>
  </si>
  <si>
    <r>
      <rPr>
        <sz val="10"/>
        <color rgb="FF000000"/>
        <rFont val="Times New Roman"/>
        <family val="1"/>
        <charset val="186"/>
      </rPr>
      <t>Suremontuota šaligatvių, tūkst. m</t>
    </r>
    <r>
      <rPr>
        <vertAlign val="superscript"/>
        <sz val="10"/>
        <color rgb="FF000000"/>
        <rFont val="Times New Roman"/>
        <family val="1"/>
        <charset val="186"/>
      </rPr>
      <t>2</t>
    </r>
  </si>
  <si>
    <t>P-006-01-01-18</t>
  </si>
  <si>
    <t>Įstaigų, kurių kiemuose atlikta dangų remonto darbų, skaičius</t>
  </si>
  <si>
    <t>Sportininkų gatvės šaligatvių kapitalinis remontas</t>
  </si>
  <si>
    <t>P-006-01-01-19</t>
  </si>
  <si>
    <t>Požeminės perėjos uždarymas Vingio g.</t>
  </si>
  <si>
    <t>P-006-01-01-20</t>
  </si>
  <si>
    <t>Tiltų ir kelio statinių priežiūra</t>
  </si>
  <si>
    <t>P-006-01-01-21</t>
  </si>
  <si>
    <t>Prižiūrėta tiltų ir viadukų, vnt.</t>
  </si>
  <si>
    <t>Biržos tilto kapitalinis remontas</t>
  </si>
  <si>
    <t>P-006-01-01-22</t>
  </si>
  <si>
    <t xml:space="preserve">Klaipėdos miesto žvyruotų gatvių kapitalinis remontas </t>
  </si>
  <si>
    <t>P-006-01-01-23</t>
  </si>
  <si>
    <t>Įvažiuojamųjų kelių atnaujinimas</t>
  </si>
  <si>
    <t>P-006-01-01-24</t>
  </si>
  <si>
    <t>Parengta techninių projektų, vnt.</t>
  </si>
  <si>
    <t>P-006-01-01-25</t>
  </si>
  <si>
    <t>Įrengta ar atnaujinta įvažiuojamųjų kelių, vnt.</t>
  </si>
  <si>
    <t>P-3.2.2.2-2</t>
  </si>
  <si>
    <t>Dubliuojančios gatvės nuo Šiltnamių g. iki Klaipėdos g. su pėsčiųjų ir dviračių taku ir įvažomis į Liepojos g. įrengimas</t>
  </si>
  <si>
    <t>P-006-01-01-26</t>
  </si>
  <si>
    <t>Aukštosios g. rekonstrukcija</t>
  </si>
  <si>
    <t>P-006-01-01-27</t>
  </si>
  <si>
    <t>Paryžiaus Komunos g. kapitalinis remontas (nuo Šilutės pl. iki Taikos pr.)</t>
  </si>
  <si>
    <t>P-006-01-01-28</t>
  </si>
  <si>
    <t>Smiltynės g. ir kranto tvirtinimo kapitalinis remontas nuo Jūrų muziejaus iki Senosios Smiltynės perkėlos</t>
  </si>
  <si>
    <t>P-006-01-01-29</t>
  </si>
  <si>
    <t>P-1.2.1.1-5</t>
  </si>
  <si>
    <t>Privažiuojamojo kelio prie pastato Debreceno g. 48 įrengimas ir pastato aplinkos sutvarkymas</t>
  </si>
  <si>
    <t>P-3.1.3.6-2</t>
  </si>
  <si>
    <t>Joniškės g. saugumo pagerinimo priemonių, autobusų sustojimo įvažos, pėsčiųjų ir dviračio tako jungties su Žemaičių g. įrengimas</t>
  </si>
  <si>
    <t>P-006-01-01-32</t>
  </si>
  <si>
    <t>P-006-01-01-33</t>
  </si>
  <si>
    <t>P-006-01-01-34</t>
  </si>
  <si>
    <t xml:space="preserve">Kelio ruožo (jungties) nuo Tauralaukio iki miesto ribos ties Aukštkiemių kaimu (su dviračių taku) įrengimas </t>
  </si>
  <si>
    <t>P-006-01-01-35</t>
  </si>
  <si>
    <t>P-006-01-01-36</t>
  </si>
  <si>
    <t>Šaligatvių įrengimas Tauralaukio mikrorajone</t>
  </si>
  <si>
    <t>P-006-01-01-37</t>
  </si>
  <si>
    <r>
      <t>Įrengta šaligatvių, tūkst. m</t>
    </r>
    <r>
      <rPr>
        <vertAlign val="superscript"/>
        <sz val="10"/>
        <rFont val="Times New Roman"/>
        <family val="1"/>
      </rPr>
      <t>2</t>
    </r>
  </si>
  <si>
    <t>P-006-01-01-38</t>
  </si>
  <si>
    <t>P-006-01-01-39</t>
  </si>
  <si>
    <t>Privažiuojamojo kelio įrengimas prie „Vyturio“ progimnazijos</t>
  </si>
  <si>
    <t>P-006-01-01-40</t>
  </si>
  <si>
    <t>P-006-01-01-41</t>
  </si>
  <si>
    <t>Kelio Nr. KL1277 į Kairių poligoną ruožo remonto darbai</t>
  </si>
  <si>
    <t>P-006-01-01-42</t>
  </si>
  <si>
    <t>P-006-01-01-43</t>
  </si>
  <si>
    <t>Senosios Smiltelės g. kapitalinis remontas</t>
  </si>
  <si>
    <t>P-006-01-01-44</t>
  </si>
  <si>
    <t>Parengtas techninis darbo projektas, vnt.</t>
  </si>
  <si>
    <t>P-006-01-01-45</t>
  </si>
  <si>
    <t xml:space="preserve">Liepų g. ir Dovo Zauniaus g. sankryžos įrengimas </t>
  </si>
  <si>
    <t>P-006-01-01-46</t>
  </si>
  <si>
    <t>006-02</t>
  </si>
  <si>
    <t>Uždavinys: Užtikrinti patogios viešojo transporto sistemos funkcionavimą</t>
  </si>
  <si>
    <t>E-006-02-01</t>
  </si>
  <si>
    <t>Netaršių autobusų, aptarnaujančių miestą, dalis, proc.</t>
  </si>
  <si>
    <t>E-006-02-02</t>
  </si>
  <si>
    <t>Autobusų, pritaikytų žmonėms su negalia, aptarnaujančių miestą, dalis, proc.</t>
  </si>
  <si>
    <t>E-006-02-03</t>
  </si>
  <si>
    <t>Autobusų, kurių amžius neviršija 15 metų, dalis miesto viešajame transporte, proc.</t>
  </si>
  <si>
    <t>E-006-02-04</t>
  </si>
  <si>
    <t>Gatvių, kuriomis važinėja viešasis transportas, ilgis, km</t>
  </si>
  <si>
    <t>E-006-02-05</t>
  </si>
  <si>
    <t>Keleivių, pervežtų vietinio (miesto ar priemiestinio) reguliaraus susisiekimo maršrutais, skaičius, tenkantis vienam savivaldybės gyventojui per metus, koef.</t>
  </si>
  <si>
    <t>R-3.1.2-1</t>
  </si>
  <si>
    <t>E-006-02-06</t>
  </si>
  <si>
    <t>Ekologišku kuru varomų viešojo transporto priemonių ridos dalis nuo visų viešojo transporto priemonių ridos, proc.</t>
  </si>
  <si>
    <t>R-3.1.2-2</t>
  </si>
  <si>
    <t xml:space="preserve">006-02-01 </t>
  </si>
  <si>
    <t>Priemonė: Viešojo transporto paslaugų organizavimas</t>
  </si>
  <si>
    <t>Transporto kompensacijų mokėjimas</t>
  </si>
  <si>
    <t>P-006-02-01-01</t>
  </si>
  <si>
    <t>Parduota vienkartinių lengvatinių bilietų, mln. vnt.</t>
  </si>
  <si>
    <t>P-006-02-01-02</t>
  </si>
  <si>
    <t>Parduota terminuotų lengvatinių bilietų su 20 proc. nuolaida, tūkst. vnt.</t>
  </si>
  <si>
    <t>P-006-02-01-03</t>
  </si>
  <si>
    <t>Parduota terminuotų lengvatinių bilietų su 50 proc. nuolaida, tūkst. vnt.</t>
  </si>
  <si>
    <t>P-006-02-01-04</t>
  </si>
  <si>
    <t>Parduota terminuotų lengvatinių bilietų su 80 proc. nuolaida, tūkst. vnt.</t>
  </si>
  <si>
    <t>P-006-02-01-05</t>
  </si>
  <si>
    <t>Parduota terminuotų lengvatinių bilietų su 96 proc. nuolaida, tūkst. vnt.</t>
  </si>
  <si>
    <t>P-006-02-01-06</t>
  </si>
  <si>
    <t>Kompensuota bilietų moksleiviams ir profesinių mokyklų moksleiviams, tūkst. vnt.</t>
  </si>
  <si>
    <t>Nuostolių, patirtų vykdant keleivinio kelių transporto viešųjų paslaugų vežant keleivius vietinio (miesto) reguliaraus susisiekimo autobusų maršrutais, kompensavimas</t>
  </si>
  <si>
    <t>P-006-02-01-07</t>
  </si>
  <si>
    <t>Kompensuota nuostolingų maršrutų, vnt.</t>
  </si>
  <si>
    <t>Nuostolių, patirtų dėl naudojamų transporto priemonių pakeitimo ekologiškomis viešojo transporto priemonėmis, kompensavimas</t>
  </si>
  <si>
    <t>P-006-02-01-08</t>
  </si>
  <si>
    <t>Ekologiškų viešojo transporto priemonių (elektrinių autobusų), kuriomis važiuojant patiriama nuostolių, vnt.</t>
  </si>
  <si>
    <t>Viešojo transporto priežiūros ir paslaugų kokybės kontroliavimas</t>
  </si>
  <si>
    <t>P-006-02-01-09</t>
  </si>
  <si>
    <t>Vykdyta viešojo transporto priemonių patikrinimų, tūkst. val.</t>
  </si>
  <si>
    <t>Nuostolingų maršrutų subsidijavimas priemiesčio ir miesto maršrutus aptarnaujantiems vežėjams</t>
  </si>
  <si>
    <t>P-006-02-01-10</t>
  </si>
  <si>
    <t>Subsidijuojamų maršrutų skaičius, vnt.</t>
  </si>
  <si>
    <t>Klaipėdos miesto viešojo transporto švieslenčių ir informacinių švieslenčių įrengimas ir atnaujinimas</t>
  </si>
  <si>
    <t>P-006-02-01-11</t>
  </si>
  <si>
    <t>Įrengta elektros įvadų švieslentėms įrengti, vnt.</t>
  </si>
  <si>
    <t>Keleivinio transporto stotelių su įvažomis Klaipėdos miesto gatvėse projektavimas ir įrengimas</t>
  </si>
  <si>
    <t>P-3.1.2.2-1</t>
  </si>
  <si>
    <t>P-006-02-01-12</t>
  </si>
  <si>
    <t>Atlikta rangos darbų.  Užbaigtumas, proc. II etapas</t>
  </si>
  <si>
    <t>006-03</t>
  </si>
  <si>
    <t xml:space="preserve">Uždavinys: Diegti eismo srautų reguliavimo ir saugumo priemones </t>
  </si>
  <si>
    <t>E-006-03-01</t>
  </si>
  <si>
    <t>Visavertiškai funkcionuojantis miesto stebėsenos bei eismo valdymo centras, vnt.</t>
  </si>
  <si>
    <t xml:space="preserve">006-03-01 </t>
  </si>
  <si>
    <t>Priemonė: Eismo srautų reguliavimo ir saugumo priemonių įgyvendinimas</t>
  </si>
  <si>
    <t>P-006-03-01-01</t>
  </si>
  <si>
    <t xml:space="preserve">Eksploatuojama eismo reguliavimo priemonių, tūkst. vnt. </t>
  </si>
  <si>
    <t>P-006-03-01-02</t>
  </si>
  <si>
    <t>Eksploatuojama šviesoforų, vnt.</t>
  </si>
  <si>
    <t>P-006-03-01-03</t>
  </si>
  <si>
    <t>Sankryžų, kuriose veikia viešojo transporto prioriteto licencijos, skaičius, vnt.</t>
  </si>
  <si>
    <t>P-006-03-01-04</t>
  </si>
  <si>
    <r>
      <t>Suženklinta gatvių, tūkst. m</t>
    </r>
    <r>
      <rPr>
        <vertAlign val="superscript"/>
        <sz val="10"/>
        <color rgb="FF000000"/>
        <rFont val="Times New Roman"/>
        <family val="1"/>
        <charset val="186"/>
      </rPr>
      <t>2</t>
    </r>
  </si>
  <si>
    <t>P-006-03-01-05</t>
  </si>
  <si>
    <t>Prižiūrima dviračių įrenginių (dviračių saugyklų ir skaičiuoklių) ir kintamos informacijos kelio ženklų, vnt.</t>
  </si>
  <si>
    <t>P-006-03-01-06</t>
  </si>
  <si>
    <t>Įrengta trumpalaikių stovėjimo vietų (kelio ženklų įrengimas) prie mokyklų ir vaikų darželių, vnt.</t>
  </si>
  <si>
    <t xml:space="preserve">P-3.1.3.6-1
</t>
  </si>
  <si>
    <t>P-006-03-01-07</t>
  </si>
  <si>
    <t xml:space="preserve">Klaipėdos miesto gatvių pėsčiųjų perėjų kryptinis apšvietimas </t>
  </si>
  <si>
    <t>P-006-03-01-08</t>
  </si>
  <si>
    <t>Apšviesta pėsčiųjų perėjų, vnt.</t>
  </si>
  <si>
    <t>6</t>
  </si>
  <si>
    <t>P-3.1.3.7-1</t>
  </si>
  <si>
    <t>Mokamo automobilių stovėjimo sistemos mieste kūrimas ir išlaikymas</t>
  </si>
  <si>
    <t>P-006-03-01-09</t>
  </si>
  <si>
    <t>Eksploatuojama bilietų automatų, vnt.</t>
  </si>
  <si>
    <t>P-3.1.1.5-1</t>
  </si>
  <si>
    <t>Automatinės eismo priežiūros prietaisų eksploatacija ir įrengimas</t>
  </si>
  <si>
    <t>P-006-03-01-10</t>
  </si>
  <si>
    <t>Eksploatuojama greičio matuoklių, vnt.</t>
  </si>
  <si>
    <t>P-2.4.3.5-2</t>
  </si>
  <si>
    <t>Eismo tyrimai (auditai, juodosios dėmės, srautai ir pan.)</t>
  </si>
  <si>
    <t>P-006-03-01-11</t>
  </si>
  <si>
    <t>Atlikta saugaus eismo auditų, vnt.</t>
  </si>
  <si>
    <t>P-006-03-01-12</t>
  </si>
  <si>
    <t>Parengtas juodųjų dėmių žemėlapis, vnt.</t>
  </si>
  <si>
    <t>P-006-03-01-13</t>
  </si>
  <si>
    <t>Atlikta miesto eismo srautų analizė, vnt.</t>
  </si>
  <si>
    <t>P-006-03-01-14</t>
  </si>
  <si>
    <t>Įrengta mažos taršos zonų Klaipėdos mieste, vnt.</t>
  </si>
  <si>
    <t>P-006-03-01-15</t>
  </si>
  <si>
    <t xml:space="preserve">006-03-02 </t>
  </si>
  <si>
    <t>Priemonė: Darnaus judumo projektų įgyvendinimas</t>
  </si>
  <si>
    <t xml:space="preserve">Transporto (eismo) valdymo sistemos diegimas: valdymo sistemos su viešojo transporto prioritetu programinės įrangos diegimas ir priežiūros paslaugos </t>
  </si>
  <si>
    <t>P-006-03-02-01</t>
  </si>
  <si>
    <t>Vykdomas garantinis aptarnavimas, mėn.</t>
  </si>
  <si>
    <t>Darnaus judumo priemonių įgyvendinimas Taikos pr.</t>
  </si>
  <si>
    <t>P-006-03-02-02</t>
  </si>
  <si>
    <t>P-006-03-02-03</t>
  </si>
  <si>
    <t>P-3.1.3.3-1</t>
  </si>
  <si>
    <t>P-006-03-02-04</t>
  </si>
  <si>
    <t>Įgyvendintos darnaus judumo priemonės, skaičius</t>
  </si>
  <si>
    <t>Informacinės automobilių statymo sistemos įdiegimas</t>
  </si>
  <si>
    <t>Įrengta informacinių automobilių statymo sistemų mieste, vnt.</t>
  </si>
  <si>
    <r>
      <t>4 lentelė. Klaipėdos miesto savivaldybės 2025–2027 metų  006 Susisiekimo sistemos priežiūros ir plėtros programos uždaviniai, priemonės ir jų stebėsenos rodikliai</t>
    </r>
    <r>
      <rPr>
        <sz val="12"/>
        <color rgb="FF000000"/>
        <rFont val="Times New Roman"/>
        <family val="1"/>
        <charset val="186"/>
      </rPr>
      <t xml:space="preserve"> </t>
    </r>
  </si>
  <si>
    <t>Zonų be CO₂ emisijos, vnt.</t>
  </si>
  <si>
    <t>Privažiuojamojo kelio (gatvės) ruožo Nr. KL1278 nuo Kairių gatvės Klaipėdos mieste iki Kairių poligono kapitalinio remonto darbai</t>
  </si>
  <si>
    <t>Naujojo Sodo g. ir Naujosios Uosto g. sankryžos rekonstravimas</t>
  </si>
  <si>
    <t>Vilkijos gatvės ir inžinerinių magistralinių tinklų techninio darbo projekto parengimas</t>
  </si>
  <si>
    <t>P-006-01-01-47</t>
  </si>
  <si>
    <t>Eismo reguliavimo infrastruktūros eksploatacija, įrengimas ir modernizavimas</t>
  </si>
  <si>
    <t xml:space="preserve">Įrengta naujų šviesoforinių sankryžų, vnt.
</t>
  </si>
  <si>
    <t>P-006-03-01-16</t>
  </si>
  <si>
    <t>P-006-03-01-17</t>
  </si>
  <si>
    <t>Eismo infrastruktūros gerinimas</t>
  </si>
  <si>
    <t>P-006-03-01-18</t>
  </si>
  <si>
    <t>Parengta projektų, vnt.</t>
  </si>
  <si>
    <t>Įrengta eismo gerinimo sprendinių (žiedinių sankryžų, letėjimo ir (ar) greitėjimo juostų), vnt.</t>
  </si>
  <si>
    <t>Sankryžų, kuriose atnaujintos šviesoforų sistemos, skaičius, vnt.</t>
  </si>
  <si>
    <t>Šilutės pl. ruožo (nuo Rimkų geležinkelio iki Smiltelės g.) Klaipėdoje ir aikštelės ties Jūrininkų pr. rekonstravimas</t>
  </si>
  <si>
    <t>Bastionų g. nuo Danės g. iki Bangų g. (įskaitant tiltą per Danės upę) statyba bei pėsčiųjų ir dviračių tako krantinėje rekonstravimas</t>
  </si>
  <si>
    <t>Parengtas techninis projektas (vystytojo lėšomis), vnt.</t>
  </si>
  <si>
    <t>Įrengta gatvė (įskaitant tiltą), proc.</t>
  </si>
  <si>
    <t>Rekonstruotas pėsčiųjų ir dviračių takas krantinėje, proc.</t>
  </si>
  <si>
    <t>P-006-01-01-48</t>
  </si>
  <si>
    <t>Senamiesčio gatvių remontas</t>
  </si>
  <si>
    <t>P-006-01-01-49</t>
  </si>
  <si>
    <t>P-006-01-01-50</t>
  </si>
  <si>
    <t>Parengtas techninis darbo projektas (Vežėjų g. nuo Žvejų g. iki Turgaus g., vnt.)</t>
  </si>
  <si>
    <t>P-006-01-01-51</t>
  </si>
  <si>
    <t>Parengtas techninis darbo projektas (Kurpių g. nuo Tiltų g. iki Turgaus g.), vnt.</t>
  </si>
  <si>
    <t>P-006-01-01-52</t>
  </si>
  <si>
    <t>Parengtas techninis darbo projektas (Kalvių g.), vnt.</t>
  </si>
  <si>
    <t>P-006-01-01-53</t>
  </si>
  <si>
    <t>Parengtas techninis darbo projektas (Mažoji Vandens g. nuo Tiltų g. iki Turgaus g.), vnt.</t>
  </si>
  <si>
    <t>P-006-01-01-54</t>
  </si>
  <si>
    <t>Parengtas techninis darbo projektas (Kepėjų g. nuo Tiltų g. iki Kurpių g.), vnt.</t>
  </si>
  <si>
    <t>P-006-01-01-55</t>
  </si>
  <si>
    <t>Parengtas techninis darbo projektas (Jono g. nuo Tiltų g. iki Kurpių g.), vnt.</t>
  </si>
  <si>
    <t>Parengtas techninis darbo projektas (Tomo g. nuo Tiltų g. iki Pylimo g.), vnt.</t>
  </si>
  <si>
    <t>Parengtas techninis darbo projektas (Mėsininkų g. nuo Žvejų g. iki Didžiosios Vandens g.), vnt.</t>
  </si>
  <si>
    <t>R-006-01-01-30</t>
  </si>
  <si>
    <t>P-006-01-01-31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</si>
</sst>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
  </numFmts>
  <fonts count="29">
    <font>
      <sz val="11"/>
      <color theme="1"/>
      <name val="Calibri"/>
      <family val="2"/>
      <charset val="186"/>
      <scheme val="minor"/>
    </font>
    <font>
      <sz val="8"/>
      <name val="Calibri"/>
      <family val="2"/>
      <charset val="186"/>
      <scheme val="minor"/>
    </font>
    <font>
      <sz val="11"/>
      <color rgb="FF000000"/>
      <name val="Calibri"/>
      <family val="2"/>
      <charset val="186"/>
    </font>
    <font>
      <sz val="10"/>
      <color theme="1"/>
      <name val="Times New Roman"/>
      <family val="1"/>
      <charset val="186"/>
    </font>
    <font>
      <b/>
      <sz val="10"/>
      <color theme="1"/>
      <name val="Times New Roman"/>
      <family val="1"/>
      <charset val="186"/>
    </font>
    <font>
      <b/>
      <sz val="10"/>
      <color rgb="FF000000"/>
      <name val="Times New Roman"/>
      <family val="1"/>
      <charset val="186"/>
    </font>
    <font>
      <sz val="10"/>
      <color rgb="FF000000"/>
      <name val="Times New Roman"/>
      <family val="1"/>
      <charset val="186"/>
    </font>
    <font>
      <b/>
      <sz val="10"/>
      <name val="Times New Roman"/>
      <family val="1"/>
      <charset val="186"/>
    </font>
    <font>
      <sz val="10"/>
      <name val="Times New Roman"/>
      <family val="1"/>
      <charset val="186"/>
    </font>
    <font>
      <sz val="10"/>
      <color rgb="FFFF0000"/>
      <name val="Times New Roman"/>
      <family val="1"/>
      <charset val="186"/>
    </font>
    <font>
      <sz val="9"/>
      <color indexed="81"/>
      <name val="Tahoma"/>
      <family val="2"/>
      <charset val="186"/>
    </font>
    <font>
      <sz val="10"/>
      <name val="Times New Roman"/>
      <family val="1"/>
    </font>
    <font>
      <sz val="12"/>
      <name val="Times New Roman"/>
      <family val="1"/>
      <charset val="186"/>
    </font>
    <font>
      <sz val="10"/>
      <color rgb="FF00B050"/>
      <name val="Times New Roman"/>
      <family val="1"/>
      <charset val="186"/>
    </font>
    <font>
      <sz val="12"/>
      <name val="Times New Roman"/>
      <family val="1"/>
    </font>
    <font>
      <b/>
      <sz val="10"/>
      <name val="Times New Roman"/>
      <family val="1"/>
    </font>
    <font>
      <vertAlign val="superscript"/>
      <sz val="10"/>
      <name val="Times New Roman"/>
      <family val="1"/>
    </font>
    <font>
      <sz val="10"/>
      <color rgb="FF000000"/>
      <name val="Times New Roman"/>
      <family val="1"/>
      <charset val="186"/>
    </font>
    <font>
      <sz val="10"/>
      <color theme="1"/>
      <name val="Times New Roman"/>
      <family val="1"/>
    </font>
    <font>
      <b/>
      <sz val="12"/>
      <color rgb="FF000000"/>
      <name val="Times New Roman"/>
      <family val="1"/>
      <charset val="186"/>
    </font>
    <font>
      <sz val="12"/>
      <color rgb="FF000000"/>
      <name val="Times New Roman"/>
      <family val="1"/>
      <charset val="186"/>
    </font>
    <font>
      <b/>
      <sz val="10"/>
      <color rgb="FF000000"/>
      <name val="Times New Roman"/>
      <family val="1"/>
    </font>
    <font>
      <sz val="8"/>
      <color rgb="FF000000"/>
      <name val="Times New Roman"/>
      <family val="1"/>
      <charset val="186"/>
    </font>
    <font>
      <sz val="11"/>
      <color rgb="FF000000"/>
      <name val="Calibri"/>
      <family val="2"/>
    </font>
    <font>
      <b/>
      <sz val="10"/>
      <color rgb="FF000000"/>
      <name val="Times New Roman"/>
      <family val="1"/>
      <charset val="186"/>
    </font>
    <font>
      <sz val="10"/>
      <color rgb="FF000000"/>
      <name val="Times New Roman"/>
      <family val="1"/>
    </font>
    <font>
      <vertAlign val="superscript"/>
      <sz val="10"/>
      <color rgb="FF000000"/>
      <name val="Times New Roman"/>
      <family val="1"/>
      <charset val="186"/>
    </font>
    <font>
      <sz val="11"/>
      <color rgb="FF242424"/>
      <name val="Aptos Narrow"/>
      <charset val="1"/>
    </font>
    <font>
      <strike/>
      <sz val="10"/>
      <color theme="1"/>
      <name val="Times New Roman"/>
      <family val="1"/>
      <charset val="186"/>
    </font>
  </fonts>
  <fills count="9">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
      <patternFill patternType="solid">
        <fgColor rgb="FFFFFFFF"/>
        <bgColor rgb="FF000000"/>
      </patternFill>
    </fill>
    <fill>
      <patternFill patternType="solid">
        <fgColor rgb="FFFFCC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right style="thin">
        <color rgb="FF000000"/>
      </right>
      <top style="thin">
        <color indexed="64"/>
      </top>
      <bottom style="thin">
        <color indexed="64"/>
      </bottom>
      <diagonal/>
    </border>
  </borders>
  <cellStyleXfs count="2">
    <xf numFmtId="0" fontId="0" fillId="0" borderId="0"/>
    <xf numFmtId="164" fontId="2" fillId="0" borderId="0" applyBorder="0" applyProtection="0"/>
  </cellStyleXfs>
  <cellXfs count="188">
    <xf numFmtId="0" fontId="0" fillId="0" borderId="0" xfId="0"/>
    <xf numFmtId="0" fontId="3" fillId="0" borderId="0" xfId="0" applyFont="1"/>
    <xf numFmtId="0" fontId="3" fillId="0" borderId="0" xfId="0" applyFont="1" applyAlignment="1">
      <alignment vertical="top"/>
    </xf>
    <xf numFmtId="0" fontId="3" fillId="0" borderId="0" xfId="0" applyFont="1" applyAlignment="1">
      <alignment horizontal="center" vertical="top"/>
    </xf>
    <xf numFmtId="0" fontId="3" fillId="5" borderId="1" xfId="0" applyFont="1" applyFill="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0" xfId="0" applyFont="1" applyAlignment="1">
      <alignment horizontal="center" vertical="center"/>
    </xf>
    <xf numFmtId="0" fontId="8" fillId="0" borderId="0" xfId="0" applyFont="1"/>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3" borderId="1" xfId="0" applyFont="1" applyFill="1" applyBorder="1" applyAlignment="1">
      <alignment horizontal="center" vertical="top" wrapText="1"/>
    </xf>
    <xf numFmtId="0" fontId="8" fillId="3" borderId="1" xfId="0" applyFont="1" applyFill="1" applyBorder="1" applyAlignment="1">
      <alignment vertical="top" wrapText="1"/>
    </xf>
    <xf numFmtId="49" fontId="8" fillId="3"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7" fillId="4" borderId="1" xfId="0" applyFont="1" applyFill="1" applyBorder="1" applyAlignment="1">
      <alignment vertical="top" wrapText="1"/>
    </xf>
    <xf numFmtId="0" fontId="4" fillId="3" borderId="1" xfId="0" applyFont="1" applyFill="1" applyBorder="1" applyAlignment="1">
      <alignment vertical="top" wrapText="1"/>
    </xf>
    <xf numFmtId="0" fontId="4" fillId="6" borderId="1" xfId="0" applyFont="1" applyFill="1" applyBorder="1" applyAlignment="1">
      <alignment vertical="top" wrapText="1"/>
    </xf>
    <xf numFmtId="0" fontId="7" fillId="4" borderId="1" xfId="0" applyFont="1" applyFill="1" applyBorder="1" applyAlignment="1">
      <alignment horizontal="right" vertical="top" wrapText="1"/>
    </xf>
    <xf numFmtId="0" fontId="7" fillId="6" borderId="1" xfId="0" applyFont="1" applyFill="1" applyBorder="1" applyAlignment="1">
      <alignment vertical="top" wrapText="1"/>
    </xf>
    <xf numFmtId="1" fontId="7" fillId="6" borderId="1" xfId="0" applyNumberFormat="1" applyFont="1" applyFill="1" applyBorder="1" applyAlignment="1">
      <alignment horizontal="center" vertical="top" wrapText="1"/>
    </xf>
    <xf numFmtId="1" fontId="4" fillId="6" borderId="1" xfId="0" applyNumberFormat="1" applyFont="1" applyFill="1" applyBorder="1" applyAlignment="1">
      <alignment horizontal="center" vertical="top" wrapText="1"/>
    </xf>
    <xf numFmtId="0" fontId="4" fillId="5" borderId="1" xfId="0" applyFont="1" applyFill="1" applyBorder="1" applyAlignment="1">
      <alignment horizontal="right" vertical="top" wrapText="1"/>
    </xf>
    <xf numFmtId="0" fontId="4" fillId="0" borderId="1" xfId="0" applyFont="1" applyBorder="1" applyAlignment="1">
      <alignment horizontal="right" vertical="top" wrapText="1"/>
    </xf>
    <xf numFmtId="0" fontId="7" fillId="4" borderId="2" xfId="0" applyFont="1" applyFill="1" applyBorder="1" applyAlignment="1">
      <alignment horizontal="right" vertical="top" wrapText="1"/>
    </xf>
    <xf numFmtId="0" fontId="4" fillId="6"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4" fillId="3" borderId="3" xfId="0" applyFont="1" applyFill="1" applyBorder="1" applyAlignment="1">
      <alignment vertical="top" wrapText="1"/>
    </xf>
    <xf numFmtId="0" fontId="3" fillId="3" borderId="3" xfId="0" applyFont="1" applyFill="1" applyBorder="1" applyAlignment="1">
      <alignment horizontal="center" vertical="top" wrapText="1"/>
    </xf>
    <xf numFmtId="0" fontId="3" fillId="5" borderId="3" xfId="0" applyFont="1" applyFill="1" applyBorder="1" applyAlignment="1">
      <alignment horizontal="center" vertical="top" wrapText="1"/>
    </xf>
    <xf numFmtId="0" fontId="7" fillId="5" borderId="1" xfId="0" applyFont="1" applyFill="1" applyBorder="1" applyAlignment="1">
      <alignment horizontal="right" vertical="top" wrapText="1"/>
    </xf>
    <xf numFmtId="0" fontId="3" fillId="5" borderId="1" xfId="0" applyFont="1" applyFill="1" applyBorder="1" applyAlignment="1">
      <alignment horizontal="center" vertical="top"/>
    </xf>
    <xf numFmtId="0" fontId="3" fillId="0" borderId="1" xfId="0" applyFont="1" applyBorder="1" applyAlignment="1">
      <alignment vertical="top"/>
    </xf>
    <xf numFmtId="0" fontId="3" fillId="0" borderId="3" xfId="0" applyFont="1" applyBorder="1" applyAlignment="1">
      <alignment vertical="top" wrapText="1"/>
    </xf>
    <xf numFmtId="0" fontId="3" fillId="3"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0" borderId="1" xfId="0" applyFont="1" applyBorder="1"/>
    <xf numFmtId="0" fontId="8" fillId="0" borderId="6" xfId="0" applyFont="1" applyBorder="1" applyAlignment="1">
      <alignment vertical="top" wrapText="1"/>
    </xf>
    <xf numFmtId="0" fontId="11" fillId="3" borderId="1" xfId="0" applyFont="1" applyFill="1" applyBorder="1" applyAlignment="1">
      <alignment vertical="top" wrapText="1"/>
    </xf>
    <xf numFmtId="0" fontId="3" fillId="3" borderId="1" xfId="0" applyFont="1" applyFill="1" applyBorder="1" applyAlignment="1">
      <alignment vertical="top" wrapText="1"/>
    </xf>
    <xf numFmtId="0" fontId="3" fillId="0" borderId="3" xfId="0" applyFont="1" applyBorder="1" applyAlignment="1">
      <alignment horizontal="center" vertical="top" wrapText="1"/>
    </xf>
    <xf numFmtId="0" fontId="9" fillId="0" borderId="1" xfId="0" applyFont="1" applyBorder="1" applyAlignment="1">
      <alignment horizontal="center" vertical="top" wrapText="1"/>
    </xf>
    <xf numFmtId="0" fontId="12" fillId="0" borderId="0" xfId="0" applyFont="1" applyAlignment="1">
      <alignment vertical="top"/>
    </xf>
    <xf numFmtId="0" fontId="6" fillId="3" borderId="1"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3" xfId="0" applyFont="1" applyFill="1" applyBorder="1" applyAlignment="1">
      <alignment horizontal="center" vertical="top" wrapText="1"/>
    </xf>
    <xf numFmtId="0" fontId="6" fillId="3" borderId="8" xfId="0" applyFont="1" applyFill="1" applyBorder="1" applyAlignment="1">
      <alignment horizontal="center" vertical="top" wrapText="1"/>
    </xf>
    <xf numFmtId="0" fontId="3" fillId="3" borderId="1" xfId="0" applyFont="1" applyFill="1" applyBorder="1" applyAlignment="1">
      <alignment horizontal="center" vertical="top"/>
    </xf>
    <xf numFmtId="0" fontId="6" fillId="3" borderId="7" xfId="0" applyFont="1" applyFill="1" applyBorder="1" applyAlignment="1">
      <alignment horizontal="center" vertical="top"/>
    </xf>
    <xf numFmtId="0" fontId="8" fillId="3" borderId="7" xfId="0" applyFont="1" applyFill="1" applyBorder="1" applyAlignment="1">
      <alignment wrapText="1"/>
    </xf>
    <xf numFmtId="0" fontId="6" fillId="3" borderId="8" xfId="0" applyFont="1" applyFill="1" applyBorder="1" applyAlignment="1">
      <alignment horizontal="center" vertical="top"/>
    </xf>
    <xf numFmtId="0" fontId="8" fillId="3" borderId="8" xfId="0" applyFont="1" applyFill="1" applyBorder="1" applyAlignment="1">
      <alignment horizontal="center" vertical="top" wrapText="1"/>
    </xf>
    <xf numFmtId="0" fontId="8" fillId="0" borderId="2" xfId="0" applyFont="1" applyBorder="1" applyAlignment="1">
      <alignment horizontal="center" vertical="top" wrapText="1"/>
    </xf>
    <xf numFmtId="0" fontId="6" fillId="0" borderId="1" xfId="0" applyFont="1" applyBorder="1" applyAlignment="1">
      <alignment horizontal="center" vertical="top" wrapText="1"/>
    </xf>
    <xf numFmtId="165" fontId="6" fillId="3" borderId="8" xfId="0" applyNumberFormat="1" applyFont="1" applyFill="1" applyBorder="1" applyAlignment="1">
      <alignment horizontal="center" vertical="top" wrapText="1"/>
    </xf>
    <xf numFmtId="0" fontId="9" fillId="0" borderId="0" xfId="0" applyFont="1"/>
    <xf numFmtId="0" fontId="6" fillId="3" borderId="1" xfId="0" applyFont="1" applyFill="1" applyBorder="1" applyAlignment="1">
      <alignment wrapText="1"/>
    </xf>
    <xf numFmtId="0" fontId="6" fillId="3" borderId="7" xfId="0" applyFont="1" applyFill="1" applyBorder="1" applyAlignment="1">
      <alignment wrapText="1"/>
    </xf>
    <xf numFmtId="0" fontId="6" fillId="3" borderId="3" xfId="0" applyFont="1" applyFill="1" applyBorder="1" applyAlignment="1">
      <alignment vertical="top" wrapText="1"/>
    </xf>
    <xf numFmtId="0" fontId="6" fillId="3" borderId="9" xfId="0" applyFont="1" applyFill="1" applyBorder="1" applyAlignment="1">
      <alignment vertical="top" wrapText="1"/>
    </xf>
    <xf numFmtId="0" fontId="4" fillId="3" borderId="6" xfId="0" applyFont="1" applyFill="1" applyBorder="1" applyAlignment="1">
      <alignment vertical="top" wrapText="1"/>
    </xf>
    <xf numFmtId="1" fontId="7" fillId="6" borderId="3" xfId="0" applyNumberFormat="1" applyFont="1" applyFill="1" applyBorder="1" applyAlignment="1">
      <alignment horizontal="center" vertical="top" wrapText="1"/>
    </xf>
    <xf numFmtId="0" fontId="8" fillId="3" borderId="3" xfId="0" applyFont="1" applyFill="1" applyBorder="1" applyAlignment="1">
      <alignment horizontal="center" vertical="top" wrapText="1"/>
    </xf>
    <xf numFmtId="0" fontId="5" fillId="8" borderId="1" xfId="0" applyFont="1" applyFill="1" applyBorder="1" applyAlignment="1">
      <alignment vertical="top" wrapText="1"/>
    </xf>
    <xf numFmtId="0" fontId="5" fillId="8" borderId="1" xfId="0" applyFont="1" applyFill="1" applyBorder="1" applyAlignment="1">
      <alignment horizontal="center" vertical="top" wrapText="1"/>
    </xf>
    <xf numFmtId="0" fontId="13" fillId="0" borderId="1" xfId="0" applyFont="1" applyBorder="1" applyAlignment="1">
      <alignment horizontal="center" vertical="top" wrapText="1"/>
    </xf>
    <xf numFmtId="0" fontId="7" fillId="6" borderId="1" xfId="0" applyFont="1" applyFill="1" applyBorder="1" applyAlignment="1">
      <alignment horizontal="center" vertical="top"/>
    </xf>
    <xf numFmtId="0" fontId="14" fillId="0" borderId="0" xfId="0" applyFont="1" applyAlignment="1">
      <alignment vertical="top"/>
    </xf>
    <xf numFmtId="0" fontId="15" fillId="4" borderId="1" xfId="0" applyFont="1" applyFill="1" applyBorder="1" applyAlignment="1">
      <alignment vertical="top" wrapText="1"/>
    </xf>
    <xf numFmtId="0" fontId="15" fillId="6" borderId="1" xfId="0" applyFont="1" applyFill="1" applyBorder="1" applyAlignment="1">
      <alignment vertical="top" wrapText="1"/>
    </xf>
    <xf numFmtId="0" fontId="15" fillId="8" borderId="1" xfId="0" applyFont="1" applyFill="1" applyBorder="1" applyAlignment="1">
      <alignment vertical="top" wrapText="1"/>
    </xf>
    <xf numFmtId="0" fontId="15" fillId="5" borderId="1" xfId="0" applyFont="1" applyFill="1" applyBorder="1" applyAlignment="1">
      <alignment vertical="top" wrapText="1"/>
    </xf>
    <xf numFmtId="0" fontId="15" fillId="3" borderId="1" xfId="0" applyFont="1" applyFill="1" applyBorder="1" applyAlignment="1">
      <alignment vertical="top" wrapText="1"/>
    </xf>
    <xf numFmtId="0" fontId="11" fillId="0" borderId="1" xfId="0" applyFont="1" applyBorder="1" applyAlignment="1">
      <alignment vertical="top" wrapText="1"/>
    </xf>
    <xf numFmtId="0" fontId="15" fillId="0" borderId="1" xfId="0" applyFont="1" applyBorder="1" applyAlignment="1">
      <alignment vertical="top" wrapText="1"/>
    </xf>
    <xf numFmtId="3" fontId="15" fillId="3" borderId="1" xfId="0" applyNumberFormat="1" applyFont="1" applyFill="1" applyBorder="1" applyAlignment="1">
      <alignment vertical="top" wrapText="1"/>
    </xf>
    <xf numFmtId="0" fontId="11" fillId="3" borderId="1" xfId="0" applyFont="1" applyFill="1" applyBorder="1" applyAlignment="1">
      <alignment horizontal="left" vertical="top" wrapText="1"/>
    </xf>
    <xf numFmtId="166" fontId="11" fillId="3" borderId="1" xfId="0" applyNumberFormat="1" applyFont="1" applyFill="1" applyBorder="1" applyAlignment="1">
      <alignment horizontal="left" vertical="top" wrapText="1"/>
    </xf>
    <xf numFmtId="166" fontId="11" fillId="3" borderId="1" xfId="0" applyNumberFormat="1" applyFont="1" applyFill="1" applyBorder="1" applyAlignment="1">
      <alignment vertical="top" wrapText="1"/>
    </xf>
    <xf numFmtId="3" fontId="11" fillId="3" borderId="1" xfId="0" applyNumberFormat="1" applyFont="1" applyFill="1" applyBorder="1" applyAlignment="1">
      <alignment horizontal="left" vertical="top" wrapText="1"/>
    </xf>
    <xf numFmtId="0" fontId="15" fillId="3" borderId="7" xfId="0" applyFont="1" applyFill="1" applyBorder="1" applyAlignment="1">
      <alignment vertical="top" wrapText="1"/>
    </xf>
    <xf numFmtId="0" fontId="11" fillId="3" borderId="8" xfId="0" applyFont="1" applyFill="1" applyBorder="1" applyAlignment="1">
      <alignment vertical="top" wrapText="1"/>
    </xf>
    <xf numFmtId="0" fontId="11" fillId="3" borderId="3" xfId="0" applyFont="1" applyFill="1" applyBorder="1" applyAlignment="1">
      <alignment vertical="top" wrapText="1"/>
    </xf>
    <xf numFmtId="0" fontId="15" fillId="3" borderId="0" xfId="0" applyFont="1" applyFill="1" applyAlignment="1">
      <alignment vertical="top" wrapText="1"/>
    </xf>
    <xf numFmtId="166" fontId="15" fillId="3" borderId="1" xfId="0" applyNumberFormat="1" applyFont="1" applyFill="1" applyBorder="1" applyAlignment="1">
      <alignment vertical="top" wrapText="1"/>
    </xf>
    <xf numFmtId="0" fontId="11" fillId="7" borderId="1" xfId="0" applyFont="1" applyFill="1" applyBorder="1" applyAlignment="1">
      <alignment vertical="top" wrapText="1"/>
    </xf>
    <xf numFmtId="0" fontId="11" fillId="7" borderId="3" xfId="0" applyFont="1" applyFill="1" applyBorder="1" applyAlignment="1">
      <alignment vertical="top" wrapText="1"/>
    </xf>
    <xf numFmtId="0" fontId="15" fillId="0" borderId="0" xfId="0" applyFont="1" applyAlignment="1">
      <alignment vertical="top" wrapText="1"/>
    </xf>
    <xf numFmtId="166" fontId="11" fillId="0" borderId="1" xfId="0" applyNumberFormat="1" applyFont="1" applyBorder="1" applyAlignment="1">
      <alignment horizontal="left" vertical="top" wrapText="1"/>
    </xf>
    <xf numFmtId="3" fontId="11" fillId="0" borderId="1" xfId="0" applyNumberFormat="1" applyFont="1" applyBorder="1" applyAlignment="1">
      <alignment horizontal="left" vertical="top" wrapText="1"/>
    </xf>
    <xf numFmtId="0" fontId="15" fillId="3" borderId="11" xfId="0" applyFont="1" applyFill="1" applyBorder="1" applyAlignment="1">
      <alignment vertical="top" wrapText="1"/>
    </xf>
    <xf numFmtId="0" fontId="15" fillId="3" borderId="10" xfId="0" applyFont="1" applyFill="1" applyBorder="1" applyAlignment="1">
      <alignment vertical="top" wrapText="1"/>
    </xf>
    <xf numFmtId="0" fontId="11" fillId="3" borderId="7" xfId="0" applyFont="1" applyFill="1" applyBorder="1" applyAlignment="1">
      <alignment vertical="top" wrapText="1"/>
    </xf>
    <xf numFmtId="3" fontId="11" fillId="3" borderId="1" xfId="0" applyNumberFormat="1" applyFont="1" applyFill="1" applyBorder="1" applyAlignment="1">
      <alignment vertical="top" wrapText="1"/>
    </xf>
    <xf numFmtId="0" fontId="15" fillId="3" borderId="1" xfId="0" applyFont="1" applyFill="1" applyBorder="1" applyAlignment="1">
      <alignment horizontal="left" vertical="top" wrapText="1"/>
    </xf>
    <xf numFmtId="0" fontId="15" fillId="3" borderId="6" xfId="0" applyFont="1" applyFill="1" applyBorder="1" applyAlignment="1">
      <alignment horizontal="left" vertical="top" wrapText="1"/>
    </xf>
    <xf numFmtId="0" fontId="15" fillId="3" borderId="3" xfId="0" applyFont="1" applyFill="1" applyBorder="1" applyAlignment="1">
      <alignment horizontal="left" vertical="top" wrapText="1"/>
    </xf>
    <xf numFmtId="0" fontId="11" fillId="0" borderId="0" xfId="0" applyFont="1" applyAlignment="1">
      <alignment vertical="top"/>
    </xf>
    <xf numFmtId="0" fontId="15" fillId="3" borderId="12" xfId="0" applyFont="1" applyFill="1" applyBorder="1" applyAlignment="1">
      <alignment vertical="top" wrapText="1"/>
    </xf>
    <xf numFmtId="0" fontId="8" fillId="3" borderId="2"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3" fillId="3" borderId="0" xfId="0" applyFont="1" applyFill="1" applyAlignment="1">
      <alignment horizontal="center" vertical="top" wrapText="1"/>
    </xf>
    <xf numFmtId="0" fontId="7" fillId="6" borderId="3" xfId="0" applyFont="1" applyFill="1" applyBorder="1" applyAlignment="1">
      <alignment horizontal="center" vertical="top"/>
    </xf>
    <xf numFmtId="0" fontId="6" fillId="3" borderId="14" xfId="0" applyFont="1" applyFill="1" applyBorder="1" applyAlignment="1">
      <alignment wrapText="1"/>
    </xf>
    <xf numFmtId="0" fontId="6" fillId="3" borderId="13" xfId="0" applyFont="1" applyFill="1" applyBorder="1" applyAlignment="1">
      <alignment horizontal="center" vertical="top" wrapText="1"/>
    </xf>
    <xf numFmtId="0" fontId="9" fillId="3" borderId="15" xfId="0" applyFont="1" applyFill="1" applyBorder="1" applyAlignment="1">
      <alignment vertical="top" wrapText="1"/>
    </xf>
    <xf numFmtId="0" fontId="17" fillId="0" borderId="1" xfId="0" applyFont="1" applyBorder="1" applyAlignment="1">
      <alignment vertical="top" wrapText="1"/>
    </xf>
    <xf numFmtId="0" fontId="17" fillId="3" borderId="1" xfId="0" applyFont="1" applyFill="1" applyBorder="1" applyAlignment="1">
      <alignment vertical="top" wrapText="1"/>
    </xf>
    <xf numFmtId="0" fontId="9" fillId="3" borderId="10" xfId="0" applyFont="1" applyFill="1" applyBorder="1" applyAlignment="1">
      <alignment horizontal="center" vertical="top"/>
    </xf>
    <xf numFmtId="0" fontId="9" fillId="3" borderId="1" xfId="0" applyFont="1" applyFill="1" applyBorder="1" applyAlignment="1">
      <alignment horizontal="center" vertical="top" wrapText="1"/>
    </xf>
    <xf numFmtId="0" fontId="18" fillId="0" borderId="1" xfId="0" applyFont="1" applyBorder="1" applyAlignment="1">
      <alignment horizontal="center" vertical="top" wrapText="1"/>
    </xf>
    <xf numFmtId="0" fontId="21" fillId="3" borderId="1" xfId="0" applyFont="1" applyFill="1" applyBorder="1" applyAlignment="1">
      <alignment vertical="top" wrapText="1"/>
    </xf>
    <xf numFmtId="0" fontId="8" fillId="0" borderId="2" xfId="0" applyFont="1" applyBorder="1" applyAlignment="1">
      <alignment vertical="top" wrapText="1"/>
    </xf>
    <xf numFmtId="0" fontId="4" fillId="3" borderId="10" xfId="0" applyFont="1" applyFill="1" applyBorder="1" applyAlignment="1">
      <alignment vertical="top" wrapText="1"/>
    </xf>
    <xf numFmtId="0" fontId="15" fillId="3" borderId="18" xfId="0" applyFont="1" applyFill="1" applyBorder="1" applyAlignment="1">
      <alignment horizontal="left" vertical="top" wrapText="1"/>
    </xf>
    <xf numFmtId="0" fontId="8" fillId="3" borderId="3" xfId="0" applyFont="1" applyFill="1" applyBorder="1" applyAlignment="1">
      <alignment vertical="top" wrapText="1"/>
    </xf>
    <xf numFmtId="166" fontId="11" fillId="3" borderId="17" xfId="0" applyNumberFormat="1" applyFont="1" applyFill="1" applyBorder="1" applyAlignment="1">
      <alignment vertical="top" wrapText="1"/>
    </xf>
    <xf numFmtId="165" fontId="6" fillId="3" borderId="16" xfId="0" applyNumberFormat="1" applyFont="1" applyFill="1" applyBorder="1" applyAlignment="1">
      <alignment horizontal="center" vertical="top" wrapText="1"/>
    </xf>
    <xf numFmtId="0" fontId="3" fillId="0" borderId="12" xfId="0" applyFont="1" applyBorder="1" applyAlignment="1">
      <alignment horizontal="center" vertical="top" wrapText="1"/>
    </xf>
    <xf numFmtId="0" fontId="7" fillId="3" borderId="1" xfId="0" applyFont="1" applyFill="1" applyBorder="1" applyAlignment="1">
      <alignment vertical="top" wrapText="1"/>
    </xf>
    <xf numFmtId="3" fontId="8" fillId="3" borderId="1" xfId="0" applyNumberFormat="1" applyFont="1" applyFill="1" applyBorder="1" applyAlignment="1">
      <alignment horizontal="left" vertical="top" wrapText="1"/>
    </xf>
    <xf numFmtId="0" fontId="7" fillId="0" borderId="1" xfId="0" applyFont="1" applyBorder="1" applyAlignment="1">
      <alignment vertical="top" wrapText="1"/>
    </xf>
    <xf numFmtId="166" fontId="8" fillId="3" borderId="1" xfId="0" applyNumberFormat="1" applyFont="1" applyFill="1" applyBorder="1" applyAlignment="1">
      <alignment horizontal="left" vertical="top" wrapText="1"/>
    </xf>
    <xf numFmtId="0" fontId="8" fillId="3" borderId="2" xfId="0" applyFont="1" applyFill="1" applyBorder="1" applyAlignment="1">
      <alignment vertical="top" wrapText="1"/>
    </xf>
    <xf numFmtId="0" fontId="7" fillId="3" borderId="12" xfId="0" applyFont="1" applyFill="1" applyBorder="1" applyAlignment="1">
      <alignment vertical="top" wrapText="1"/>
    </xf>
    <xf numFmtId="166" fontId="8" fillId="0" borderId="1" xfId="0" applyNumberFormat="1" applyFont="1" applyBorder="1" applyAlignment="1">
      <alignment horizontal="left" vertical="top" wrapText="1"/>
    </xf>
    <xf numFmtId="3" fontId="8" fillId="0" borderId="1" xfId="0" applyNumberFormat="1" applyFont="1" applyBorder="1" applyAlignment="1">
      <alignment horizontal="left" vertical="top" wrapText="1"/>
    </xf>
    <xf numFmtId="0" fontId="8" fillId="3" borderId="3" xfId="0" applyFont="1" applyFill="1" applyBorder="1" applyAlignment="1">
      <alignment wrapText="1"/>
    </xf>
    <xf numFmtId="0" fontId="22" fillId="2" borderId="1" xfId="0" applyFont="1" applyFill="1" applyBorder="1" applyAlignment="1">
      <alignment horizontal="center" vertical="top" wrapText="1"/>
    </xf>
    <xf numFmtId="0" fontId="23" fillId="0" borderId="0" xfId="0" applyFont="1"/>
    <xf numFmtId="0" fontId="9" fillId="3" borderId="8" xfId="0" applyFont="1" applyFill="1" applyBorder="1" applyAlignment="1">
      <alignment horizontal="center" vertical="top" wrapText="1"/>
    </xf>
    <xf numFmtId="166" fontId="17" fillId="3" borderId="1" xfId="0" applyNumberFormat="1" applyFont="1" applyFill="1" applyBorder="1" applyAlignment="1">
      <alignment horizontal="left" vertical="top" wrapText="1"/>
    </xf>
    <xf numFmtId="0" fontId="17" fillId="3" borderId="7" xfId="0" applyFont="1" applyFill="1" applyBorder="1" applyAlignment="1">
      <alignment vertical="top" wrapText="1"/>
    </xf>
    <xf numFmtId="0" fontId="17" fillId="3" borderId="8" xfId="0" applyFont="1" applyFill="1" applyBorder="1" applyAlignment="1">
      <alignment vertical="top" wrapText="1"/>
    </xf>
    <xf numFmtId="165" fontId="6" fillId="3" borderId="7" xfId="0" applyNumberFormat="1" applyFont="1" applyFill="1" applyBorder="1" applyAlignment="1">
      <alignment horizontal="center" vertical="top" wrapText="1"/>
    </xf>
    <xf numFmtId="0" fontId="6" fillId="3" borderId="4" xfId="0" applyFont="1" applyFill="1" applyBorder="1" applyAlignment="1">
      <alignment horizontal="center" vertical="top" wrapText="1"/>
    </xf>
    <xf numFmtId="165" fontId="6" fillId="3" borderId="4" xfId="0" applyNumberFormat="1" applyFont="1" applyFill="1" applyBorder="1" applyAlignment="1">
      <alignment horizontal="center" vertical="top" wrapText="1"/>
    </xf>
    <xf numFmtId="165" fontId="6" fillId="3" borderId="1" xfId="0" applyNumberFormat="1" applyFont="1" applyFill="1" applyBorder="1" applyAlignment="1">
      <alignment horizontal="center" vertical="top" wrapText="1"/>
    </xf>
    <xf numFmtId="0" fontId="6" fillId="0" borderId="1" xfId="0" applyFont="1" applyBorder="1" applyAlignment="1">
      <alignment horizontal="center" vertical="top"/>
    </xf>
    <xf numFmtId="0" fontId="6" fillId="0" borderId="7" xfId="0" applyFont="1" applyBorder="1" applyAlignment="1">
      <alignment horizontal="center" vertical="top"/>
    </xf>
    <xf numFmtId="0" fontId="6" fillId="0" borderId="0" xfId="0" applyFont="1"/>
    <xf numFmtId="0" fontId="6" fillId="7" borderId="8" xfId="0" applyFont="1" applyFill="1" applyBorder="1" applyAlignment="1">
      <alignment wrapText="1"/>
    </xf>
    <xf numFmtId="0" fontId="8" fillId="3" borderId="13" xfId="0" applyFont="1" applyFill="1" applyBorder="1" applyAlignment="1">
      <alignment wrapText="1"/>
    </xf>
    <xf numFmtId="0" fontId="8" fillId="3" borderId="13" xfId="0" applyFont="1" applyFill="1" applyBorder="1" applyAlignment="1">
      <alignment horizontal="center" vertical="top" wrapText="1"/>
    </xf>
    <xf numFmtId="0" fontId="6" fillId="0" borderId="1" xfId="0" applyFont="1" applyBorder="1" applyAlignment="1">
      <alignment vertical="top" wrapText="1"/>
    </xf>
    <xf numFmtId="0" fontId="6" fillId="0" borderId="5" xfId="0" applyFont="1" applyBorder="1" applyAlignment="1">
      <alignment vertical="top" wrapText="1"/>
    </xf>
    <xf numFmtId="0" fontId="9" fillId="0" borderId="0" xfId="0" applyFont="1" applyAlignment="1">
      <alignment horizontal="left" vertical="center"/>
    </xf>
    <xf numFmtId="0" fontId="25" fillId="7" borderId="1" xfId="0" applyFont="1" applyFill="1" applyBorder="1" applyAlignment="1">
      <alignment vertical="top" wrapText="1"/>
    </xf>
    <xf numFmtId="0" fontId="25" fillId="7" borderId="3" xfId="0" applyFont="1" applyFill="1" applyBorder="1" applyAlignment="1">
      <alignment vertical="top" wrapText="1"/>
    </xf>
    <xf numFmtId="0" fontId="18" fillId="0" borderId="0" xfId="0" applyFont="1"/>
    <xf numFmtId="0" fontId="18" fillId="3" borderId="1" xfId="0" applyFont="1" applyFill="1" applyBorder="1" applyAlignment="1">
      <alignment horizontal="center" vertical="top" wrapText="1"/>
    </xf>
    <xf numFmtId="0" fontId="18" fillId="0" borderId="0" xfId="0" applyFont="1" applyAlignment="1">
      <alignment horizontal="center" vertical="center"/>
    </xf>
    <xf numFmtId="0" fontId="11" fillId="0" borderId="6" xfId="0" applyFont="1" applyBorder="1" applyAlignment="1">
      <alignment vertical="top" wrapText="1"/>
    </xf>
    <xf numFmtId="0" fontId="11" fillId="3" borderId="8" xfId="0" applyFont="1" applyFill="1" applyBorder="1" applyAlignment="1">
      <alignment horizontal="center" vertical="top" wrapText="1"/>
    </xf>
    <xf numFmtId="0" fontId="25" fillId="3" borderId="8" xfId="0" applyFont="1" applyFill="1" applyBorder="1" applyAlignment="1">
      <alignment horizontal="center" vertical="top" wrapText="1"/>
    </xf>
    <xf numFmtId="0" fontId="3" fillId="0" borderId="0" xfId="0" applyFont="1" applyAlignment="1">
      <alignment horizontal="left" vertical="center"/>
    </xf>
    <xf numFmtId="3" fontId="6" fillId="0" borderId="1" xfId="0" applyNumberFormat="1" applyFont="1" applyBorder="1" applyAlignment="1">
      <alignment horizontal="left" vertical="top" wrapText="1"/>
    </xf>
    <xf numFmtId="0" fontId="25" fillId="7" borderId="7" xfId="0" applyFont="1" applyFill="1" applyBorder="1" applyAlignment="1">
      <alignment vertical="top" wrapText="1"/>
    </xf>
    <xf numFmtId="0" fontId="25" fillId="3" borderId="8" xfId="0" applyFont="1" applyFill="1" applyBorder="1" applyAlignment="1">
      <alignment vertical="top" wrapText="1"/>
    </xf>
    <xf numFmtId="0" fontId="27" fillId="0" borderId="0" xfId="0" applyFont="1"/>
    <xf numFmtId="0" fontId="25" fillId="3" borderId="1" xfId="0" applyFont="1" applyFill="1" applyBorder="1" applyAlignment="1">
      <alignment vertical="top" wrapText="1"/>
    </xf>
    <xf numFmtId="0" fontId="18" fillId="0" borderId="0" xfId="0" applyFont="1" applyAlignment="1">
      <alignment horizontal="left" vertical="center"/>
    </xf>
    <xf numFmtId="165" fontId="3" fillId="3" borderId="1" xfId="0" applyNumberFormat="1" applyFont="1" applyFill="1" applyBorder="1" applyAlignment="1">
      <alignment horizontal="center" vertical="top" wrapText="1"/>
    </xf>
    <xf numFmtId="0" fontId="6" fillId="0" borderId="7" xfId="0" applyFont="1" applyBorder="1" applyAlignment="1">
      <alignment horizontal="center" vertical="top" wrapText="1"/>
    </xf>
    <xf numFmtId="0" fontId="28" fillId="0" borderId="1" xfId="0" applyFont="1" applyBorder="1" applyAlignment="1">
      <alignment horizontal="center" vertical="top" wrapText="1"/>
    </xf>
    <xf numFmtId="0" fontId="24" fillId="3" borderId="0" xfId="0" applyFont="1" applyFill="1" applyAlignment="1">
      <alignment vertical="top" wrapText="1"/>
    </xf>
    <xf numFmtId="0" fontId="25" fillId="0" borderId="1" xfId="0" applyFont="1" applyBorder="1" applyAlignment="1">
      <alignment vertical="top" wrapText="1"/>
    </xf>
    <xf numFmtId="0" fontId="5" fillId="6" borderId="1" xfId="0" applyFont="1" applyFill="1" applyBorder="1" applyAlignment="1">
      <alignment horizontal="center" vertical="top" wrapText="1"/>
    </xf>
    <xf numFmtId="0" fontId="3" fillId="3" borderId="2" xfId="0" applyFont="1" applyFill="1" applyBorder="1" applyAlignment="1">
      <alignment horizontal="center" vertical="top" wrapText="1"/>
    </xf>
    <xf numFmtId="166" fontId="8" fillId="3" borderId="1" xfId="0" applyNumberFormat="1" applyFont="1" applyFill="1" applyBorder="1" applyAlignment="1">
      <alignment horizontal="left" vertical="top"/>
    </xf>
    <xf numFmtId="0" fontId="11" fillId="0" borderId="14" xfId="0" applyFont="1" applyBorder="1" applyAlignment="1">
      <alignment vertical="top"/>
    </xf>
    <xf numFmtId="0" fontId="3" fillId="0" borderId="14" xfId="0" applyFont="1" applyBorder="1" applyAlignment="1">
      <alignment vertical="top"/>
    </xf>
    <xf numFmtId="0" fontId="11" fillId="0" borderId="0" xfId="0" applyFont="1" applyBorder="1" applyAlignment="1">
      <alignment vertical="top"/>
    </xf>
    <xf numFmtId="0" fontId="3" fillId="0" borderId="0" xfId="0" applyFont="1" applyBorder="1" applyAlignment="1">
      <alignment vertical="top"/>
    </xf>
    <xf numFmtId="0" fontId="11" fillId="3" borderId="2" xfId="0" applyFont="1" applyFill="1" applyBorder="1" applyAlignment="1">
      <alignment vertical="top" wrapText="1"/>
    </xf>
    <xf numFmtId="3" fontId="7" fillId="3" borderId="2" xfId="0" applyNumberFormat="1" applyFont="1" applyFill="1" applyBorder="1" applyAlignment="1">
      <alignment vertical="top" wrapText="1"/>
    </xf>
    <xf numFmtId="0" fontId="11" fillId="3" borderId="3" xfId="0" applyFont="1" applyFill="1" applyBorder="1" applyAlignment="1">
      <alignment wrapText="1"/>
    </xf>
    <xf numFmtId="0" fontId="11" fillId="3" borderId="1" xfId="0" applyFont="1" applyFill="1" applyBorder="1" applyAlignment="1">
      <alignment horizontal="center" vertical="top"/>
    </xf>
    <xf numFmtId="166" fontId="8" fillId="3" borderId="12" xfId="0" applyNumberFormat="1" applyFont="1" applyFill="1" applyBorder="1" applyAlignment="1">
      <alignment horizontal="left" vertical="top" wrapText="1"/>
    </xf>
    <xf numFmtId="0" fontId="19"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9" xfId="0" applyFont="1" applyFill="1" applyBorder="1" applyAlignment="1">
      <alignment horizontal="center" vertical="center" wrapText="1"/>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CCFF"/>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M161"/>
  <sheetViews>
    <sheetView tabSelected="1" zoomScaleNormal="100" workbookViewId="0">
      <selection activeCell="B2" sqref="B2:G2"/>
    </sheetView>
  </sheetViews>
  <sheetFormatPr defaultColWidth="8.88671875" defaultRowHeight="12.75" customHeight="1"/>
  <cols>
    <col min="1" max="1" width="2.5546875" style="1" customWidth="1"/>
    <col min="2" max="2" width="15.88671875" style="2" customWidth="1"/>
    <col min="3" max="3" width="44.88671875" style="98" customWidth="1"/>
    <col min="4" max="6" width="8.5546875" style="2" customWidth="1"/>
    <col min="7" max="7" width="12.109375" style="3" customWidth="1"/>
    <col min="8" max="8" width="11.88671875" style="1" customWidth="1"/>
    <col min="9" max="16384" width="8.88671875" style="1"/>
  </cols>
  <sheetData>
    <row r="1" spans="2:8" ht="15" customHeight="1">
      <c r="B1" s="42"/>
      <c r="C1" s="68"/>
      <c r="D1" s="42"/>
      <c r="E1" s="42"/>
      <c r="F1" s="42"/>
      <c r="G1" s="42"/>
    </row>
    <row r="2" spans="2:8" ht="44.1" customHeight="1">
      <c r="B2" s="180" t="s">
        <v>223</v>
      </c>
      <c r="C2" s="180"/>
      <c r="D2" s="180"/>
      <c r="E2" s="180"/>
      <c r="F2" s="180"/>
      <c r="G2" s="180"/>
    </row>
    <row r="3" spans="2:8" ht="29.25" customHeight="1">
      <c r="B3" s="182" t="s">
        <v>0</v>
      </c>
      <c r="C3" s="181" t="s">
        <v>1</v>
      </c>
      <c r="D3" s="185" t="s">
        <v>2</v>
      </c>
      <c r="E3" s="186"/>
      <c r="F3" s="187"/>
      <c r="G3" s="183" t="s">
        <v>3</v>
      </c>
    </row>
    <row r="4" spans="2:8" ht="30" customHeight="1">
      <c r="B4" s="182"/>
      <c r="C4" s="181"/>
      <c r="D4" s="101" t="s">
        <v>4</v>
      </c>
      <c r="E4" s="101" t="s">
        <v>5</v>
      </c>
      <c r="F4" s="101" t="s">
        <v>6</v>
      </c>
      <c r="G4" s="184"/>
    </row>
    <row r="5" spans="2:8" ht="11.4" customHeight="1">
      <c r="B5" s="129">
        <v>1</v>
      </c>
      <c r="C5" s="129">
        <v>2</v>
      </c>
      <c r="D5" s="129">
        <v>3</v>
      </c>
      <c r="E5" s="129">
        <v>4</v>
      </c>
      <c r="F5" s="129">
        <v>5</v>
      </c>
      <c r="G5" s="129">
        <v>6</v>
      </c>
    </row>
    <row r="6" spans="2:8" ht="18" customHeight="1">
      <c r="B6" s="18" t="s">
        <v>7</v>
      </c>
      <c r="C6" s="69" t="s">
        <v>8</v>
      </c>
      <c r="D6" s="15"/>
      <c r="E6" s="15"/>
      <c r="F6" s="15"/>
      <c r="G6" s="15"/>
    </row>
    <row r="7" spans="2:8" ht="30.6" customHeight="1">
      <c r="B7" s="17" t="s">
        <v>9</v>
      </c>
      <c r="C7" s="70" t="s">
        <v>10</v>
      </c>
      <c r="D7" s="21">
        <v>87</v>
      </c>
      <c r="E7" s="21">
        <v>88</v>
      </c>
      <c r="F7" s="21">
        <v>89</v>
      </c>
      <c r="G7" s="25"/>
    </row>
    <row r="8" spans="2:8" ht="17.25" customHeight="1">
      <c r="B8" s="17" t="s">
        <v>11</v>
      </c>
      <c r="C8" s="70" t="s">
        <v>12</v>
      </c>
      <c r="D8" s="21">
        <v>4</v>
      </c>
      <c r="E8" s="21">
        <v>4</v>
      </c>
      <c r="F8" s="21">
        <v>4</v>
      </c>
      <c r="G8" s="25"/>
    </row>
    <row r="9" spans="2:8" ht="15.75" customHeight="1">
      <c r="B9" s="17" t="s">
        <v>13</v>
      </c>
      <c r="C9" s="70" t="s">
        <v>224</v>
      </c>
      <c r="D9" s="21"/>
      <c r="E9" s="21"/>
      <c r="F9" s="21">
        <v>1</v>
      </c>
      <c r="G9" s="21"/>
    </row>
    <row r="10" spans="2:8" ht="15.75" customHeight="1">
      <c r="B10" s="64" t="s">
        <v>14</v>
      </c>
      <c r="C10" s="71" t="s">
        <v>15</v>
      </c>
      <c r="D10" s="168">
        <f>20+136</f>
        <v>156</v>
      </c>
      <c r="E10" s="168">
        <f>502+10</f>
        <v>512</v>
      </c>
      <c r="F10" s="168">
        <v>620</v>
      </c>
      <c r="G10" s="65"/>
    </row>
    <row r="11" spans="2:8" ht="16.5" customHeight="1">
      <c r="B11" s="22" t="s">
        <v>16</v>
      </c>
      <c r="C11" s="72" t="s">
        <v>17</v>
      </c>
      <c r="D11" s="4"/>
      <c r="E11" s="4"/>
      <c r="F11" s="4"/>
      <c r="G11" s="4"/>
      <c r="H11" s="7"/>
    </row>
    <row r="12" spans="2:8" ht="27.75" customHeight="1">
      <c r="B12" s="23"/>
      <c r="C12" s="73" t="s">
        <v>18</v>
      </c>
      <c r="D12" s="6"/>
      <c r="E12" s="6"/>
      <c r="F12" s="6"/>
      <c r="G12" s="6"/>
      <c r="H12" s="7"/>
    </row>
    <row r="13" spans="2:8" ht="20.25" customHeight="1">
      <c r="B13" s="9" t="s">
        <v>21</v>
      </c>
      <c r="C13" s="145" t="s">
        <v>19</v>
      </c>
      <c r="D13" s="43">
        <f>100-30</f>
        <v>70</v>
      </c>
      <c r="E13" s="34">
        <v>100</v>
      </c>
      <c r="F13" s="6"/>
      <c r="G13" s="10" t="s">
        <v>20</v>
      </c>
      <c r="H13" s="7"/>
    </row>
    <row r="14" spans="2:8" ht="19.5" customHeight="1">
      <c r="B14" s="9" t="s">
        <v>22</v>
      </c>
      <c r="C14" s="146" t="s">
        <v>19</v>
      </c>
      <c r="D14" s="54"/>
      <c r="E14" s="6">
        <v>45</v>
      </c>
      <c r="F14" s="6">
        <v>100</v>
      </c>
      <c r="G14" s="6"/>
      <c r="H14" s="7"/>
    </row>
    <row r="15" spans="2:8" ht="22.35" customHeight="1">
      <c r="B15" s="5"/>
      <c r="C15" s="73" t="s">
        <v>24</v>
      </c>
      <c r="D15" s="6"/>
      <c r="E15" s="6"/>
      <c r="F15" s="6"/>
      <c r="G15" s="6"/>
      <c r="H15" s="7"/>
    </row>
    <row r="16" spans="2:8" ht="18.75" customHeight="1">
      <c r="B16" s="9" t="s">
        <v>26</v>
      </c>
      <c r="C16" s="74" t="s">
        <v>19</v>
      </c>
      <c r="D16" s="6">
        <f>8-3</f>
        <v>5</v>
      </c>
      <c r="E16" s="6">
        <v>50</v>
      </c>
      <c r="F16" s="6">
        <v>100</v>
      </c>
      <c r="G16" s="10" t="s">
        <v>27</v>
      </c>
      <c r="H16" s="7"/>
    </row>
    <row r="17" spans="2:8" ht="27.75" customHeight="1">
      <c r="B17" s="32"/>
      <c r="C17" s="75" t="s">
        <v>28</v>
      </c>
      <c r="D17" s="6"/>
      <c r="E17" s="6"/>
      <c r="F17" s="6"/>
      <c r="G17" s="6"/>
      <c r="H17" s="7"/>
    </row>
    <row r="18" spans="2:8" ht="18" customHeight="1">
      <c r="B18" s="12" t="s">
        <v>30</v>
      </c>
      <c r="C18" s="161" t="s">
        <v>31</v>
      </c>
      <c r="D18" s="164">
        <v>35</v>
      </c>
      <c r="E18" s="44">
        <v>100</v>
      </c>
      <c r="F18" s="44" t="s">
        <v>32</v>
      </c>
      <c r="G18" s="10" t="s">
        <v>29</v>
      </c>
      <c r="H18" s="147"/>
    </row>
    <row r="19" spans="2:8" ht="18" customHeight="1">
      <c r="B19" s="12" t="s">
        <v>33</v>
      </c>
      <c r="C19" s="149" t="s">
        <v>34</v>
      </c>
      <c r="D19" s="47">
        <v>100</v>
      </c>
      <c r="E19" s="47" t="s">
        <v>32</v>
      </c>
      <c r="F19" s="47" t="s">
        <v>32</v>
      </c>
      <c r="G19" s="10" t="s">
        <v>29</v>
      </c>
      <c r="H19" s="7"/>
    </row>
    <row r="20" spans="2:8" ht="18" customHeight="1">
      <c r="B20" s="12" t="s">
        <v>35</v>
      </c>
      <c r="C20" s="149" t="s">
        <v>36</v>
      </c>
      <c r="D20" s="47" t="s">
        <v>32</v>
      </c>
      <c r="E20" s="47">
        <v>20</v>
      </c>
      <c r="F20" s="47">
        <v>100</v>
      </c>
      <c r="G20" s="10" t="s">
        <v>29</v>
      </c>
      <c r="H20" s="7"/>
    </row>
    <row r="21" spans="2:8" ht="28.5" customHeight="1">
      <c r="B21" s="36"/>
      <c r="C21" s="75" t="s">
        <v>37</v>
      </c>
      <c r="D21" s="6"/>
      <c r="E21" s="6"/>
      <c r="F21" s="6"/>
      <c r="G21" s="6" t="s">
        <v>23</v>
      </c>
      <c r="H21" s="7"/>
    </row>
    <row r="22" spans="2:8" ht="27" customHeight="1">
      <c r="B22" s="9" t="s">
        <v>39</v>
      </c>
      <c r="C22" s="86" t="s">
        <v>40</v>
      </c>
      <c r="D22" s="44">
        <v>100</v>
      </c>
      <c r="E22" s="44" t="s">
        <v>32</v>
      </c>
      <c r="F22" s="6"/>
      <c r="G22" s="10" t="s">
        <v>38</v>
      </c>
      <c r="H22" s="7"/>
    </row>
    <row r="23" spans="2:8" ht="25.5" customHeight="1">
      <c r="B23" s="9" t="s">
        <v>41</v>
      </c>
      <c r="C23" s="87" t="s">
        <v>42</v>
      </c>
      <c r="D23" s="47">
        <v>50</v>
      </c>
      <c r="E23" s="47">
        <v>100</v>
      </c>
      <c r="F23" s="6"/>
      <c r="G23" s="10" t="s">
        <v>38</v>
      </c>
      <c r="H23" s="7"/>
    </row>
    <row r="24" spans="2:8" ht="25.5" customHeight="1">
      <c r="B24" s="9" t="s">
        <v>43</v>
      </c>
      <c r="C24" s="148" t="s">
        <v>44</v>
      </c>
      <c r="D24" s="44"/>
      <c r="E24" s="44">
        <v>100</v>
      </c>
      <c r="F24" s="44" t="s">
        <v>32</v>
      </c>
      <c r="G24" s="10" t="s">
        <v>38</v>
      </c>
      <c r="H24" s="7"/>
    </row>
    <row r="25" spans="2:8" ht="24" customHeight="1">
      <c r="B25" s="9" t="s">
        <v>45</v>
      </c>
      <c r="C25" s="149" t="s">
        <v>46</v>
      </c>
      <c r="D25" s="47">
        <v>100</v>
      </c>
      <c r="E25" s="47"/>
      <c r="F25" s="47" t="s">
        <v>32</v>
      </c>
      <c r="G25" s="10" t="s">
        <v>38</v>
      </c>
      <c r="H25" s="7"/>
    </row>
    <row r="26" spans="2:8" ht="58.35" customHeight="1">
      <c r="B26" s="9"/>
      <c r="C26" s="75" t="s">
        <v>48</v>
      </c>
      <c r="D26" s="34"/>
      <c r="E26" s="34"/>
      <c r="F26" s="34"/>
      <c r="G26" s="6"/>
      <c r="H26" s="7"/>
    </row>
    <row r="27" spans="2:8" ht="29.25" customHeight="1">
      <c r="B27" s="9" t="s">
        <v>47</v>
      </c>
      <c r="C27" s="80" t="s">
        <v>50</v>
      </c>
      <c r="D27" s="34">
        <v>100</v>
      </c>
      <c r="E27" s="34">
        <v>100</v>
      </c>
      <c r="F27" s="34">
        <v>100</v>
      </c>
      <c r="G27" s="6"/>
      <c r="H27" s="7"/>
    </row>
    <row r="28" spans="2:8" ht="17.25" customHeight="1">
      <c r="B28" s="53"/>
      <c r="C28" s="75" t="s">
        <v>51</v>
      </c>
      <c r="D28" s="34"/>
      <c r="E28" s="34"/>
      <c r="F28" s="34"/>
      <c r="G28" s="41"/>
      <c r="H28" s="7"/>
    </row>
    <row r="29" spans="2:8" ht="19.5" customHeight="1">
      <c r="B29" s="9" t="s">
        <v>49</v>
      </c>
      <c r="C29" s="107" t="s">
        <v>53</v>
      </c>
      <c r="D29" s="135">
        <v>58</v>
      </c>
      <c r="E29" s="135">
        <v>139.1</v>
      </c>
      <c r="F29" s="135">
        <v>9.4</v>
      </c>
      <c r="G29" s="6"/>
      <c r="H29" s="147"/>
    </row>
    <row r="30" spans="2:8" ht="18" customHeight="1">
      <c r="B30" s="57" t="s">
        <v>32</v>
      </c>
      <c r="C30" s="81" t="s">
        <v>54</v>
      </c>
      <c r="D30" s="58"/>
      <c r="E30" s="104"/>
      <c r="F30" s="57"/>
      <c r="G30" s="105"/>
    </row>
    <row r="31" spans="2:8" ht="17.25" customHeight="1">
      <c r="B31" s="59" t="s">
        <v>52</v>
      </c>
      <c r="C31" s="82" t="s">
        <v>56</v>
      </c>
      <c r="D31" s="47">
        <v>1.05</v>
      </c>
      <c r="E31" s="136">
        <v>1.05</v>
      </c>
      <c r="F31" s="43">
        <v>1.05</v>
      </c>
      <c r="G31" s="106"/>
    </row>
    <row r="32" spans="2:8" ht="19.5" customHeight="1">
      <c r="B32" s="59" t="s">
        <v>55</v>
      </c>
      <c r="C32" s="82" t="s">
        <v>58</v>
      </c>
      <c r="D32" s="55">
        <f>65.2+2.9</f>
        <v>68.100000000000009</v>
      </c>
      <c r="E32" s="137">
        <v>52.5</v>
      </c>
      <c r="F32" s="138">
        <v>52.5</v>
      </c>
      <c r="G32" s="45" t="s">
        <v>32</v>
      </c>
      <c r="H32" s="7"/>
    </row>
    <row r="33" spans="1:8" ht="19.5" customHeight="1">
      <c r="B33" s="59" t="s">
        <v>57</v>
      </c>
      <c r="C33" s="134" t="s">
        <v>60</v>
      </c>
      <c r="D33" s="55">
        <v>29</v>
      </c>
      <c r="E33" s="55">
        <v>29</v>
      </c>
      <c r="F33" s="55">
        <v>29</v>
      </c>
      <c r="G33" s="45" t="s">
        <v>32</v>
      </c>
      <c r="H33" s="7"/>
    </row>
    <row r="34" spans="1:8" ht="17.399999999999999" customHeight="1">
      <c r="B34" s="59" t="s">
        <v>59</v>
      </c>
      <c r="C34" s="134" t="s">
        <v>62</v>
      </c>
      <c r="D34" s="55">
        <v>14.9</v>
      </c>
      <c r="E34" s="55">
        <v>12.3</v>
      </c>
      <c r="F34" s="55">
        <v>12.3</v>
      </c>
      <c r="G34" s="45" t="s">
        <v>32</v>
      </c>
    </row>
    <row r="35" spans="1:8" ht="28.35" customHeight="1">
      <c r="B35" s="60" t="s">
        <v>61</v>
      </c>
      <c r="C35" s="83" t="s">
        <v>64</v>
      </c>
      <c r="D35" s="44">
        <v>3</v>
      </c>
      <c r="E35" s="44">
        <v>3</v>
      </c>
      <c r="F35" s="47">
        <v>3</v>
      </c>
      <c r="G35" s="45" t="s">
        <v>32</v>
      </c>
      <c r="H35" s="7"/>
    </row>
    <row r="36" spans="1:8" ht="16.5" customHeight="1">
      <c r="B36" s="39"/>
      <c r="C36" s="84" t="s">
        <v>65</v>
      </c>
      <c r="D36" s="34"/>
      <c r="E36" s="34"/>
      <c r="F36" s="34"/>
      <c r="G36" s="34"/>
      <c r="H36" s="7"/>
    </row>
    <row r="37" spans="1:8" ht="16.5" customHeight="1">
      <c r="B37" s="12" t="s">
        <v>63</v>
      </c>
      <c r="C37" s="80" t="s">
        <v>19</v>
      </c>
      <c r="D37" s="43">
        <v>100</v>
      </c>
      <c r="E37" s="34"/>
      <c r="F37" s="34"/>
      <c r="G37" s="34"/>
      <c r="H37" s="7"/>
    </row>
    <row r="38" spans="1:8" ht="16.5" customHeight="1">
      <c r="B38" s="39"/>
      <c r="C38" s="166" t="s">
        <v>67</v>
      </c>
      <c r="D38" s="34"/>
      <c r="E38" s="34"/>
      <c r="F38" s="102"/>
      <c r="G38" s="109"/>
      <c r="H38" s="7"/>
    </row>
    <row r="39" spans="1:8" ht="16.5" customHeight="1">
      <c r="B39" s="12" t="s">
        <v>66</v>
      </c>
      <c r="C39" s="80" t="s">
        <v>19</v>
      </c>
      <c r="D39" s="47"/>
      <c r="E39" s="43">
        <v>100</v>
      </c>
      <c r="F39" s="43"/>
      <c r="G39" s="34"/>
      <c r="H39" s="156"/>
    </row>
    <row r="40" spans="1:8" ht="17.25" customHeight="1">
      <c r="B40" s="37"/>
      <c r="C40" s="85" t="s">
        <v>69</v>
      </c>
      <c r="D40" s="34"/>
      <c r="E40" s="34"/>
      <c r="F40" s="34"/>
      <c r="G40" s="6"/>
      <c r="H40" s="152"/>
    </row>
    <row r="41" spans="1:8" ht="17.25" customHeight="1">
      <c r="B41" s="9" t="s">
        <v>68</v>
      </c>
      <c r="C41" s="79" t="s">
        <v>71</v>
      </c>
      <c r="D41" s="44">
        <v>16</v>
      </c>
      <c r="E41" s="44">
        <v>16</v>
      </c>
      <c r="F41" s="44">
        <v>16</v>
      </c>
      <c r="G41" s="6"/>
      <c r="H41" s="7"/>
    </row>
    <row r="42" spans="1:8" ht="15.6" customHeight="1">
      <c r="A42" s="150"/>
      <c r="B42" s="153"/>
      <c r="C42" s="112" t="s">
        <v>72</v>
      </c>
      <c r="D42" s="151"/>
      <c r="E42" s="151"/>
      <c r="F42" s="151"/>
      <c r="G42" s="111"/>
      <c r="H42" s="152"/>
    </row>
    <row r="43" spans="1:8" ht="15.6" customHeight="1">
      <c r="A43" s="150"/>
      <c r="B43" s="9" t="s">
        <v>70</v>
      </c>
      <c r="C43" s="79" t="s">
        <v>19</v>
      </c>
      <c r="D43" s="154"/>
      <c r="E43" s="155">
        <v>100</v>
      </c>
      <c r="F43" s="155"/>
      <c r="G43" s="111"/>
      <c r="H43" s="7"/>
    </row>
    <row r="44" spans="1:8" ht="18" customHeight="1">
      <c r="B44" s="9"/>
      <c r="C44" s="75" t="s">
        <v>74</v>
      </c>
      <c r="D44" s="34"/>
      <c r="E44" s="34"/>
      <c r="F44" s="34"/>
      <c r="G44" s="6"/>
      <c r="H44" s="7"/>
    </row>
    <row r="45" spans="1:8" ht="18" customHeight="1">
      <c r="B45" s="9" t="s">
        <v>73</v>
      </c>
      <c r="C45" s="80" t="s">
        <v>19</v>
      </c>
      <c r="D45" s="34">
        <v>80</v>
      </c>
      <c r="E45" s="34">
        <v>80</v>
      </c>
      <c r="F45" s="34">
        <v>100</v>
      </c>
      <c r="G45" s="10" t="s">
        <v>29</v>
      </c>
      <c r="H45" s="7"/>
    </row>
    <row r="46" spans="1:8" ht="17.25" customHeight="1">
      <c r="B46" s="9"/>
      <c r="C46" s="73" t="s">
        <v>76</v>
      </c>
      <c r="D46" s="34"/>
      <c r="E46" s="34"/>
      <c r="F46" s="34"/>
      <c r="G46" s="6"/>
      <c r="H46" s="7"/>
    </row>
    <row r="47" spans="1:8" ht="18" customHeight="1">
      <c r="B47" s="9" t="s">
        <v>75</v>
      </c>
      <c r="C47" s="86" t="s">
        <v>78</v>
      </c>
      <c r="D47" s="44">
        <v>3</v>
      </c>
      <c r="E47" s="44">
        <v>1</v>
      </c>
      <c r="F47" s="44">
        <v>1</v>
      </c>
      <c r="G47" s="6"/>
      <c r="H47" s="7"/>
    </row>
    <row r="48" spans="1:8" ht="18" customHeight="1">
      <c r="B48" s="9" t="s">
        <v>77</v>
      </c>
      <c r="C48" s="87" t="s">
        <v>80</v>
      </c>
      <c r="D48" s="47"/>
      <c r="E48" s="47">
        <v>2</v>
      </c>
      <c r="F48" s="47">
        <v>4</v>
      </c>
      <c r="G48" s="10" t="s">
        <v>81</v>
      </c>
      <c r="H48" s="7"/>
    </row>
    <row r="49" spans="2:8" ht="44.4" customHeight="1">
      <c r="B49" s="5"/>
      <c r="C49" s="73" t="s">
        <v>82</v>
      </c>
      <c r="D49" s="6"/>
      <c r="E49" s="6"/>
      <c r="F49" s="6"/>
      <c r="G49" s="6"/>
      <c r="H49" s="7"/>
    </row>
    <row r="50" spans="2:8" ht="18" customHeight="1">
      <c r="B50" s="9" t="s">
        <v>79</v>
      </c>
      <c r="C50" s="148" t="s">
        <v>19</v>
      </c>
      <c r="D50" s="44"/>
      <c r="E50" s="6">
        <v>100</v>
      </c>
      <c r="F50" s="6"/>
      <c r="G50" s="10" t="s">
        <v>27</v>
      </c>
      <c r="H50" s="7"/>
    </row>
    <row r="51" spans="2:8" ht="18" customHeight="1">
      <c r="B51" s="9"/>
      <c r="C51" s="120" t="s">
        <v>84</v>
      </c>
      <c r="D51" s="10"/>
      <c r="E51" s="10"/>
      <c r="F51" s="6"/>
      <c r="G51" s="34"/>
      <c r="H51" s="7"/>
    </row>
    <row r="52" spans="2:8" ht="17.399999999999999" customHeight="1">
      <c r="B52" s="9" t="s">
        <v>83</v>
      </c>
      <c r="C52" s="121" t="s">
        <v>19</v>
      </c>
      <c r="D52" s="11"/>
      <c r="E52" s="11">
        <v>100</v>
      </c>
      <c r="F52" s="110"/>
      <c r="G52" s="6"/>
      <c r="H52" s="7"/>
    </row>
    <row r="53" spans="2:8" ht="30" customHeight="1">
      <c r="B53" s="9"/>
      <c r="C53" s="122" t="s">
        <v>86</v>
      </c>
      <c r="D53" s="10"/>
      <c r="E53" s="10"/>
      <c r="F53" s="6"/>
      <c r="G53" s="6"/>
      <c r="H53" s="7"/>
    </row>
    <row r="54" spans="2:8" ht="18" customHeight="1">
      <c r="B54" s="9" t="s">
        <v>85</v>
      </c>
      <c r="C54" s="121" t="s">
        <v>19</v>
      </c>
      <c r="D54" s="10">
        <v>100</v>
      </c>
      <c r="E54" s="10"/>
      <c r="F54" s="6"/>
      <c r="G54" s="10" t="s">
        <v>27</v>
      </c>
      <c r="H54" s="7"/>
    </row>
    <row r="55" spans="2:8" ht="42.6" customHeight="1">
      <c r="B55" s="12"/>
      <c r="C55" s="120" t="s">
        <v>88</v>
      </c>
      <c r="D55" s="11"/>
      <c r="E55" s="11"/>
      <c r="F55" s="34"/>
      <c r="G55" s="11"/>
      <c r="H55" s="7"/>
    </row>
    <row r="56" spans="2:8" ht="17.25" customHeight="1">
      <c r="B56" s="12" t="s">
        <v>87</v>
      </c>
      <c r="C56" s="123" t="s">
        <v>25</v>
      </c>
      <c r="D56" s="11">
        <v>1</v>
      </c>
      <c r="E56" s="11"/>
      <c r="F56" s="34"/>
      <c r="G56" s="34"/>
      <c r="H56" s="7"/>
    </row>
    <row r="57" spans="2:8" ht="17.25" customHeight="1">
      <c r="B57" s="9" t="s">
        <v>89</v>
      </c>
      <c r="C57" s="12" t="s">
        <v>19</v>
      </c>
      <c r="D57" s="10"/>
      <c r="E57" s="10"/>
      <c r="F57" s="6"/>
      <c r="G57" s="10" t="s">
        <v>90</v>
      </c>
      <c r="H57" s="7"/>
    </row>
    <row r="58" spans="2:8" ht="29.25" customHeight="1">
      <c r="B58" s="9"/>
      <c r="C58" s="112" t="s">
        <v>91</v>
      </c>
      <c r="D58" s="6"/>
      <c r="E58" s="6"/>
      <c r="F58" s="6"/>
      <c r="G58" s="6"/>
      <c r="H58" s="7"/>
    </row>
    <row r="59" spans="2:8" ht="18" customHeight="1">
      <c r="B59" s="12" t="s">
        <v>260</v>
      </c>
      <c r="C59" s="80" t="s">
        <v>19</v>
      </c>
      <c r="D59" s="34">
        <v>100</v>
      </c>
      <c r="E59" s="6"/>
      <c r="F59" s="6"/>
      <c r="G59" s="10" t="s">
        <v>92</v>
      </c>
      <c r="H59" s="7"/>
    </row>
    <row r="60" spans="2:8" ht="41.25" customHeight="1">
      <c r="B60" s="9"/>
      <c r="C60" s="73" t="s">
        <v>93</v>
      </c>
      <c r="D60" s="6"/>
      <c r="E60" s="6"/>
      <c r="F60" s="6"/>
      <c r="G60" s="41"/>
      <c r="H60" s="7"/>
    </row>
    <row r="61" spans="2:8" ht="17.25" customHeight="1">
      <c r="B61" s="9" t="s">
        <v>261</v>
      </c>
      <c r="C61" s="78" t="s">
        <v>25</v>
      </c>
      <c r="D61" s="6">
        <v>1</v>
      </c>
      <c r="E61" s="6"/>
      <c r="F61" s="6"/>
      <c r="G61" s="6"/>
      <c r="H61" s="7"/>
    </row>
    <row r="62" spans="2:8" ht="15.75" customHeight="1">
      <c r="B62" s="12" t="s">
        <v>94</v>
      </c>
      <c r="C62" s="38" t="s">
        <v>19</v>
      </c>
      <c r="D62" s="6"/>
      <c r="E62" s="6"/>
      <c r="F62" s="6"/>
      <c r="G62" s="6"/>
      <c r="H62" s="7"/>
    </row>
    <row r="63" spans="2:8" ht="42" customHeight="1">
      <c r="B63" s="9"/>
      <c r="C63" s="73" t="s">
        <v>238</v>
      </c>
      <c r="D63" s="6"/>
      <c r="E63" s="6"/>
      <c r="F63" s="6"/>
      <c r="G63" s="6"/>
      <c r="H63" s="7"/>
    </row>
    <row r="64" spans="2:8" ht="18" customHeight="1">
      <c r="B64" s="9" t="s">
        <v>95</v>
      </c>
      <c r="C64" s="38" t="s">
        <v>19</v>
      </c>
      <c r="D64" s="6">
        <v>10</v>
      </c>
      <c r="E64" s="6">
        <v>60</v>
      </c>
      <c r="F64" s="6">
        <v>100</v>
      </c>
      <c r="G64" s="66"/>
      <c r="H64" s="7"/>
    </row>
    <row r="65" spans="2:8" ht="30" customHeight="1">
      <c r="B65" s="9"/>
      <c r="C65" s="88" t="s">
        <v>97</v>
      </c>
      <c r="D65" s="6"/>
      <c r="E65" s="6"/>
      <c r="F65" s="6"/>
      <c r="G65" s="34"/>
      <c r="H65" s="7"/>
    </row>
    <row r="66" spans="2:8" ht="17.25" customHeight="1">
      <c r="B66" s="9" t="s">
        <v>96</v>
      </c>
      <c r="C66" s="89" t="s">
        <v>25</v>
      </c>
      <c r="D66" s="43">
        <v>1</v>
      </c>
      <c r="E66" s="43"/>
      <c r="F66" s="6"/>
      <c r="G66" s="6"/>
      <c r="H66" s="7"/>
    </row>
    <row r="67" spans="2:8" ht="16.5" customHeight="1">
      <c r="B67" s="9" t="s">
        <v>98</v>
      </c>
      <c r="C67" s="90" t="s">
        <v>19</v>
      </c>
      <c r="D67" s="34"/>
      <c r="E67" s="34">
        <v>100</v>
      </c>
      <c r="F67" s="6"/>
      <c r="G67" s="6"/>
      <c r="H67" s="7"/>
    </row>
    <row r="68" spans="2:8" ht="15.6" customHeight="1">
      <c r="B68" s="12"/>
      <c r="C68" s="91" t="s">
        <v>100</v>
      </c>
      <c r="D68" s="11"/>
      <c r="E68" s="11"/>
      <c r="F68" s="11"/>
      <c r="G68" s="34"/>
      <c r="H68" s="7"/>
    </row>
    <row r="69" spans="2:8" ht="17.25" customHeight="1">
      <c r="B69" s="12" t="s">
        <v>99</v>
      </c>
      <c r="C69" s="82" t="s">
        <v>102</v>
      </c>
      <c r="D69" s="43">
        <v>2</v>
      </c>
      <c r="E69" s="43">
        <v>2</v>
      </c>
      <c r="F69" s="43">
        <v>2</v>
      </c>
      <c r="G69" s="6"/>
      <c r="H69" s="7"/>
    </row>
    <row r="70" spans="2:8" ht="43.2" customHeight="1">
      <c r="B70" s="12"/>
      <c r="C70" s="99" t="s">
        <v>239</v>
      </c>
      <c r="D70" s="100"/>
      <c r="E70" s="100"/>
      <c r="F70" s="100"/>
      <c r="G70" s="169"/>
      <c r="H70" s="7"/>
    </row>
    <row r="71" spans="2:8" ht="17.25" customHeight="1">
      <c r="B71" s="12" t="s">
        <v>101</v>
      </c>
      <c r="C71" s="170" t="s">
        <v>240</v>
      </c>
      <c r="D71" s="100"/>
      <c r="E71" s="100"/>
      <c r="F71" s="100">
        <v>1</v>
      </c>
      <c r="G71" s="11" t="s">
        <v>27</v>
      </c>
      <c r="H71" s="7"/>
    </row>
    <row r="72" spans="2:8" ht="17.25" customHeight="1">
      <c r="B72" s="12" t="s">
        <v>103</v>
      </c>
      <c r="C72" s="123" t="s">
        <v>241</v>
      </c>
      <c r="D72" s="100"/>
      <c r="E72" s="100"/>
      <c r="F72" s="100"/>
      <c r="G72" s="100"/>
      <c r="H72" s="7"/>
    </row>
    <row r="73" spans="2:8" ht="17.25" customHeight="1">
      <c r="B73" s="12" t="s">
        <v>104</v>
      </c>
      <c r="C73" s="179" t="s">
        <v>242</v>
      </c>
      <c r="D73" s="100"/>
      <c r="E73" s="100"/>
      <c r="F73" s="100">
        <v>80</v>
      </c>
      <c r="G73" s="100"/>
      <c r="H73" s="7"/>
    </row>
    <row r="74" spans="2:8" ht="29.25" customHeight="1">
      <c r="B74" s="12"/>
      <c r="C74" s="125" t="s">
        <v>105</v>
      </c>
      <c r="D74" s="100"/>
      <c r="E74" s="100"/>
      <c r="F74" s="100"/>
      <c r="G74" s="100"/>
      <c r="H74" s="7"/>
    </row>
    <row r="75" spans="2:8" ht="20.25" customHeight="1">
      <c r="B75" s="12" t="s">
        <v>106</v>
      </c>
      <c r="C75" s="126" t="s">
        <v>25</v>
      </c>
      <c r="D75" s="100"/>
      <c r="E75" s="100">
        <v>1</v>
      </c>
      <c r="F75" s="100"/>
      <c r="G75" s="100"/>
      <c r="H75" s="7"/>
    </row>
    <row r="76" spans="2:8" ht="15.75" customHeight="1">
      <c r="B76" s="12" t="s">
        <v>107</v>
      </c>
      <c r="C76" s="127" t="s">
        <v>19</v>
      </c>
      <c r="D76" s="100"/>
      <c r="E76" s="100">
        <v>100</v>
      </c>
      <c r="F76" s="100"/>
      <c r="G76" s="100"/>
      <c r="H76" s="7"/>
    </row>
    <row r="77" spans="2:8" ht="27" customHeight="1">
      <c r="B77" s="12"/>
      <c r="C77" s="125" t="s">
        <v>108</v>
      </c>
      <c r="D77" s="100"/>
      <c r="E77" s="100"/>
      <c r="F77" s="100"/>
      <c r="G77" s="100"/>
      <c r="H77" s="7"/>
    </row>
    <row r="78" spans="2:8" ht="17.25" customHeight="1">
      <c r="B78" s="12" t="s">
        <v>109</v>
      </c>
      <c r="C78" s="157" t="s">
        <v>19</v>
      </c>
      <c r="D78" s="100">
        <v>87</v>
      </c>
      <c r="E78" s="100">
        <v>100</v>
      </c>
      <c r="F78" s="100"/>
      <c r="G78" s="100"/>
      <c r="H78" s="7"/>
    </row>
    <row r="79" spans="2:8" ht="41.4" customHeight="1">
      <c r="B79" s="124"/>
      <c r="C79" s="73" t="s">
        <v>225</v>
      </c>
      <c r="D79" s="144"/>
      <c r="E79" s="144"/>
      <c r="F79" s="100"/>
      <c r="G79" s="100"/>
      <c r="H79" s="7"/>
    </row>
    <row r="80" spans="2:8" ht="17.25" customHeight="1">
      <c r="B80" s="38" t="s">
        <v>110</v>
      </c>
      <c r="C80" s="78" t="s">
        <v>25</v>
      </c>
      <c r="D80" s="144">
        <v>1</v>
      </c>
      <c r="E80" s="144"/>
      <c r="F80" s="100"/>
      <c r="G80" s="100"/>
      <c r="H80" s="7"/>
    </row>
    <row r="81" spans="2:8" ht="20.25" customHeight="1">
      <c r="B81" s="124"/>
      <c r="C81" s="99" t="s">
        <v>111</v>
      </c>
      <c r="D81" s="143" t="s">
        <v>32</v>
      </c>
      <c r="E81" s="143" t="s">
        <v>32</v>
      </c>
      <c r="F81" s="100"/>
      <c r="G81" s="100"/>
      <c r="H81" s="7"/>
    </row>
    <row r="82" spans="2:8" ht="20.25" customHeight="1">
      <c r="B82" s="12" t="s">
        <v>112</v>
      </c>
      <c r="C82" s="83" t="s">
        <v>113</v>
      </c>
      <c r="D82" s="143" t="s">
        <v>32</v>
      </c>
      <c r="E82" s="144">
        <v>1</v>
      </c>
      <c r="F82" s="100"/>
      <c r="G82" s="100"/>
      <c r="H82" s="7"/>
    </row>
    <row r="83" spans="2:8" ht="29.25" customHeight="1">
      <c r="B83" s="124"/>
      <c r="C83" s="99" t="s">
        <v>226</v>
      </c>
      <c r="D83" s="143" t="s">
        <v>32</v>
      </c>
      <c r="E83" s="144" t="s">
        <v>32</v>
      </c>
      <c r="F83" s="100"/>
      <c r="G83" s="100"/>
      <c r="H83" s="7"/>
    </row>
    <row r="84" spans="2:8" ht="20.25" customHeight="1">
      <c r="B84" s="12" t="s">
        <v>114</v>
      </c>
      <c r="C84" s="59" t="s">
        <v>113</v>
      </c>
      <c r="D84" s="143" t="s">
        <v>32</v>
      </c>
      <c r="E84" s="144">
        <v>1</v>
      </c>
      <c r="F84" s="100"/>
      <c r="G84" s="100"/>
      <c r="H84" s="7"/>
    </row>
    <row r="85" spans="2:8" ht="18" customHeight="1">
      <c r="B85" s="12"/>
      <c r="C85" s="99" t="s">
        <v>115</v>
      </c>
      <c r="D85" s="143"/>
      <c r="E85" s="144"/>
      <c r="F85" s="100"/>
      <c r="G85" s="100"/>
      <c r="H85" s="7"/>
    </row>
    <row r="86" spans="2:8" ht="20.25" customHeight="1">
      <c r="B86" s="12" t="s">
        <v>116</v>
      </c>
      <c r="C86" s="123" t="s">
        <v>25</v>
      </c>
      <c r="D86" s="143"/>
      <c r="E86" s="144"/>
      <c r="F86" s="100"/>
      <c r="G86" s="100"/>
      <c r="H86" s="7"/>
    </row>
    <row r="87" spans="2:8" ht="34.65" customHeight="1">
      <c r="B87" s="175"/>
      <c r="C87" s="99" t="s">
        <v>227</v>
      </c>
      <c r="D87" s="143"/>
      <c r="E87" s="144"/>
      <c r="F87" s="100"/>
      <c r="G87" s="100"/>
      <c r="H87" s="7"/>
    </row>
    <row r="88" spans="2:8" ht="20.25" customHeight="1">
      <c r="B88" s="38" t="s">
        <v>228</v>
      </c>
      <c r="C88" s="78" t="s">
        <v>113</v>
      </c>
      <c r="D88" s="143"/>
      <c r="E88" s="144">
        <v>1</v>
      </c>
      <c r="F88" s="100"/>
      <c r="G88" s="100"/>
      <c r="H88" s="7"/>
    </row>
    <row r="89" spans="2:8" ht="20.25" customHeight="1">
      <c r="B89" s="38"/>
      <c r="C89" s="92" t="s">
        <v>244</v>
      </c>
      <c r="D89" s="143"/>
      <c r="E89" s="144"/>
      <c r="F89" s="100"/>
      <c r="G89" s="100"/>
      <c r="H89" s="7"/>
    </row>
    <row r="90" spans="2:8" ht="29.4" customHeight="1">
      <c r="B90" s="38" t="s">
        <v>243</v>
      </c>
      <c r="C90" s="78" t="s">
        <v>259</v>
      </c>
      <c r="D90" s="143"/>
      <c r="E90" s="144">
        <v>1</v>
      </c>
      <c r="F90" s="100"/>
      <c r="G90" s="100"/>
      <c r="H90" s="7"/>
    </row>
    <row r="91" spans="2:8" ht="34.200000000000003" customHeight="1">
      <c r="B91" s="38" t="s">
        <v>245</v>
      </c>
      <c r="C91" s="78" t="s">
        <v>247</v>
      </c>
      <c r="D91" s="143"/>
      <c r="E91" s="144">
        <v>1</v>
      </c>
      <c r="F91" s="100"/>
      <c r="G91" s="100"/>
      <c r="H91" s="7"/>
    </row>
    <row r="92" spans="2:8" ht="33" customHeight="1">
      <c r="B92" s="38" t="s">
        <v>246</v>
      </c>
      <c r="C92" s="78" t="s">
        <v>249</v>
      </c>
      <c r="D92" s="143"/>
      <c r="E92" s="144">
        <v>1</v>
      </c>
      <c r="F92" s="100"/>
      <c r="G92" s="100"/>
      <c r="H92" s="7"/>
    </row>
    <row r="93" spans="2:8" ht="20.25" customHeight="1">
      <c r="B93" s="38" t="s">
        <v>248</v>
      </c>
      <c r="C93" s="78" t="s">
        <v>251</v>
      </c>
      <c r="D93" s="143"/>
      <c r="E93" s="144">
        <v>1</v>
      </c>
      <c r="F93" s="100"/>
      <c r="G93" s="100"/>
      <c r="H93" s="7"/>
    </row>
    <row r="94" spans="2:8" ht="30.6" customHeight="1">
      <c r="B94" s="38" t="s">
        <v>250</v>
      </c>
      <c r="C94" s="78" t="s">
        <v>253</v>
      </c>
      <c r="D94" s="143"/>
      <c r="E94" s="144">
        <v>1</v>
      </c>
      <c r="F94" s="100"/>
      <c r="G94" s="100"/>
      <c r="H94" s="7"/>
    </row>
    <row r="95" spans="2:8" ht="30" customHeight="1">
      <c r="B95" s="38" t="s">
        <v>252</v>
      </c>
      <c r="C95" s="78" t="s">
        <v>255</v>
      </c>
      <c r="D95" s="143"/>
      <c r="E95" s="144">
        <v>1</v>
      </c>
      <c r="F95" s="100"/>
      <c r="G95" s="100"/>
      <c r="H95" s="7"/>
    </row>
    <row r="96" spans="2:8" ht="32.4" customHeight="1">
      <c r="B96" s="38" t="s">
        <v>254</v>
      </c>
      <c r="C96" s="78" t="s">
        <v>257</v>
      </c>
      <c r="D96" s="143"/>
      <c r="E96" s="144">
        <v>1</v>
      </c>
      <c r="F96" s="100"/>
      <c r="G96" s="100"/>
      <c r="H96" s="7"/>
    </row>
    <row r="97" spans="2:8" ht="30" customHeight="1">
      <c r="B97" s="38" t="s">
        <v>256</v>
      </c>
      <c r="C97" s="78" t="s">
        <v>258</v>
      </c>
      <c r="D97" s="143"/>
      <c r="E97" s="144">
        <v>1</v>
      </c>
      <c r="F97" s="100"/>
      <c r="G97" s="100"/>
      <c r="H97" s="7"/>
    </row>
    <row r="98" spans="2:8" s="8" customFormat="1" ht="28.5" customHeight="1">
      <c r="B98" s="24" t="s">
        <v>117</v>
      </c>
      <c r="C98" s="69" t="s">
        <v>118</v>
      </c>
      <c r="D98" s="26"/>
      <c r="E98" s="26"/>
      <c r="F98" s="26"/>
      <c r="G98" s="26"/>
      <c r="H98" s="7"/>
    </row>
    <row r="99" spans="2:8" ht="18.75" customHeight="1">
      <c r="B99" s="19" t="s">
        <v>119</v>
      </c>
      <c r="C99" s="70" t="s">
        <v>120</v>
      </c>
      <c r="D99" s="20">
        <v>45</v>
      </c>
      <c r="E99" s="20">
        <v>50</v>
      </c>
      <c r="F99" s="20">
        <v>80</v>
      </c>
      <c r="G99" s="20"/>
      <c r="H99" s="7"/>
    </row>
    <row r="100" spans="2:8" ht="30" customHeight="1">
      <c r="B100" s="19" t="s">
        <v>121</v>
      </c>
      <c r="C100" s="70" t="s">
        <v>122</v>
      </c>
      <c r="D100" s="62">
        <v>100</v>
      </c>
      <c r="E100" s="62">
        <v>100</v>
      </c>
      <c r="F100" s="62">
        <v>100</v>
      </c>
      <c r="G100" s="62"/>
      <c r="H100" s="7"/>
    </row>
    <row r="101" spans="2:8" ht="29.1" customHeight="1">
      <c r="B101" s="19" t="s">
        <v>123</v>
      </c>
      <c r="C101" s="70" t="s">
        <v>124</v>
      </c>
      <c r="D101" s="20">
        <v>55</v>
      </c>
      <c r="E101" s="20">
        <v>60</v>
      </c>
      <c r="F101" s="62">
        <v>80</v>
      </c>
      <c r="G101" s="62"/>
      <c r="H101" s="7"/>
    </row>
    <row r="102" spans="2:8" ht="28.35" customHeight="1">
      <c r="B102" s="19" t="s">
        <v>125</v>
      </c>
      <c r="C102" s="70" t="s">
        <v>126</v>
      </c>
      <c r="D102" s="20">
        <v>126</v>
      </c>
      <c r="E102" s="20">
        <v>126</v>
      </c>
      <c r="F102" s="62">
        <v>126</v>
      </c>
      <c r="G102" s="62"/>
      <c r="H102" s="7"/>
    </row>
    <row r="103" spans="2:8" ht="54.6" customHeight="1">
      <c r="B103" s="19" t="s">
        <v>127</v>
      </c>
      <c r="C103" s="70" t="s">
        <v>128</v>
      </c>
      <c r="D103" s="67">
        <v>231</v>
      </c>
      <c r="E103" s="67">
        <v>240</v>
      </c>
      <c r="F103" s="103">
        <v>240</v>
      </c>
      <c r="G103" s="62" t="s">
        <v>129</v>
      </c>
      <c r="H103" s="7"/>
    </row>
    <row r="104" spans="2:8" ht="42.6" customHeight="1">
      <c r="B104" s="19" t="s">
        <v>130</v>
      </c>
      <c r="C104" s="70" t="s">
        <v>131</v>
      </c>
      <c r="D104" s="67">
        <v>45</v>
      </c>
      <c r="E104" s="67">
        <v>50</v>
      </c>
      <c r="F104" s="103">
        <v>80</v>
      </c>
      <c r="G104" s="62" t="s">
        <v>132</v>
      </c>
      <c r="H104" s="7"/>
    </row>
    <row r="105" spans="2:8" ht="30.6" customHeight="1">
      <c r="B105" s="30" t="s">
        <v>133</v>
      </c>
      <c r="C105" s="72" t="s">
        <v>134</v>
      </c>
      <c r="D105" s="29"/>
      <c r="E105" s="29"/>
      <c r="F105" s="29"/>
      <c r="G105" s="4"/>
      <c r="H105" s="7"/>
    </row>
    <row r="106" spans="2:8" ht="17.25" customHeight="1">
      <c r="B106" s="16"/>
      <c r="C106" s="75" t="s">
        <v>135</v>
      </c>
      <c r="D106" s="28"/>
      <c r="E106" s="28"/>
      <c r="F106" s="28"/>
      <c r="G106" s="5"/>
      <c r="H106" s="7"/>
    </row>
    <row r="107" spans="2:8" ht="18" customHeight="1">
      <c r="B107" s="9" t="s">
        <v>136</v>
      </c>
      <c r="C107" s="79" t="s">
        <v>137</v>
      </c>
      <c r="D107" s="47">
        <v>2.4</v>
      </c>
      <c r="E107" s="47">
        <v>2.5</v>
      </c>
      <c r="F107" s="47">
        <v>2.5</v>
      </c>
      <c r="G107" s="5"/>
      <c r="H107" s="7"/>
    </row>
    <row r="108" spans="2:8" ht="28.5" customHeight="1">
      <c r="B108" s="9" t="s">
        <v>138</v>
      </c>
      <c r="C108" s="86" t="s">
        <v>139</v>
      </c>
      <c r="D108" s="47">
        <v>0.3</v>
      </c>
      <c r="E108" s="47">
        <v>0.3</v>
      </c>
      <c r="F108" s="47">
        <v>0.4</v>
      </c>
      <c r="G108" s="33"/>
      <c r="H108" s="7"/>
    </row>
    <row r="109" spans="2:8" ht="28.5" customHeight="1">
      <c r="B109" s="9" t="s">
        <v>140</v>
      </c>
      <c r="C109" s="79" t="s">
        <v>141</v>
      </c>
      <c r="D109" s="47">
        <v>26.7</v>
      </c>
      <c r="E109" s="55">
        <v>27.3</v>
      </c>
      <c r="F109" s="55">
        <v>27.8</v>
      </c>
      <c r="G109" s="40"/>
      <c r="H109" s="7"/>
    </row>
    <row r="110" spans="2:8" ht="27" customHeight="1">
      <c r="B110" s="9" t="s">
        <v>142</v>
      </c>
      <c r="C110" s="79" t="s">
        <v>143</v>
      </c>
      <c r="D110" s="47">
        <v>275.10000000000002</v>
      </c>
      <c r="E110" s="55">
        <v>280.5</v>
      </c>
      <c r="F110" s="55">
        <v>283.39999999999998</v>
      </c>
      <c r="G110" s="40"/>
      <c r="H110" s="7"/>
    </row>
    <row r="111" spans="2:8" ht="27.75" customHeight="1">
      <c r="B111" s="9" t="s">
        <v>144</v>
      </c>
      <c r="C111" s="79" t="s">
        <v>145</v>
      </c>
      <c r="D111" s="55">
        <v>18.899999999999999</v>
      </c>
      <c r="E111" s="47">
        <v>19.8</v>
      </c>
      <c r="F111" s="47">
        <v>20.2</v>
      </c>
      <c r="G111" s="40"/>
      <c r="H111" s="7"/>
    </row>
    <row r="112" spans="2:8" ht="29.25" customHeight="1">
      <c r="B112" s="113" t="s">
        <v>146</v>
      </c>
      <c r="C112" s="117" t="s">
        <v>147</v>
      </c>
      <c r="D112" s="118">
        <v>15.5</v>
      </c>
      <c r="E112" s="118">
        <v>15.5</v>
      </c>
      <c r="F112" s="118">
        <v>15.5</v>
      </c>
      <c r="G112" s="119"/>
      <c r="H112" s="7"/>
    </row>
    <row r="113" spans="1:8" ht="54.75" customHeight="1">
      <c r="B113" s="114"/>
      <c r="C113" s="115" t="s">
        <v>148</v>
      </c>
      <c r="D113" s="28"/>
      <c r="E113" s="28"/>
      <c r="F113" s="28"/>
      <c r="G113" s="40"/>
      <c r="H113" s="7"/>
    </row>
    <row r="114" spans="1:8" ht="16.5" customHeight="1">
      <c r="B114" s="116" t="s">
        <v>149</v>
      </c>
      <c r="C114" s="77" t="s">
        <v>150</v>
      </c>
      <c r="D114" s="47">
        <v>58</v>
      </c>
      <c r="E114" s="47">
        <v>58</v>
      </c>
      <c r="F114" s="47">
        <v>58</v>
      </c>
      <c r="G114" s="28"/>
      <c r="H114" s="7"/>
    </row>
    <row r="115" spans="1:8" ht="45" customHeight="1">
      <c r="B115" s="61"/>
      <c r="C115" s="92" t="s">
        <v>151</v>
      </c>
      <c r="D115" s="28"/>
      <c r="E115" s="28"/>
      <c r="F115" s="28"/>
      <c r="G115" s="6"/>
      <c r="H115" s="7"/>
    </row>
    <row r="116" spans="1:8" ht="31.5" customHeight="1">
      <c r="B116" s="12" t="s">
        <v>152</v>
      </c>
      <c r="C116" s="83" t="s">
        <v>153</v>
      </c>
      <c r="D116" s="47">
        <v>26</v>
      </c>
      <c r="E116" s="47"/>
      <c r="F116" s="47"/>
      <c r="G116" s="28"/>
      <c r="H116" s="7"/>
    </row>
    <row r="117" spans="1:8" ht="27.75" customHeight="1">
      <c r="B117" s="27"/>
      <c r="C117" s="73" t="s">
        <v>154</v>
      </c>
      <c r="D117" s="28"/>
      <c r="E117" s="28"/>
      <c r="F117" s="28"/>
      <c r="G117" s="6"/>
      <c r="H117" s="7"/>
    </row>
    <row r="118" spans="1:8" ht="27.75" customHeight="1">
      <c r="B118" s="12" t="s">
        <v>155</v>
      </c>
      <c r="C118" s="93" t="s">
        <v>156</v>
      </c>
      <c r="D118" s="47">
        <v>2.7</v>
      </c>
      <c r="E118" s="47">
        <v>2.7</v>
      </c>
      <c r="F118" s="47">
        <v>2.7</v>
      </c>
      <c r="G118" s="28"/>
      <c r="H118" s="7"/>
    </row>
    <row r="119" spans="1:8" ht="29.25" customHeight="1">
      <c r="B119" s="27"/>
      <c r="C119" s="73" t="s">
        <v>157</v>
      </c>
      <c r="D119" s="28"/>
      <c r="E119" s="28"/>
      <c r="F119" s="28"/>
      <c r="G119" s="28"/>
      <c r="H119" s="7"/>
    </row>
    <row r="120" spans="1:8" ht="18.75" customHeight="1">
      <c r="B120" s="12" t="s">
        <v>158</v>
      </c>
      <c r="C120" s="83" t="s">
        <v>159</v>
      </c>
      <c r="D120" s="46">
        <v>6</v>
      </c>
      <c r="E120" s="46">
        <v>6</v>
      </c>
      <c r="F120" s="46">
        <v>6</v>
      </c>
      <c r="G120" s="28"/>
      <c r="H120" s="7"/>
    </row>
    <row r="121" spans="1:8" ht="28.5" customHeight="1">
      <c r="B121" s="16"/>
      <c r="C121" s="73" t="s">
        <v>160</v>
      </c>
      <c r="D121" s="28"/>
      <c r="E121" s="28"/>
      <c r="F121" s="28"/>
      <c r="G121" s="6"/>
      <c r="H121" s="7"/>
    </row>
    <row r="122" spans="1:8" ht="18.75" customHeight="1">
      <c r="B122" s="9" t="s">
        <v>161</v>
      </c>
      <c r="C122" s="79" t="s">
        <v>162</v>
      </c>
      <c r="D122" s="46"/>
      <c r="E122" s="46">
        <v>1</v>
      </c>
      <c r="F122" s="28"/>
      <c r="G122" s="40"/>
      <c r="H122" s="7"/>
    </row>
    <row r="123" spans="1:8" ht="28.35" customHeight="1">
      <c r="B123" s="16"/>
      <c r="C123" s="73" t="s">
        <v>163</v>
      </c>
      <c r="D123" s="28"/>
      <c r="E123" s="28"/>
      <c r="F123" s="28"/>
      <c r="G123" s="6"/>
      <c r="H123" s="7"/>
    </row>
    <row r="124" spans="1:8" ht="21" customHeight="1">
      <c r="A124" s="141"/>
      <c r="B124" s="9" t="s">
        <v>165</v>
      </c>
      <c r="C124" s="158" t="s">
        <v>166</v>
      </c>
      <c r="D124" s="47"/>
      <c r="E124" s="47">
        <v>100</v>
      </c>
      <c r="F124" s="142" t="s">
        <v>32</v>
      </c>
      <c r="G124" s="63" t="s">
        <v>164</v>
      </c>
      <c r="H124" s="141"/>
    </row>
    <row r="125" spans="1:8" ht="27.75" customHeight="1">
      <c r="B125" s="18" t="s">
        <v>167</v>
      </c>
      <c r="C125" s="69" t="s">
        <v>168</v>
      </c>
      <c r="D125" s="35"/>
      <c r="E125" s="35"/>
      <c r="F125" s="35"/>
      <c r="G125" s="35"/>
      <c r="H125" s="7"/>
    </row>
    <row r="126" spans="1:8" ht="32.25" customHeight="1">
      <c r="A126" s="56"/>
      <c r="B126" s="19" t="s">
        <v>169</v>
      </c>
      <c r="C126" s="70" t="s">
        <v>170</v>
      </c>
      <c r="D126" s="20"/>
      <c r="E126" s="20">
        <v>1</v>
      </c>
      <c r="F126" s="20"/>
      <c r="G126" s="20"/>
    </row>
    <row r="127" spans="1:8" ht="29.25" customHeight="1">
      <c r="B127" s="30" t="s">
        <v>171</v>
      </c>
      <c r="C127" s="72" t="s">
        <v>172</v>
      </c>
      <c r="D127" s="4"/>
      <c r="E127" s="4"/>
      <c r="F127" s="4"/>
      <c r="G127" s="4"/>
      <c r="H127" s="7"/>
    </row>
    <row r="128" spans="1:8" ht="31.5" customHeight="1">
      <c r="B128" s="5"/>
      <c r="C128" s="176" t="s">
        <v>229</v>
      </c>
      <c r="D128" s="6"/>
      <c r="E128" s="6"/>
      <c r="F128" s="6"/>
      <c r="G128" s="6"/>
      <c r="H128" s="7"/>
    </row>
    <row r="129" spans="2:8" ht="18.75" customHeight="1">
      <c r="B129" s="9" t="s">
        <v>173</v>
      </c>
      <c r="C129" s="94" t="s">
        <v>174</v>
      </c>
      <c r="D129" s="138">
        <v>18</v>
      </c>
      <c r="E129" s="163">
        <v>18</v>
      </c>
      <c r="F129" s="163">
        <v>18</v>
      </c>
      <c r="G129" s="6"/>
      <c r="H129" s="156"/>
    </row>
    <row r="130" spans="2:8" ht="19.350000000000001" customHeight="1">
      <c r="B130" s="9" t="s">
        <v>175</v>
      </c>
      <c r="C130" s="94" t="s">
        <v>176</v>
      </c>
      <c r="D130" s="43">
        <v>102</v>
      </c>
      <c r="E130" s="34">
        <v>102</v>
      </c>
      <c r="F130" s="34">
        <v>102</v>
      </c>
      <c r="G130" s="6"/>
      <c r="H130" s="156"/>
    </row>
    <row r="131" spans="2:8" ht="32.25" customHeight="1">
      <c r="B131" s="9" t="s">
        <v>177</v>
      </c>
      <c r="C131" s="132" t="s">
        <v>178</v>
      </c>
      <c r="D131" s="43">
        <v>40</v>
      </c>
      <c r="E131" s="34">
        <v>60</v>
      </c>
      <c r="F131" s="34">
        <v>60</v>
      </c>
      <c r="G131" s="6"/>
      <c r="H131" s="156"/>
    </row>
    <row r="132" spans="2:8" ht="18.75" customHeight="1">
      <c r="B132" s="107" t="s">
        <v>179</v>
      </c>
      <c r="C132" s="132" t="s">
        <v>180</v>
      </c>
      <c r="D132" s="44">
        <v>16.899999999999999</v>
      </c>
      <c r="E132" s="44">
        <v>16.899999999999999</v>
      </c>
      <c r="F132" s="44">
        <v>16.899999999999999</v>
      </c>
      <c r="G132" s="6"/>
      <c r="H132" s="162"/>
    </row>
    <row r="133" spans="2:8" ht="29.25" customHeight="1">
      <c r="B133" s="108" t="s">
        <v>181</v>
      </c>
      <c r="C133" s="167" t="s">
        <v>182</v>
      </c>
      <c r="D133" s="47">
        <v>15</v>
      </c>
      <c r="E133" s="47">
        <v>15</v>
      </c>
      <c r="F133" s="47">
        <v>15</v>
      </c>
      <c r="G133" s="6"/>
      <c r="H133" s="160"/>
    </row>
    <row r="134" spans="2:8" ht="31.5" customHeight="1">
      <c r="B134" s="12" t="s">
        <v>183</v>
      </c>
      <c r="C134" s="133" t="s">
        <v>184</v>
      </c>
      <c r="D134" s="52">
        <f>10+12</f>
        <v>22</v>
      </c>
      <c r="E134" s="47">
        <v>20</v>
      </c>
      <c r="F134" s="47">
        <v>18</v>
      </c>
      <c r="G134" s="11" t="s">
        <v>185</v>
      </c>
      <c r="H134" s="7"/>
    </row>
    <row r="135" spans="2:8" ht="31.35" customHeight="1">
      <c r="B135" s="38" t="s">
        <v>186</v>
      </c>
      <c r="C135" s="93" t="s">
        <v>237</v>
      </c>
      <c r="D135" s="52">
        <v>3</v>
      </c>
      <c r="E135" s="47">
        <v>3</v>
      </c>
      <c r="F135" s="47">
        <v>3</v>
      </c>
      <c r="G135" s="11"/>
      <c r="H135" s="156"/>
    </row>
    <row r="136" spans="2:8" ht="19.5" customHeight="1">
      <c r="B136" s="74" t="s">
        <v>188</v>
      </c>
      <c r="C136" s="93" t="s">
        <v>230</v>
      </c>
      <c r="D136" s="52">
        <v>1</v>
      </c>
      <c r="E136" s="47"/>
      <c r="F136" s="47"/>
      <c r="G136" s="11"/>
      <c r="H136" s="156"/>
    </row>
    <row r="137" spans="2:8" ht="27.75" customHeight="1">
      <c r="B137" s="5"/>
      <c r="C137" s="95" t="s">
        <v>187</v>
      </c>
      <c r="D137" s="13"/>
      <c r="E137" s="13"/>
      <c r="F137" s="13"/>
      <c r="G137" s="6"/>
    </row>
    <row r="138" spans="2:8" ht="20.399999999999999" customHeight="1">
      <c r="B138" s="9" t="s">
        <v>193</v>
      </c>
      <c r="C138" s="79" t="s">
        <v>189</v>
      </c>
      <c r="D138" s="13" t="s">
        <v>190</v>
      </c>
      <c r="E138" s="13" t="s">
        <v>190</v>
      </c>
      <c r="F138" s="13" t="s">
        <v>190</v>
      </c>
      <c r="G138" s="10" t="s">
        <v>191</v>
      </c>
    </row>
    <row r="139" spans="2:8" ht="27" customHeight="1">
      <c r="B139" s="9"/>
      <c r="C139" s="96" t="s">
        <v>192</v>
      </c>
      <c r="D139" s="14"/>
      <c r="E139" s="14"/>
      <c r="F139" s="14"/>
      <c r="G139" s="6"/>
    </row>
    <row r="140" spans="2:8" ht="15.6" customHeight="1">
      <c r="B140" s="9" t="s">
        <v>197</v>
      </c>
      <c r="C140" s="74" t="s">
        <v>194</v>
      </c>
      <c r="D140" s="48">
        <v>173</v>
      </c>
      <c r="E140" s="48">
        <v>173</v>
      </c>
      <c r="F140" s="48">
        <v>173</v>
      </c>
      <c r="G140" s="10" t="s">
        <v>195</v>
      </c>
    </row>
    <row r="141" spans="2:8" ht="30.75" customHeight="1">
      <c r="B141" s="9"/>
      <c r="C141" s="96" t="s">
        <v>196</v>
      </c>
      <c r="D141" s="14"/>
      <c r="E141" s="14"/>
      <c r="F141" s="14"/>
      <c r="G141" s="6"/>
    </row>
    <row r="142" spans="2:8" ht="17.25" customHeight="1">
      <c r="B142" s="12" t="s">
        <v>201</v>
      </c>
      <c r="C142" s="77" t="s">
        <v>198</v>
      </c>
      <c r="D142" s="49">
        <v>9</v>
      </c>
      <c r="E142" s="49">
        <v>9</v>
      </c>
      <c r="F142" s="49">
        <v>9</v>
      </c>
      <c r="G142" s="10" t="s">
        <v>199</v>
      </c>
    </row>
    <row r="143" spans="2:8" ht="18" customHeight="1">
      <c r="B143" s="116" t="s">
        <v>32</v>
      </c>
      <c r="C143" s="81" t="s">
        <v>200</v>
      </c>
      <c r="D143" s="50"/>
      <c r="E143" s="50"/>
      <c r="F143" s="50"/>
      <c r="G143" s="6"/>
    </row>
    <row r="144" spans="2:8" ht="15" customHeight="1">
      <c r="B144" s="116" t="s">
        <v>203</v>
      </c>
      <c r="C144" s="82" t="s">
        <v>202</v>
      </c>
      <c r="D144" s="51">
        <v>10</v>
      </c>
      <c r="E144" s="51">
        <v>10</v>
      </c>
      <c r="F144" s="51">
        <v>10</v>
      </c>
      <c r="G144" s="6"/>
    </row>
    <row r="145" spans="2:13" ht="15" customHeight="1">
      <c r="B145" s="116" t="s">
        <v>205</v>
      </c>
      <c r="C145" s="82" t="s">
        <v>204</v>
      </c>
      <c r="D145" s="52">
        <v>1</v>
      </c>
      <c r="E145" s="52">
        <v>1</v>
      </c>
      <c r="F145" s="52">
        <v>1</v>
      </c>
      <c r="G145" s="6"/>
    </row>
    <row r="146" spans="2:13" ht="15" customHeight="1">
      <c r="B146" s="116" t="s">
        <v>207</v>
      </c>
      <c r="C146" s="159" t="s">
        <v>206</v>
      </c>
      <c r="D146" s="47"/>
      <c r="E146" s="52">
        <v>1</v>
      </c>
      <c r="F146" s="52"/>
      <c r="G146" s="6"/>
    </row>
    <row r="147" spans="2:13" ht="15" customHeight="1">
      <c r="B147" s="116" t="s">
        <v>209</v>
      </c>
      <c r="C147" s="159" t="s">
        <v>208</v>
      </c>
      <c r="D147" s="131"/>
      <c r="E147" s="52"/>
      <c r="F147" s="52">
        <v>1</v>
      </c>
      <c r="G147" s="6"/>
      <c r="H147" s="56"/>
      <c r="I147" s="56"/>
      <c r="J147" s="56"/>
      <c r="K147" s="56"/>
      <c r="L147" s="56"/>
      <c r="M147" s="56"/>
    </row>
    <row r="148" spans="2:13" ht="15" customHeight="1">
      <c r="B148" s="128"/>
      <c r="C148" s="120" t="s">
        <v>221</v>
      </c>
      <c r="D148" s="52"/>
      <c r="E148" s="52"/>
      <c r="F148" s="52"/>
      <c r="G148" s="6"/>
    </row>
    <row r="149" spans="2:13" ht="28.35" customHeight="1">
      <c r="B149" s="12" t="s">
        <v>231</v>
      </c>
      <c r="C149" s="12" t="s">
        <v>222</v>
      </c>
      <c r="D149" s="48">
        <v>1</v>
      </c>
      <c r="E149" s="48"/>
      <c r="F149" s="48"/>
      <c r="G149" s="6"/>
      <c r="H149" s="56"/>
    </row>
    <row r="150" spans="2:13" ht="16.350000000000001" customHeight="1">
      <c r="B150" s="177"/>
      <c r="C150" s="73" t="s">
        <v>233</v>
      </c>
      <c r="D150" s="178"/>
      <c r="E150" s="178"/>
      <c r="F150" s="178"/>
      <c r="G150" s="6"/>
      <c r="H150" s="56"/>
    </row>
    <row r="151" spans="2:13" ht="17.399999999999999" customHeight="1">
      <c r="B151" s="38" t="s">
        <v>232</v>
      </c>
      <c r="C151" s="38" t="s">
        <v>235</v>
      </c>
      <c r="D151" s="178"/>
      <c r="E151" s="178">
        <v>7</v>
      </c>
      <c r="F151" s="178">
        <v>2</v>
      </c>
      <c r="G151" s="6"/>
      <c r="H151" s="56"/>
    </row>
    <row r="152" spans="2:13" ht="31.35" customHeight="1">
      <c r="B152" s="38" t="s">
        <v>234</v>
      </c>
      <c r="C152" s="38" t="s">
        <v>236</v>
      </c>
      <c r="D152" s="178"/>
      <c r="E152" s="178">
        <v>1</v>
      </c>
      <c r="F152" s="178">
        <v>2</v>
      </c>
      <c r="G152" s="6"/>
      <c r="H152" s="56"/>
    </row>
    <row r="153" spans="2:13" ht="18" customHeight="1">
      <c r="B153" s="22" t="s">
        <v>210</v>
      </c>
      <c r="C153" s="72" t="s">
        <v>211</v>
      </c>
      <c r="D153" s="31"/>
      <c r="E153" s="31"/>
      <c r="F153" s="31"/>
      <c r="G153" s="4"/>
    </row>
    <row r="154" spans="2:13" ht="54" customHeight="1">
      <c r="B154" s="5"/>
      <c r="C154" s="97" t="s">
        <v>212</v>
      </c>
      <c r="D154" s="14"/>
      <c r="E154" s="14"/>
      <c r="F154" s="14"/>
      <c r="G154" s="165"/>
    </row>
    <row r="155" spans="2:13" ht="18" customHeight="1">
      <c r="B155" s="9" t="s">
        <v>213</v>
      </c>
      <c r="C155" s="79" t="s">
        <v>214</v>
      </c>
      <c r="D155" s="49">
        <v>13</v>
      </c>
      <c r="E155" s="49"/>
      <c r="F155" s="49"/>
      <c r="G155" s="6"/>
      <c r="H155" s="130"/>
    </row>
    <row r="156" spans="2:13" ht="20.85" customHeight="1">
      <c r="B156" s="5"/>
      <c r="C156" s="76" t="s">
        <v>215</v>
      </c>
      <c r="D156" s="14"/>
      <c r="E156" s="14"/>
      <c r="F156" s="14"/>
      <c r="G156" s="6"/>
    </row>
    <row r="157" spans="2:13" ht="18" customHeight="1">
      <c r="B157" s="9" t="s">
        <v>216</v>
      </c>
      <c r="C157" s="79" t="s">
        <v>25</v>
      </c>
      <c r="D157" s="14">
        <v>1</v>
      </c>
      <c r="E157" s="14"/>
      <c r="F157" s="14"/>
      <c r="G157" s="6"/>
    </row>
    <row r="158" spans="2:13" ht="19.5" customHeight="1">
      <c r="B158" s="9" t="s">
        <v>217</v>
      </c>
      <c r="C158" s="77" t="s">
        <v>19</v>
      </c>
      <c r="D158" s="139">
        <v>5</v>
      </c>
      <c r="E158" s="140">
        <v>30</v>
      </c>
      <c r="F158" s="140">
        <v>75</v>
      </c>
      <c r="G158" s="10" t="s">
        <v>218</v>
      </c>
    </row>
    <row r="159" spans="2:13" ht="19.5" customHeight="1">
      <c r="B159" s="9" t="s">
        <v>219</v>
      </c>
      <c r="C159" s="77" t="s">
        <v>220</v>
      </c>
      <c r="D159" s="14"/>
      <c r="E159" s="14"/>
      <c r="F159" s="14">
        <v>1</v>
      </c>
      <c r="G159" s="10"/>
    </row>
    <row r="160" spans="2:13" ht="13.2">
      <c r="C160" s="171"/>
      <c r="D160" s="172"/>
    </row>
    <row r="161" spans="3:4" ht="13.2">
      <c r="C161" s="173"/>
      <c r="D161" s="174"/>
    </row>
  </sheetData>
  <mergeCells count="5">
    <mergeCell ref="B2:G2"/>
    <mergeCell ref="C3:C4"/>
    <mergeCell ref="B3:B4"/>
    <mergeCell ref="G3:G4"/>
    <mergeCell ref="D3:F3"/>
  </mergeCells>
  <phoneticPr fontId="1" type="noConversion"/>
  <printOptions horizontalCentered="1"/>
  <pageMargins left="0.39370078740157483" right="0.39370078740157483" top="0.59055118110236227" bottom="0.59055118110236227" header="0" footer="0"/>
  <pageSetup paperSize="9" scale="94" fitToHeight="0" orientation="portrait" r:id="rId1"/>
  <rowBreaks count="5" manualBreakCount="5">
    <brk id="32" max="6" man="1"/>
    <brk id="64" max="6" man="1"/>
    <brk id="92" max="6" man="1"/>
    <brk id="114" max="6" man="1"/>
    <brk id="140" max="6" man="1"/>
  </rowBreaks>
  <ignoredErrors>
    <ignoredError sqref="D138:F138"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006 programa 4 lentelė</vt:lpstr>
      <vt:lpstr>'006 programa 4 lentelė'!Print_Area</vt:lpstr>
      <vt:lpstr>'006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2025-10-08T10:02:56Z</cp:lastPrinted>
  <dcterms:created xsi:type="dcterms:W3CDTF">2023-07-18T10:20:00Z</dcterms:created>
  <dcterms:modified xsi:type="dcterms:W3CDTF">2025-10-08T12:04:27Z</dcterms:modified>
  <cp:category/>
  <cp:contentStatus/>
</cp:coreProperties>
</file>