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C79B517F-53E8-42D3-87D5-950313B206A1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10 programa 4 lentelė" sheetId="1" r:id="rId1"/>
  </sheets>
  <definedNames>
    <definedName name="_xlnm.Print_Area" localSheetId="0">'10 programa 4 lentelė'!$A$1:$G$276</definedName>
    <definedName name="_xlnm.Print_Titles" localSheetId="0">'10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5" i="1" l="1"/>
  <c r="D86" i="1"/>
  <c r="D246" i="1"/>
  <c r="E155" i="1"/>
  <c r="E154" i="1"/>
  <c r="D1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Snieguolė Kačerauskaitė</author>
    <author>Saulina Paulauskienė</author>
    <author>Gintarė Skirmantienė</author>
  </authors>
  <commentList>
    <comment ref="D7" authorId="0" shapeId="0" xr:uid="{B56DA55E-71CD-41E7-A198-D3CCC17FFAA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Vydūno, Zudermano gimnazijos ir priešmokyklinio ugdymo vaikai + pailgintos dienos grupės mokiniai.
</t>
        </r>
      </text>
    </comment>
    <comment ref="D146" authorId="1" shapeId="0" xr:uid="{34BDF92E-23B8-4A2B-9564-EF9C9CC23AF3}">
      <text>
        <r>
          <rPr>
            <sz val="11"/>
            <color theme="1"/>
            <rFont val="Calibri"/>
            <family val="2"/>
            <charset val="186"/>
            <scheme val="minor"/>
          </rPr>
          <t>Aukuro pradžia - 15 proc. darbų.</t>
        </r>
      </text>
    </comment>
    <comment ref="E146" authorId="1" shapeId="0" xr:uid="{5DDBCBC0-C529-4E45-B578-C6EC227527B6}">
      <text>
        <r>
          <rPr>
            <sz val="11"/>
            <color theme="1"/>
            <rFont val="Calibri"/>
            <family val="2"/>
            <charset val="186"/>
            <scheme val="minor"/>
          </rPr>
          <t>Aukuro ir Vydūno</t>
        </r>
      </text>
    </comment>
    <comment ref="F146" authorId="1" shapeId="0" xr:uid="{A1376266-7DD0-4534-80B3-8E1E19D0251F}">
      <text>
        <r>
          <rPr>
            <sz val="11"/>
            <color theme="1"/>
            <rFont val="Calibri"/>
            <family val="2"/>
            <charset val="186"/>
            <scheme val="minor"/>
          </rPr>
          <t>Sendvario, Baltijos</t>
        </r>
      </text>
    </comment>
    <comment ref="D154" authorId="1" shapeId="0" xr:uid="{EE3E8E2A-9961-4D5D-A022-124D887692F5}">
      <text>
        <r>
          <rPr>
            <sz val="11"/>
            <color theme="1"/>
            <rFont val="Calibri"/>
            <family val="2"/>
            <charset val="186"/>
            <scheme val="minor"/>
          </rPr>
          <t>Aukuro</t>
        </r>
      </text>
    </comment>
    <comment ref="E154" authorId="1" shapeId="0" xr:uid="{9DD6CF11-871E-4129-85AE-7408EB39EB9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Sendvario, Baltijos
</t>
        </r>
      </text>
    </comment>
    <comment ref="F154" authorId="1" shapeId="0" xr:uid="{C71BC49E-6D6B-4B67-98BC-99520F628EBC}">
      <text>
        <r>
          <rPr>
            <sz val="11"/>
            <color theme="1"/>
            <rFont val="Calibri"/>
            <family val="2"/>
            <charset val="186"/>
            <scheme val="minor"/>
          </rPr>
          <t>Varpo</t>
        </r>
      </text>
    </comment>
    <comment ref="D155" authorId="1" shapeId="0" xr:uid="{7D190822-1EDC-4847-8C78-E8E7374C7CBE}">
      <text>
        <r>
          <rPr>
            <sz val="11"/>
            <color theme="1"/>
            <rFont val="Calibri"/>
            <family val="2"/>
            <charset val="186"/>
            <scheme val="minor"/>
          </rPr>
          <t>Aukuro pradžia - 15 proc. darbų.</t>
        </r>
      </text>
    </comment>
    <comment ref="E155" authorId="1" shapeId="0" xr:uid="{D539499E-65A9-4A14-A09F-152D2FC4AC9D}">
      <text>
        <r>
          <rPr>
            <sz val="11"/>
            <color theme="1"/>
            <rFont val="Calibri"/>
            <family val="2"/>
            <charset val="186"/>
            <scheme val="minor"/>
          </rPr>
          <t>Aukuro ir Vydūno</t>
        </r>
      </text>
    </comment>
    <comment ref="F155" authorId="1" shapeId="0" xr:uid="{A4A978C5-A7AA-4151-8038-6D1932ECCFA0}">
      <text>
        <r>
          <rPr>
            <sz val="11"/>
            <color theme="1"/>
            <rFont val="Calibri"/>
            <family val="2"/>
            <charset val="186"/>
            <scheme val="minor"/>
          </rPr>
          <t>Sendvario, Baltijos</t>
        </r>
      </text>
    </comment>
    <comment ref="D190" authorId="0" shapeId="0" xr:uid="{A04A56D2-6A0D-4D52-A9C6-1B33D08F5C56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„Aitvaro“ gimnazija
2."Aukuro" gimnazija
3.Gedminų progimnazija
4.Prano Mašioto progimnazija
5.Martyno Mažvydo progimnazija
6."Saulėtekio" progimnazija
7.Liudviko Stulpino progimnazija
8.Versmės progimnazija
9.Vitės progimnazija
10."Vyturio" progimnazija
11.Lopšelis-darželis "Liepaitė"
12.Lopšelis-darželis "Sakalėlis"
13.Lopšelis-darželis "Švyturėlis"
14.Lopšelis-darželis "Žuvėdra"
15.Lopšelis-darželis "Vėtrungėlė"
16.Lopšelis-darželis "Bangelė"
17.Lopšelis-darželis "Čiauškutė"
18.Lopšelis-darželis "Nykštukas"
19.Lopšelis-darželis "Puriena"
20.Lopšelis-darželis "Eglutė"
21.Lopšelis-darželis "Pušaitė"
22.Lopšelis-darželis "Volungėlė"
</t>
        </r>
      </text>
    </comment>
    <comment ref="D194" authorId="2" shapeId="0" xr:uid="{4D4035CF-8C99-443E-AC2B-A59B1B5CED57}">
      <text>
        <r>
          <rPr>
            <sz val="11"/>
            <color theme="1"/>
            <rFont val="Calibri"/>
            <family val="2"/>
            <charset val="186"/>
            <scheme val="minor"/>
          </rPr>
          <t>Vytauto Didžiojo gimnazijoje</t>
        </r>
      </text>
    </comment>
    <comment ref="D195" authorId="2" shapeId="0" xr:uid="{1E91AD9F-64AF-4756-A4F5-F4F4773821E6}">
      <text>
        <r>
          <rPr>
            <sz val="11"/>
            <color theme="1"/>
            <rFont val="Calibri"/>
            <family val="2"/>
            <charset val="186"/>
            <scheme val="minor"/>
          </rPr>
          <t>"Smeltės" progimnazija</t>
        </r>
      </text>
    </comment>
    <comment ref="D201" authorId="2" shapeId="0" xr:uid="{94F4A672-B930-428B-82C0-1F9C35F5C3E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14 progimnazijų; 
11 gimnazijų;
2 pradinės, 
3 mokyklos-darželiai;
4 neformaliojo ugdymo įstaigos; 
1 švietimo pagalbos įstaiga (PŠKC).
</t>
        </r>
      </text>
    </comment>
    <comment ref="D208" authorId="2" shapeId="0" xr:uid="{60A2FEF2-92CB-4D53-87BD-9555A2924963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Gimnazijos: Baltijos, Hermano Zudermano, Žemynos, Vydūno. Progimnazijos: „Gedminų“, „Vyturio“, „Gabijos“, Jūrų kadetų mokykla. 
Lopšeliai-darželiai: ,,Versmė", „Sakalėlis“, „Giliukas“, „Alksniukas“, „Du Giadeliai“, „Vėtrungėlė“, „Inkarėlis“, „Berželis“, „Pagrandukas“, „Papartėlis“, „Dobiliukas“, „Bitutė“, „Želmenėlis“, ,,Klevelis", „Pumpurėlis“, „Svirpliukas“, „Žiburėlis“, „Linelis“, "Atžalynas", "Obelėlė", "Aitvarėlis", "Rūta". 
Mokyklos-darželiai: „Saulutė“, Marijos Montessori. </t>
        </r>
      </text>
    </comment>
    <comment ref="D212" authorId="2" shapeId="0" xr:uid="{BCBD3693-4A9E-497A-84D0-600554AFF705}">
      <text>
        <r>
          <rPr>
            <sz val="11"/>
            <color theme="1"/>
            <rFont val="Calibri"/>
            <family val="2"/>
            <charset val="186"/>
            <scheme val="minor"/>
          </rPr>
          <t>L-d "Giliukas", "Sakalėlis", "Versmė".</t>
        </r>
      </text>
    </comment>
    <comment ref="D240" authorId="1" shapeId="0" xr:uid="{0B959DBB-60AD-49BB-AEFB-1E3EFA74DF0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1."Medeinės" mokykla
2.„Vitės“ progimnazija
3.„Vėtrungės“ gimnazija
4.Verdenės" progimnazija
5. M.Mažvydo progimnazija 
6.Vydūno gimnazija
7.LD „Berželis“
8. LD „Papartėlis“
9.LD „Pagrandukas“
</t>
        </r>
      </text>
    </comment>
    <comment ref="D246" authorId="1" shapeId="0" xr:uid="{B6DDC482-25E9-4051-8AA2-3EDDDF47DF5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 l/ d "Žemuogėlė"
2 l/d "Švyturėlis"
3 "Gilijos" pradinė mokykla
4 L/d "Linelis"
5-6 l/d Vyturėlis ir l/d Du gaideliai išorinių laiptų remontas pagal parengtą projektą
</t>
        </r>
      </text>
    </comment>
    <comment ref="D248" authorId="1" shapeId="0" xr:uid="{92CE3702-6C76-4CB7-B67E-72859DC76892}">
      <text>
        <r>
          <rPr>
            <sz val="11"/>
            <color theme="1"/>
            <rFont val="Calibri"/>
            <family val="2"/>
            <charset val="186"/>
            <scheme val="minor"/>
          </rPr>
          <t>1.Uostamiesčio prog.,
2.Vitės prog.,
3.Saulėtekio prog.,
4.l/d Čiauškutė Šermukšnėlės sk.,
5.l/d Berželis</t>
        </r>
      </text>
    </comment>
    <comment ref="D250" authorId="1" shapeId="0" xr:uid="{D1C943C1-F90C-4F2C-979E-0AB9DDEDB0EB}">
      <text>
        <r>
          <rPr>
            <sz val="11"/>
            <color theme="1"/>
            <rFont val="Calibri"/>
            <family val="2"/>
            <charset val="186"/>
            <scheme val="minor"/>
          </rPr>
          <t>1. l/d Žilvitis
2. Vyturio progimn.
3. Gabijos progimn.
4. l/d Ąžuoliukas
5. Aitvaro gimn.
6. l/d Berželis
7. l/d Švyturėlis
8. l/d Giliukas
9. Gilijos pradinė
10. l/d Nykštukas
11. Saulėtekio progimn.</t>
        </r>
      </text>
    </comment>
    <comment ref="D252" authorId="1" shapeId="0" xr:uid="{79E6571C-D194-48F3-A240-C17386D26767}">
      <text>
        <r>
          <rPr>
            <sz val="11"/>
            <color theme="1"/>
            <rFont val="Calibri"/>
            <family val="2"/>
            <charset val="186"/>
            <scheme val="minor"/>
          </rPr>
          <t>1. P.Mašioto progimn.
2. l/d Linelis
3. l/d Žilvitis
4. Varpo gimn.
5. L. Stulpino progim.
6. l/d Aitvarėlis
7. l/d Inkarėlis
8. l/d Švyturėlis
9. l/d Traukinukas
10. Santarvės progimn.
11. Saulėtekio prog.
12. Karalienės Liuzės JC klubas Inkarėlis</t>
        </r>
      </text>
    </comment>
    <comment ref="D254" authorId="1" shapeId="0" xr:uid="{A23ECD18-6D87-4800-B0B9-9F11959E94CE}">
      <text>
        <r>
          <rPr>
            <sz val="11"/>
            <color theme="1"/>
            <rFont val="Calibri"/>
            <family val="2"/>
            <charset val="186"/>
            <scheme val="minor"/>
          </rPr>
          <t>l/d Žilvitis, l/d Žemuogėlė</t>
        </r>
      </text>
    </comment>
    <comment ref="E254" authorId="1" shapeId="0" xr:uid="{195265BF-C9AA-49C2-AB91-1844A18CC40D}">
      <text>
        <r>
          <rPr>
            <sz val="11"/>
            <color theme="1"/>
            <rFont val="Calibri"/>
            <family val="2"/>
            <charset val="186"/>
            <scheme val="minor"/>
          </rPr>
          <t>/d Obelėlė, l/d Giliukas</t>
        </r>
      </text>
    </comment>
    <comment ref="D255" authorId="1" shapeId="0" xr:uid="{E5E7B204-2413-4C89-8D1F-A40E58891BBA}">
      <text>
        <r>
          <rPr>
            <sz val="11"/>
            <color theme="1"/>
            <rFont val="Calibri"/>
            <family val="2"/>
            <charset val="186"/>
            <scheme val="minor"/>
          </rPr>
          <t>M.Mažvydo progimn., 
l/d Du gaideliiai, l/d Liepaitė, 
l/d Alksniukas</t>
        </r>
      </text>
    </comment>
    <comment ref="E255" authorId="1" shapeId="0" xr:uid="{EC621A47-61F4-4D48-8E17-71D258C9BD50}">
      <text>
        <r>
          <rPr>
            <sz val="11"/>
            <color theme="1"/>
            <rFont val="Calibri"/>
            <family val="2"/>
            <charset val="186"/>
            <scheme val="minor"/>
          </rPr>
          <t>l/d Žilvitis, l/d Žemuogėlė</t>
        </r>
      </text>
    </comment>
    <comment ref="F255" authorId="1" shapeId="0" xr:uid="{BDB1125C-77C2-4BC7-9D03-9C2E01109040}">
      <text>
        <r>
          <rPr>
            <sz val="11"/>
            <color theme="1"/>
            <rFont val="Calibri"/>
            <family val="2"/>
            <charset val="186"/>
            <scheme val="minor"/>
          </rPr>
          <t>l/d Obelėlė, l/dGiliukas</t>
        </r>
      </text>
    </comment>
    <comment ref="D257" authorId="1" shapeId="0" xr:uid="{09C137A1-259D-416A-B1A1-47EC9415A364}">
      <text>
        <r>
          <rPr>
            <sz val="11"/>
            <color theme="1"/>
            <rFont val="Calibri"/>
            <family val="2"/>
            <charset val="186"/>
            <scheme val="minor"/>
          </rPr>
          <t>VDG, H. Zudermano gimn.</t>
        </r>
      </text>
    </comment>
    <comment ref="D266" authorId="2" shapeId="0" xr:uid="{3F234089-592B-4F1F-B561-021BDE6A553C}">
      <text>
        <r>
          <rPr>
            <sz val="11"/>
            <color theme="1"/>
            <rFont val="Calibri"/>
            <family val="2"/>
            <charset val="186"/>
            <scheme val="minor"/>
          </rPr>
          <t>1. Hermano Zudermano gimnazija;
2.„Ąžuolyno“ gimnazija;
3.Lopšelis-darželis „Vėtrungėlė“;
4.J. Kačinsko muzikos mokykla;
5.Tauralaukio ikimokyklinio ugdymo įstaiga.</t>
        </r>
      </text>
    </comment>
  </commentList>
</comments>
</file>

<file path=xl/sharedStrings.xml><?xml version="1.0" encoding="utf-8"?>
<sst xmlns="http://schemas.openxmlformats.org/spreadsheetml/2006/main" count="607" uniqueCount="471">
  <si>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</si>
  <si>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</si>
  <si>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</si>
  <si>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</si>
  <si>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2025 m.</t>
  </si>
  <si>
    <t>2026 m.</t>
  </si>
  <si>
    <t>2027 m.</t>
  </si>
  <si>
    <t>010-01</t>
  </si>
  <si>
    <t>Uždavinys: Sudaryti sąlygas ugdytis ir gerinti ugdymo proceso kokybę</t>
  </si>
  <si>
    <t>E-010-01-01</t>
  </si>
  <si>
    <t>Visos dienos užimtumo modelyje dalyvaujančių mokinių skaičius, asm. per metus</t>
  </si>
  <si>
    <t>R-1.3.2-1</t>
  </si>
  <si>
    <t>E-010-01-02</t>
  </si>
  <si>
    <t>Mokinių, nepasiekusių patenkinamo lygio pagrindinio ugdymo pasiekimų patikrinime, dalis, proc.</t>
  </si>
  <si>
    <t>R-1.3.2-2</t>
  </si>
  <si>
    <t>E-010-01-03</t>
  </si>
  <si>
    <t>Valstybinių brandos egzaminų (VBE) rodiklis ir vieta šalies panašių savivaldybių kontekste</t>
  </si>
  <si>
    <t>201/2</t>
  </si>
  <si>
    <t>201/1</t>
  </si>
  <si>
    <t>R-1.3.2-4</t>
  </si>
  <si>
    <t>E-010-01-04</t>
  </si>
  <si>
    <t>Švietimo paslaugų vertinimo indeksas</t>
  </si>
  <si>
    <t>&gt;79,8</t>
  </si>
  <si>
    <t>&gt;79,9</t>
  </si>
  <si>
    <t>E-010-01-05</t>
  </si>
  <si>
    <t>Asmenų, kuriems suteikta specialioji ir psichologinė pagalba, dalis nuo bendro mokinių ir vaikų skaičiaus (proc.)</t>
  </si>
  <si>
    <t>E-010-01-06</t>
  </si>
  <si>
    <t>Švietimo pagalbą gaunančių mokinių dalis, proc.</t>
  </si>
  <si>
    <t>010-01-01</t>
  </si>
  <si>
    <t>Priemonė: Veiklos organizavimo užtikrinimas švietimo įstaigose</t>
  </si>
  <si>
    <t>Ugdymo proceso ir aplinkos užtikrinimas savivaldybės ikimokyklinio ugdymo įstaigose</t>
  </si>
  <si>
    <t>P-010-01-01-01</t>
  </si>
  <si>
    <t>Įstaigų skaičius, vnt.</t>
  </si>
  <si>
    <t>P-010-01-01-02</t>
  </si>
  <si>
    <t>Vaikų skaičius, vnt.</t>
  </si>
  <si>
    <t>P-1.3.2.5-1</t>
  </si>
  <si>
    <t>P-010-01-01-03</t>
  </si>
  <si>
    <t>Ikimokykliniame ir priešmokykliniame ugdyme dalyvaujančių 3–5 metų vaikų dalis, proc.</t>
  </si>
  <si>
    <t>P-010-01-01-04</t>
  </si>
  <si>
    <t>Naujai komplektuojamų priešmokyklinio ugdymo grupių, kuriose yra ne daugiau kaip 20 mokinių, dalis, proc.</t>
  </si>
  <si>
    <t>Ugdymo proceso užtikrinimas nevalstybinėse ikimokyklinio ugdymo įstaigose</t>
  </si>
  <si>
    <t>P-010-01-01-05</t>
  </si>
  <si>
    <t>P-010-01-01-06</t>
  </si>
  <si>
    <t>Mokinio padėjėjų etatų skaičiaus didinimas</t>
  </si>
  <si>
    <t>P-010-01-01-07</t>
  </si>
  <si>
    <t>Papildomai įsteigta mokinio padėjėjų etatų, skaičius</t>
  </si>
  <si>
    <t>Ugdymo proceso ir aplinkos užtikrinimas savivaldybės pradinėje mokykloje ir mokyklose-darželiuose</t>
  </si>
  <si>
    <t>P-010-01-01-08</t>
  </si>
  <si>
    <t>P-010-01-01-09</t>
  </si>
  <si>
    <t>P-010-01-01-10</t>
  </si>
  <si>
    <t xml:space="preserve">iš jų mokinių skaičius, vnt. </t>
  </si>
  <si>
    <t>Ugdymo proceso užtikrinimas nevalstybinėje pradinėje mokykloje ir mokyklose-darželiuose</t>
  </si>
  <si>
    <t>P-010-01-01-11</t>
  </si>
  <si>
    <t>P-010-01-01-13</t>
  </si>
  <si>
    <t>Ugdymo proceso ir aplinkos užtikrinimas savivaldybės bendrojo ugdymo mokyklose</t>
  </si>
  <si>
    <t>P-010-01-01-14</t>
  </si>
  <si>
    <t>P-010-01-01-15</t>
  </si>
  <si>
    <t>P-010-01-01-16</t>
  </si>
  <si>
    <t>P-010-01-01-17</t>
  </si>
  <si>
    <t>Naujai komplektuojamų bendrojo ugdymo mokyklų bendrosios paskirties 1 klasių komplektų, kuriuose yra ne daugiau kaip 24 mokiniai, dalis, proc.</t>
  </si>
  <si>
    <t>P-010-01-01-18</t>
  </si>
  <si>
    <t>Vienai sąlyginei mokytojo pareigybei tenkančių mokinių skaičius bendrojo ugdymo mokyklose, vnt.</t>
  </si>
  <si>
    <t>P-010-01-01-19</t>
  </si>
  <si>
    <t>Mokinių, besimokančių mokykloje (klasėje), skirtoje mokiniams, dėl įgimtų ar įgytų sutrikimų turintiems specialiųjų ugdymosi poreikių, kurių  gyvenamoji vieta deklaruota kitoje savivaldybėje, nei yra mokykla, dalis mokykloje (klasėje), proc.</t>
  </si>
  <si>
    <t>P-010-01-01-20</t>
  </si>
  <si>
    <t>P-010-01-01-21</t>
  </si>
  <si>
    <t xml:space="preserve">Įgyvendintas projektas, vnt. </t>
  </si>
  <si>
    <t>P-010-01-01-22</t>
  </si>
  <si>
    <t>P-010-01-01-23</t>
  </si>
  <si>
    <t>P-010-01-01-24</t>
  </si>
  <si>
    <t>„Tūkstantmečio mokyklų“ programos įgyvendinimas</t>
  </si>
  <si>
    <t>P-010-01-01-25</t>
  </si>
  <si>
    <t>Ugdymo proceso užtikrinimas nevalstybinėse bendrojo ugdymo mokyklose</t>
  </si>
  <si>
    <t>P-010-01-01-26</t>
  </si>
  <si>
    <t>P-010-01-01-27</t>
  </si>
  <si>
    <t xml:space="preserve">Klaipėdos miesto bendrojo ugdymo mokyklų antrųjų klasių mokinių vežimo paslaugos mokyti plaukti užtikrinimas  </t>
  </si>
  <si>
    <t>P-010-01-01-28</t>
  </si>
  <si>
    <t>Mokytis plaukti vežiojamų vaikų skaičius, vnt.</t>
  </si>
  <si>
    <t>Klaipėdos Simono Dacho progimnazijos pradinių klasių mokinių vežiojimo į fizinio ugdymo pamokas užtikrinimas</t>
  </si>
  <si>
    <t>P-010-01-01-29</t>
  </si>
  <si>
    <t>Mokinių skaičius, vnt.</t>
  </si>
  <si>
    <t>Ugdymo proceso ir aplinkos užtikrinimas savivaldybės neformaliojo vaikų švietimo įstaigose</t>
  </si>
  <si>
    <t>P-010-01-01-30</t>
  </si>
  <si>
    <t>P-010-01-01-31</t>
  </si>
  <si>
    <t>P-010-01-01-32</t>
  </si>
  <si>
    <t>Suorganizuota edukacinių ir kultūrinių renginių, skaičius</t>
  </si>
  <si>
    <t>BĮ Klaipėdos pedagoginės psichologinės tarnybos veiklos užtikrinimas</t>
  </si>
  <si>
    <t>Aptarnauta asmenų, skaičius</t>
  </si>
  <si>
    <t>P-2.4.3.3-2</t>
  </si>
  <si>
    <t>Projekto „Integruota interaktyviųjų viešųjų sodų sistema Baltijos jūros regione „Interactive gardens“ įgyvendinimas</t>
  </si>
  <si>
    <t>P-010-01-01-33</t>
  </si>
  <si>
    <t xml:space="preserve">Atnaujinta aplinka terapiniams užsiėmimams, proc. </t>
  </si>
  <si>
    <t>BĮ Klaipėdos regos ugdymo centro veiklos užtikrinimas</t>
  </si>
  <si>
    <t>P-010-01-01-34</t>
  </si>
  <si>
    <t>P-010-01-01-35</t>
  </si>
  <si>
    <t>BĮ Klaipėdos miesto pedagogų švietimo ir kultūros centro veiklos užtikrinimas</t>
  </si>
  <si>
    <t>Organizuota gerosios patirties sklaidos renginių, skaičius</t>
  </si>
  <si>
    <t>P-010-01-01-36</t>
  </si>
  <si>
    <t>Kvalifikacijos pažymėjimų skaičius, vnt.</t>
  </si>
  <si>
    <t>P-1.1.2.1-3</t>
  </si>
  <si>
    <t>Gamtos mokslų, technologijų, inžinerijos, matematikos mokslų ir kūrybiškumo ugdymo (STEAM) įgyvendinimas</t>
  </si>
  <si>
    <t>STEAM olimpiadose dalyvaujančių vaikų, skaičius</t>
  </si>
  <si>
    <t>P-1.3.1.2-2</t>
  </si>
  <si>
    <t xml:space="preserve">Suorganizuotų konferencijų, skaičius </t>
  </si>
  <si>
    <t>P-010-01-01-40</t>
  </si>
  <si>
    <t>P-010-01-01-41</t>
  </si>
  <si>
    <t>P-010-01-01-42</t>
  </si>
  <si>
    <t>Klasių skaičius, vnt.</t>
  </si>
  <si>
    <t>Universitetinių klasių veiklos organizavimas (Baltijos, „Žemynos“, Vytauto Didžiojo ir „Vėtrungės“ gimnazijose)</t>
  </si>
  <si>
    <t>P-010-01-01-43</t>
  </si>
  <si>
    <t>Dėstytojų etatų skaičius, vnt.</t>
  </si>
  <si>
    <t>P-1.3.2.4-3</t>
  </si>
  <si>
    <t>P-010-01-01-44</t>
  </si>
  <si>
    <t>P-010-01-01-45</t>
  </si>
  <si>
    <t>Įsigyta mokymo priemonių veikloms KU, vnt.</t>
  </si>
  <si>
    <t xml:space="preserve">Ugdymo prieinamumo ir ugdymo formų įvairovės užtikrinimas </t>
  </si>
  <si>
    <t>P-010-01-01-46</t>
  </si>
  <si>
    <t>Vaikų, kuriems iš dalies kompensuojamas ugdymas nevalstybinėse įstaigose, skaičius, vnt.</t>
  </si>
  <si>
    <t>P-010-01-01-47</t>
  </si>
  <si>
    <t>Mokytojų padėjėjų skaičius, vnt.</t>
  </si>
  <si>
    <t>Ugdymo prieinamumo užtikrinimas nevalstybinėse bendrojo ugdymo mokyklose besimokantiems mokiniams, atvykusiems į Lietuvos Respubliką iš Ukrainos dėl Rusijos Federacijos karinių veiksmų</t>
  </si>
  <si>
    <t>P-010-01-01-48</t>
  </si>
  <si>
    <t xml:space="preserve">I–II dalies valstybinių brandos egzaminų administravimas </t>
  </si>
  <si>
    <t>P-010-01-01-49</t>
  </si>
  <si>
    <t>Egzaminų ir patikrinimų skaičius, vnt.</t>
  </si>
  <si>
    <t>Tris ir daugiau valstybinių brandos egzaminų išlaikiusių abiturientų dalis, proc.</t>
  </si>
  <si>
    <t>Maitinimo paslaugų kompensavimas</t>
  </si>
  <si>
    <t>P-010-01-01-50</t>
  </si>
  <si>
    <t>Elektroninio mokinio pažymėjimo diegimas ir naudojimo užtikrinimas savivaldybės bendrojo ugdymo mokyklose, neformaliojo švietimo ir sporto įstaigose</t>
  </si>
  <si>
    <t>Mokinių, aprūpintų elektroniniais pažymėjimais, skaičius</t>
  </si>
  <si>
    <t>Sistemos įdiegimas įstaigose, vnt.</t>
  </si>
  <si>
    <t>Pedagogų pritraukimas ir išlaikymas Klaipėdos biudžetinėse švietimo įstaigose</t>
  </si>
  <si>
    <t>Pedagogų, kuriems kompensuojamos kelionės išlaidos, skaičius</t>
  </si>
  <si>
    <t>Asmenų, kuriems kompensuojamos gyvenamojo ploto nuomos išlaidos, skaičius</t>
  </si>
  <si>
    <t>R-010-01-01-55</t>
  </si>
  <si>
    <t>Asmenų, kuriems apmokamos studijos, skaičius</t>
  </si>
  <si>
    <t>Ikimokyklinių ugdymo įstaigų ir mokyklų darželių  informacinių technologijų aptarnavimas</t>
  </si>
  <si>
    <t>Abiturientų, išlaikiusių valstybinius brandos egzaminus  aukščiausiais įvertinimais, ir pedagogų skatinimas</t>
  </si>
  <si>
    <t>Abiturientų, išlaikusių valstybinius brandos egzaminus šimtukais, skaičius</t>
  </si>
  <si>
    <t>P-1.3.2.9-1</t>
  </si>
  <si>
    <t>Mokytojų skaičius, vnt.</t>
  </si>
  <si>
    <t> </t>
  </si>
  <si>
    <t>P-010-01-01-59</t>
  </si>
  <si>
    <t>Projekto ,,Įtraukties švietime stiprinimas (PASTIPRA)“ įgyvendinimas Klaipėdos ,,Medeinės“ mokykloje</t>
  </si>
  <si>
    <t>P-010-01-01-60</t>
  </si>
  <si>
    <t>P-010-01-01-61</t>
  </si>
  <si>
    <t>Pagalbą gavusių vaikų skaičius</t>
  </si>
  <si>
    <t>010-01-02</t>
  </si>
  <si>
    <t>Priemonė: Neformaliojo vaikų ir suaugusiųjų švietimo organizavimas</t>
  </si>
  <si>
    <t xml:space="preserve">Ugdymo proceso užtikrinimas sporto mokyklose </t>
  </si>
  <si>
    <t>P-010-01-02-01</t>
  </si>
  <si>
    <t>Vasaros poilsio organizavimas</t>
  </si>
  <si>
    <t>P-010-01-02-02</t>
  </si>
  <si>
    <t>Programų skaičius, vnt.</t>
  </si>
  <si>
    <t>P-2.4.3.2-1</t>
  </si>
  <si>
    <t>Neformaliojo vaikų švietimo programų įgyvendinimas ir neformaliojo vaikų švietimo paslaugų plėtra</t>
  </si>
  <si>
    <t>P-010-01-02-03</t>
  </si>
  <si>
    <t>R-010-01-02-04</t>
  </si>
  <si>
    <t>Programose dalyvaujančių vaikų skaičius, vnt.</t>
  </si>
  <si>
    <t>P-1.3.2.3-3</t>
  </si>
  <si>
    <t>010-01-03</t>
  </si>
  <si>
    <t>Priemonė: Savivaldybės administracijos vaiko gerovės komisijos veiklos užtikrinimas</t>
  </si>
  <si>
    <t>P-010-01-03-01</t>
  </si>
  <si>
    <t>Prevencinių renginių skaičius, vnt.</t>
  </si>
  <si>
    <t>P-010-01-03-02</t>
  </si>
  <si>
    <t>P-010-01-03-03</t>
  </si>
  <si>
    <t>Suorganizuota mokymų, kvalifikacijos kėlimo renginių, vnt.</t>
  </si>
  <si>
    <t>P-010-01-03-04</t>
  </si>
  <si>
    <t>010-01-04</t>
  </si>
  <si>
    <t xml:space="preserve">Priemonė: Miesto metodinių būrelių veiklos užtikrinimas </t>
  </si>
  <si>
    <t>P-010-01-04-01</t>
  </si>
  <si>
    <t>Metodinių būrelių skaičius, vnt.</t>
  </si>
  <si>
    <t>010-01-05</t>
  </si>
  <si>
    <t>Priemonė: Priėmimo į savivaldybės bendrojo ir ikimokyklinio ugdymo įstaigas informacinių sistemų priežiūra</t>
  </si>
  <si>
    <t>P-010-01-05-01</t>
  </si>
  <si>
    <t>Administruojama sistemų, vnt.</t>
  </si>
  <si>
    <t>010-01-06</t>
  </si>
  <si>
    <t xml:space="preserve">Priemonė: Savivaldybės švietimo įstaigų civilinės atsakomybės draudimas  </t>
  </si>
  <si>
    <t>P-010-01-06-01</t>
  </si>
  <si>
    <t>010-01-07</t>
  </si>
  <si>
    <t>Priemonė: Švietimo pagalbos ir koordinuotai teikiamų paslaugų užtikrinimo projekto įgyvendinimas</t>
  </si>
  <si>
    <t>P-010-01-07-01</t>
  </si>
  <si>
    <t>Parengtas konkursinis projektas, vnt.</t>
  </si>
  <si>
    <t>P-1.3.2.2-4</t>
  </si>
  <si>
    <t>P-010-01-07-02</t>
  </si>
  <si>
    <t>Vaikų, kurie gaus koordinuotai teikiamas paslaugas, skaičius, vnt.</t>
  </si>
  <si>
    <t>010-01-08</t>
  </si>
  <si>
    <t>Priemonė: Kultūrinių kompetencijų ugdymo modelio moksleiviams įgyvendinimas</t>
  </si>
  <si>
    <t>P-010-01-08-01</t>
  </si>
  <si>
    <t>Dalyvaujančių įstaigų skaičius</t>
  </si>
  <si>
    <t>P-010-01-08-02</t>
  </si>
  <si>
    <t>Edukatorių organizuojami mokymai, valandų skaičius</t>
  </si>
  <si>
    <t>010-01-09</t>
  </si>
  <si>
    <t>Priemonė: Klaipėdos miesto pradinių klasių mokytojų dalyvavimo Skaitmeninio raštingumo, informatikos ir technologinės kūrybos įgūdžių programoje „Vedliai“ užtikrinimas</t>
  </si>
  <si>
    <t>P-010-01-09-01</t>
  </si>
  <si>
    <t>P-010-01-09-02</t>
  </si>
  <si>
    <t>Apmokyta pradinių klasių mokytojų skaičius, vnt.</t>
  </si>
  <si>
    <t>010-01-10</t>
  </si>
  <si>
    <t>Klaipėdos miesto mokinių politinio raštingumo tyrimas</t>
  </si>
  <si>
    <t>P-010-01-10-01</t>
  </si>
  <si>
    <t>Parengtas tyrimas</t>
  </si>
  <si>
    <t>010-02</t>
  </si>
  <si>
    <t>Uždavinys: Renovuoti ugdymo įstaigų pastatus ir patalpas</t>
  </si>
  <si>
    <t>E-010-02-01</t>
  </si>
  <si>
    <t>Mokyklų pastatų, kurie yra geros būklės, skaičius (vnt.) ir dalis bendroje mokyklų pastatų struktūroje (proc.)</t>
  </si>
  <si>
    <t>17/47</t>
  </si>
  <si>
    <t>19/53</t>
  </si>
  <si>
    <t>21/58</t>
  </si>
  <si>
    <t>R-1.3.1-1</t>
  </si>
  <si>
    <t>E-010-02-02</t>
  </si>
  <si>
    <t>Ugdymo vietų skaičius 1–5 metų amžiaus vaikams šiaurinėje ir centrinėje miesto teritorijose, vnt.</t>
  </si>
  <si>
    <t>R-1.3.2-3</t>
  </si>
  <si>
    <t>E-010-02-03</t>
  </si>
  <si>
    <t>Atnaujintų savivaldybės bendrojo ugdymo mokyklų sporto aikštynų skaičius, vnt.</t>
  </si>
  <si>
    <t>010-02-01</t>
  </si>
  <si>
    <t>P-010-02-01-01</t>
  </si>
  <si>
    <t>Išsinuomota modulinių pastatų, vnt.</t>
  </si>
  <si>
    <t>4</t>
  </si>
  <si>
    <t>010-02-02</t>
  </si>
  <si>
    <t>Priemonė: Savivaldybės ugdymo įstaigų pastatų ir aplinkos modernizavimas bei plėtra</t>
  </si>
  <si>
    <t>Savivaldybės bendrojo ugdymo mokyklų pastatų ir aplinkos modernizavimas bei plėtra:</t>
  </si>
  <si>
    <t>Atlikta rangos darbų, proc.</t>
  </si>
  <si>
    <t>100</t>
  </si>
  <si>
    <t>P-1.3.1.1-3</t>
  </si>
  <si>
    <t>Švietimo įstaigų sklypų parinkimas ir teritorijų planavimo dokumentų parengimas šiaurinėje ir centrinėje miesto dalyse</t>
  </si>
  <si>
    <t>P-010-02-02-01</t>
  </si>
  <si>
    <t>Parinkta vieta sklypo suformavimui, vnt.</t>
  </si>
  <si>
    <t>2</t>
  </si>
  <si>
    <t>Sporto aikštynų atnaujinimas</t>
  </si>
  <si>
    <t>P-010-02-02-02</t>
  </si>
  <si>
    <t>Parengta techninių projektų, vnt.</t>
  </si>
  <si>
    <t>P-010-02-02-03</t>
  </si>
  <si>
    <t>Atnaujinta aikštynų, skaičius</t>
  </si>
  <si>
    <t>P-2.2.1.2-1</t>
  </si>
  <si>
    <t xml:space="preserve">Klaipėdos „Ąžuolyno“ gimnazijos modernizavimas </t>
  </si>
  <si>
    <t>P-010-02-02-04</t>
  </si>
  <si>
    <t>Parengtas techninis  projektas, vnt.</t>
  </si>
  <si>
    <t>1</t>
  </si>
  <si>
    <t>P-010-02-02-05</t>
  </si>
  <si>
    <t>Klaipėdos Hermano Zudermano gimnazijos pastato kapitalinis remontas</t>
  </si>
  <si>
    <t>P-010-02-02-06</t>
  </si>
  <si>
    <t>35</t>
  </si>
  <si>
    <t>Vėdinimo ir kondicionavimo sistemų įrengimas biudžetinėse švietimo įstaigose</t>
  </si>
  <si>
    <t>P-010-02-02-07</t>
  </si>
  <si>
    <t>Įrengta kondicionavimo sistemų, ikimokyklinio ugdymo įstaigose, vnt.</t>
  </si>
  <si>
    <t>137</t>
  </si>
  <si>
    <t>P-010-02-02-08</t>
  </si>
  <si>
    <t>Įrengta kondicionavimo sistemų, bendrojo ugdymo įstaigose, vnt.</t>
  </si>
  <si>
    <t>284</t>
  </si>
  <si>
    <t>225</t>
  </si>
  <si>
    <t>Mokyklų modernizavimo techninių projektų parengimas</t>
  </si>
  <si>
    <t>P-010-02-02-09</t>
  </si>
  <si>
    <t>3</t>
  </si>
  <si>
    <t>Parengtas techninis projektas, vnt.</t>
  </si>
  <si>
    <t>P-010-02-02-10</t>
  </si>
  <si>
    <t>Įsigyta baldų, proc.</t>
  </si>
  <si>
    <t>Energinio efektyvumo didinimas ikimokyklinio ugdymo įstaigose:</t>
  </si>
  <si>
    <t>Klaipėdos mokyklos-darželio „Saulutė“, lopšelio-darželio „Vėtrungėlė“, lopšelio-darželio „Vėtrungėlė“ skyriaus, lopšelio-darželio „Radastėlė , lopšelio-darželio „Radastėlė“ skyriaus, lopšelio-darželio „Šaltinėlis“ „Kregždutės“ skyriaus pastatų atnaujinimas</t>
  </si>
  <si>
    <t>P-010-02-02-11</t>
  </si>
  <si>
    <t>45</t>
  </si>
  <si>
    <t>75</t>
  </si>
  <si>
    <t>P-010-02-02-12</t>
  </si>
  <si>
    <t>Švietimo ugdymo paslaugų plėtra Tauralaukyje  (Klaipėdos g. 31) – pastato rekonstravimas į ikimokyklinio ir priešmokyklinio ugdymo įstaigą</t>
  </si>
  <si>
    <t>P-010-02-02-13</t>
  </si>
  <si>
    <t xml:space="preserve">Atlikta rangos darbų, proc.
</t>
  </si>
  <si>
    <t>80</t>
  </si>
  <si>
    <t>Ugdymo paslaugų prieinamumo didinimas, modernizuojant Klaipėdos lopšelio-darželio „Traukinukas“ „Boružėlės“ skyriaus pastatą</t>
  </si>
  <si>
    <t>P-010-02-02-14</t>
  </si>
  <si>
    <t>P-010-02-02-15</t>
  </si>
  <si>
    <t>Ikimokyklinių įstaigų plėtra</t>
  </si>
  <si>
    <t xml:space="preserve">Naujo ikimokyklinio ugdymo įstaigos pastato statyba vietoje Tauralaukio progimnazijos Klaipėdos g. 31 </t>
  </si>
  <si>
    <t>P-010-02-02-16</t>
  </si>
  <si>
    <t>P-010-02-02-17</t>
  </si>
  <si>
    <t>Neformaliojo vaikų švietimo įstaigų pastatų rekonstravimas:</t>
  </si>
  <si>
    <t>Klaipėdos Jeronimo Kačinsko muzikos mokyklos (Statybininkų pr. 5) pastato energinio efektyvumo didinimas</t>
  </si>
  <si>
    <t>P-010-02-02-18</t>
  </si>
  <si>
    <t>10</t>
  </si>
  <si>
    <t>Klaipėdos karalienės Luizės jaunimo centro įgalinimas teikti šiuolaikinius jaunimo poreikius atitinkančias paslaugas</t>
  </si>
  <si>
    <t>P-010-02-02-19</t>
  </si>
  <si>
    <t>010-02-03</t>
  </si>
  <si>
    <t>Priemonė: Mokymosi aplinkos pritaikymas švietimo reikmėms</t>
  </si>
  <si>
    <t>Lauko žaidimų aikštelių ir įrenginių atnaujinimas ikimokyklinėse ugdymo įstaigose</t>
  </si>
  <si>
    <t>P-010-02-03-01</t>
  </si>
  <si>
    <t>Įstaigų teritorijų skaičius, vnt.</t>
  </si>
  <si>
    <t>12</t>
  </si>
  <si>
    <t>Patalpų ir inventoriaus atnaujinimas užtikrinant atitiktį higienos normoms</t>
  </si>
  <si>
    <t>P-010-02-03-02</t>
  </si>
  <si>
    <t>38</t>
  </si>
  <si>
    <t>Klaipėdos miesto gimnazijų gamtamokslinių laboratorijų steigimo ir modernizavimo 2022–2026 metų programos įgyvendinimas</t>
  </si>
  <si>
    <t>P-010-02-03-03</t>
  </si>
  <si>
    <t>Įstaigų, aprūpintų laboratorijos priemonėmis skaičius, vnt.</t>
  </si>
  <si>
    <t>6</t>
  </si>
  <si>
    <t>5</t>
  </si>
  <si>
    <t>P-010-02-03-04</t>
  </si>
  <si>
    <t>Atlikta poilsio zonos įrengimo darbų, proc.</t>
  </si>
  <si>
    <t>P-010-02-03-05</t>
  </si>
  <si>
    <t>Įsigyta modulinių konteinerių, vnt.</t>
  </si>
  <si>
    <t>Elektroninių cigarečių detektorių įrengimas bendrojo ugdymo mokyklose</t>
  </si>
  <si>
    <t>P-010-02-03-06</t>
  </si>
  <si>
    <t xml:space="preserve">Švietimo įtraukties ir veiksmingumo didinimas, aprūpinant mokyklas geltonaisiais autobusais </t>
  </si>
  <si>
    <t>P-010-02-03-07</t>
  </si>
  <si>
    <t>Įsigytas geltonasis autobusas</t>
  </si>
  <si>
    <t>Vaizdo kamerų įrengimas</t>
  </si>
  <si>
    <t>P-010-02-03-08</t>
  </si>
  <si>
    <t>P-010-02-03-09</t>
  </si>
  <si>
    <t>Įrengta vaizdo kamerų, vnt.</t>
  </si>
  <si>
    <t>534</t>
  </si>
  <si>
    <t>010-02-04</t>
  </si>
  <si>
    <t>Prienonė: Įtraukiojo ugdymo strategijos įgyvendinimas</t>
  </si>
  <si>
    <t>Specialiųjų ugdymosi priemonių („Kimochi“) įsijgijimas</t>
  </si>
  <si>
    <t>P-010-02-04-01</t>
  </si>
  <si>
    <t>46</t>
  </si>
  <si>
    <t>43</t>
  </si>
  <si>
    <t>30</t>
  </si>
  <si>
    <t>P-010-02-04-02</t>
  </si>
  <si>
    <t>Grupių skaičius, vtt.</t>
  </si>
  <si>
    <t>108</t>
  </si>
  <si>
    <t>96</t>
  </si>
  <si>
    <t>72</t>
  </si>
  <si>
    <t>P-010-02-04-03</t>
  </si>
  <si>
    <t>23</t>
  </si>
  <si>
    <t>P-010-02-04-04</t>
  </si>
  <si>
    <t>Įrengtų kambarių skaičius, vnt.</t>
  </si>
  <si>
    <t>P-010-02-04-05</t>
  </si>
  <si>
    <t>Patalpų pritaikymas vaikų su negalia ugdymui</t>
  </si>
  <si>
    <t>P-010-02-04-06</t>
  </si>
  <si>
    <t>8</t>
  </si>
  <si>
    <t>P-1.3.1.1-2</t>
  </si>
  <si>
    <t>010-03</t>
  </si>
  <si>
    <t xml:space="preserve">Uždavinys: Aprūpinti švietimo įstaigas reikalingu inventoriumi  </t>
  </si>
  <si>
    <t>E-010-03-01</t>
  </si>
  <si>
    <t>Aprūpinimo informacinių ir komunikacinių technologijų įranga vertinimas:</t>
  </si>
  <si>
    <t>R-1.3.1-2</t>
  </si>
  <si>
    <t>mokinių mokymui skirtų kompiuterių skaičius, tenkantis 100-ui mokinių, vnt.</t>
  </si>
  <si>
    <t>Skaitmeninių mokymo(si) priemonių, tenkančių 100-ui mokinių, skaičius, vnt.</t>
  </si>
  <si>
    <t>010-03-01</t>
  </si>
  <si>
    <t>Priemonė: Baldų ir įrangos atnaujinimas</t>
  </si>
  <si>
    <t>Vaikiškų lovyčių įsigijimas savivaldybės ikimokyklinio ugdymo įstaigoms</t>
  </si>
  <si>
    <t>P-010-03-01-01</t>
  </si>
  <si>
    <t>P-010-03-01-02</t>
  </si>
  <si>
    <t>Lovyčių skaičius, vnt.</t>
  </si>
  <si>
    <t xml:space="preserve">Įrenginių įsigijimas švietimo įstaigų maisto blokams </t>
  </si>
  <si>
    <t>P-010-03-01-03</t>
  </si>
  <si>
    <t>P-010-03-01-04</t>
  </si>
  <si>
    <t>Įsigyta įrenginių, vnt.</t>
  </si>
  <si>
    <t>P-010-03-01-05</t>
  </si>
  <si>
    <t>Įsigyta baldų ir įrangos, vnt.</t>
  </si>
  <si>
    <t>P-010-03-01-06</t>
  </si>
  <si>
    <t>Įsigyta metodinių priemonių, vnt.</t>
  </si>
  <si>
    <t>Kompiuterių brandos egzaminams ir nacionaliniams mokinių pasiekimų patikrinimams organizuoti įsigijimas</t>
  </si>
  <si>
    <t>P-010-03-01-07</t>
  </si>
  <si>
    <t>P-010-03-01-08</t>
  </si>
  <si>
    <t>Kompiuterių skaičius, vnt.</t>
  </si>
  <si>
    <t>010-03-02</t>
  </si>
  <si>
    <t>Priemonė: Švietimo paslaugų modernizavimo  programos priemonių įgyvendinimas</t>
  </si>
  <si>
    <t>Neformaliojo švietimo ir pagalbos įstaigų aprūpinimas mobilia interaktyvia įranga</t>
  </si>
  <si>
    <t>P-010-03-02-01</t>
  </si>
  <si>
    <t>P-010-03-02-02</t>
  </si>
  <si>
    <t>Interaktyvių ekranų skaičius, vnt.</t>
  </si>
  <si>
    <t>Hibridinių klasių įrengimas</t>
  </si>
  <si>
    <t>P-010-03-02-03</t>
  </si>
  <si>
    <t>P-010-03-02-04</t>
  </si>
  <si>
    <t>Hibridinių klasių skaičius, vnt.</t>
  </si>
  <si>
    <t>010-04</t>
  </si>
  <si>
    <t>Uždavinys: Organizuoti materialinį, ūkinį ir techninį ugdymo įstaigų aptarnavimą</t>
  </si>
  <si>
    <t>010-04-01</t>
  </si>
  <si>
    <t>Priemonė: Ugdymo įstaigų ūkinio aptarnavimo organizavimas</t>
  </si>
  <si>
    <t xml:space="preserve">Švietimo įstaigų paprastasis remontas </t>
  </si>
  <si>
    <t>P-010-04-01-01</t>
  </si>
  <si>
    <t>Įstaigų, kuriose atlikti remonto darbai, skaičius</t>
  </si>
  <si>
    <t>Šilumos ir karšto vandens tiekimo sistemų priežiūra</t>
  </si>
  <si>
    <t>P-010-04-01-02</t>
  </si>
  <si>
    <t>Įstaigų skaičius</t>
  </si>
  <si>
    <t>Šildymo sistemų, vandentiekio ir buitinių nuotekų tinklų remontas</t>
  </si>
  <si>
    <t>P-010-04-01-03</t>
  </si>
  <si>
    <t>Renovuota, suremontuota sistemų, skaičius</t>
  </si>
  <si>
    <t>Gaisrinės saugos reikalavimų vykdymas švietimo įstaigose</t>
  </si>
  <si>
    <t>P-010-04-01-04</t>
  </si>
  <si>
    <t>Įstaigų, kuriose likviduoti pažeidimai, skaičius</t>
  </si>
  <si>
    <t>P-010-04-01-05</t>
  </si>
  <si>
    <t>Švietimo įstaigų sanitarinių patalpų remontas</t>
  </si>
  <si>
    <t>P-010-04-01-06</t>
  </si>
  <si>
    <t xml:space="preserve">Švietimo įstaigų elektros instaliacijos remontas </t>
  </si>
  <si>
    <t>P-010-04-01-07</t>
  </si>
  <si>
    <t>Švietimo įstaigų pastatų išorės remontas</t>
  </si>
  <si>
    <t>P-010-04-01-08</t>
  </si>
  <si>
    <t xml:space="preserve">Švietimo įstaigų lauko inžinerinių tinklų remontas </t>
  </si>
  <si>
    <t>P-010-04-01-09</t>
  </si>
  <si>
    <t xml:space="preserve">Parengta techninių projektų, vnt.    </t>
  </si>
  <si>
    <t>P-010-04-01-10</t>
  </si>
  <si>
    <t>Suremontuota įstaigų, skaičius</t>
  </si>
  <si>
    <t>Švietimo įstaigų teritorijų aptvėrimas</t>
  </si>
  <si>
    <t>P-010-04-01-11</t>
  </si>
  <si>
    <t>Įstaigų ūkinis aptarnavimas</t>
  </si>
  <si>
    <t>P-010-04-01-12</t>
  </si>
  <si>
    <t>Nuomojamo ryšių kabelio tinklo ilgis, km</t>
  </si>
  <si>
    <t>P-010-04-01-13</t>
  </si>
  <si>
    <t>Saugomų pastatų, objektų skaičius</t>
  </si>
  <si>
    <t>P-010-04-01-14</t>
  </si>
  <si>
    <t>Įstaigų, kuriose valomi langai, skaičius</t>
  </si>
  <si>
    <t>Įstaigų pastatų, kuriuose atlikta kasmetinė apžiūra, skaičius</t>
  </si>
  <si>
    <t>010-04-02</t>
  </si>
  <si>
    <t xml:space="preserve">Priemonė: Mokinių pavėžėjimo užtikrinimas </t>
  </si>
  <si>
    <t>R-010-04-02-01</t>
  </si>
  <si>
    <t>Pavėžėta mokinių, skaičius</t>
  </si>
  <si>
    <t>270</t>
  </si>
  <si>
    <t>010-04-03</t>
  </si>
  <si>
    <t>Priemonė: Švietimo įstaigų persikėlimo į kitas patalpas organizavimas</t>
  </si>
  <si>
    <t>P-010-04-03-01</t>
  </si>
  <si>
    <t>Perkelta įstaigų, skaičius</t>
  </si>
  <si>
    <t>010-04-04</t>
  </si>
  <si>
    <t>Priemonė: Švietimo įstaigų energinių išteklių efektyvinimas</t>
  </si>
  <si>
    <t>Automatizuotos šilumos punkto kontrolės ir valdymo sistemų aptarnavimas švietimo įstaigų pastatuose</t>
  </si>
  <si>
    <t>P-010-04-04-01</t>
  </si>
  <si>
    <t>Aptarnaujamų įstaigų pastatų skaičius, vnt.</t>
  </si>
  <si>
    <t>93</t>
  </si>
  <si>
    <t>010-04-05</t>
  </si>
  <si>
    <t>Priemonė: Komunalinių paslaugų įsigijimas</t>
  </si>
  <si>
    <t>P-010-04-05-01</t>
  </si>
  <si>
    <t>Šildoma įstaigų, skaičius</t>
  </si>
  <si>
    <t>P-010-04-05-02</t>
  </si>
  <si>
    <t>Tvarkoma paviršinių (lietaus) nuotekų, įstaigų skaičius</t>
  </si>
  <si>
    <t>P-010-04-05-03</t>
  </si>
  <si>
    <t>Tvarkomas centralizuotas vandentiekis ir kanalizacija, įstaigų skaičius</t>
  </si>
  <si>
    <t>P-010-04-05-04</t>
  </si>
  <si>
    <t>Įstaigų, kurioms elektros energija įsigyjama centralizuotai, skaičius</t>
  </si>
  <si>
    <t>Edukacinių erdvių ir pagalbinių patalpų įrengimas Klaipėdos miesto bendrojo ugdymo mokyklose (2024–2025 m. – Vytauto Didžiojo gimnazijoje, „Smeltės“ progimnazijoje)</t>
  </si>
  <si>
    <t>Mokinių maitinimo ir pavežėjimo užtikrinimas Klaipėdos „Aukuro“ gimnazijoje (sporto klasėse)</t>
  </si>
  <si>
    <t>P-010-01-01-51</t>
  </si>
  <si>
    <t>R-010-01-01-56</t>
  </si>
  <si>
    <t>R-010-01-01-57</t>
  </si>
  <si>
    <t>P-010-01-01-62</t>
  </si>
  <si>
    <t>P-010-01-01-63</t>
  </si>
  <si>
    <t>Projekto „Erasmus+ akreditacijos KA121“ įgyvendinimas Gedminų progimnazijoje</t>
  </si>
  <si>
    <t>Projekto „Erasmus+ Informatinis mąstymas ir matematinis problemų sprendimas, analitika grindžiama mokymosi aplinka“ įgyvendinimas Gedminų progimnazijoje</t>
  </si>
  <si>
    <t>Projekto Nordplus Junior „Kurkime ateitį kartu“  įgyvendinimas Gedminų progimnazijoje</t>
  </si>
  <si>
    <t>Projekto Nordplus Junior „Mokytojai netradicinėje aplinkoje“ įgyvendinimas Gedminų progimnazijoje</t>
  </si>
  <si>
    <t>Jaunesnių nei 18 metų vaikų, dalyvaujančių veikloje, skaičius, vnt.</t>
  </si>
  <si>
    <t>Vaikų skaičius, kurie gaus koordinuotai teikiamas paslaugas įgyvendinant projektą, savivaldybėje</t>
  </si>
  <si>
    <t>Multisensorinių nusiraminimo kambarių įrengimas, priemonių įsigijimas</t>
  </si>
  <si>
    <t>Metodinių priemonių ar įrangos įsigimui, proc.</t>
  </si>
  <si>
    <t>Baldų, įrangos ir metodinių priemonių įsigijimas ikimokyklinio ir priešmokyklinio ugdymo įstaigai (Tauralaukio rekonstruojamame pastate Klaipėdos g. 31)</t>
  </si>
  <si>
    <r>
      <t>4 lentelė. Klaipėdos miesto savivaldybės 2025–2027 metų 010 Ugdymo proceso užtikrinimo programos uždaviniai, priemonės ir jų stebėsenos rodikliai</t>
    </r>
    <r>
      <rPr>
        <sz val="12"/>
        <rFont val="Times New Roman"/>
        <family val="1"/>
        <charset val="186"/>
      </rPr>
      <t xml:space="preserve"> </t>
    </r>
  </si>
  <si>
    <t>P-010-01-01-12</t>
  </si>
  <si>
    <t>R-010-01-01-38</t>
  </si>
  <si>
    <t>R-010-01-01-53</t>
  </si>
  <si>
    <t>P-010-01-01-58</t>
  </si>
  <si>
    <t>P-010-01-01-54</t>
  </si>
  <si>
    <t>Durų įrengimas, vnt.</t>
  </si>
  <si>
    <t>R-010-01-01-37</t>
  </si>
  <si>
    <t>P-010-01-01-39</t>
  </si>
  <si>
    <t>R-010-01-01-52</t>
  </si>
  <si>
    <t>Švietimo pagalbos specialistų pareigybių skaičius</t>
  </si>
  <si>
    <t xml:space="preserve">Profesinio orientavimo užtikrinimas </t>
  </si>
  <si>
    <t>P-010-01-01-64</t>
  </si>
  <si>
    <t>Pareigybių skaičius</t>
  </si>
  <si>
    <t xml:space="preserve">Švietimo įstaigų pedagoginių darbuotojų, vykdančių neformalųjį vaikų švietimą, padidinto darbo užmokesčio užtikrinimas </t>
  </si>
  <si>
    <t>P-010-01-01-65</t>
  </si>
  <si>
    <t>Priemonė: Švietimo įstaigų modulinių kompleksų nuoma ir išpirkimas</t>
  </si>
  <si>
    <t>37</t>
  </si>
  <si>
    <t>32</t>
  </si>
  <si>
    <t>18</t>
  </si>
  <si>
    <t>91</t>
  </si>
  <si>
    <t>Įsigyta baldų, vnt.</t>
  </si>
  <si>
    <t>203</t>
  </si>
  <si>
    <t>P-010-02-02-20</t>
  </si>
  <si>
    <t>231</t>
  </si>
  <si>
    <t>84</t>
  </si>
  <si>
    <t>39</t>
  </si>
  <si>
    <t>19</t>
  </si>
  <si>
    <t>Mokinių maitinimo ir pavėžėjimo užtikrinimas Klaipėdos jūrų kadetų gimnazijoje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</si>
</sst>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General"/>
    <numFmt numFmtId="165" formatCode="0.0"/>
    <numFmt numFmtId="166" formatCode="#,##0.0"/>
    <numFmt numFmtId="167" formatCode="[$-409]0.00"/>
    <numFmt numFmtId="168" formatCode="[$-409]#,##0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BDBDB"/>
      </patternFill>
    </fill>
    <fill>
      <patternFill patternType="solid">
        <fgColor rgb="FFFFCC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224">
    <xf numFmtId="0" fontId="0" fillId="0" borderId="0" xfId="0"/>
    <xf numFmtId="0" fontId="4" fillId="3" borderId="10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/>
    <xf numFmtId="0" fontId="5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0" fontId="4" fillId="0" borderId="10" xfId="0" applyFont="1" applyBorder="1"/>
    <xf numFmtId="0" fontId="5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166" fontId="4" fillId="0" borderId="1" xfId="0" applyNumberFormat="1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7" borderId="1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4" fillId="7" borderId="1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3" borderId="2" xfId="0" applyNumberFormat="1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166" fontId="4" fillId="0" borderId="3" xfId="0" applyNumberFormat="1" applyFont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3" fontId="4" fillId="3" borderId="14" xfId="0" applyNumberFormat="1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3" fontId="4" fillId="3" borderId="10" xfId="0" applyNumberFormat="1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7" borderId="3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7" borderId="10" xfId="0" applyFont="1" applyFill="1" applyBorder="1" applyAlignment="1">
      <alignment vertical="top" wrapText="1"/>
    </xf>
    <xf numFmtId="0" fontId="4" fillId="7" borderId="5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7" borderId="4" xfId="0" applyFont="1" applyFill="1" applyBorder="1" applyAlignment="1">
      <alignment horizontal="center" vertical="top" wrapText="1"/>
    </xf>
    <xf numFmtId="0" fontId="4" fillId="3" borderId="10" xfId="0" applyFont="1" applyFill="1" applyBorder="1"/>
    <xf numFmtId="0" fontId="4" fillId="0" borderId="7" xfId="0" applyFont="1" applyBorder="1" applyAlignment="1">
      <alignment wrapText="1"/>
    </xf>
    <xf numFmtId="0" fontId="5" fillId="6" borderId="3" xfId="0" applyFont="1" applyFill="1" applyBorder="1" applyAlignment="1">
      <alignment horizontal="right" vertical="top" wrapText="1"/>
    </xf>
    <xf numFmtId="0" fontId="5" fillId="6" borderId="3" xfId="0" applyFont="1" applyFill="1" applyBorder="1" applyAlignment="1">
      <alignment vertical="top" wrapText="1"/>
    </xf>
    <xf numFmtId="0" fontId="4" fillId="6" borderId="3" xfId="0" applyFont="1" applyFill="1" applyBorder="1" applyAlignment="1">
      <alignment horizontal="center" vertical="top" wrapText="1"/>
    </xf>
    <xf numFmtId="166" fontId="4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6" borderId="11" xfId="0" applyFont="1" applyFill="1" applyBorder="1" applyAlignment="1">
      <alignment horizontal="right" vertical="top" wrapText="1"/>
    </xf>
    <xf numFmtId="0" fontId="5" fillId="6" borderId="11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6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right" vertical="top" wrapText="1"/>
    </xf>
    <xf numFmtId="0" fontId="5" fillId="6" borderId="17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top"/>
    </xf>
    <xf numFmtId="0" fontId="4" fillId="6" borderId="17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10" borderId="0" xfId="0" applyFont="1" applyFill="1" applyAlignment="1">
      <alignment horizontal="left" vertical="top" wrapText="1"/>
    </xf>
    <xf numFmtId="0" fontId="4" fillId="0" borderId="19" xfId="0" applyFont="1" applyBorder="1" applyAlignment="1">
      <alignment horizontal="center" vertical="top"/>
    </xf>
    <xf numFmtId="0" fontId="5" fillId="6" borderId="10" xfId="0" applyFont="1" applyFill="1" applyBorder="1" applyAlignment="1">
      <alignment horizontal="right" vertical="top" wrapText="1"/>
    </xf>
    <xf numFmtId="0" fontId="5" fillId="6" borderId="10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/>
    </xf>
    <xf numFmtId="0" fontId="5" fillId="6" borderId="14" xfId="0" applyFont="1" applyFill="1" applyBorder="1" applyAlignment="1">
      <alignment horizontal="right" vertical="top" wrapText="1"/>
    </xf>
    <xf numFmtId="0" fontId="5" fillId="6" borderId="14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right" vertical="top" wrapText="1"/>
    </xf>
    <xf numFmtId="0" fontId="5" fillId="5" borderId="3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3" fontId="5" fillId="6" borderId="1" xfId="0" applyNumberFormat="1" applyFont="1" applyFill="1" applyBorder="1" applyAlignment="1">
      <alignment horizontal="left" vertical="top" wrapText="1"/>
    </xf>
    <xf numFmtId="49" fontId="4" fillId="6" borderId="5" xfId="0" applyNumberFormat="1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167" fontId="4" fillId="3" borderId="1" xfId="1" applyNumberFormat="1" applyFont="1" applyFill="1" applyBorder="1" applyAlignment="1">
      <alignment vertical="top" wrapText="1"/>
    </xf>
    <xf numFmtId="167" fontId="5" fillId="4" borderId="1" xfId="1" applyNumberFormat="1" applyFont="1" applyFill="1" applyBorder="1" applyAlignment="1">
      <alignment vertical="top" wrapText="1"/>
    </xf>
    <xf numFmtId="168" fontId="5" fillId="3" borderId="1" xfId="1" applyNumberFormat="1" applyFont="1" applyFill="1" applyBorder="1" applyAlignment="1">
      <alignment horizontal="left" vertical="top" wrapText="1"/>
    </xf>
    <xf numFmtId="168" fontId="4" fillId="4" borderId="1" xfId="1" applyNumberFormat="1" applyFont="1" applyFill="1" applyBorder="1" applyAlignment="1">
      <alignment horizontal="left" vertical="top" wrapText="1"/>
    </xf>
    <xf numFmtId="0" fontId="4" fillId="11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168" fontId="5" fillId="4" borderId="1" xfId="1" applyNumberFormat="1" applyFont="1" applyFill="1" applyBorder="1" applyAlignment="1">
      <alignment horizontal="left" vertical="top" wrapText="1"/>
    </xf>
    <xf numFmtId="168" fontId="4" fillId="3" borderId="1" xfId="1" applyNumberFormat="1" applyFont="1" applyFill="1" applyBorder="1" applyAlignment="1">
      <alignment horizontal="left" vertical="top" wrapText="1"/>
    </xf>
    <xf numFmtId="168" fontId="4" fillId="3" borderId="2" xfId="1" applyNumberFormat="1" applyFont="1" applyFill="1" applyBorder="1" applyAlignment="1">
      <alignment horizontal="left" vertical="top" wrapText="1"/>
    </xf>
    <xf numFmtId="168" fontId="4" fillId="3" borderId="1" xfId="1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7" xfId="0" applyFont="1" applyFill="1" applyBorder="1" applyAlignment="1">
      <alignment wrapText="1"/>
    </xf>
    <xf numFmtId="0" fontId="5" fillId="8" borderId="1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49" fontId="4" fillId="3" borderId="17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 wrapText="1"/>
    </xf>
    <xf numFmtId="49" fontId="4" fillId="3" borderId="10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5" fillId="6" borderId="15" xfId="0" applyFont="1" applyFill="1" applyBorder="1" applyAlignment="1">
      <alignment horizontal="right" vertical="top" wrapText="1"/>
    </xf>
    <xf numFmtId="0" fontId="5" fillId="6" borderId="10" xfId="0" applyFont="1" applyFill="1" applyBorder="1" applyAlignment="1">
      <alignment horizontal="left" vertical="top"/>
    </xf>
    <xf numFmtId="49" fontId="5" fillId="6" borderId="10" xfId="0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4" fillId="0" borderId="18" xfId="0" applyFont="1" applyBorder="1" applyAlignment="1">
      <alignment vertical="top"/>
    </xf>
    <xf numFmtId="49" fontId="4" fillId="3" borderId="14" xfId="0" applyNumberFormat="1" applyFont="1" applyFill="1" applyBorder="1" applyAlignment="1">
      <alignment horizontal="center" vertical="top"/>
    </xf>
    <xf numFmtId="3" fontId="5" fillId="3" borderId="3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center" vertical="top"/>
    </xf>
    <xf numFmtId="166" fontId="4" fillId="3" borderId="3" xfId="0" applyNumberFormat="1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 applyAlignment="1">
      <alignment vertical="top"/>
    </xf>
    <xf numFmtId="165" fontId="4" fillId="4" borderId="1" xfId="1" applyNumberFormat="1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/>
    </xf>
    <xf numFmtId="3" fontId="5" fillId="6" borderId="1" xfId="0" applyNumberFormat="1" applyFont="1" applyFill="1" applyBorder="1" applyAlignment="1">
      <alignment vertical="top" wrapText="1"/>
    </xf>
    <xf numFmtId="3" fontId="5" fillId="6" borderId="2" xfId="0" applyNumberFormat="1" applyFont="1" applyFill="1" applyBorder="1" applyAlignment="1">
      <alignment vertical="top" wrapText="1"/>
    </xf>
    <xf numFmtId="49" fontId="4" fillId="6" borderId="6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wrapText="1"/>
    </xf>
    <xf numFmtId="3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4" fillId="3" borderId="5" xfId="0" applyNumberFormat="1" applyFont="1" applyFill="1" applyBorder="1" applyAlignment="1">
      <alignment horizontal="center" vertical="top" wrapText="1"/>
    </xf>
    <xf numFmtId="3" fontId="5" fillId="12" borderId="1" xfId="0" applyNumberFormat="1" applyFont="1" applyFill="1" applyBorder="1" applyAlignment="1">
      <alignment horizontal="center" vertical="top"/>
    </xf>
    <xf numFmtId="3" fontId="5" fillId="12" borderId="5" xfId="0" applyNumberFormat="1" applyFont="1" applyFill="1" applyBorder="1" applyAlignment="1">
      <alignment horizontal="center" vertical="top"/>
    </xf>
    <xf numFmtId="0" fontId="4" fillId="0" borderId="15" xfId="0" applyFont="1" applyBorder="1" applyAlignment="1">
      <alignment vertical="top"/>
    </xf>
    <xf numFmtId="3" fontId="4" fillId="0" borderId="14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7" borderId="18" xfId="0" applyFont="1" applyFill="1" applyBorder="1" applyAlignment="1">
      <alignment vertical="top" wrapText="1"/>
    </xf>
    <xf numFmtId="0" fontId="4" fillId="7" borderId="12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0" fontId="4" fillId="3" borderId="14" xfId="0" applyFont="1" applyFill="1" applyBorder="1"/>
    <xf numFmtId="0" fontId="4" fillId="0" borderId="22" xfId="0" applyFont="1" applyBorder="1" applyAlignment="1">
      <alignment wrapText="1"/>
    </xf>
    <xf numFmtId="0" fontId="4" fillId="3" borderId="1" xfId="0" applyFont="1" applyFill="1" applyBorder="1"/>
    <xf numFmtId="3" fontId="4" fillId="3" borderId="20" xfId="0" applyNumberFormat="1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5" fillId="9" borderId="2" xfId="0" applyFont="1" applyFill="1" applyBorder="1" applyAlignment="1">
      <alignment horizontal="left" vertical="top" wrapText="1"/>
    </xf>
    <xf numFmtId="0" fontId="5" fillId="9" borderId="12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</cellXfs>
  <cellStyles count="2">
    <cellStyle name="Excel Built-in Normal" xfId="1" xr:uid="{AD2631E7-7BC3-479E-AC00-494E6DA86334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rida Urbonavičienė" id="{BFDB2CA9-253B-49E4-A9B6-A5C2AF2C8D0E}" userId="S::ingrida.urbonaviciene@klaipeda.lt::d33d6e8e-9d5c-419c-9de0-ef40eb7ef2e0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18" dT="2023-10-12T06:47:17.69" personId="{BFDB2CA9-253B-49E4-A9B6-A5C2AF2C8D0E}" id="{027F2A5B-C46C-463F-BE68-F24122EB7B71}">
    <text>Žemynos gimnazija, S.Dacho, Vitės, Gedminų, "Verdenės", Smeltės progimnazijos, "Ąžuoliuko" ir "Čiauškutės", "Vyturėlio" lopšeliai-darželiai.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M281"/>
  <sheetViews>
    <sheetView tabSelected="1" zoomScaleNormal="100" zoomScaleSheetLayoutView="100" workbookViewId="0">
      <selection activeCell="B2" sqref="B2:G2"/>
    </sheetView>
  </sheetViews>
  <sheetFormatPr defaultColWidth="8.88671875" defaultRowHeight="13.2" x14ac:dyDescent="0.25"/>
  <cols>
    <col min="1" max="1" width="2.6640625" style="3" customWidth="1"/>
    <col min="2" max="2" width="14.33203125" style="2" customWidth="1"/>
    <col min="3" max="3" width="48.109375" style="2" customWidth="1"/>
    <col min="4" max="6" width="10.88671875" style="2" customWidth="1"/>
    <col min="7" max="7" width="12.6640625" style="194" customWidth="1"/>
    <col min="8" max="16384" width="8.88671875" style="3"/>
  </cols>
  <sheetData>
    <row r="1" spans="2:13" ht="15" customHeight="1" x14ac:dyDescent="0.25">
      <c r="C1" s="220"/>
      <c r="D1" s="220"/>
      <c r="E1" s="220"/>
      <c r="F1" s="220"/>
      <c r="G1" s="220"/>
    </row>
    <row r="2" spans="2:13" ht="35.4" customHeight="1" x14ac:dyDescent="0.25">
      <c r="B2" s="216" t="s">
        <v>442</v>
      </c>
      <c r="C2" s="216"/>
      <c r="D2" s="216"/>
      <c r="E2" s="216"/>
      <c r="F2" s="216"/>
      <c r="G2" s="216"/>
    </row>
    <row r="3" spans="2:13" ht="36" customHeight="1" x14ac:dyDescent="0.25">
      <c r="B3" s="223" t="s">
        <v>0</v>
      </c>
      <c r="C3" s="4" t="s">
        <v>1</v>
      </c>
      <c r="D3" s="221" t="s">
        <v>2</v>
      </c>
      <c r="E3" s="221"/>
      <c r="F3" s="222"/>
      <c r="G3" s="223" t="s">
        <v>3</v>
      </c>
    </row>
    <row r="4" spans="2:13" ht="18" customHeight="1" x14ac:dyDescent="0.25">
      <c r="B4" s="223"/>
      <c r="C4" s="5"/>
      <c r="D4" s="6" t="s">
        <v>4</v>
      </c>
      <c r="E4" s="6" t="s">
        <v>5</v>
      </c>
      <c r="F4" s="6" t="s">
        <v>6</v>
      </c>
      <c r="G4" s="223"/>
    </row>
    <row r="5" spans="2:13" ht="13.95" customHeight="1" x14ac:dyDescent="0.25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</row>
    <row r="6" spans="2:13" ht="32.4" customHeight="1" x14ac:dyDescent="0.25">
      <c r="B6" s="8" t="s">
        <v>7</v>
      </c>
      <c r="C6" s="9" t="s">
        <v>8</v>
      </c>
      <c r="D6" s="9"/>
      <c r="E6" s="9"/>
      <c r="F6" s="9"/>
      <c r="G6" s="9"/>
    </row>
    <row r="7" spans="2:13" ht="32.4" customHeight="1" x14ac:dyDescent="0.25">
      <c r="B7" s="10" t="s">
        <v>9</v>
      </c>
      <c r="C7" s="10" t="s">
        <v>10</v>
      </c>
      <c r="D7" s="11">
        <v>3402</v>
      </c>
      <c r="E7" s="11">
        <v>3402</v>
      </c>
      <c r="F7" s="11">
        <v>3402</v>
      </c>
      <c r="G7" s="12" t="s">
        <v>11</v>
      </c>
    </row>
    <row r="8" spans="2:13" ht="31.95" customHeight="1" x14ac:dyDescent="0.25">
      <c r="B8" s="10" t="s">
        <v>12</v>
      </c>
      <c r="C8" s="10" t="s">
        <v>13</v>
      </c>
      <c r="D8" s="11">
        <v>13.5</v>
      </c>
      <c r="E8" s="11">
        <v>13.5</v>
      </c>
      <c r="F8" s="11">
        <v>13.5</v>
      </c>
      <c r="G8" s="12" t="s">
        <v>14</v>
      </c>
    </row>
    <row r="9" spans="2:13" ht="32.4" customHeight="1" x14ac:dyDescent="0.25">
      <c r="B9" s="10" t="s">
        <v>15</v>
      </c>
      <c r="C9" s="10" t="s">
        <v>16</v>
      </c>
      <c r="D9" s="11" t="s">
        <v>17</v>
      </c>
      <c r="E9" s="11" t="s">
        <v>17</v>
      </c>
      <c r="F9" s="11" t="s">
        <v>18</v>
      </c>
      <c r="G9" s="12" t="s">
        <v>19</v>
      </c>
    </row>
    <row r="10" spans="2:13" ht="18" customHeight="1" x14ac:dyDescent="0.25">
      <c r="B10" s="10" t="s">
        <v>20</v>
      </c>
      <c r="C10" s="10" t="s">
        <v>21</v>
      </c>
      <c r="D10" s="12">
        <v>79.7</v>
      </c>
      <c r="E10" s="12" t="s">
        <v>22</v>
      </c>
      <c r="F10" s="12" t="s">
        <v>23</v>
      </c>
      <c r="G10" s="10"/>
    </row>
    <row r="11" spans="2:13" ht="40.950000000000003" customHeight="1" x14ac:dyDescent="0.25">
      <c r="B11" s="10" t="s">
        <v>24</v>
      </c>
      <c r="C11" s="10" t="s">
        <v>25</v>
      </c>
      <c r="D11" s="12">
        <v>65</v>
      </c>
      <c r="E11" s="12">
        <v>65</v>
      </c>
      <c r="F11" s="12">
        <v>65</v>
      </c>
      <c r="G11" s="10"/>
    </row>
    <row r="12" spans="2:13" ht="18" customHeight="1" x14ac:dyDescent="0.25">
      <c r="B12" s="10" t="s">
        <v>26</v>
      </c>
      <c r="C12" s="10" t="s">
        <v>27</v>
      </c>
      <c r="D12" s="12">
        <v>79.8</v>
      </c>
      <c r="E12" s="12">
        <v>79.8</v>
      </c>
      <c r="F12" s="12">
        <v>79.8</v>
      </c>
      <c r="G12" s="10"/>
    </row>
    <row r="13" spans="2:13" ht="28.2" customHeight="1" x14ac:dyDescent="0.25">
      <c r="B13" s="13" t="s">
        <v>28</v>
      </c>
      <c r="C13" s="14" t="s">
        <v>29</v>
      </c>
      <c r="D13" s="15"/>
      <c r="E13" s="15"/>
      <c r="F13" s="15"/>
      <c r="G13" s="16"/>
      <c r="H13" s="17"/>
      <c r="I13" s="18"/>
    </row>
    <row r="14" spans="2:13" ht="31.2" customHeight="1" x14ac:dyDescent="0.25">
      <c r="B14" s="19"/>
      <c r="C14" s="20" t="s">
        <v>30</v>
      </c>
      <c r="D14" s="21"/>
      <c r="E14" s="21"/>
      <c r="F14" s="21"/>
      <c r="G14" s="22"/>
      <c r="H14" s="23"/>
      <c r="I14" s="18"/>
    </row>
    <row r="15" spans="2:13" ht="19.5" customHeight="1" x14ac:dyDescent="0.25">
      <c r="B15" s="24" t="s">
        <v>31</v>
      </c>
      <c r="C15" s="25" t="s">
        <v>32</v>
      </c>
      <c r="D15" s="26">
        <v>41</v>
      </c>
      <c r="E15" s="26">
        <v>41</v>
      </c>
      <c r="F15" s="26">
        <v>41</v>
      </c>
      <c r="G15" s="26"/>
      <c r="H15" s="18"/>
      <c r="I15" s="18"/>
      <c r="J15" s="18"/>
      <c r="K15" s="18"/>
      <c r="L15" s="18"/>
      <c r="M15" s="18"/>
    </row>
    <row r="16" spans="2:13" ht="19.2" customHeight="1" x14ac:dyDescent="0.25">
      <c r="B16" s="24" t="s">
        <v>33</v>
      </c>
      <c r="C16" s="27" t="s">
        <v>34</v>
      </c>
      <c r="D16" s="198">
        <v>7438</v>
      </c>
      <c r="E16" s="198">
        <v>7438</v>
      </c>
      <c r="F16" s="198">
        <v>7438</v>
      </c>
      <c r="G16" s="22" t="s">
        <v>35</v>
      </c>
    </row>
    <row r="17" spans="2:7" ht="33" customHeight="1" x14ac:dyDescent="0.25">
      <c r="B17" s="24" t="s">
        <v>36</v>
      </c>
      <c r="C17" s="28" t="s">
        <v>37</v>
      </c>
      <c r="D17" s="22">
        <v>96.5</v>
      </c>
      <c r="E17" s="22">
        <v>96.5</v>
      </c>
      <c r="F17" s="22">
        <v>96.5</v>
      </c>
      <c r="G17" s="26"/>
    </row>
    <row r="18" spans="2:7" ht="30.75" customHeight="1" x14ac:dyDescent="0.25">
      <c r="B18" s="24" t="s">
        <v>38</v>
      </c>
      <c r="C18" s="29" t="s">
        <v>39</v>
      </c>
      <c r="D18" s="22">
        <v>100</v>
      </c>
      <c r="E18" s="22">
        <v>100</v>
      </c>
      <c r="F18" s="22">
        <v>100</v>
      </c>
      <c r="G18" s="26"/>
    </row>
    <row r="19" spans="2:7" ht="31.95" customHeight="1" x14ac:dyDescent="0.25">
      <c r="B19" s="24"/>
      <c r="C19" s="30" t="s">
        <v>40</v>
      </c>
      <c r="D19" s="26"/>
      <c r="E19" s="26"/>
      <c r="F19" s="26"/>
      <c r="G19" s="26"/>
    </row>
    <row r="20" spans="2:7" ht="20.399999999999999" customHeight="1" x14ac:dyDescent="0.25">
      <c r="B20" s="24" t="s">
        <v>41</v>
      </c>
      <c r="C20" s="25" t="s">
        <v>32</v>
      </c>
      <c r="D20" s="22">
        <v>10</v>
      </c>
      <c r="E20" s="22">
        <v>10</v>
      </c>
      <c r="F20" s="22">
        <v>10</v>
      </c>
      <c r="G20" s="26"/>
    </row>
    <row r="21" spans="2:7" ht="18.600000000000001" customHeight="1" x14ac:dyDescent="0.25">
      <c r="B21" s="24" t="s">
        <v>42</v>
      </c>
      <c r="C21" s="27" t="s">
        <v>34</v>
      </c>
      <c r="D21" s="22">
        <v>419</v>
      </c>
      <c r="E21" s="22">
        <v>419</v>
      </c>
      <c r="F21" s="22">
        <v>419</v>
      </c>
      <c r="G21" s="22" t="s">
        <v>35</v>
      </c>
    </row>
    <row r="22" spans="2:7" ht="17.25" customHeight="1" x14ac:dyDescent="0.25">
      <c r="B22" s="24"/>
      <c r="C22" s="30" t="s">
        <v>43</v>
      </c>
      <c r="D22" s="26"/>
      <c r="E22" s="26"/>
      <c r="F22" s="26"/>
      <c r="G22" s="26"/>
    </row>
    <row r="23" spans="2:7" ht="18.600000000000001" customHeight="1" x14ac:dyDescent="0.25">
      <c r="B23" s="24" t="s">
        <v>44</v>
      </c>
      <c r="C23" s="27" t="s">
        <v>45</v>
      </c>
      <c r="D23" s="26">
        <v>25</v>
      </c>
      <c r="E23" s="26">
        <v>25</v>
      </c>
      <c r="F23" s="26">
        <v>25</v>
      </c>
      <c r="G23" s="26"/>
    </row>
    <row r="24" spans="2:7" ht="33.6" customHeight="1" x14ac:dyDescent="0.25">
      <c r="B24" s="24"/>
      <c r="C24" s="30" t="s">
        <v>46</v>
      </c>
      <c r="D24" s="26"/>
      <c r="E24" s="26"/>
      <c r="F24" s="26"/>
      <c r="G24" s="26"/>
    </row>
    <row r="25" spans="2:7" ht="17.25" customHeight="1" x14ac:dyDescent="0.25">
      <c r="B25" s="24" t="s">
        <v>47</v>
      </c>
      <c r="C25" s="27" t="s">
        <v>32</v>
      </c>
      <c r="D25" s="22">
        <v>4</v>
      </c>
      <c r="E25" s="22">
        <v>4</v>
      </c>
      <c r="F25" s="22">
        <v>4</v>
      </c>
      <c r="G25" s="22"/>
    </row>
    <row r="26" spans="2:7" ht="17.25" customHeight="1" x14ac:dyDescent="0.25">
      <c r="B26" s="24" t="s">
        <v>48</v>
      </c>
      <c r="C26" s="25" t="s">
        <v>34</v>
      </c>
      <c r="D26" s="31">
        <v>1209</v>
      </c>
      <c r="E26" s="31">
        <v>1209</v>
      </c>
      <c r="F26" s="31">
        <v>1209</v>
      </c>
      <c r="G26" s="22"/>
    </row>
    <row r="27" spans="2:7" ht="17.399999999999999" customHeight="1" x14ac:dyDescent="0.25">
      <c r="B27" s="24" t="s">
        <v>49</v>
      </c>
      <c r="C27" s="27" t="s">
        <v>50</v>
      </c>
      <c r="D27" s="31">
        <v>902</v>
      </c>
      <c r="E27" s="31">
        <v>902</v>
      </c>
      <c r="F27" s="31">
        <v>902</v>
      </c>
      <c r="G27" s="22"/>
    </row>
    <row r="28" spans="2:7" ht="31.95" customHeight="1" x14ac:dyDescent="0.25">
      <c r="B28" s="24"/>
      <c r="C28" s="30" t="s">
        <v>51</v>
      </c>
      <c r="D28" s="31"/>
      <c r="E28" s="31"/>
      <c r="F28" s="31"/>
      <c r="G28" s="26"/>
    </row>
    <row r="29" spans="2:7" ht="20.399999999999999" customHeight="1" x14ac:dyDescent="0.25">
      <c r="B29" s="24" t="s">
        <v>52</v>
      </c>
      <c r="C29" s="25" t="s">
        <v>32</v>
      </c>
      <c r="D29" s="198">
        <v>3</v>
      </c>
      <c r="E29" s="198">
        <v>3</v>
      </c>
      <c r="F29" s="198">
        <v>3</v>
      </c>
      <c r="G29" s="26"/>
    </row>
    <row r="30" spans="2:7" ht="18.600000000000001" customHeight="1" x14ac:dyDescent="0.25">
      <c r="B30" s="24" t="s">
        <v>443</v>
      </c>
      <c r="C30" s="27" t="s">
        <v>34</v>
      </c>
      <c r="D30" s="198">
        <v>180</v>
      </c>
      <c r="E30" s="198">
        <v>180</v>
      </c>
      <c r="F30" s="198">
        <v>180</v>
      </c>
      <c r="G30" s="26"/>
    </row>
    <row r="31" spans="2:7" ht="30.6" customHeight="1" x14ac:dyDescent="0.25">
      <c r="B31" s="24"/>
      <c r="C31" s="30" t="s">
        <v>54</v>
      </c>
      <c r="D31" s="199"/>
      <c r="E31" s="199"/>
      <c r="F31" s="199"/>
      <c r="G31" s="26"/>
    </row>
    <row r="32" spans="2:7" ht="18" customHeight="1" x14ac:dyDescent="0.25">
      <c r="B32" s="24" t="s">
        <v>53</v>
      </c>
      <c r="C32" s="27" t="s">
        <v>32</v>
      </c>
      <c r="D32" s="22">
        <v>32</v>
      </c>
      <c r="E32" s="22">
        <v>32</v>
      </c>
      <c r="F32" s="22">
        <v>32</v>
      </c>
      <c r="G32" s="26"/>
    </row>
    <row r="33" spans="2:7" ht="18" customHeight="1" x14ac:dyDescent="0.25">
      <c r="B33" s="24" t="s">
        <v>55</v>
      </c>
      <c r="C33" s="27" t="s">
        <v>34</v>
      </c>
      <c r="D33" s="31">
        <v>20480</v>
      </c>
      <c r="E33" s="31">
        <v>20480</v>
      </c>
      <c r="F33" s="31">
        <v>20480</v>
      </c>
      <c r="G33" s="26"/>
    </row>
    <row r="34" spans="2:7" ht="18" customHeight="1" x14ac:dyDescent="0.25">
      <c r="B34" s="24" t="s">
        <v>56</v>
      </c>
      <c r="C34" s="27" t="s">
        <v>50</v>
      </c>
      <c r="D34" s="31">
        <v>20383</v>
      </c>
      <c r="E34" s="31">
        <v>20383</v>
      </c>
      <c r="F34" s="31">
        <v>20383</v>
      </c>
      <c r="G34" s="26"/>
    </row>
    <row r="35" spans="2:7" ht="45" customHeight="1" x14ac:dyDescent="0.25">
      <c r="B35" s="24" t="s">
        <v>57</v>
      </c>
      <c r="C35" s="28" t="s">
        <v>59</v>
      </c>
      <c r="D35" s="22">
        <v>100</v>
      </c>
      <c r="E35" s="22">
        <v>100</v>
      </c>
      <c r="F35" s="22">
        <v>100</v>
      </c>
      <c r="G35" s="26"/>
    </row>
    <row r="36" spans="2:7" ht="33" customHeight="1" x14ac:dyDescent="0.25">
      <c r="B36" s="24" t="s">
        <v>58</v>
      </c>
      <c r="C36" s="29" t="s">
        <v>61</v>
      </c>
      <c r="D36" s="22">
        <v>13.2</v>
      </c>
      <c r="E36" s="22">
        <v>13.2</v>
      </c>
      <c r="F36" s="22">
        <v>13.2</v>
      </c>
      <c r="G36" s="26"/>
    </row>
    <row r="37" spans="2:7" ht="56.25" customHeight="1" x14ac:dyDescent="0.25">
      <c r="B37" s="24" t="s">
        <v>60</v>
      </c>
      <c r="C37" s="29" t="s">
        <v>63</v>
      </c>
      <c r="D37" s="22">
        <v>10</v>
      </c>
      <c r="E37" s="22">
        <v>10</v>
      </c>
      <c r="F37" s="22">
        <v>10</v>
      </c>
      <c r="G37" s="26"/>
    </row>
    <row r="38" spans="2:7" ht="31.5" customHeight="1" x14ac:dyDescent="0.25">
      <c r="B38" s="24"/>
      <c r="C38" s="30" t="s">
        <v>433</v>
      </c>
      <c r="D38" s="26"/>
      <c r="E38" s="26"/>
      <c r="F38" s="26"/>
      <c r="G38" s="26"/>
    </row>
    <row r="39" spans="2:7" ht="19.5" customHeight="1" x14ac:dyDescent="0.25">
      <c r="B39" s="24" t="s">
        <v>62</v>
      </c>
      <c r="C39" s="27" t="s">
        <v>66</v>
      </c>
      <c r="D39" s="26">
        <v>1</v>
      </c>
      <c r="E39" s="26"/>
      <c r="F39" s="26"/>
      <c r="G39" s="26"/>
    </row>
    <row r="40" spans="2:7" ht="51.75" customHeight="1" x14ac:dyDescent="0.25">
      <c r="B40" s="24"/>
      <c r="C40" s="30" t="s">
        <v>434</v>
      </c>
      <c r="D40" s="26"/>
      <c r="E40" s="26"/>
      <c r="F40" s="26"/>
      <c r="G40" s="26"/>
    </row>
    <row r="41" spans="2:7" ht="19.5" customHeight="1" x14ac:dyDescent="0.25">
      <c r="B41" s="24" t="s">
        <v>64</v>
      </c>
      <c r="C41" s="27" t="s">
        <v>66</v>
      </c>
      <c r="D41" s="26">
        <v>1</v>
      </c>
      <c r="E41" s="26"/>
      <c r="F41" s="26"/>
      <c r="G41" s="26"/>
    </row>
    <row r="42" spans="2:7" ht="30" customHeight="1" x14ac:dyDescent="0.25">
      <c r="B42" s="24"/>
      <c r="C42" s="30" t="s">
        <v>435</v>
      </c>
      <c r="D42" s="26"/>
      <c r="E42" s="26"/>
      <c r="F42" s="26"/>
      <c r="G42" s="26"/>
    </row>
    <row r="43" spans="2:7" ht="19.5" customHeight="1" x14ac:dyDescent="0.25">
      <c r="B43" s="24" t="s">
        <v>65</v>
      </c>
      <c r="C43" s="27" t="s">
        <v>66</v>
      </c>
      <c r="D43" s="26">
        <v>1</v>
      </c>
      <c r="E43" s="26"/>
      <c r="F43" s="26"/>
      <c r="G43" s="26"/>
    </row>
    <row r="44" spans="2:7" ht="31.95" customHeight="1" x14ac:dyDescent="0.25">
      <c r="B44" s="24"/>
      <c r="C44" s="30" t="s">
        <v>436</v>
      </c>
      <c r="D44" s="26"/>
      <c r="E44" s="26"/>
      <c r="F44" s="26"/>
      <c r="G44" s="32"/>
    </row>
    <row r="45" spans="2:7" ht="19.5" customHeight="1" x14ac:dyDescent="0.25">
      <c r="B45" s="24" t="s">
        <v>67</v>
      </c>
      <c r="C45" s="27" t="s">
        <v>66</v>
      </c>
      <c r="D45" s="26"/>
      <c r="E45" s="22">
        <v>1</v>
      </c>
      <c r="F45" s="33"/>
      <c r="G45" s="34"/>
    </row>
    <row r="46" spans="2:7" ht="20.399999999999999" customHeight="1" x14ac:dyDescent="0.25">
      <c r="B46" s="24"/>
      <c r="C46" s="30" t="s">
        <v>70</v>
      </c>
      <c r="D46" s="26"/>
      <c r="E46" s="26"/>
      <c r="F46" s="26"/>
      <c r="G46" s="26"/>
    </row>
    <row r="47" spans="2:7" ht="18" customHeight="1" x14ac:dyDescent="0.25">
      <c r="B47" s="24" t="s">
        <v>68</v>
      </c>
      <c r="C47" s="27" t="s">
        <v>32</v>
      </c>
      <c r="D47" s="26">
        <v>6</v>
      </c>
      <c r="E47" s="26">
        <v>6</v>
      </c>
      <c r="F47" s="26"/>
      <c r="G47" s="26"/>
    </row>
    <row r="48" spans="2:7" ht="29.4" customHeight="1" x14ac:dyDescent="0.25">
      <c r="B48" s="24"/>
      <c r="C48" s="30" t="s">
        <v>72</v>
      </c>
      <c r="D48" s="26"/>
      <c r="E48" s="26"/>
      <c r="F48" s="26"/>
      <c r="G48" s="26"/>
    </row>
    <row r="49" spans="2:7" ht="19.95" customHeight="1" x14ac:dyDescent="0.25">
      <c r="B49" s="24" t="s">
        <v>69</v>
      </c>
      <c r="C49" s="25" t="s">
        <v>32</v>
      </c>
      <c r="D49" s="26">
        <v>7</v>
      </c>
      <c r="E49" s="26">
        <v>6</v>
      </c>
      <c r="F49" s="26">
        <v>6</v>
      </c>
      <c r="G49" s="26"/>
    </row>
    <row r="50" spans="2:7" ht="21" customHeight="1" x14ac:dyDescent="0.25">
      <c r="B50" s="24" t="s">
        <v>71</v>
      </c>
      <c r="C50" s="27" t="s">
        <v>34</v>
      </c>
      <c r="D50" s="31">
        <v>1659</v>
      </c>
      <c r="E50" s="31">
        <v>1494</v>
      </c>
      <c r="F50" s="31">
        <v>1494</v>
      </c>
      <c r="G50" s="26"/>
    </row>
    <row r="51" spans="2:7" ht="36.75" customHeight="1" x14ac:dyDescent="0.25">
      <c r="B51" s="24"/>
      <c r="C51" s="30" t="s">
        <v>75</v>
      </c>
      <c r="D51" s="198"/>
      <c r="E51" s="198"/>
      <c r="F51" s="198"/>
      <c r="G51" s="26"/>
    </row>
    <row r="52" spans="2:7" ht="18" customHeight="1" x14ac:dyDescent="0.25">
      <c r="B52" s="24" t="s">
        <v>73</v>
      </c>
      <c r="C52" s="27" t="s">
        <v>77</v>
      </c>
      <c r="D52" s="198">
        <v>2200</v>
      </c>
      <c r="E52" s="198">
        <v>2200</v>
      </c>
      <c r="F52" s="198">
        <v>2200</v>
      </c>
      <c r="G52" s="26"/>
    </row>
    <row r="53" spans="2:7" ht="33" customHeight="1" x14ac:dyDescent="0.25">
      <c r="B53" s="24"/>
      <c r="C53" s="30" t="s">
        <v>78</v>
      </c>
      <c r="D53" s="198"/>
      <c r="E53" s="198"/>
      <c r="F53" s="198"/>
      <c r="G53" s="26"/>
    </row>
    <row r="54" spans="2:7" ht="18.600000000000001" customHeight="1" x14ac:dyDescent="0.25">
      <c r="B54" s="24" t="s">
        <v>74</v>
      </c>
      <c r="C54" s="35" t="s">
        <v>80</v>
      </c>
      <c r="D54" s="198">
        <v>288</v>
      </c>
      <c r="E54" s="198">
        <v>288</v>
      </c>
      <c r="F54" s="198">
        <v>288</v>
      </c>
      <c r="G54" s="26"/>
    </row>
    <row r="55" spans="2:7" ht="31.95" customHeight="1" x14ac:dyDescent="0.25">
      <c r="B55" s="24"/>
      <c r="C55" s="30" t="s">
        <v>81</v>
      </c>
      <c r="D55" s="198"/>
      <c r="E55" s="198"/>
      <c r="F55" s="198"/>
      <c r="G55" s="26"/>
    </row>
    <row r="56" spans="2:7" ht="18.75" customHeight="1" x14ac:dyDescent="0.25">
      <c r="B56" s="24" t="s">
        <v>76</v>
      </c>
      <c r="C56" s="27" t="s">
        <v>32</v>
      </c>
      <c r="D56" s="31">
        <v>6</v>
      </c>
      <c r="E56" s="31">
        <v>6</v>
      </c>
      <c r="F56" s="31">
        <v>6</v>
      </c>
      <c r="G56" s="26"/>
    </row>
    <row r="57" spans="2:7" ht="19.2" customHeight="1" x14ac:dyDescent="0.25">
      <c r="B57" s="24" t="s">
        <v>79</v>
      </c>
      <c r="C57" s="25" t="s">
        <v>34</v>
      </c>
      <c r="D57" s="31">
        <v>6000</v>
      </c>
      <c r="E57" s="31">
        <v>6000</v>
      </c>
      <c r="F57" s="31">
        <v>6000</v>
      </c>
      <c r="G57" s="26"/>
    </row>
    <row r="58" spans="2:7" ht="19.5" customHeight="1" x14ac:dyDescent="0.25">
      <c r="B58" s="24" t="s">
        <v>82</v>
      </c>
      <c r="C58" s="27" t="s">
        <v>85</v>
      </c>
      <c r="D58" s="198">
        <v>180</v>
      </c>
      <c r="E58" s="198">
        <v>180</v>
      </c>
      <c r="F58" s="198">
        <v>180</v>
      </c>
      <c r="G58" s="26"/>
    </row>
    <row r="59" spans="2:7" ht="28.2" customHeight="1" x14ac:dyDescent="0.25">
      <c r="B59" s="24"/>
      <c r="C59" s="36" t="s">
        <v>86</v>
      </c>
      <c r="D59" s="31"/>
      <c r="E59" s="31"/>
      <c r="F59" s="31"/>
      <c r="G59" s="26"/>
    </row>
    <row r="60" spans="2:7" ht="19.2" customHeight="1" x14ac:dyDescent="0.25">
      <c r="B60" s="24" t="s">
        <v>83</v>
      </c>
      <c r="C60" s="27" t="s">
        <v>87</v>
      </c>
      <c r="D60" s="31">
        <v>15000</v>
      </c>
      <c r="E60" s="31">
        <v>15000</v>
      </c>
      <c r="F60" s="31">
        <v>15000</v>
      </c>
      <c r="G60" s="26" t="s">
        <v>88</v>
      </c>
    </row>
    <row r="61" spans="2:7" ht="42" customHeight="1" x14ac:dyDescent="0.25">
      <c r="B61" s="37"/>
      <c r="C61" s="38" t="s">
        <v>89</v>
      </c>
      <c r="D61" s="31"/>
      <c r="E61" s="31"/>
      <c r="F61" s="31"/>
      <c r="G61" s="26"/>
    </row>
    <row r="62" spans="2:7" ht="19.95" customHeight="1" x14ac:dyDescent="0.25">
      <c r="B62" s="39" t="s">
        <v>84</v>
      </c>
      <c r="C62" s="40" t="s">
        <v>91</v>
      </c>
      <c r="D62" s="31">
        <v>75</v>
      </c>
      <c r="E62" s="31">
        <v>100</v>
      </c>
      <c r="F62" s="31"/>
      <c r="G62" s="26"/>
    </row>
    <row r="63" spans="2:7" ht="21" customHeight="1" x14ac:dyDescent="0.25">
      <c r="B63" s="24"/>
      <c r="C63" s="36" t="s">
        <v>92</v>
      </c>
      <c r="D63" s="31"/>
      <c r="E63" s="31"/>
      <c r="F63" s="31"/>
      <c r="G63" s="26"/>
    </row>
    <row r="64" spans="2:7" ht="19.95" customHeight="1" x14ac:dyDescent="0.25">
      <c r="B64" s="24" t="s">
        <v>90</v>
      </c>
      <c r="C64" s="27" t="s">
        <v>34</v>
      </c>
      <c r="D64" s="31">
        <v>71</v>
      </c>
      <c r="E64" s="31">
        <v>71</v>
      </c>
      <c r="F64" s="31">
        <v>71</v>
      </c>
      <c r="G64" s="26"/>
    </row>
    <row r="65" spans="2:7" ht="19.95" customHeight="1" x14ac:dyDescent="0.25">
      <c r="B65" s="24" t="s">
        <v>93</v>
      </c>
      <c r="C65" s="27" t="s">
        <v>87</v>
      </c>
      <c r="D65" s="31">
        <v>149</v>
      </c>
      <c r="E65" s="31">
        <v>149</v>
      </c>
      <c r="F65" s="31">
        <v>149</v>
      </c>
      <c r="G65" s="26"/>
    </row>
    <row r="66" spans="2:7" ht="30.6" customHeight="1" x14ac:dyDescent="0.25">
      <c r="B66" s="24"/>
      <c r="C66" s="30" t="s">
        <v>95</v>
      </c>
      <c r="D66" s="32"/>
      <c r="E66" s="26"/>
      <c r="F66" s="26"/>
      <c r="G66" s="26"/>
    </row>
    <row r="67" spans="2:7" ht="19.95" customHeight="1" x14ac:dyDescent="0.25">
      <c r="B67" s="24" t="s">
        <v>94</v>
      </c>
      <c r="C67" s="27" t="s">
        <v>96</v>
      </c>
      <c r="D67" s="22">
        <v>220</v>
      </c>
      <c r="E67" s="22">
        <v>240</v>
      </c>
      <c r="F67" s="22">
        <v>260</v>
      </c>
      <c r="G67" s="26"/>
    </row>
    <row r="68" spans="2:7" ht="19.95" customHeight="1" x14ac:dyDescent="0.25">
      <c r="B68" s="24" t="s">
        <v>97</v>
      </c>
      <c r="C68" s="27" t="s">
        <v>98</v>
      </c>
      <c r="D68" s="31">
        <v>15600</v>
      </c>
      <c r="E68" s="31">
        <v>16600</v>
      </c>
      <c r="F68" s="31">
        <v>18000</v>
      </c>
      <c r="G68" s="26" t="s">
        <v>99</v>
      </c>
    </row>
    <row r="69" spans="2:7" ht="31.95" customHeight="1" x14ac:dyDescent="0.25">
      <c r="B69" s="24"/>
      <c r="C69" s="30" t="s">
        <v>100</v>
      </c>
      <c r="D69" s="26"/>
      <c r="E69" s="26"/>
      <c r="F69" s="26"/>
      <c r="G69" s="26"/>
    </row>
    <row r="70" spans="2:7" ht="17.399999999999999" customHeight="1" x14ac:dyDescent="0.25">
      <c r="B70" s="24" t="s">
        <v>449</v>
      </c>
      <c r="C70" s="27" t="s">
        <v>101</v>
      </c>
      <c r="D70" s="26">
        <v>60</v>
      </c>
      <c r="E70" s="26">
        <v>60</v>
      </c>
      <c r="F70" s="26">
        <v>60</v>
      </c>
      <c r="G70" s="26" t="s">
        <v>102</v>
      </c>
    </row>
    <row r="71" spans="2:7" ht="18.75" customHeight="1" x14ac:dyDescent="0.25">
      <c r="B71" s="24" t="s">
        <v>444</v>
      </c>
      <c r="C71" s="41" t="s">
        <v>103</v>
      </c>
      <c r="D71" s="22">
        <v>1</v>
      </c>
      <c r="E71" s="22">
        <v>1</v>
      </c>
      <c r="F71" s="22">
        <v>1</v>
      </c>
      <c r="G71" s="26"/>
    </row>
    <row r="72" spans="2:7" ht="30" customHeight="1" x14ac:dyDescent="0.25">
      <c r="B72" s="24"/>
      <c r="C72" s="30" t="s">
        <v>427</v>
      </c>
      <c r="D72" s="26"/>
      <c r="E72" s="26"/>
      <c r="F72" s="26"/>
      <c r="G72" s="26"/>
    </row>
    <row r="73" spans="2:7" ht="18" customHeight="1" x14ac:dyDescent="0.25">
      <c r="B73" s="24" t="s">
        <v>450</v>
      </c>
      <c r="C73" s="25" t="s">
        <v>32</v>
      </c>
      <c r="D73" s="42">
        <v>1</v>
      </c>
      <c r="E73" s="42">
        <v>1</v>
      </c>
      <c r="F73" s="42">
        <v>1</v>
      </c>
      <c r="G73" s="26"/>
    </row>
    <row r="74" spans="2:7" ht="18" customHeight="1" x14ac:dyDescent="0.25">
      <c r="B74" s="24" t="s">
        <v>104</v>
      </c>
      <c r="C74" s="25" t="s">
        <v>80</v>
      </c>
      <c r="D74" s="42">
        <v>135</v>
      </c>
      <c r="E74" s="42">
        <v>135</v>
      </c>
      <c r="F74" s="42">
        <v>135</v>
      </c>
      <c r="G74" s="26"/>
    </row>
    <row r="75" spans="2:7" ht="30.6" customHeight="1" x14ac:dyDescent="0.25">
      <c r="B75" s="24"/>
      <c r="C75" s="43" t="s">
        <v>470</v>
      </c>
      <c r="D75" s="42"/>
      <c r="E75" s="42"/>
      <c r="F75" s="42"/>
      <c r="G75" s="44"/>
    </row>
    <row r="76" spans="2:7" ht="16.95" customHeight="1" x14ac:dyDescent="0.25">
      <c r="B76" s="24" t="s">
        <v>105</v>
      </c>
      <c r="C76" s="25" t="s">
        <v>80</v>
      </c>
      <c r="D76" s="45">
        <v>280</v>
      </c>
      <c r="E76" s="45">
        <v>300</v>
      </c>
      <c r="F76" s="45">
        <v>300</v>
      </c>
      <c r="G76" s="26"/>
    </row>
    <row r="77" spans="2:7" ht="16.95" customHeight="1" x14ac:dyDescent="0.25">
      <c r="B77" s="24" t="s">
        <v>106</v>
      </c>
      <c r="C77" s="25" t="s">
        <v>107</v>
      </c>
      <c r="D77" s="45">
        <v>15</v>
      </c>
      <c r="E77" s="45">
        <v>16</v>
      </c>
      <c r="F77" s="45">
        <v>16</v>
      </c>
      <c r="G77" s="26"/>
    </row>
    <row r="78" spans="2:7" ht="33" customHeight="1" x14ac:dyDescent="0.25">
      <c r="B78" s="24"/>
      <c r="C78" s="36" t="s">
        <v>108</v>
      </c>
      <c r="D78" s="45"/>
      <c r="E78" s="45"/>
      <c r="F78" s="45"/>
      <c r="G78" s="26"/>
    </row>
    <row r="79" spans="2:7" ht="16.95" customHeight="1" x14ac:dyDescent="0.25">
      <c r="B79" s="46" t="s">
        <v>109</v>
      </c>
      <c r="C79" s="27" t="s">
        <v>110</v>
      </c>
      <c r="D79" s="45">
        <v>11.58</v>
      </c>
      <c r="E79" s="45">
        <v>12</v>
      </c>
      <c r="F79" s="45">
        <v>12</v>
      </c>
      <c r="G79" s="26" t="s">
        <v>111</v>
      </c>
    </row>
    <row r="80" spans="2:7" ht="16.95" customHeight="1" x14ac:dyDescent="0.25">
      <c r="B80" s="46" t="s">
        <v>112</v>
      </c>
      <c r="C80" s="27" t="s">
        <v>114</v>
      </c>
      <c r="D80" s="45">
        <v>928</v>
      </c>
      <c r="E80" s="45">
        <v>928</v>
      </c>
      <c r="F80" s="45">
        <v>928</v>
      </c>
      <c r="G80" s="26"/>
    </row>
    <row r="81" spans="2:7" ht="30.6" customHeight="1" x14ac:dyDescent="0.25">
      <c r="B81" s="46"/>
      <c r="C81" s="30" t="s">
        <v>115</v>
      </c>
      <c r="D81" s="42"/>
      <c r="E81" s="42"/>
      <c r="F81" s="42"/>
      <c r="G81" s="26"/>
    </row>
    <row r="82" spans="2:7" ht="30.6" customHeight="1" x14ac:dyDescent="0.25">
      <c r="B82" s="46" t="s">
        <v>113</v>
      </c>
      <c r="C82" s="27" t="s">
        <v>117</v>
      </c>
      <c r="D82" s="45">
        <v>80</v>
      </c>
      <c r="E82" s="45">
        <v>90</v>
      </c>
      <c r="F82" s="45">
        <v>100</v>
      </c>
      <c r="G82" s="26"/>
    </row>
    <row r="83" spans="2:7" ht="21" customHeight="1" x14ac:dyDescent="0.25">
      <c r="B83" s="46" t="s">
        <v>116</v>
      </c>
      <c r="C83" s="27" t="s">
        <v>119</v>
      </c>
      <c r="D83" s="45">
        <v>18.75</v>
      </c>
      <c r="E83" s="45">
        <v>20.75</v>
      </c>
      <c r="F83" s="45">
        <v>22.75</v>
      </c>
      <c r="G83" s="26"/>
    </row>
    <row r="84" spans="2:7" ht="56.25" customHeight="1" x14ac:dyDescent="0.25">
      <c r="B84" s="47"/>
      <c r="C84" s="48" t="s">
        <v>120</v>
      </c>
      <c r="D84" s="49"/>
      <c r="E84" s="49"/>
      <c r="F84" s="49"/>
      <c r="G84" s="32"/>
    </row>
    <row r="85" spans="2:7" ht="19.2" customHeight="1" x14ac:dyDescent="0.25">
      <c r="B85" s="50" t="s">
        <v>118</v>
      </c>
      <c r="C85" s="51" t="s">
        <v>32</v>
      </c>
      <c r="D85" s="52">
        <v>2</v>
      </c>
      <c r="E85" s="52">
        <v>2</v>
      </c>
      <c r="F85" s="52">
        <v>2</v>
      </c>
      <c r="G85" s="34"/>
    </row>
    <row r="86" spans="2:7" ht="19.2" customHeight="1" x14ac:dyDescent="0.25">
      <c r="B86" s="50" t="s">
        <v>121</v>
      </c>
      <c r="C86" s="53" t="s">
        <v>34</v>
      </c>
      <c r="D86" s="1">
        <f>720-49</f>
        <v>671</v>
      </c>
      <c r="E86" s="1">
        <v>680</v>
      </c>
      <c r="F86" s="1">
        <v>680</v>
      </c>
      <c r="G86" s="1"/>
    </row>
    <row r="87" spans="2:7" ht="18.600000000000001" customHeight="1" x14ac:dyDescent="0.25">
      <c r="B87" s="54"/>
      <c r="C87" s="55" t="s">
        <v>122</v>
      </c>
      <c r="D87" s="56"/>
      <c r="E87" s="56"/>
      <c r="F87" s="56"/>
      <c r="G87" s="57"/>
    </row>
    <row r="88" spans="2:7" ht="21" customHeight="1" x14ac:dyDescent="0.25">
      <c r="B88" s="46" t="s">
        <v>123</v>
      </c>
      <c r="C88" s="25" t="s">
        <v>124</v>
      </c>
      <c r="D88" s="45">
        <v>45</v>
      </c>
      <c r="E88" s="45">
        <v>45</v>
      </c>
      <c r="F88" s="45">
        <v>45</v>
      </c>
      <c r="G88" s="26"/>
    </row>
    <row r="89" spans="2:7" ht="32.25" customHeight="1" x14ac:dyDescent="0.25">
      <c r="B89" s="46" t="s">
        <v>127</v>
      </c>
      <c r="C89" s="25" t="s">
        <v>125</v>
      </c>
      <c r="D89" s="45">
        <v>65.2</v>
      </c>
      <c r="E89" s="45">
        <v>65.2</v>
      </c>
      <c r="F89" s="45">
        <v>65.2</v>
      </c>
      <c r="G89" s="26"/>
    </row>
    <row r="90" spans="2:7" ht="18.75" customHeight="1" x14ac:dyDescent="0.25">
      <c r="B90" s="46"/>
      <c r="C90" s="36" t="s">
        <v>126</v>
      </c>
      <c r="D90" s="42"/>
      <c r="E90" s="42"/>
      <c r="F90" s="42"/>
      <c r="G90" s="26"/>
    </row>
    <row r="91" spans="2:7" ht="18.600000000000001" customHeight="1" x14ac:dyDescent="0.25">
      <c r="B91" s="46" t="s">
        <v>428</v>
      </c>
      <c r="C91" s="27" t="s">
        <v>34</v>
      </c>
      <c r="D91" s="200">
        <v>1426</v>
      </c>
      <c r="E91" s="200">
        <v>1426</v>
      </c>
      <c r="F91" s="200">
        <v>1426</v>
      </c>
      <c r="G91" s="26"/>
    </row>
    <row r="92" spans="2:7" ht="45" customHeight="1" x14ac:dyDescent="0.25">
      <c r="B92" s="46"/>
      <c r="C92" s="30" t="s">
        <v>128</v>
      </c>
      <c r="D92" s="200"/>
      <c r="E92" s="200"/>
      <c r="F92" s="200"/>
      <c r="G92" s="26"/>
    </row>
    <row r="93" spans="2:7" ht="20.399999999999999" customHeight="1" x14ac:dyDescent="0.25">
      <c r="B93" s="47" t="s">
        <v>451</v>
      </c>
      <c r="C93" s="58" t="s">
        <v>129</v>
      </c>
      <c r="D93" s="201">
        <v>7790</v>
      </c>
      <c r="E93" s="201">
        <v>7790</v>
      </c>
      <c r="F93" s="201">
        <v>7790</v>
      </c>
      <c r="G93" s="32"/>
    </row>
    <row r="94" spans="2:7" ht="16.5" customHeight="1" x14ac:dyDescent="0.25">
      <c r="B94" s="47" t="s">
        <v>445</v>
      </c>
      <c r="C94" s="59" t="s">
        <v>130</v>
      </c>
      <c r="D94" s="206">
        <v>11</v>
      </c>
      <c r="E94" s="206"/>
      <c r="F94" s="206"/>
      <c r="G94" s="68"/>
    </row>
    <row r="95" spans="2:7" ht="16.5" customHeight="1" x14ac:dyDescent="0.25">
      <c r="B95" s="46" t="s">
        <v>447</v>
      </c>
      <c r="C95" s="205" t="s">
        <v>448</v>
      </c>
      <c r="D95" s="198">
        <v>9</v>
      </c>
      <c r="E95" s="198"/>
      <c r="F95" s="198"/>
      <c r="G95" s="26"/>
    </row>
    <row r="96" spans="2:7" ht="27" customHeight="1" x14ac:dyDescent="0.25">
      <c r="B96" s="50"/>
      <c r="C96" s="43" t="s">
        <v>131</v>
      </c>
      <c r="D96" s="56"/>
      <c r="E96" s="56"/>
      <c r="F96" s="56"/>
      <c r="G96" s="60"/>
    </row>
    <row r="97" spans="2:7" ht="31.95" customHeight="1" x14ac:dyDescent="0.25">
      <c r="B97" s="46" t="s">
        <v>134</v>
      </c>
      <c r="C97" s="27" t="s">
        <v>132</v>
      </c>
      <c r="D97" s="22">
        <v>320</v>
      </c>
      <c r="E97" s="22">
        <v>320</v>
      </c>
      <c r="F97" s="22">
        <v>320</v>
      </c>
      <c r="G97" s="26"/>
    </row>
    <row r="98" spans="2:7" ht="31.95" customHeight="1" x14ac:dyDescent="0.25">
      <c r="B98" s="46" t="s">
        <v>429</v>
      </c>
      <c r="C98" s="27" t="s">
        <v>133</v>
      </c>
      <c r="D98" s="22">
        <v>3</v>
      </c>
      <c r="E98" s="61"/>
      <c r="F98" s="61"/>
      <c r="G98" s="26"/>
    </row>
    <row r="99" spans="2:7" ht="16.95" customHeight="1" x14ac:dyDescent="0.25">
      <c r="B99" s="46" t="s">
        <v>430</v>
      </c>
      <c r="C99" s="27" t="s">
        <v>135</v>
      </c>
      <c r="D99" s="22">
        <v>10</v>
      </c>
      <c r="E99" s="22"/>
      <c r="F99" s="22"/>
      <c r="G99" s="26"/>
    </row>
    <row r="100" spans="2:7" ht="32.25" customHeight="1" x14ac:dyDescent="0.25">
      <c r="B100" s="46"/>
      <c r="C100" s="30" t="s">
        <v>136</v>
      </c>
      <c r="D100" s="26"/>
      <c r="E100" s="26"/>
      <c r="F100" s="26"/>
      <c r="G100" s="26"/>
    </row>
    <row r="101" spans="2:7" ht="18.600000000000001" customHeight="1" x14ac:dyDescent="0.25">
      <c r="B101" s="46" t="s">
        <v>446</v>
      </c>
      <c r="C101" s="27" t="s">
        <v>32</v>
      </c>
      <c r="D101" s="45">
        <v>50</v>
      </c>
      <c r="E101" s="45">
        <v>50</v>
      </c>
      <c r="F101" s="45">
        <v>50</v>
      </c>
      <c r="G101" s="26"/>
    </row>
    <row r="102" spans="2:7" ht="33.6" customHeight="1" x14ac:dyDescent="0.25">
      <c r="B102" s="50"/>
      <c r="C102" s="62" t="s">
        <v>137</v>
      </c>
      <c r="D102" s="45"/>
      <c r="E102" s="45"/>
      <c r="F102" s="45"/>
      <c r="G102" s="26"/>
    </row>
    <row r="103" spans="2:7" ht="30.6" customHeight="1" x14ac:dyDescent="0.25">
      <c r="B103" s="63" t="s">
        <v>142</v>
      </c>
      <c r="C103" s="64" t="s">
        <v>138</v>
      </c>
      <c r="D103" s="65">
        <v>331</v>
      </c>
      <c r="E103" s="65">
        <v>150</v>
      </c>
      <c r="F103" s="65">
        <v>150</v>
      </c>
      <c r="G103" s="32" t="s">
        <v>139</v>
      </c>
    </row>
    <row r="104" spans="2:7" ht="20.25" customHeight="1" x14ac:dyDescent="0.25">
      <c r="B104" s="63" t="s">
        <v>144</v>
      </c>
      <c r="C104" s="66" t="s">
        <v>140</v>
      </c>
      <c r="D104" s="67">
        <v>117</v>
      </c>
      <c r="E104" s="67">
        <v>55</v>
      </c>
      <c r="F104" s="67">
        <v>55</v>
      </c>
      <c r="G104" s="68"/>
    </row>
    <row r="105" spans="2:7" ht="30.75" customHeight="1" x14ac:dyDescent="0.25">
      <c r="B105" s="24" t="s">
        <v>145</v>
      </c>
      <c r="C105" s="69" t="s">
        <v>437</v>
      </c>
      <c r="D105" s="70">
        <v>600</v>
      </c>
      <c r="E105" s="70">
        <v>600</v>
      </c>
      <c r="F105" s="70">
        <v>600</v>
      </c>
      <c r="G105" s="71" t="s">
        <v>141</v>
      </c>
    </row>
    <row r="106" spans="2:7" ht="33" customHeight="1" x14ac:dyDescent="0.25">
      <c r="B106" s="72" t="s">
        <v>141</v>
      </c>
      <c r="C106" s="73" t="s">
        <v>143</v>
      </c>
      <c r="D106" s="74" t="s">
        <v>141</v>
      </c>
      <c r="E106" s="74" t="s">
        <v>141</v>
      </c>
      <c r="F106" s="75" t="s">
        <v>141</v>
      </c>
      <c r="G106" s="76" t="s">
        <v>141</v>
      </c>
    </row>
    <row r="107" spans="2:7" ht="20.25" customHeight="1" x14ac:dyDescent="0.25">
      <c r="B107" s="54" t="s">
        <v>431</v>
      </c>
      <c r="C107" s="69" t="s">
        <v>452</v>
      </c>
      <c r="D107" s="70">
        <v>9.1</v>
      </c>
      <c r="E107" s="77">
        <v>9.1</v>
      </c>
      <c r="F107" s="78"/>
      <c r="G107" s="79" t="s">
        <v>141</v>
      </c>
    </row>
    <row r="108" spans="2:7" ht="20.25" customHeight="1" x14ac:dyDescent="0.25">
      <c r="B108" s="207" t="s">
        <v>432</v>
      </c>
      <c r="C108" s="208" t="s">
        <v>146</v>
      </c>
      <c r="D108" s="209">
        <v>33</v>
      </c>
      <c r="E108" s="210">
        <v>33</v>
      </c>
      <c r="F108" s="211"/>
      <c r="G108" s="212" t="s">
        <v>141</v>
      </c>
    </row>
    <row r="109" spans="2:7" ht="19.5" customHeight="1" x14ac:dyDescent="0.25">
      <c r="B109" s="24" t="s">
        <v>141</v>
      </c>
      <c r="C109" s="43" t="s">
        <v>453</v>
      </c>
      <c r="D109" s="70"/>
      <c r="E109" s="70"/>
      <c r="F109" s="213"/>
      <c r="G109" s="71"/>
    </row>
    <row r="110" spans="2:7" ht="19.5" customHeight="1" x14ac:dyDescent="0.25">
      <c r="B110" s="24" t="s">
        <v>454</v>
      </c>
      <c r="C110" s="35" t="s">
        <v>455</v>
      </c>
      <c r="D110" s="70">
        <v>27.19</v>
      </c>
      <c r="E110" s="70"/>
      <c r="F110" s="213"/>
      <c r="G110" s="71"/>
    </row>
    <row r="111" spans="2:7" ht="44.25" customHeight="1" x14ac:dyDescent="0.25">
      <c r="B111" s="24" t="s">
        <v>141</v>
      </c>
      <c r="C111" s="43" t="s">
        <v>456</v>
      </c>
      <c r="D111" s="70"/>
      <c r="E111" s="70"/>
      <c r="F111" s="213"/>
      <c r="G111" s="71"/>
    </row>
    <row r="112" spans="2:7" ht="20.25" customHeight="1" x14ac:dyDescent="0.25">
      <c r="B112" s="24" t="s">
        <v>457</v>
      </c>
      <c r="C112" s="35" t="s">
        <v>32</v>
      </c>
      <c r="D112" s="70">
        <v>56</v>
      </c>
      <c r="E112" s="70"/>
      <c r="F112" s="213"/>
      <c r="G112" s="71"/>
    </row>
    <row r="113" spans="2:7" ht="31.2" customHeight="1" x14ac:dyDescent="0.25">
      <c r="B113" s="80" t="s">
        <v>147</v>
      </c>
      <c r="C113" s="81" t="s">
        <v>148</v>
      </c>
      <c r="D113" s="82"/>
      <c r="E113" s="82"/>
      <c r="F113" s="82"/>
      <c r="G113" s="82"/>
    </row>
    <row r="114" spans="2:7" ht="19.2" customHeight="1" x14ac:dyDescent="0.25">
      <c r="B114" s="19"/>
      <c r="C114" s="20" t="s">
        <v>149</v>
      </c>
      <c r="D114" s="22"/>
      <c r="E114" s="22"/>
      <c r="F114" s="22"/>
      <c r="G114" s="22"/>
    </row>
    <row r="115" spans="2:7" ht="19.2" customHeight="1" x14ac:dyDescent="0.25">
      <c r="B115" s="46" t="s">
        <v>150</v>
      </c>
      <c r="C115" s="27" t="s">
        <v>34</v>
      </c>
      <c r="D115" s="202">
        <v>3150</v>
      </c>
      <c r="E115" s="202">
        <v>3150</v>
      </c>
      <c r="F115" s="202">
        <v>3150</v>
      </c>
      <c r="G115" s="26"/>
    </row>
    <row r="116" spans="2:7" ht="18.600000000000001" customHeight="1" x14ac:dyDescent="0.25">
      <c r="B116" s="46"/>
      <c r="C116" s="30" t="s">
        <v>151</v>
      </c>
      <c r="D116" s="200"/>
      <c r="E116" s="200"/>
      <c r="F116" s="200"/>
      <c r="G116" s="83"/>
    </row>
    <row r="117" spans="2:7" ht="21.6" customHeight="1" x14ac:dyDescent="0.25">
      <c r="B117" s="24" t="s">
        <v>152</v>
      </c>
      <c r="C117" s="24" t="s">
        <v>153</v>
      </c>
      <c r="D117" s="198">
        <v>125</v>
      </c>
      <c r="E117" s="198">
        <v>125</v>
      </c>
      <c r="F117" s="198">
        <v>125</v>
      </c>
      <c r="G117" s="83" t="s">
        <v>154</v>
      </c>
    </row>
    <row r="118" spans="2:7" ht="33" customHeight="1" x14ac:dyDescent="0.25">
      <c r="B118" s="24"/>
      <c r="C118" s="84" t="s">
        <v>155</v>
      </c>
      <c r="D118" s="198"/>
      <c r="E118" s="198"/>
      <c r="F118" s="198"/>
      <c r="G118" s="83"/>
    </row>
    <row r="119" spans="2:7" ht="19.95" customHeight="1" x14ac:dyDescent="0.25">
      <c r="B119" s="46" t="s">
        <v>156</v>
      </c>
      <c r="C119" s="25" t="s">
        <v>153</v>
      </c>
      <c r="D119" s="202">
        <v>209</v>
      </c>
      <c r="E119" s="202">
        <v>209</v>
      </c>
      <c r="F119" s="202">
        <v>209</v>
      </c>
      <c r="G119" s="26"/>
    </row>
    <row r="120" spans="2:7" ht="21.6" customHeight="1" x14ac:dyDescent="0.25">
      <c r="B120" s="24" t="s">
        <v>157</v>
      </c>
      <c r="C120" s="24" t="s">
        <v>158</v>
      </c>
      <c r="D120" s="31">
        <v>7500</v>
      </c>
      <c r="E120" s="31">
        <v>7500</v>
      </c>
      <c r="F120" s="31">
        <v>7500</v>
      </c>
      <c r="G120" s="26" t="s">
        <v>159</v>
      </c>
    </row>
    <row r="121" spans="2:7" ht="33.6" customHeight="1" x14ac:dyDescent="0.25">
      <c r="B121" s="85" t="s">
        <v>160</v>
      </c>
      <c r="C121" s="86" t="s">
        <v>161</v>
      </c>
      <c r="D121" s="87"/>
      <c r="E121" s="87"/>
      <c r="F121" s="87"/>
      <c r="G121" s="88"/>
    </row>
    <row r="122" spans="2:7" ht="21.6" customHeight="1" x14ac:dyDescent="0.25">
      <c r="B122" s="54" t="s">
        <v>162</v>
      </c>
      <c r="C122" s="89" t="s">
        <v>163</v>
      </c>
      <c r="D122" s="90">
        <v>3</v>
      </c>
      <c r="E122" s="90">
        <v>3</v>
      </c>
      <c r="F122" s="90">
        <v>3</v>
      </c>
      <c r="G122" s="57"/>
    </row>
    <row r="123" spans="2:7" ht="21" customHeight="1" x14ac:dyDescent="0.25">
      <c r="B123" s="46" t="s">
        <v>164</v>
      </c>
      <c r="C123" s="27" t="s">
        <v>80</v>
      </c>
      <c r="D123" s="91">
        <v>860</v>
      </c>
      <c r="E123" s="91">
        <v>860</v>
      </c>
      <c r="F123" s="91">
        <v>860</v>
      </c>
      <c r="G123" s="26"/>
    </row>
    <row r="124" spans="2:7" ht="21.6" customHeight="1" x14ac:dyDescent="0.25">
      <c r="B124" s="24" t="s">
        <v>165</v>
      </c>
      <c r="C124" s="40" t="s">
        <v>166</v>
      </c>
      <c r="D124" s="92">
        <v>3</v>
      </c>
      <c r="E124" s="92">
        <v>3</v>
      </c>
      <c r="F124" s="92">
        <v>3</v>
      </c>
      <c r="G124" s="26"/>
    </row>
    <row r="125" spans="2:7" ht="28.95" customHeight="1" x14ac:dyDescent="0.25">
      <c r="B125" s="24" t="s">
        <v>167</v>
      </c>
      <c r="C125" s="40" t="s">
        <v>438</v>
      </c>
      <c r="D125" s="92">
        <v>190</v>
      </c>
      <c r="E125" s="92">
        <v>190</v>
      </c>
      <c r="F125" s="92">
        <v>190</v>
      </c>
      <c r="G125" s="26"/>
    </row>
    <row r="126" spans="2:7" ht="30.6" customHeight="1" x14ac:dyDescent="0.25">
      <c r="B126" s="13" t="s">
        <v>168</v>
      </c>
      <c r="C126" s="14" t="s">
        <v>169</v>
      </c>
      <c r="D126" s="93"/>
      <c r="E126" s="93"/>
      <c r="F126" s="93"/>
      <c r="G126" s="16"/>
    </row>
    <row r="127" spans="2:7" ht="18" customHeight="1" x14ac:dyDescent="0.25">
      <c r="B127" s="24" t="s">
        <v>170</v>
      </c>
      <c r="C127" s="40" t="s">
        <v>171</v>
      </c>
      <c r="D127" s="94">
        <v>39</v>
      </c>
      <c r="E127" s="94">
        <v>39</v>
      </c>
      <c r="F127" s="94">
        <v>39</v>
      </c>
      <c r="G127" s="26"/>
    </row>
    <row r="128" spans="2:7" ht="42.75" customHeight="1" x14ac:dyDescent="0.25">
      <c r="B128" s="13" t="s">
        <v>172</v>
      </c>
      <c r="C128" s="14" t="s">
        <v>173</v>
      </c>
      <c r="D128" s="93"/>
      <c r="E128" s="93"/>
      <c r="F128" s="93"/>
      <c r="G128" s="16"/>
    </row>
    <row r="129" spans="2:7" ht="18" customHeight="1" x14ac:dyDescent="0.25">
      <c r="B129" s="24" t="s">
        <v>174</v>
      </c>
      <c r="C129" s="40" t="s">
        <v>175</v>
      </c>
      <c r="D129" s="94">
        <v>1</v>
      </c>
      <c r="E129" s="94">
        <v>1</v>
      </c>
      <c r="F129" s="94">
        <v>1</v>
      </c>
      <c r="G129" s="26"/>
    </row>
    <row r="130" spans="2:7" ht="33.6" customHeight="1" x14ac:dyDescent="0.25">
      <c r="B130" s="13" t="s">
        <v>176</v>
      </c>
      <c r="C130" s="14" t="s">
        <v>177</v>
      </c>
      <c r="D130" s="93"/>
      <c r="E130" s="93"/>
      <c r="F130" s="93"/>
      <c r="G130" s="16"/>
    </row>
    <row r="131" spans="2:7" ht="18.600000000000001" customHeight="1" x14ac:dyDescent="0.25">
      <c r="B131" s="24" t="s">
        <v>178</v>
      </c>
      <c r="C131" s="40" t="s">
        <v>32</v>
      </c>
      <c r="D131" s="92">
        <v>86</v>
      </c>
      <c r="E131" s="92">
        <v>86</v>
      </c>
      <c r="F131" s="92">
        <v>86</v>
      </c>
      <c r="G131" s="26"/>
    </row>
    <row r="132" spans="2:7" ht="29.25" customHeight="1" x14ac:dyDescent="0.25">
      <c r="B132" s="95" t="s">
        <v>179</v>
      </c>
      <c r="C132" s="96" t="s">
        <v>180</v>
      </c>
      <c r="D132" s="97"/>
      <c r="E132" s="97"/>
      <c r="F132" s="97"/>
      <c r="G132" s="98"/>
    </row>
    <row r="133" spans="2:7" ht="18.600000000000001" customHeight="1" x14ac:dyDescent="0.25">
      <c r="B133" s="50" t="s">
        <v>181</v>
      </c>
      <c r="C133" s="99" t="s">
        <v>182</v>
      </c>
      <c r="D133" s="100"/>
      <c r="E133" s="100"/>
      <c r="F133" s="100"/>
      <c r="G133" s="34" t="s">
        <v>183</v>
      </c>
    </row>
    <row r="134" spans="2:7" ht="30" customHeight="1" x14ac:dyDescent="0.25">
      <c r="B134" s="50" t="s">
        <v>184</v>
      </c>
      <c r="C134" s="101" t="s">
        <v>185</v>
      </c>
      <c r="D134" s="100">
        <v>190</v>
      </c>
      <c r="E134" s="100">
        <v>190</v>
      </c>
      <c r="F134" s="100">
        <v>190</v>
      </c>
      <c r="G134" s="34"/>
    </row>
    <row r="135" spans="2:7" ht="29.4" customHeight="1" x14ac:dyDescent="0.25">
      <c r="B135" s="102" t="s">
        <v>186</v>
      </c>
      <c r="C135" s="103" t="s">
        <v>187</v>
      </c>
      <c r="D135" s="104"/>
      <c r="E135" s="104"/>
      <c r="F135" s="104"/>
      <c r="G135" s="105"/>
    </row>
    <row r="136" spans="2:7" ht="18" customHeight="1" x14ac:dyDescent="0.25">
      <c r="B136" s="50" t="s">
        <v>188</v>
      </c>
      <c r="C136" s="59" t="s">
        <v>189</v>
      </c>
      <c r="D136" s="106">
        <v>5</v>
      </c>
      <c r="E136" s="52">
        <v>5</v>
      </c>
      <c r="F136" s="52">
        <v>5</v>
      </c>
      <c r="G136" s="34"/>
    </row>
    <row r="137" spans="2:7" ht="17.25" customHeight="1" x14ac:dyDescent="0.25">
      <c r="B137" s="50" t="s">
        <v>190</v>
      </c>
      <c r="C137" s="107" t="s">
        <v>191</v>
      </c>
      <c r="D137" s="94">
        <v>40</v>
      </c>
      <c r="E137" s="108">
        <v>40</v>
      </c>
      <c r="F137" s="106">
        <v>40</v>
      </c>
      <c r="G137" s="68"/>
    </row>
    <row r="138" spans="2:7" ht="57.6" customHeight="1" x14ac:dyDescent="0.25">
      <c r="B138" s="109" t="s">
        <v>192</v>
      </c>
      <c r="C138" s="110" t="s">
        <v>193</v>
      </c>
      <c r="D138" s="104"/>
      <c r="E138" s="111"/>
      <c r="F138" s="111"/>
      <c r="G138" s="112"/>
    </row>
    <row r="139" spans="2:7" ht="18.75" customHeight="1" x14ac:dyDescent="0.25">
      <c r="B139" s="50" t="s">
        <v>194</v>
      </c>
      <c r="C139" s="59" t="s">
        <v>32</v>
      </c>
      <c r="D139" s="52">
        <v>23</v>
      </c>
      <c r="E139" s="52"/>
      <c r="F139" s="52"/>
      <c r="G139" s="34"/>
    </row>
    <row r="140" spans="2:7" ht="18.75" customHeight="1" x14ac:dyDescent="0.25">
      <c r="B140" s="50" t="s">
        <v>195</v>
      </c>
      <c r="C140" s="113" t="s">
        <v>196</v>
      </c>
      <c r="D140" s="52">
        <v>100</v>
      </c>
      <c r="E140" s="52"/>
      <c r="F140" s="52"/>
      <c r="G140" s="34"/>
    </row>
    <row r="141" spans="2:7" ht="29.4" customHeight="1" x14ac:dyDescent="0.25">
      <c r="B141" s="114" t="s">
        <v>197</v>
      </c>
      <c r="C141" s="115" t="s">
        <v>198</v>
      </c>
      <c r="D141" s="116"/>
      <c r="E141" s="116"/>
      <c r="F141" s="116"/>
      <c r="G141" s="117"/>
    </row>
    <row r="142" spans="2:7" ht="18.75" customHeight="1" x14ac:dyDescent="0.25">
      <c r="B142" s="50" t="s">
        <v>199</v>
      </c>
      <c r="C142" s="113" t="s">
        <v>200</v>
      </c>
      <c r="D142" s="52">
        <v>1</v>
      </c>
      <c r="E142" s="52"/>
      <c r="F142" s="52"/>
      <c r="G142" s="34"/>
    </row>
    <row r="143" spans="2:7" ht="19.95" customHeight="1" x14ac:dyDescent="0.25">
      <c r="B143" s="118" t="s">
        <v>201</v>
      </c>
      <c r="C143" s="119" t="s">
        <v>202</v>
      </c>
      <c r="D143" s="119"/>
      <c r="E143" s="119"/>
      <c r="F143" s="119"/>
      <c r="G143" s="119"/>
    </row>
    <row r="144" spans="2:7" ht="32.4" customHeight="1" x14ac:dyDescent="0.25">
      <c r="B144" s="10" t="s">
        <v>203</v>
      </c>
      <c r="C144" s="10" t="s">
        <v>204</v>
      </c>
      <c r="D144" s="11" t="s">
        <v>205</v>
      </c>
      <c r="E144" s="11" t="s">
        <v>206</v>
      </c>
      <c r="F144" s="11" t="s">
        <v>207</v>
      </c>
      <c r="G144" s="12" t="s">
        <v>208</v>
      </c>
    </row>
    <row r="145" spans="2:7" ht="28.5" customHeight="1" x14ac:dyDescent="0.25">
      <c r="B145" s="10" t="s">
        <v>209</v>
      </c>
      <c r="C145" s="10" t="s">
        <v>210</v>
      </c>
      <c r="D145" s="203">
        <v>2260</v>
      </c>
      <c r="E145" s="204">
        <v>2390</v>
      </c>
      <c r="F145" s="204">
        <v>2390</v>
      </c>
      <c r="G145" s="12" t="s">
        <v>211</v>
      </c>
    </row>
    <row r="146" spans="2:7" ht="28.5" customHeight="1" x14ac:dyDescent="0.25">
      <c r="B146" s="10" t="s">
        <v>212</v>
      </c>
      <c r="C146" s="10" t="s">
        <v>213</v>
      </c>
      <c r="D146" s="120">
        <v>0</v>
      </c>
      <c r="E146" s="120">
        <v>2</v>
      </c>
      <c r="F146" s="120">
        <v>2</v>
      </c>
      <c r="G146" s="10"/>
    </row>
    <row r="147" spans="2:7" ht="30" customHeight="1" x14ac:dyDescent="0.25">
      <c r="B147" s="13" t="s">
        <v>214</v>
      </c>
      <c r="C147" s="14" t="s">
        <v>458</v>
      </c>
      <c r="D147" s="14"/>
      <c r="E147" s="14"/>
      <c r="F147" s="14"/>
      <c r="G147" s="16"/>
    </row>
    <row r="148" spans="2:7" ht="16.2" customHeight="1" x14ac:dyDescent="0.25">
      <c r="B148" s="46" t="s">
        <v>215</v>
      </c>
      <c r="C148" s="25" t="s">
        <v>216</v>
      </c>
      <c r="D148" s="121" t="s">
        <v>217</v>
      </c>
      <c r="E148" s="121" t="s">
        <v>217</v>
      </c>
      <c r="F148" s="121" t="s">
        <v>217</v>
      </c>
      <c r="G148" s="26"/>
    </row>
    <row r="149" spans="2:7" ht="30.6" customHeight="1" x14ac:dyDescent="0.25">
      <c r="B149" s="13" t="s">
        <v>218</v>
      </c>
      <c r="C149" s="122" t="s">
        <v>219</v>
      </c>
      <c r="D149" s="123"/>
      <c r="E149" s="123"/>
      <c r="F149" s="123"/>
      <c r="G149" s="16"/>
    </row>
    <row r="150" spans="2:7" ht="30.6" customHeight="1" x14ac:dyDescent="0.25">
      <c r="B150" s="46"/>
      <c r="C150" s="36" t="s">
        <v>220</v>
      </c>
      <c r="D150" s="124"/>
      <c r="E150" s="124"/>
      <c r="F150" s="124"/>
      <c r="G150" s="26"/>
    </row>
    <row r="151" spans="2:7" ht="43.2" customHeight="1" x14ac:dyDescent="0.25">
      <c r="B151" s="46"/>
      <c r="C151" s="20" t="s">
        <v>224</v>
      </c>
      <c r="D151" s="121"/>
      <c r="E151" s="121"/>
      <c r="F151" s="121"/>
      <c r="G151" s="26"/>
    </row>
    <row r="152" spans="2:7" ht="18" customHeight="1" x14ac:dyDescent="0.25">
      <c r="B152" s="46" t="s">
        <v>225</v>
      </c>
      <c r="C152" s="125" t="s">
        <v>226</v>
      </c>
      <c r="D152" s="121" t="s">
        <v>227</v>
      </c>
      <c r="E152" s="121"/>
      <c r="F152" s="121"/>
      <c r="G152" s="26"/>
    </row>
    <row r="153" spans="2:7" ht="19.5" customHeight="1" x14ac:dyDescent="0.25">
      <c r="B153" s="46"/>
      <c r="C153" s="126" t="s">
        <v>228</v>
      </c>
      <c r="D153" s="124"/>
      <c r="E153" s="124"/>
      <c r="F153" s="124"/>
      <c r="G153" s="44"/>
    </row>
    <row r="154" spans="2:7" ht="21.6" customHeight="1" x14ac:dyDescent="0.25">
      <c r="B154" s="46" t="s">
        <v>229</v>
      </c>
      <c r="C154" s="27" t="s">
        <v>230</v>
      </c>
      <c r="D154" s="91">
        <f>1</f>
        <v>1</v>
      </c>
      <c r="E154" s="91">
        <f>2</f>
        <v>2</v>
      </c>
      <c r="F154" s="91">
        <v>1</v>
      </c>
      <c r="G154" s="26"/>
    </row>
    <row r="155" spans="2:7" ht="18.600000000000001" customHeight="1" x14ac:dyDescent="0.25">
      <c r="B155" s="46" t="s">
        <v>231</v>
      </c>
      <c r="C155" s="27" t="s">
        <v>232</v>
      </c>
      <c r="D155" s="90">
        <f>1-1</f>
        <v>0</v>
      </c>
      <c r="E155" s="90">
        <f>1+1</f>
        <v>2</v>
      </c>
      <c r="F155" s="90">
        <v>2</v>
      </c>
      <c r="G155" s="44" t="s">
        <v>233</v>
      </c>
    </row>
    <row r="156" spans="2:7" ht="19.95" customHeight="1" x14ac:dyDescent="0.25">
      <c r="B156" s="24"/>
      <c r="C156" s="127" t="s">
        <v>234</v>
      </c>
      <c r="D156" s="121"/>
      <c r="E156" s="121"/>
      <c r="F156" s="121"/>
      <c r="G156" s="44"/>
    </row>
    <row r="157" spans="2:7" ht="19.2" customHeight="1" x14ac:dyDescent="0.25">
      <c r="B157" s="24" t="s">
        <v>235</v>
      </c>
      <c r="C157" s="128" t="s">
        <v>236</v>
      </c>
      <c r="D157" s="121" t="s">
        <v>237</v>
      </c>
      <c r="E157" s="121"/>
      <c r="F157" s="121"/>
      <c r="G157" s="44" t="s">
        <v>223</v>
      </c>
    </row>
    <row r="158" spans="2:7" ht="19.2" customHeight="1" x14ac:dyDescent="0.25">
      <c r="B158" s="24" t="s">
        <v>238</v>
      </c>
      <c r="C158" s="129" t="s">
        <v>221</v>
      </c>
      <c r="D158" s="91">
        <v>15</v>
      </c>
      <c r="E158" s="91">
        <v>100</v>
      </c>
      <c r="F158" s="130" t="s">
        <v>141</v>
      </c>
      <c r="G158" s="131" t="s">
        <v>141</v>
      </c>
    </row>
    <row r="159" spans="2:7" ht="28.95" customHeight="1" x14ac:dyDescent="0.25">
      <c r="B159" s="24"/>
      <c r="C159" s="127" t="s">
        <v>239</v>
      </c>
      <c r="D159" s="121"/>
      <c r="E159" s="121"/>
      <c r="F159" s="121"/>
      <c r="G159" s="83"/>
    </row>
    <row r="160" spans="2:7" ht="22.2" customHeight="1" x14ac:dyDescent="0.25">
      <c r="B160" s="24" t="s">
        <v>240</v>
      </c>
      <c r="C160" s="128" t="s">
        <v>221</v>
      </c>
      <c r="D160" s="121" t="s">
        <v>222</v>
      </c>
      <c r="E160" s="121"/>
      <c r="F160" s="121"/>
      <c r="G160" s="83" t="s">
        <v>223</v>
      </c>
    </row>
    <row r="161" spans="2:7" ht="22.2" customHeight="1" x14ac:dyDescent="0.25">
      <c r="B161" s="40" t="s">
        <v>243</v>
      </c>
      <c r="C161" s="133" t="s">
        <v>463</v>
      </c>
      <c r="D161" s="121" t="s">
        <v>464</v>
      </c>
      <c r="E161" s="121"/>
      <c r="F161" s="121"/>
      <c r="G161" s="83"/>
    </row>
    <row r="162" spans="2:7" ht="31.2" customHeight="1" x14ac:dyDescent="0.25">
      <c r="B162" s="24"/>
      <c r="C162" s="132" t="s">
        <v>242</v>
      </c>
      <c r="D162" s="121"/>
      <c r="E162" s="121"/>
      <c r="F162" s="121"/>
      <c r="G162" s="22"/>
    </row>
    <row r="163" spans="2:7" ht="29.25" customHeight="1" x14ac:dyDescent="0.25">
      <c r="B163" s="24" t="s">
        <v>246</v>
      </c>
      <c r="C163" s="128" t="s">
        <v>244</v>
      </c>
      <c r="D163" s="121" t="s">
        <v>245</v>
      </c>
      <c r="E163" s="121"/>
      <c r="F163" s="121"/>
      <c r="G163" s="22"/>
    </row>
    <row r="164" spans="2:7" ht="28.5" customHeight="1" x14ac:dyDescent="0.25">
      <c r="B164" s="24" t="s">
        <v>251</v>
      </c>
      <c r="C164" s="133" t="s">
        <v>247</v>
      </c>
      <c r="D164" s="121" t="s">
        <v>466</v>
      </c>
      <c r="E164" s="121" t="s">
        <v>248</v>
      </c>
      <c r="F164" s="121" t="s">
        <v>249</v>
      </c>
      <c r="G164" s="22"/>
    </row>
    <row r="165" spans="2:7" ht="21" customHeight="1" x14ac:dyDescent="0.25">
      <c r="B165" s="24"/>
      <c r="C165" s="127" t="s">
        <v>250</v>
      </c>
      <c r="D165" s="121"/>
      <c r="E165" s="121"/>
      <c r="F165" s="121"/>
      <c r="G165" s="22"/>
    </row>
    <row r="166" spans="2:7" ht="19.95" customHeight="1" x14ac:dyDescent="0.25">
      <c r="B166" s="24" t="s">
        <v>254</v>
      </c>
      <c r="C166" s="134" t="s">
        <v>230</v>
      </c>
      <c r="D166" s="121"/>
      <c r="E166" s="121" t="s">
        <v>217</v>
      </c>
      <c r="F166" s="121" t="s">
        <v>326</v>
      </c>
      <c r="G166" s="22"/>
    </row>
    <row r="167" spans="2:7" ht="19.2" customHeight="1" x14ac:dyDescent="0.25">
      <c r="B167" s="24" t="s">
        <v>258</v>
      </c>
      <c r="C167" s="133" t="s">
        <v>255</v>
      </c>
      <c r="D167" s="121" t="s">
        <v>222</v>
      </c>
      <c r="E167" s="121"/>
      <c r="F167" s="121"/>
      <c r="G167" s="44" t="s">
        <v>223</v>
      </c>
    </row>
    <row r="168" spans="2:7" ht="31.2" customHeight="1" x14ac:dyDescent="0.25">
      <c r="B168" s="46"/>
      <c r="C168" s="127" t="s">
        <v>256</v>
      </c>
      <c r="D168" s="124"/>
      <c r="E168" s="124"/>
      <c r="F168" s="124"/>
      <c r="G168" s="26"/>
    </row>
    <row r="169" spans="2:7" ht="72.599999999999994" customHeight="1" x14ac:dyDescent="0.25">
      <c r="B169" s="46"/>
      <c r="C169" s="127" t="s">
        <v>257</v>
      </c>
      <c r="D169" s="121"/>
      <c r="E169" s="121"/>
      <c r="F169" s="121"/>
      <c r="G169" s="44"/>
    </row>
    <row r="170" spans="2:7" ht="21" customHeight="1" x14ac:dyDescent="0.25">
      <c r="B170" s="24" t="s">
        <v>261</v>
      </c>
      <c r="C170" s="135" t="s">
        <v>221</v>
      </c>
      <c r="D170" s="121" t="s">
        <v>259</v>
      </c>
      <c r="E170" s="121"/>
      <c r="F170" s="121" t="s">
        <v>260</v>
      </c>
      <c r="G170" s="83" t="s">
        <v>223</v>
      </c>
    </row>
    <row r="171" spans="2:7" ht="21" customHeight="1" x14ac:dyDescent="0.25">
      <c r="B171" s="24" t="s">
        <v>263</v>
      </c>
      <c r="C171" s="136" t="s">
        <v>230</v>
      </c>
      <c r="D171" s="130" t="s">
        <v>141</v>
      </c>
      <c r="E171" s="91">
        <v>5</v>
      </c>
      <c r="F171" s="130" t="s">
        <v>141</v>
      </c>
      <c r="G171" s="131" t="s">
        <v>141</v>
      </c>
    </row>
    <row r="172" spans="2:7" ht="45" customHeight="1" x14ac:dyDescent="0.25">
      <c r="B172" s="46"/>
      <c r="C172" s="127" t="s">
        <v>262</v>
      </c>
      <c r="D172" s="121"/>
      <c r="E172" s="121"/>
      <c r="F172" s="121"/>
      <c r="G172" s="83"/>
    </row>
    <row r="173" spans="2:7" ht="21" customHeight="1" x14ac:dyDescent="0.25">
      <c r="B173" s="24" t="s">
        <v>267</v>
      </c>
      <c r="C173" s="133" t="s">
        <v>264</v>
      </c>
      <c r="D173" s="137" t="s">
        <v>265</v>
      </c>
      <c r="E173" s="137" t="s">
        <v>222</v>
      </c>
      <c r="F173" s="137"/>
      <c r="G173" s="83" t="s">
        <v>223</v>
      </c>
    </row>
    <row r="174" spans="2:7" ht="45" customHeight="1" x14ac:dyDescent="0.25">
      <c r="B174" s="46"/>
      <c r="C174" s="127" t="s">
        <v>266</v>
      </c>
      <c r="D174" s="121"/>
      <c r="E174" s="121"/>
      <c r="F174" s="121"/>
      <c r="G174" s="83"/>
    </row>
    <row r="175" spans="2:7" ht="21" customHeight="1" x14ac:dyDescent="0.25">
      <c r="B175" s="24" t="s">
        <v>268</v>
      </c>
      <c r="C175" s="138" t="s">
        <v>253</v>
      </c>
      <c r="D175" s="91"/>
      <c r="E175" s="91">
        <v>1</v>
      </c>
      <c r="F175" s="91" t="s">
        <v>141</v>
      </c>
      <c r="G175" s="45" t="s">
        <v>223</v>
      </c>
    </row>
    <row r="176" spans="2:7" ht="21" customHeight="1" x14ac:dyDescent="0.25">
      <c r="B176" s="24" t="s">
        <v>271</v>
      </c>
      <c r="C176" s="139" t="s">
        <v>221</v>
      </c>
      <c r="D176" s="90"/>
      <c r="E176" s="90">
        <v>27</v>
      </c>
      <c r="F176" s="90">
        <v>60</v>
      </c>
      <c r="G176" s="140" t="s">
        <v>141</v>
      </c>
    </row>
    <row r="177" spans="2:7" ht="21" customHeight="1" x14ac:dyDescent="0.25">
      <c r="B177" s="46"/>
      <c r="C177" s="141" t="s">
        <v>269</v>
      </c>
      <c r="D177" s="142"/>
      <c r="E177" s="142"/>
      <c r="F177" s="142"/>
      <c r="G177" s="26"/>
    </row>
    <row r="178" spans="2:7" ht="31.2" customHeight="1" x14ac:dyDescent="0.25">
      <c r="B178" s="46"/>
      <c r="C178" s="141" t="s">
        <v>270</v>
      </c>
      <c r="D178" s="142"/>
      <c r="E178" s="142"/>
      <c r="F178" s="142"/>
      <c r="G178" s="26"/>
    </row>
    <row r="179" spans="2:7" ht="21" customHeight="1" x14ac:dyDescent="0.25">
      <c r="B179" s="24" t="s">
        <v>272</v>
      </c>
      <c r="C179" s="143" t="s">
        <v>253</v>
      </c>
      <c r="D179" s="91"/>
      <c r="E179" s="91">
        <v>1</v>
      </c>
      <c r="F179" s="91"/>
      <c r="G179" s="22"/>
    </row>
    <row r="180" spans="2:7" ht="21" customHeight="1" x14ac:dyDescent="0.25">
      <c r="B180" s="24" t="s">
        <v>275</v>
      </c>
      <c r="C180" s="133" t="s">
        <v>264</v>
      </c>
      <c r="D180" s="91"/>
      <c r="E180" s="91"/>
      <c r="F180" s="91">
        <v>60</v>
      </c>
      <c r="G180" s="22"/>
    </row>
    <row r="181" spans="2:7" ht="23.25" customHeight="1" x14ac:dyDescent="0.25">
      <c r="B181" s="46"/>
      <c r="C181" s="127" t="s">
        <v>273</v>
      </c>
      <c r="D181" s="124"/>
      <c r="E181" s="124"/>
      <c r="F181" s="124"/>
      <c r="G181" s="26"/>
    </row>
    <row r="182" spans="2:7" ht="35.25" customHeight="1" x14ac:dyDescent="0.25">
      <c r="B182" s="46"/>
      <c r="C182" s="127" t="s">
        <v>274</v>
      </c>
      <c r="D182" s="121"/>
      <c r="E182" s="121"/>
      <c r="F182" s="121"/>
      <c r="G182" s="44"/>
    </row>
    <row r="183" spans="2:7" ht="21" customHeight="1" x14ac:dyDescent="0.25">
      <c r="B183" s="24" t="s">
        <v>278</v>
      </c>
      <c r="C183" s="133" t="s">
        <v>264</v>
      </c>
      <c r="D183" s="121" t="s">
        <v>467</v>
      </c>
      <c r="E183" s="121" t="s">
        <v>222</v>
      </c>
      <c r="F183" s="121"/>
      <c r="G183" s="44" t="s">
        <v>223</v>
      </c>
    </row>
    <row r="184" spans="2:7" ht="42.6" customHeight="1" x14ac:dyDescent="0.25">
      <c r="B184" s="24"/>
      <c r="C184" s="127" t="s">
        <v>277</v>
      </c>
      <c r="D184" s="121"/>
      <c r="E184" s="121"/>
      <c r="F184" s="121"/>
      <c r="G184" s="44"/>
    </row>
    <row r="185" spans="2:7" ht="21" customHeight="1" x14ac:dyDescent="0.25">
      <c r="B185" s="24" t="s">
        <v>465</v>
      </c>
      <c r="C185" s="133" t="s">
        <v>253</v>
      </c>
      <c r="D185" s="121"/>
      <c r="E185" s="121" t="s">
        <v>237</v>
      </c>
      <c r="F185" s="121"/>
      <c r="G185" s="44"/>
    </row>
    <row r="186" spans="2:7" ht="31.2" customHeight="1" x14ac:dyDescent="0.25">
      <c r="B186" s="13" t="s">
        <v>279</v>
      </c>
      <c r="C186" s="14" t="s">
        <v>280</v>
      </c>
      <c r="D186" s="14"/>
      <c r="E186" s="14"/>
      <c r="F186" s="14"/>
      <c r="G186" s="16"/>
    </row>
    <row r="187" spans="2:7" ht="31.2" customHeight="1" x14ac:dyDescent="0.25">
      <c r="B187" s="19"/>
      <c r="C187" s="20" t="s">
        <v>281</v>
      </c>
      <c r="D187" s="20"/>
      <c r="E187" s="20"/>
      <c r="F187" s="20"/>
      <c r="G187" s="22"/>
    </row>
    <row r="188" spans="2:7" ht="18" customHeight="1" x14ac:dyDescent="0.25">
      <c r="B188" s="46" t="s">
        <v>282</v>
      </c>
      <c r="C188" s="25" t="s">
        <v>283</v>
      </c>
      <c r="D188" s="124" t="s">
        <v>459</v>
      </c>
      <c r="E188" s="124" t="s">
        <v>284</v>
      </c>
      <c r="F188" s="124" t="s">
        <v>276</v>
      </c>
      <c r="G188" s="26"/>
    </row>
    <row r="189" spans="2:7" ht="31.2" customHeight="1" x14ac:dyDescent="0.25">
      <c r="B189" s="24"/>
      <c r="C189" s="144" t="s">
        <v>285</v>
      </c>
      <c r="D189" s="145"/>
      <c r="E189" s="145"/>
      <c r="F189" s="145"/>
      <c r="G189" s="83"/>
    </row>
    <row r="190" spans="2:7" ht="16.2" customHeight="1" x14ac:dyDescent="0.25">
      <c r="B190" s="46" t="s">
        <v>286</v>
      </c>
      <c r="C190" s="25" t="s">
        <v>32</v>
      </c>
      <c r="D190" s="121" t="s">
        <v>468</v>
      </c>
      <c r="E190" s="121" t="s">
        <v>287</v>
      </c>
      <c r="F190" s="121" t="s">
        <v>287</v>
      </c>
      <c r="G190" s="26"/>
    </row>
    <row r="191" spans="2:7" ht="45" customHeight="1" x14ac:dyDescent="0.25">
      <c r="B191" s="46"/>
      <c r="C191" s="84" t="s">
        <v>288</v>
      </c>
      <c r="D191" s="124"/>
      <c r="E191" s="124"/>
      <c r="F191" s="124"/>
      <c r="G191" s="26"/>
    </row>
    <row r="192" spans="2:7" ht="19.5" customHeight="1" x14ac:dyDescent="0.25">
      <c r="B192" s="46" t="s">
        <v>289</v>
      </c>
      <c r="C192" s="146" t="s">
        <v>290</v>
      </c>
      <c r="D192" s="124" t="s">
        <v>291</v>
      </c>
      <c r="E192" s="124" t="s">
        <v>292</v>
      </c>
      <c r="F192" s="124"/>
      <c r="G192" s="26"/>
    </row>
    <row r="193" spans="2:7" ht="56.4" customHeight="1" x14ac:dyDescent="0.25">
      <c r="B193" s="46"/>
      <c r="C193" s="147" t="s">
        <v>426</v>
      </c>
      <c r="D193" s="124"/>
      <c r="E193" s="124"/>
      <c r="F193" s="124"/>
      <c r="G193" s="26"/>
    </row>
    <row r="194" spans="2:7" ht="22.2" customHeight="1" x14ac:dyDescent="0.25">
      <c r="B194" s="46" t="s">
        <v>293</v>
      </c>
      <c r="C194" s="25" t="s">
        <v>294</v>
      </c>
      <c r="D194" s="121" t="s">
        <v>265</v>
      </c>
      <c r="E194" s="121"/>
      <c r="F194" s="121"/>
      <c r="G194" s="26"/>
    </row>
    <row r="195" spans="2:7" ht="18" customHeight="1" x14ac:dyDescent="0.25">
      <c r="B195" s="46" t="s">
        <v>295</v>
      </c>
      <c r="C195" s="25" t="s">
        <v>296</v>
      </c>
      <c r="D195" s="121" t="s">
        <v>227</v>
      </c>
      <c r="E195" s="121"/>
      <c r="F195" s="121"/>
      <c r="G195" s="26"/>
    </row>
    <row r="196" spans="2:7" ht="31.2" customHeight="1" x14ac:dyDescent="0.25">
      <c r="B196" s="47"/>
      <c r="C196" s="148" t="s">
        <v>297</v>
      </c>
      <c r="D196" s="121"/>
      <c r="E196" s="121"/>
      <c r="F196" s="121"/>
      <c r="G196" s="26"/>
    </row>
    <row r="197" spans="2:7" ht="22.2" customHeight="1" x14ac:dyDescent="0.25">
      <c r="B197" s="149" t="s">
        <v>298</v>
      </c>
      <c r="C197" s="214" t="s">
        <v>32</v>
      </c>
      <c r="D197" s="137" t="s">
        <v>469</v>
      </c>
      <c r="E197" s="137" t="s">
        <v>237</v>
      </c>
      <c r="F197" s="137"/>
      <c r="G197" s="26"/>
    </row>
    <row r="198" spans="2:7" ht="30" customHeight="1" x14ac:dyDescent="0.25">
      <c r="B198" s="50"/>
      <c r="C198" s="215" t="s">
        <v>299</v>
      </c>
      <c r="D198" s="137"/>
      <c r="E198" s="137"/>
      <c r="F198" s="137"/>
      <c r="G198" s="26"/>
    </row>
    <row r="199" spans="2:7" ht="19.2" customHeight="1" x14ac:dyDescent="0.25">
      <c r="B199" s="50" t="s">
        <v>300</v>
      </c>
      <c r="C199" s="152" t="s">
        <v>301</v>
      </c>
      <c r="D199" s="150" t="s">
        <v>237</v>
      </c>
      <c r="E199" s="150"/>
      <c r="F199" s="150"/>
      <c r="G199" s="151"/>
    </row>
    <row r="200" spans="2:7" ht="19.2" customHeight="1" x14ac:dyDescent="0.25">
      <c r="B200" s="54"/>
      <c r="C200" s="154" t="s">
        <v>302</v>
      </c>
      <c r="D200" s="150"/>
      <c r="E200" s="150"/>
      <c r="F200" s="150"/>
      <c r="G200" s="151"/>
    </row>
    <row r="201" spans="2:7" ht="19.2" customHeight="1" x14ac:dyDescent="0.25">
      <c r="B201" s="155" t="s">
        <v>303</v>
      </c>
      <c r="C201" s="99" t="s">
        <v>32</v>
      </c>
      <c r="D201" s="153" t="s">
        <v>241</v>
      </c>
      <c r="E201" s="153"/>
      <c r="F201" s="153"/>
      <c r="G201" s="34"/>
    </row>
    <row r="202" spans="2:7" ht="19.2" customHeight="1" x14ac:dyDescent="0.25">
      <c r="B202" s="155" t="s">
        <v>304</v>
      </c>
      <c r="C202" s="99" t="s">
        <v>305</v>
      </c>
      <c r="D202" s="153" t="s">
        <v>306</v>
      </c>
      <c r="E202" s="153"/>
      <c r="F202" s="153"/>
      <c r="G202" s="34"/>
    </row>
    <row r="203" spans="2:7" ht="19.2" customHeight="1" x14ac:dyDescent="0.25">
      <c r="B203" s="156" t="s">
        <v>307</v>
      </c>
      <c r="C203" s="157" t="s">
        <v>308</v>
      </c>
      <c r="D203" s="158"/>
      <c r="E203" s="158"/>
      <c r="F203" s="158"/>
      <c r="G203" s="159"/>
    </row>
    <row r="204" spans="2:7" ht="19.2" customHeight="1" x14ac:dyDescent="0.25">
      <c r="B204" s="46"/>
      <c r="C204" s="160" t="s">
        <v>309</v>
      </c>
      <c r="D204" s="153"/>
      <c r="E204" s="153"/>
      <c r="F204" s="153"/>
      <c r="G204" s="34"/>
    </row>
    <row r="205" spans="2:7" ht="19.2" customHeight="1" x14ac:dyDescent="0.25">
      <c r="B205" s="46" t="s">
        <v>310</v>
      </c>
      <c r="C205" s="99" t="s">
        <v>32</v>
      </c>
      <c r="D205" s="153" t="s">
        <v>311</v>
      </c>
      <c r="E205" s="153" t="s">
        <v>312</v>
      </c>
      <c r="F205" s="153" t="s">
        <v>313</v>
      </c>
      <c r="G205" s="34"/>
    </row>
    <row r="206" spans="2:7" ht="19.2" customHeight="1" x14ac:dyDescent="0.25">
      <c r="B206" s="46" t="s">
        <v>314</v>
      </c>
      <c r="C206" s="99" t="s">
        <v>315</v>
      </c>
      <c r="D206" s="153" t="s">
        <v>316</v>
      </c>
      <c r="E206" s="153" t="s">
        <v>317</v>
      </c>
      <c r="F206" s="153" t="s">
        <v>318</v>
      </c>
      <c r="G206" s="34"/>
    </row>
    <row r="207" spans="2:7" ht="29.4" customHeight="1" x14ac:dyDescent="0.25">
      <c r="B207" s="46"/>
      <c r="C207" s="161" t="s">
        <v>439</v>
      </c>
      <c r="D207" s="153"/>
      <c r="E207" s="153"/>
      <c r="F207" s="153"/>
      <c r="G207" s="1"/>
    </row>
    <row r="208" spans="2:7" ht="16.5" customHeight="1" x14ac:dyDescent="0.25">
      <c r="B208" s="46" t="s">
        <v>319</v>
      </c>
      <c r="C208" s="99" t="s">
        <v>32</v>
      </c>
      <c r="D208" s="153" t="s">
        <v>460</v>
      </c>
      <c r="E208" s="153" t="s">
        <v>320</v>
      </c>
      <c r="F208" s="153" t="s">
        <v>320</v>
      </c>
      <c r="G208" s="34"/>
    </row>
    <row r="209" spans="2:7" ht="17.25" customHeight="1" x14ac:dyDescent="0.25">
      <c r="B209" s="46" t="s">
        <v>321</v>
      </c>
      <c r="C209" s="162" t="s">
        <v>322</v>
      </c>
      <c r="D209" s="163" t="s">
        <v>461</v>
      </c>
      <c r="E209" s="163" t="s">
        <v>276</v>
      </c>
      <c r="F209" s="163" t="s">
        <v>276</v>
      </c>
      <c r="G209" s="68"/>
    </row>
    <row r="210" spans="2:7" ht="18" customHeight="1" x14ac:dyDescent="0.25">
      <c r="B210" s="46" t="s">
        <v>323</v>
      </c>
      <c r="C210" s="59" t="s">
        <v>440</v>
      </c>
      <c r="D210" s="153" t="s">
        <v>222</v>
      </c>
      <c r="E210" s="153" t="s">
        <v>222</v>
      </c>
      <c r="F210" s="153" t="s">
        <v>222</v>
      </c>
      <c r="G210" s="34"/>
    </row>
    <row r="211" spans="2:7" ht="18" customHeight="1" x14ac:dyDescent="0.25">
      <c r="B211" s="54"/>
      <c r="C211" s="164" t="s">
        <v>324</v>
      </c>
      <c r="D211" s="165"/>
      <c r="E211" s="165"/>
      <c r="F211" s="165"/>
      <c r="G211" s="166"/>
    </row>
    <row r="212" spans="2:7" ht="16.2" customHeight="1" x14ac:dyDescent="0.25">
      <c r="B212" s="46" t="s">
        <v>325</v>
      </c>
      <c r="C212" s="25" t="s">
        <v>32</v>
      </c>
      <c r="D212" s="121" t="s">
        <v>252</v>
      </c>
      <c r="E212" s="121" t="s">
        <v>326</v>
      </c>
      <c r="F212" s="121" t="s">
        <v>326</v>
      </c>
      <c r="G212" s="83" t="s">
        <v>327</v>
      </c>
    </row>
    <row r="213" spans="2:7" ht="28.95" customHeight="1" x14ac:dyDescent="0.25">
      <c r="B213" s="118" t="s">
        <v>328</v>
      </c>
      <c r="C213" s="119" t="s">
        <v>329</v>
      </c>
      <c r="D213" s="119"/>
      <c r="E213" s="119"/>
      <c r="F213" s="119"/>
      <c r="G213" s="119"/>
    </row>
    <row r="214" spans="2:7" ht="28.95" customHeight="1" x14ac:dyDescent="0.25">
      <c r="B214" s="217" t="s">
        <v>330</v>
      </c>
      <c r="C214" s="10" t="s">
        <v>331</v>
      </c>
      <c r="D214" s="12"/>
      <c r="E214" s="12"/>
      <c r="F214" s="12"/>
      <c r="G214" s="12" t="s">
        <v>332</v>
      </c>
    </row>
    <row r="215" spans="2:7" ht="28.95" customHeight="1" x14ac:dyDescent="0.25">
      <c r="B215" s="218"/>
      <c r="C215" s="10" t="s">
        <v>333</v>
      </c>
      <c r="D215" s="11">
        <v>28</v>
      </c>
      <c r="E215" s="11">
        <v>28</v>
      </c>
      <c r="F215" s="11">
        <v>28</v>
      </c>
      <c r="G215" s="10"/>
    </row>
    <row r="216" spans="2:7" ht="28.95" customHeight="1" x14ac:dyDescent="0.25">
      <c r="B216" s="219"/>
      <c r="C216" s="10" t="s">
        <v>334</v>
      </c>
      <c r="D216" s="11">
        <v>80</v>
      </c>
      <c r="E216" s="11">
        <v>80</v>
      </c>
      <c r="F216" s="11">
        <v>80</v>
      </c>
      <c r="G216" s="167"/>
    </row>
    <row r="217" spans="2:7" ht="21.6" customHeight="1" x14ac:dyDescent="0.25">
      <c r="B217" s="13" t="s">
        <v>335</v>
      </c>
      <c r="C217" s="14" t="s">
        <v>336</v>
      </c>
      <c r="D217" s="168"/>
      <c r="E217" s="168"/>
      <c r="F217" s="168"/>
      <c r="G217" s="112"/>
    </row>
    <row r="218" spans="2:7" ht="31.95" customHeight="1" x14ac:dyDescent="0.25">
      <c r="B218" s="19"/>
      <c r="C218" s="20" t="s">
        <v>337</v>
      </c>
      <c r="D218" s="169"/>
      <c r="E218" s="169"/>
      <c r="F218" s="169"/>
      <c r="G218" s="170"/>
    </row>
    <row r="219" spans="2:7" ht="22.2" customHeight="1" x14ac:dyDescent="0.25">
      <c r="B219" s="46" t="s">
        <v>338</v>
      </c>
      <c r="C219" s="25" t="s">
        <v>32</v>
      </c>
      <c r="D219" s="1">
        <v>11</v>
      </c>
      <c r="E219" s="1">
        <v>7</v>
      </c>
      <c r="F219" s="171">
        <v>7</v>
      </c>
      <c r="G219" s="170"/>
    </row>
    <row r="220" spans="2:7" ht="21.6" customHeight="1" x14ac:dyDescent="0.25">
      <c r="B220" s="46" t="s">
        <v>339</v>
      </c>
      <c r="C220" s="27" t="s">
        <v>340</v>
      </c>
      <c r="D220" s="172">
        <v>195</v>
      </c>
      <c r="E220" s="172">
        <v>103</v>
      </c>
      <c r="F220" s="173">
        <v>103</v>
      </c>
      <c r="G220" s="1"/>
    </row>
    <row r="221" spans="2:7" ht="21" customHeight="1" x14ac:dyDescent="0.25">
      <c r="B221" s="46"/>
      <c r="C221" s="30" t="s">
        <v>341</v>
      </c>
      <c r="D221" s="62"/>
      <c r="E221" s="62"/>
      <c r="F221" s="62"/>
      <c r="G221" s="174"/>
    </row>
    <row r="222" spans="2:7" ht="21.6" customHeight="1" x14ac:dyDescent="0.25">
      <c r="B222" s="46" t="s">
        <v>342</v>
      </c>
      <c r="C222" s="27" t="s">
        <v>32</v>
      </c>
      <c r="D222" s="45">
        <v>37</v>
      </c>
      <c r="E222" s="45">
        <v>29</v>
      </c>
      <c r="F222" s="45">
        <v>29</v>
      </c>
      <c r="G222" s="22"/>
    </row>
    <row r="223" spans="2:7" ht="21" customHeight="1" x14ac:dyDescent="0.25">
      <c r="B223" s="46" t="s">
        <v>343</v>
      </c>
      <c r="C223" s="27" t="s">
        <v>344</v>
      </c>
      <c r="D223" s="45">
        <v>94</v>
      </c>
      <c r="E223" s="45">
        <v>62</v>
      </c>
      <c r="F223" s="45">
        <v>62</v>
      </c>
      <c r="G223" s="22"/>
    </row>
    <row r="224" spans="2:7" ht="44.4" customHeight="1" x14ac:dyDescent="0.25">
      <c r="B224" s="46"/>
      <c r="C224" s="30" t="s">
        <v>441</v>
      </c>
      <c r="D224" s="62"/>
      <c r="E224" s="62"/>
      <c r="F224" s="62"/>
      <c r="G224" s="22"/>
    </row>
    <row r="225" spans="2:7" ht="19.5" customHeight="1" x14ac:dyDescent="0.25">
      <c r="B225" s="46" t="s">
        <v>345</v>
      </c>
      <c r="C225" s="25" t="s">
        <v>346</v>
      </c>
      <c r="D225" s="31">
        <v>5119</v>
      </c>
      <c r="E225" s="22"/>
      <c r="F225" s="22"/>
      <c r="G225" s="22"/>
    </row>
    <row r="226" spans="2:7" ht="19.5" customHeight="1" x14ac:dyDescent="0.25">
      <c r="B226" s="46" t="s">
        <v>347</v>
      </c>
      <c r="C226" s="25" t="s">
        <v>348</v>
      </c>
      <c r="D226" s="45">
        <v>458</v>
      </c>
      <c r="E226" s="45"/>
      <c r="F226" s="45"/>
      <c r="G226" s="45"/>
    </row>
    <row r="227" spans="2:7" ht="33.6" customHeight="1" x14ac:dyDescent="0.25">
      <c r="B227" s="175"/>
      <c r="C227" s="176" t="s">
        <v>349</v>
      </c>
      <c r="D227" s="131"/>
      <c r="E227" s="131"/>
      <c r="F227" s="131"/>
      <c r="G227" s="131" t="s">
        <v>141</v>
      </c>
    </row>
    <row r="228" spans="2:7" ht="21.6" customHeight="1" x14ac:dyDescent="0.25">
      <c r="B228" s="175" t="s">
        <v>350</v>
      </c>
      <c r="C228" s="29" t="s">
        <v>32</v>
      </c>
      <c r="D228" s="172">
        <v>9</v>
      </c>
      <c r="E228" s="172">
        <v>12</v>
      </c>
      <c r="F228" s="172">
        <v>5</v>
      </c>
      <c r="G228" s="140" t="s">
        <v>141</v>
      </c>
    </row>
    <row r="229" spans="2:7" ht="21.6" customHeight="1" x14ac:dyDescent="0.25">
      <c r="B229" s="175" t="s">
        <v>351</v>
      </c>
      <c r="C229" s="29" t="s">
        <v>352</v>
      </c>
      <c r="D229" s="172">
        <v>200</v>
      </c>
      <c r="E229" s="172">
        <v>283</v>
      </c>
      <c r="F229" s="172">
        <v>94</v>
      </c>
      <c r="G229" s="140" t="s">
        <v>141</v>
      </c>
    </row>
    <row r="230" spans="2:7" ht="29.4" customHeight="1" x14ac:dyDescent="0.25">
      <c r="B230" s="13" t="s">
        <v>353</v>
      </c>
      <c r="C230" s="122" t="s">
        <v>354</v>
      </c>
      <c r="D230" s="14"/>
      <c r="E230" s="14"/>
      <c r="F230" s="14"/>
      <c r="G230" s="16"/>
    </row>
    <row r="231" spans="2:7" ht="33" customHeight="1" x14ac:dyDescent="0.25">
      <c r="B231" s="24"/>
      <c r="C231" s="30" t="s">
        <v>355</v>
      </c>
      <c r="D231" s="20"/>
      <c r="E231" s="20"/>
      <c r="F231" s="20"/>
      <c r="G231" s="22"/>
    </row>
    <row r="232" spans="2:7" ht="18.600000000000001" customHeight="1" x14ac:dyDescent="0.25">
      <c r="B232" s="24" t="s">
        <v>356</v>
      </c>
      <c r="C232" s="27" t="s">
        <v>32</v>
      </c>
      <c r="D232" s="45">
        <v>41</v>
      </c>
      <c r="E232" s="45"/>
      <c r="F232" s="45"/>
      <c r="G232" s="22"/>
    </row>
    <row r="233" spans="2:7" ht="21" customHeight="1" x14ac:dyDescent="0.25">
      <c r="B233" s="24" t="s">
        <v>357</v>
      </c>
      <c r="C233" s="27" t="s">
        <v>358</v>
      </c>
      <c r="D233" s="45">
        <v>47</v>
      </c>
      <c r="E233" s="45"/>
      <c r="F233" s="45"/>
      <c r="G233" s="22"/>
    </row>
    <row r="234" spans="2:7" ht="21" customHeight="1" x14ac:dyDescent="0.25">
      <c r="B234" s="24"/>
      <c r="C234" s="84" t="s">
        <v>359</v>
      </c>
      <c r="D234" s="62"/>
      <c r="E234" s="62"/>
      <c r="F234" s="62"/>
      <c r="G234" s="177" t="s">
        <v>141</v>
      </c>
    </row>
    <row r="235" spans="2:7" ht="21" customHeight="1" x14ac:dyDescent="0.25">
      <c r="B235" s="24" t="s">
        <v>360</v>
      </c>
      <c r="C235" s="39" t="s">
        <v>32</v>
      </c>
      <c r="D235" s="172">
        <v>12</v>
      </c>
      <c r="E235" s="172">
        <v>6</v>
      </c>
      <c r="F235" s="172">
        <v>6</v>
      </c>
      <c r="G235" s="178" t="s">
        <v>141</v>
      </c>
    </row>
    <row r="236" spans="2:7" ht="21" customHeight="1" x14ac:dyDescent="0.25">
      <c r="B236" s="24" t="s">
        <v>361</v>
      </c>
      <c r="C236" s="39" t="s">
        <v>362</v>
      </c>
      <c r="D236" s="172">
        <v>24</v>
      </c>
      <c r="E236" s="172">
        <v>12</v>
      </c>
      <c r="F236" s="172">
        <v>12</v>
      </c>
      <c r="G236" s="178" t="s">
        <v>141</v>
      </c>
    </row>
    <row r="237" spans="2:7" ht="30" customHeight="1" x14ac:dyDescent="0.25">
      <c r="B237" s="8" t="s">
        <v>363</v>
      </c>
      <c r="C237" s="9" t="s">
        <v>364</v>
      </c>
      <c r="D237" s="9"/>
      <c r="E237" s="9"/>
      <c r="F237" s="9"/>
      <c r="G237" s="9"/>
    </row>
    <row r="238" spans="2:7" s="179" customFormat="1" ht="31.5" customHeight="1" x14ac:dyDescent="0.25">
      <c r="B238" s="13" t="s">
        <v>365</v>
      </c>
      <c r="C238" s="14" t="s">
        <v>366</v>
      </c>
      <c r="D238" s="14"/>
      <c r="E238" s="14"/>
      <c r="F238" s="14"/>
      <c r="G238" s="16"/>
    </row>
    <row r="239" spans="2:7" ht="20.399999999999999" customHeight="1" x14ac:dyDescent="0.25">
      <c r="B239" s="180"/>
      <c r="C239" s="84" t="s">
        <v>367</v>
      </c>
      <c r="D239" s="84"/>
      <c r="E239" s="84"/>
      <c r="F239" s="84"/>
      <c r="G239" s="26"/>
    </row>
    <row r="240" spans="2:7" ht="19.2" customHeight="1" x14ac:dyDescent="0.25">
      <c r="B240" s="24" t="s">
        <v>368</v>
      </c>
      <c r="C240" s="181" t="s">
        <v>369</v>
      </c>
      <c r="D240" s="22">
        <v>9</v>
      </c>
      <c r="E240" s="45">
        <v>10</v>
      </c>
      <c r="F240" s="45">
        <v>11</v>
      </c>
      <c r="G240" s="26"/>
    </row>
    <row r="241" spans="2:7" ht="21.6" customHeight="1" x14ac:dyDescent="0.25">
      <c r="B241" s="180"/>
      <c r="C241" s="84" t="s">
        <v>370</v>
      </c>
      <c r="D241" s="182" t="s">
        <v>141</v>
      </c>
      <c r="E241" s="183" t="s">
        <v>141</v>
      </c>
      <c r="F241" s="183" t="s">
        <v>141</v>
      </c>
      <c r="G241" s="26"/>
    </row>
    <row r="242" spans="2:7" ht="18.75" customHeight="1" x14ac:dyDescent="0.25">
      <c r="B242" s="46" t="s">
        <v>371</v>
      </c>
      <c r="C242" s="25" t="s">
        <v>372</v>
      </c>
      <c r="D242" s="90">
        <v>95</v>
      </c>
      <c r="E242" s="90">
        <v>95</v>
      </c>
      <c r="F242" s="90">
        <v>95</v>
      </c>
      <c r="G242" s="26"/>
    </row>
    <row r="243" spans="2:7" ht="29.25" customHeight="1" x14ac:dyDescent="0.25">
      <c r="B243" s="24"/>
      <c r="C243" s="84" t="s">
        <v>373</v>
      </c>
      <c r="D243" s="182" t="s">
        <v>141</v>
      </c>
      <c r="E243" s="183" t="s">
        <v>141</v>
      </c>
      <c r="F243" s="183" t="s">
        <v>141</v>
      </c>
      <c r="G243" s="26"/>
    </row>
    <row r="244" spans="2:7" ht="18.75" customHeight="1" x14ac:dyDescent="0.25">
      <c r="B244" s="24" t="s">
        <v>374</v>
      </c>
      <c r="C244" s="24" t="s">
        <v>375</v>
      </c>
      <c r="D244" s="184">
        <v>42</v>
      </c>
      <c r="E244" s="90">
        <v>40</v>
      </c>
      <c r="F244" s="90">
        <v>40</v>
      </c>
      <c r="G244" s="26"/>
    </row>
    <row r="245" spans="2:7" ht="28.95" customHeight="1" x14ac:dyDescent="0.25">
      <c r="B245" s="24"/>
      <c r="C245" s="84" t="s">
        <v>376</v>
      </c>
      <c r="D245" s="184" t="s">
        <v>141</v>
      </c>
      <c r="E245" s="90" t="s">
        <v>141</v>
      </c>
      <c r="F245" s="90" t="s">
        <v>141</v>
      </c>
      <c r="G245" s="26"/>
    </row>
    <row r="246" spans="2:7" ht="18.75" customHeight="1" x14ac:dyDescent="0.25">
      <c r="B246" s="46" t="s">
        <v>377</v>
      </c>
      <c r="C246" s="25" t="s">
        <v>378</v>
      </c>
      <c r="D246" s="90">
        <f>4+2</f>
        <v>6</v>
      </c>
      <c r="E246" s="90">
        <v>4</v>
      </c>
      <c r="F246" s="90">
        <v>4</v>
      </c>
      <c r="G246" s="26"/>
    </row>
    <row r="247" spans="2:7" ht="18.600000000000001" customHeight="1" x14ac:dyDescent="0.25">
      <c r="B247" s="24"/>
      <c r="C247" s="84" t="s">
        <v>380</v>
      </c>
      <c r="D247" s="184" t="s">
        <v>141</v>
      </c>
      <c r="E247" s="90" t="s">
        <v>141</v>
      </c>
      <c r="F247" s="90" t="s">
        <v>141</v>
      </c>
      <c r="G247" s="26"/>
    </row>
    <row r="248" spans="2:7" ht="19.2" customHeight="1" x14ac:dyDescent="0.25">
      <c r="B248" s="46" t="s">
        <v>379</v>
      </c>
      <c r="C248" s="27" t="s">
        <v>372</v>
      </c>
      <c r="D248" s="90">
        <v>5</v>
      </c>
      <c r="E248" s="90">
        <v>5</v>
      </c>
      <c r="F248" s="90">
        <v>5</v>
      </c>
      <c r="G248" s="26"/>
    </row>
    <row r="249" spans="2:7" ht="19.2" customHeight="1" x14ac:dyDescent="0.25">
      <c r="B249" s="46"/>
      <c r="C249" s="30" t="s">
        <v>382</v>
      </c>
      <c r="D249" s="90" t="s">
        <v>141</v>
      </c>
      <c r="E249" s="90" t="s">
        <v>141</v>
      </c>
      <c r="F249" s="90" t="s">
        <v>141</v>
      </c>
      <c r="G249" s="26"/>
    </row>
    <row r="250" spans="2:7" ht="19.2" customHeight="1" x14ac:dyDescent="0.25">
      <c r="B250" s="46" t="s">
        <v>381</v>
      </c>
      <c r="C250" s="27" t="s">
        <v>372</v>
      </c>
      <c r="D250" s="90">
        <v>11</v>
      </c>
      <c r="E250" s="90">
        <v>11</v>
      </c>
      <c r="F250" s="90">
        <v>11</v>
      </c>
      <c r="G250" s="26"/>
    </row>
    <row r="251" spans="2:7" ht="19.2" customHeight="1" x14ac:dyDescent="0.25">
      <c r="B251" s="46"/>
      <c r="C251" s="84" t="s">
        <v>384</v>
      </c>
      <c r="D251" s="90" t="s">
        <v>141</v>
      </c>
      <c r="E251" s="90" t="s">
        <v>141</v>
      </c>
      <c r="F251" s="90" t="s">
        <v>141</v>
      </c>
      <c r="G251" s="26"/>
    </row>
    <row r="252" spans="2:7" ht="19.2" customHeight="1" x14ac:dyDescent="0.25">
      <c r="B252" s="46" t="s">
        <v>383</v>
      </c>
      <c r="C252" s="27" t="s">
        <v>372</v>
      </c>
      <c r="D252" s="90">
        <v>12</v>
      </c>
      <c r="E252" s="90">
        <v>12</v>
      </c>
      <c r="F252" s="90">
        <v>12</v>
      </c>
      <c r="G252" s="26"/>
    </row>
    <row r="253" spans="2:7" ht="19.2" customHeight="1" x14ac:dyDescent="0.25">
      <c r="B253" s="46"/>
      <c r="C253" s="30" t="s">
        <v>386</v>
      </c>
      <c r="D253" s="90" t="s">
        <v>141</v>
      </c>
      <c r="E253" s="90" t="s">
        <v>141</v>
      </c>
      <c r="F253" s="90" t="s">
        <v>141</v>
      </c>
      <c r="G253" s="26"/>
    </row>
    <row r="254" spans="2:7" ht="19.2" customHeight="1" x14ac:dyDescent="0.25">
      <c r="B254" s="46" t="s">
        <v>385</v>
      </c>
      <c r="C254" s="25" t="s">
        <v>388</v>
      </c>
      <c r="D254" s="90">
        <v>2</v>
      </c>
      <c r="E254" s="90">
        <v>2</v>
      </c>
      <c r="F254" s="90">
        <v>1</v>
      </c>
      <c r="G254" s="26"/>
    </row>
    <row r="255" spans="2:7" ht="19.2" customHeight="1" x14ac:dyDescent="0.25">
      <c r="B255" s="46" t="s">
        <v>387</v>
      </c>
      <c r="C255" s="25" t="s">
        <v>390</v>
      </c>
      <c r="D255" s="90">
        <v>4</v>
      </c>
      <c r="E255" s="90">
        <v>2</v>
      </c>
      <c r="F255" s="90">
        <v>2</v>
      </c>
      <c r="G255" s="26"/>
    </row>
    <row r="256" spans="2:7" ht="19.2" customHeight="1" x14ac:dyDescent="0.25">
      <c r="B256" s="46"/>
      <c r="C256" s="36" t="s">
        <v>391</v>
      </c>
      <c r="D256" s="90" t="s">
        <v>141</v>
      </c>
      <c r="E256" s="90" t="s">
        <v>141</v>
      </c>
      <c r="F256" s="90" t="s">
        <v>141</v>
      </c>
      <c r="G256" s="26"/>
    </row>
    <row r="257" spans="2:7" ht="19.2" customHeight="1" x14ac:dyDescent="0.25">
      <c r="B257" s="46" t="s">
        <v>389</v>
      </c>
      <c r="C257" s="27" t="s">
        <v>372</v>
      </c>
      <c r="D257" s="90">
        <v>3</v>
      </c>
      <c r="E257" s="90">
        <v>2</v>
      </c>
      <c r="F257" s="90">
        <v>2</v>
      </c>
      <c r="G257" s="26"/>
    </row>
    <row r="258" spans="2:7" ht="19.2" customHeight="1" x14ac:dyDescent="0.25">
      <c r="B258" s="46"/>
      <c r="C258" s="30" t="s">
        <v>393</v>
      </c>
      <c r="D258" s="90" t="s">
        <v>141</v>
      </c>
      <c r="E258" s="90" t="s">
        <v>141</v>
      </c>
      <c r="F258" s="90" t="s">
        <v>141</v>
      </c>
      <c r="G258" s="26"/>
    </row>
    <row r="259" spans="2:7" ht="19.2" customHeight="1" x14ac:dyDescent="0.25">
      <c r="B259" s="24" t="s">
        <v>392</v>
      </c>
      <c r="C259" s="27" t="s">
        <v>395</v>
      </c>
      <c r="D259" s="90">
        <v>38</v>
      </c>
      <c r="E259" s="90">
        <v>38</v>
      </c>
      <c r="F259" s="90">
        <v>38</v>
      </c>
      <c r="G259" s="26"/>
    </row>
    <row r="260" spans="2:7" ht="19.2" customHeight="1" x14ac:dyDescent="0.25">
      <c r="B260" s="24" t="s">
        <v>394</v>
      </c>
      <c r="C260" s="24" t="s">
        <v>397</v>
      </c>
      <c r="D260" s="184">
        <v>102</v>
      </c>
      <c r="E260" s="90">
        <v>102</v>
      </c>
      <c r="F260" s="90">
        <v>102</v>
      </c>
      <c r="G260" s="26"/>
    </row>
    <row r="261" spans="2:7" ht="19.2" customHeight="1" x14ac:dyDescent="0.25">
      <c r="B261" s="24" t="s">
        <v>396</v>
      </c>
      <c r="C261" s="27" t="s">
        <v>399</v>
      </c>
      <c r="D261" s="90">
        <v>32</v>
      </c>
      <c r="E261" s="90">
        <v>33</v>
      </c>
      <c r="F261" s="90">
        <v>33</v>
      </c>
      <c r="G261" s="26"/>
    </row>
    <row r="262" spans="2:7" ht="19.95" customHeight="1" x14ac:dyDescent="0.25">
      <c r="B262" s="24" t="s">
        <v>398</v>
      </c>
      <c r="C262" s="27" t="s">
        <v>400</v>
      </c>
      <c r="D262" s="90">
        <v>93</v>
      </c>
      <c r="E262" s="90">
        <v>94</v>
      </c>
      <c r="F262" s="90">
        <v>94</v>
      </c>
      <c r="G262" s="26"/>
    </row>
    <row r="263" spans="2:7" ht="19.2" customHeight="1" x14ac:dyDescent="0.25">
      <c r="B263" s="13" t="s">
        <v>401</v>
      </c>
      <c r="C263" s="185" t="s">
        <v>402</v>
      </c>
      <c r="D263" s="123"/>
      <c r="E263" s="123"/>
      <c r="F263" s="123"/>
      <c r="G263" s="16"/>
    </row>
    <row r="264" spans="2:7" ht="19.2" customHeight="1" x14ac:dyDescent="0.25">
      <c r="B264" s="143" t="s">
        <v>403</v>
      </c>
      <c r="C264" s="27" t="s">
        <v>404</v>
      </c>
      <c r="D264" s="121" t="s">
        <v>405</v>
      </c>
      <c r="E264" s="121" t="s">
        <v>405</v>
      </c>
      <c r="F264" s="121"/>
      <c r="G264" s="22"/>
    </row>
    <row r="265" spans="2:7" ht="31.95" customHeight="1" x14ac:dyDescent="0.25">
      <c r="B265" s="95" t="s">
        <v>406</v>
      </c>
      <c r="C265" s="186" t="s">
        <v>407</v>
      </c>
      <c r="D265" s="187"/>
      <c r="E265" s="187"/>
      <c r="F265" s="187"/>
      <c r="G265" s="16"/>
    </row>
    <row r="266" spans="2:7" ht="21.6" customHeight="1" x14ac:dyDescent="0.25">
      <c r="B266" s="143" t="s">
        <v>408</v>
      </c>
      <c r="C266" s="27" t="s">
        <v>409</v>
      </c>
      <c r="D266" s="137" t="s">
        <v>292</v>
      </c>
      <c r="E266" s="137"/>
      <c r="F266" s="137"/>
      <c r="G266" s="22"/>
    </row>
    <row r="267" spans="2:7" ht="29.4" customHeight="1" x14ac:dyDescent="0.25">
      <c r="B267" s="95" t="s">
        <v>410</v>
      </c>
      <c r="C267" s="186" t="s">
        <v>411</v>
      </c>
      <c r="D267" s="187"/>
      <c r="E267" s="187"/>
      <c r="F267" s="187"/>
      <c r="G267" s="16"/>
    </row>
    <row r="268" spans="2:7" ht="31.95" customHeight="1" x14ac:dyDescent="0.25">
      <c r="B268" s="19"/>
      <c r="C268" s="30" t="s">
        <v>412</v>
      </c>
      <c r="D268" s="137"/>
      <c r="E268" s="137"/>
      <c r="F268" s="137"/>
      <c r="G268" s="22"/>
    </row>
    <row r="269" spans="2:7" ht="17.25" customHeight="1" x14ac:dyDescent="0.25">
      <c r="B269" s="188" t="s">
        <v>413</v>
      </c>
      <c r="C269" s="40" t="s">
        <v>414</v>
      </c>
      <c r="D269" s="121" t="s">
        <v>462</v>
      </c>
      <c r="E269" s="121" t="s">
        <v>415</v>
      </c>
      <c r="F269" s="121" t="s">
        <v>415</v>
      </c>
      <c r="G269" s="22"/>
    </row>
    <row r="270" spans="2:7" ht="21" customHeight="1" x14ac:dyDescent="0.25">
      <c r="B270" s="95" t="s">
        <v>416</v>
      </c>
      <c r="C270" s="186" t="s">
        <v>417</v>
      </c>
      <c r="D270" s="187"/>
      <c r="E270" s="187"/>
      <c r="F270" s="187"/>
      <c r="G270" s="16"/>
    </row>
    <row r="271" spans="2:7" ht="21" customHeight="1" x14ac:dyDescent="0.25">
      <c r="B271" s="143" t="s">
        <v>418</v>
      </c>
      <c r="C271" s="27" t="s">
        <v>419</v>
      </c>
      <c r="D271" s="31">
        <v>85</v>
      </c>
      <c r="E271" s="31">
        <v>85</v>
      </c>
      <c r="F271" s="31">
        <v>85</v>
      </c>
      <c r="G271" s="22"/>
    </row>
    <row r="272" spans="2:7" ht="21" customHeight="1" x14ac:dyDescent="0.25">
      <c r="B272" s="143" t="s">
        <v>420</v>
      </c>
      <c r="C272" s="27" t="s">
        <v>421</v>
      </c>
      <c r="D272" s="31">
        <v>85</v>
      </c>
      <c r="E272" s="31">
        <v>85</v>
      </c>
      <c r="F272" s="31">
        <v>85</v>
      </c>
      <c r="G272" s="22"/>
    </row>
    <row r="273" spans="2:7" ht="30.6" customHeight="1" x14ac:dyDescent="0.25">
      <c r="B273" s="143" t="s">
        <v>422</v>
      </c>
      <c r="C273" s="27" t="s">
        <v>423</v>
      </c>
      <c r="D273" s="31">
        <v>85</v>
      </c>
      <c r="E273" s="31">
        <v>85</v>
      </c>
      <c r="F273" s="31">
        <v>85</v>
      </c>
      <c r="G273" s="22"/>
    </row>
    <row r="274" spans="2:7" ht="30.6" customHeight="1" x14ac:dyDescent="0.25">
      <c r="B274" s="143" t="s">
        <v>424</v>
      </c>
      <c r="C274" s="27" t="s">
        <v>425</v>
      </c>
      <c r="D274" s="31">
        <v>85</v>
      </c>
      <c r="E274" s="31">
        <v>85</v>
      </c>
      <c r="F274" s="31">
        <v>85</v>
      </c>
      <c r="G274" s="22"/>
    </row>
    <row r="275" spans="2:7" ht="13.95" customHeight="1" x14ac:dyDescent="0.25">
      <c r="B275" s="41"/>
      <c r="C275" s="189"/>
      <c r="D275" s="190"/>
      <c r="E275" s="191"/>
      <c r="F275" s="191"/>
      <c r="G275" s="191"/>
    </row>
    <row r="276" spans="2:7" ht="14.4" customHeight="1" x14ac:dyDescent="0.25">
      <c r="B276" s="192"/>
      <c r="C276" s="193"/>
    </row>
    <row r="277" spans="2:7" x14ac:dyDescent="0.25">
      <c r="C277" s="195"/>
    </row>
    <row r="278" spans="2:7" ht="15.6" customHeight="1" x14ac:dyDescent="0.25">
      <c r="C278" s="196"/>
    </row>
    <row r="279" spans="2:7" x14ac:dyDescent="0.25">
      <c r="C279" s="193"/>
    </row>
    <row r="280" spans="2:7" x14ac:dyDescent="0.25">
      <c r="C280" s="193"/>
    </row>
    <row r="281" spans="2:7" x14ac:dyDescent="0.25">
      <c r="C281" s="197"/>
    </row>
  </sheetData>
  <mergeCells count="6">
    <mergeCell ref="B2:G2"/>
    <mergeCell ref="B214:B216"/>
    <mergeCell ref="C1:G1"/>
    <mergeCell ref="D3:F3"/>
    <mergeCell ref="B3:B4"/>
    <mergeCell ref="G3:G4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4 lentelė</vt:lpstr>
      <vt:lpstr>'10 programa 4 lentelė'!Print_Area</vt:lpstr>
      <vt:lpstr>'10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2025-10-08T10:31:01Z</cp:lastPrinted>
  <dcterms:created xsi:type="dcterms:W3CDTF">2023-07-18T10:20:00Z</dcterms:created>
  <dcterms:modified xsi:type="dcterms:W3CDTF">2025-10-08T10:31:10Z</dcterms:modified>
  <cp:category/>
  <cp:contentStatus/>
</cp:coreProperties>
</file>