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aldyba\kmsa\Savivaldybės administracija\BENDROSIOS VALDYMO FUNKCIJOS\Strateginio planavimo skyrius\SVP PLANAI\2026-2028 SVP\Sprendimo projektas\"/>
    </mc:Choice>
  </mc:AlternateContent>
  <xr:revisionPtr revIDLastSave="0" documentId="13_ncr:1_{91C01F74-8E20-4A61-BDDA-04548E95AE4B}" xr6:coauthVersionLast="47" xr6:coauthVersionMax="47" xr10:uidLastSave="{00000000-0000-0000-0000-000000000000}"/>
  <bookViews>
    <workbookView xWindow="-120" yWindow="-120" windowWidth="38640" windowHeight="21120" xr2:uid="{EF082B20-5454-481E-8ECF-44F36E11C9BB}"/>
  </bookViews>
  <sheets>
    <sheet name="8 programa 3 lentelė" sheetId="1" r:id="rId1"/>
  </sheets>
  <definedNames>
    <definedName name="_xlnm.Print_Area" localSheetId="0">'8 programa 3 lentelė'!$A$1:$K$178</definedName>
    <definedName name="_xlnm.Print_Titles" localSheetId="0">'8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0" i="1" l="1"/>
  <c r="E160" i="1"/>
  <c r="D160" i="1"/>
  <c r="F27" i="1" l="1"/>
  <c r="E27" i="1"/>
  <c r="D27" i="1"/>
  <c r="F100" i="1"/>
  <c r="E100" i="1"/>
  <c r="D100" i="1"/>
  <c r="F41" i="1"/>
  <c r="E41" i="1"/>
  <c r="D41" i="1"/>
  <c r="F164" i="1"/>
  <c r="E164" i="1"/>
  <c r="D164" i="1" l="1"/>
  <c r="D11" i="1"/>
  <c r="E11" i="1"/>
  <c r="F11" i="1"/>
  <c r="F147" i="1" l="1"/>
  <c r="D147" i="1"/>
  <c r="E147" i="1"/>
  <c r="D155" i="1"/>
  <c r="D153" i="1" s="1"/>
  <c r="E120" i="1"/>
  <c r="F155" i="1"/>
  <c r="F153" i="1" s="1"/>
  <c r="E155" i="1"/>
  <c r="E153" i="1" s="1"/>
  <c r="F120" i="1"/>
  <c r="D120" i="1" l="1"/>
  <c r="D124" i="1"/>
  <c r="E124" i="1"/>
  <c r="F124" i="1"/>
  <c r="D31" i="1"/>
  <c r="E31" i="1"/>
  <c r="F31" i="1"/>
  <c r="E163" i="1" l="1"/>
  <c r="D163" i="1"/>
  <c r="F163" i="1"/>
  <c r="F165" i="1" l="1"/>
  <c r="E1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Dangirutė Šakinienė</author>
    <author>Violeta Pronskuvienė</author>
  </authors>
  <commentList>
    <comment ref="G39" authorId="0" shapeId="0" xr:uid="{7F81B7EA-5C3D-44C6-9BA4-F0575A6E73DE}">
      <text>
        <r>
          <rPr>
            <sz val="11"/>
            <color theme="1"/>
            <rFont val="Calibri"/>
            <family val="2"/>
            <charset val="186"/>
            <scheme val="minor"/>
          </rPr>
          <t xml:space="preserve">Nenumatytos iniciatyvos, nepatenkančios į dalinio konkursą </t>
        </r>
      </text>
    </comment>
    <comment ref="H52" authorId="0" shapeId="0" xr:uid="{471EB85C-4688-4729-8A0B-04FA681785B8}">
      <text>
        <r>
          <rPr>
            <sz val="11"/>
            <color theme="1"/>
            <rFont val="Calibri"/>
            <family val="2"/>
            <charset val="186"/>
            <scheme val="minor"/>
          </rPr>
          <t>1. Žoliapjovė-robotas, 1 vnt. 6,6 tūkst. Eur SP
2. Lazerinis projektorius, 1 vnt. konferencijų salei 3,3 tūkst. Eur SP
3. Garso įrangos sistema, 1 kompl. konferencijų salei 4,1 tūkst. Eur SP</t>
        </r>
      </text>
    </comment>
    <comment ref="H60" authorId="0" shapeId="0" xr:uid="{573DE130-AFA0-47F0-B523-C751C623F188}">
      <text>
        <r>
          <rPr>
            <sz val="11"/>
            <color theme="1"/>
            <rFont val="Calibri"/>
            <family val="2"/>
            <charset val="186"/>
            <scheme val="minor"/>
          </rPr>
          <t>1 nešiojamasis kompiuteris 0,8 tūkst. Eur SP
1 garso pultas 3,6 tūkst. Eur SP</t>
        </r>
      </text>
    </comment>
    <comment ref="I60" authorId="0" shapeId="0" xr:uid="{D23001A3-733F-4F64-8DE4-C3ACD9C39FF5}">
      <text>
        <r>
          <rPr>
            <sz val="11"/>
            <color theme="1"/>
            <rFont val="Calibri"/>
            <family val="2"/>
            <charset val="186"/>
            <scheme val="minor"/>
          </rPr>
          <t>Scenos uždangų (kulisų) gamyba ir elektrinio scenos uždangos mechanizmo įrengimas 50,0 tūkst. Eur SB</t>
        </r>
      </text>
    </comment>
    <comment ref="J60" authorId="0" shapeId="0" xr:uid="{DF891F59-AAF4-46B8-91A8-632EDF3C9D43}">
      <text>
        <r>
          <rPr>
            <sz val="11"/>
            <color theme="1"/>
            <rFont val="Calibri"/>
            <family val="2"/>
            <charset val="186"/>
            <scheme val="minor"/>
          </rPr>
          <t>Garso ir šviesos įrangos atnaujinimas didžiojoje salėje 150,0 tūkst. Eur SB</t>
        </r>
      </text>
    </comment>
    <comment ref="H75" authorId="0" shapeId="0" xr:uid="{7FDF37A0-5F2A-4C7D-8D11-B1D869FA37B7}">
      <text>
        <r>
          <rPr>
            <sz val="11"/>
            <color theme="1"/>
            <rFont val="Calibri"/>
            <family val="2"/>
            <charset val="186"/>
            <scheme val="minor"/>
          </rPr>
          <t>1. RFID savitarnos įranga (2 vnt. Suaugusiųjų aptarnavimo skyriuje ir Pempininkų bibliotekoje) 41,2 tūkst. Eur SB
2. CorelRAW Graphics Suite programa (2 vnt.) 0,9 tūkst. Eur SP
3. Sinology įrenginys (tinklo duomenų saugykla) 1 vnt. 0,8 Tūkst. Eur SP
4. Knygomatas (knygų įšdavimui/grąžinimui) 1 vnt. Miško bibliotekoje 3,8 tūkst. Eur SB</t>
        </r>
      </text>
    </comment>
    <comment ref="I75" authorId="0" shapeId="0" xr:uid="{3B225194-723B-46B4-B756-F0DB8D14AD71}">
      <text>
        <r>
          <rPr>
            <sz val="11"/>
            <color theme="1"/>
            <rFont val="Calibri"/>
            <family val="2"/>
            <charset val="186"/>
            <scheme val="minor"/>
          </rPr>
          <t xml:space="preserve">1. RFID savitarnos įranga (1 vnt. Kalnupės bibliotekoje) 37,4 tūkst. Eur SB
2. Knygomatas (knygų įšdavimui/grąžinimui) 1 vnt. Kalnupės bibliotekoje 3,8 tūkst. Eur SB
3. Kompiuteris 1,2 tūkst. Eur SP
</t>
        </r>
      </text>
    </comment>
    <comment ref="J75" authorId="0" shapeId="0" xr:uid="{1DC852DF-45F5-4F71-AEB5-CAE55B82D371}">
      <text>
        <r>
          <rPr>
            <sz val="11"/>
            <color theme="1"/>
            <rFont val="Calibri"/>
            <family val="2"/>
            <charset val="186"/>
            <scheme val="minor"/>
          </rPr>
          <t>1. Nešiojamas kompiuteris 1 vnt. 1,2 tūkst. Eur (SP)
2. Knygomatas (knygų įšdavimui/grąžinimui) 3 vnt. 11,4 tūkst. Eur (SB)</t>
        </r>
      </text>
    </comment>
    <comment ref="H79" authorId="0" shapeId="0" xr:uid="{A646DD9A-0B7A-41FA-90AE-1D493EF15008}">
      <text>
        <r>
          <rPr>
            <sz val="11"/>
            <color theme="1"/>
            <rFont val="Calibri"/>
            <family val="2"/>
            <charset val="186"/>
            <scheme val="minor"/>
          </rPr>
          <t>Įstaigos pavadinimo keitimas ir identiteto atnaujinimas 12,1 tūkst. Eur SB</t>
        </r>
      </text>
    </comment>
    <comment ref="H87" authorId="0" shapeId="0" xr:uid="{414B9FE5-0547-4FAC-88BA-B23386F9BC29}">
      <text>
        <r>
          <rPr>
            <sz val="11"/>
            <color theme="1"/>
            <rFont val="Calibri"/>
            <family val="2"/>
            <charset val="186"/>
            <scheme val="minor"/>
          </rPr>
          <t>1. Atnaujinti baldų komplektai (2 vnt.) restauratorėms - 1,6 tūkst. Eur SP
2. Spinta į fondus (1 vnt.) - 4,7 tūkst. Eur SP
3. Mamuto ilčiai skirta vitrina (1 vnt.) - 7,6 tūkst. Eur SP
4. Audiogidų (8 vnt.) įrangos atnaujinimas su turinio perprogramavimu - 12,0 tūkst. Eur SP
5. Muziejus planuoja įsigyti atvirukų kolekciją su Klaipėdos miesto vaizdais ir sidabrinį XX a. pradžios laikrodį su laikrodininko pavarde ir įrašu „Memel“ - 15,0 tūkst. Eur SP
6. Kitas muziejines vertybes - 5,0 tūkst. Eur SB (kasmet planuojama apie 5 vnt.)</t>
        </r>
      </text>
    </comment>
    <comment ref="I87" authorId="0" shapeId="0" xr:uid="{1CF52FD8-B28E-452C-A274-63D34F5AFBA7}">
      <text>
        <r>
          <rPr>
            <sz val="11"/>
            <color theme="1"/>
            <rFont val="Calibri"/>
            <family val="2"/>
            <charset val="186"/>
            <scheme val="minor"/>
          </rPr>
          <t>Muziejus kasmet planuoja iš SB įsigyti apie 5 muziejines vertybes už 5,0 tūkst. Eur</t>
        </r>
      </text>
    </comment>
    <comment ref="J87" authorId="0" shapeId="0" xr:uid="{A18EF37A-6900-4DBC-B1DE-33005C97CE75}">
      <text>
        <r>
          <rPr>
            <sz val="11"/>
            <color theme="1"/>
            <rFont val="Calibri"/>
            <family val="2"/>
            <charset val="186"/>
            <scheme val="minor"/>
          </rPr>
          <t>Muziejus kasmet planuoja iš SB įsigyti apie 5 muziejines vertybes už 5,0 tūkst. Eur</t>
        </r>
      </text>
    </comment>
    <comment ref="H98" authorId="0" shapeId="0" xr:uid="{DF43811C-CD45-4671-8182-F715D05EF94C}">
      <text>
        <r>
          <rPr>
            <sz val="11"/>
            <color theme="1"/>
            <rFont val="Calibri"/>
            <family val="2"/>
            <charset val="186"/>
            <scheme val="minor"/>
          </rPr>
          <t>18 vnt. kompiuterių
5 vnt. projektorių
1 vnt. spausdintuvas</t>
        </r>
      </text>
    </comment>
    <comment ref="H107" authorId="0" shapeId="0" xr:uid="{27813C21-1791-4C39-AF11-251C1AE918B2}">
      <text>
        <r>
          <rPr>
            <sz val="11"/>
            <color theme="1"/>
            <rFont val="Calibri"/>
            <family val="2"/>
            <charset val="186"/>
            <scheme val="minor"/>
          </rPr>
          <t xml:space="preserve">Grindų dangos keitimas Kalnupės sk. </t>
        </r>
      </text>
    </comment>
    <comment ref="H108" authorId="0" shapeId="0" xr:uid="{E33AC629-6FF4-4161-BB14-F0801A9CCBB2}">
      <text>
        <r>
          <rPr>
            <sz val="11"/>
            <color theme="1"/>
            <rFont val="Calibri"/>
            <family val="2"/>
            <charset val="186"/>
            <scheme val="minor"/>
          </rPr>
          <t>1. Dujų katilo keitimas Meno skyriuje (J. Janonio g. 9)
2. Oro kondicionieriaus keitimas Kauno atžalyno padalinyje (Kauno g. 49)</t>
        </r>
      </text>
    </comment>
    <comment ref="H109" authorId="0" shapeId="0" xr:uid="{FFD0943A-C89B-464B-91B6-2A41032C0B09}">
      <text>
        <r>
          <rPr>
            <sz val="11"/>
            <color theme="1"/>
            <rFont val="Calibri"/>
            <family val="2"/>
            <charset val="186"/>
            <scheme val="minor"/>
          </rPr>
          <t>1. Kretingos g. 61-59
2. Laukininkų g. 42-18
3. Karlskronos g. 50-3
4. Šaulių g. 3-18
5. Vingio g. 11-1
6. Debreceno g. 22</t>
        </r>
      </text>
    </comment>
    <comment ref="H110" authorId="0" shapeId="0" xr:uid="{D86B2A63-07E4-49AA-B2CA-068A6683CB3E}">
      <text>
        <r>
          <rPr>
            <sz val="11"/>
            <color theme="1"/>
            <rFont val="Calibri"/>
            <family val="2"/>
            <charset val="186"/>
            <scheme val="minor"/>
          </rPr>
          <t>Pakeistos restauruotos durys, langai:
1.Meno skyriuje (durų keitimas)
2.Jaunimo skyriuje (durų restauravimas)
3.Komplektavimo skyriuje (durų ir lango keitimas)</t>
        </r>
      </text>
    </comment>
    <comment ref="H113" authorId="0" shapeId="0" xr:uid="{C34BB7AE-2828-47C3-924E-913B6A071C89}">
      <text>
        <r>
          <rPr>
            <sz val="11"/>
            <color theme="1"/>
            <rFont val="Calibri"/>
            <family val="2"/>
            <charset val="186"/>
            <scheme val="minor"/>
          </rPr>
          <t>Pakeistos grindys salėje ir verandoje</t>
        </r>
      </text>
    </comment>
    <comment ref="G131" authorId="1" shapeId="0" xr:uid="{2AA8B848-72D6-444C-AB94-84BDDBE76514}">
      <text>
        <r>
          <rPr>
            <sz val="9"/>
            <color indexed="81"/>
            <rFont val="Tahoma"/>
            <charset val="1"/>
          </rPr>
          <t xml:space="preserve">
2029 m. 36 500</t>
        </r>
      </text>
    </comment>
    <comment ref="G132" authorId="1" shapeId="0" xr:uid="{86C8C4A6-8CDC-43AE-8AE9-B1C47F108591}">
      <text>
        <r>
          <rPr>
            <sz val="9"/>
            <color indexed="81"/>
            <rFont val="Tahoma"/>
            <family val="2"/>
            <charset val="186"/>
          </rPr>
          <t>2029 m. 3,65</t>
        </r>
        <r>
          <rPr>
            <sz val="9"/>
            <color indexed="81"/>
            <rFont val="Tahoma"/>
            <charset val="1"/>
          </rPr>
          <t xml:space="preserve">
</t>
        </r>
      </text>
    </comment>
    <comment ref="H137" authorId="0" shapeId="0" xr:uid="{EFF9A56F-D893-4492-9B0C-04091C1BF269}">
      <text>
        <r>
          <rPr>
            <sz val="11"/>
            <color theme="1"/>
            <rFont val="Calibri"/>
            <family val="2"/>
            <charset val="186"/>
            <scheme val="minor"/>
          </rPr>
          <t>I ir II aukštų foje zonų atnaujinimas</t>
        </r>
      </text>
    </comment>
    <comment ref="H138" authorId="0" shapeId="0" xr:uid="{B0705787-F546-4BF0-BA18-81185A148796}">
      <text>
        <r>
          <rPr>
            <sz val="11"/>
            <color theme="1"/>
            <rFont val="Calibri"/>
            <family val="2"/>
            <charset val="186"/>
            <scheme val="minor"/>
          </rPr>
          <t>1. Patalpų Taikos pr. 70 (gautų 2025 m.) įveiklinimo bei pritaikymo kultūrinei veiklai projektas, patalpų atnaujinimo projektas;
2. Žvejų rūmų I a. ir II a. fojė zonų atnaujinimo darbų aprašo projektas (pagal 2025 m. vizualinį projektą);
3. Žvejų rūmų I a. ir II a. fojė zonų atnaujinimo ventiliacijos, elektros instaliacijos, santechnikos, inžinerinių tinklų projektas (pagal 2025 m. vizualinį projektą).</t>
        </r>
      </text>
    </comment>
    <comment ref="I138" authorId="0" shapeId="0" xr:uid="{261D3CC3-7F06-46F1-B093-620F0C008A2B}">
      <text>
        <r>
          <rPr>
            <sz val="11"/>
            <color theme="1"/>
            <rFont val="Calibri"/>
            <family val="2"/>
            <charset val="186"/>
            <scheme val="minor"/>
          </rPr>
          <t>Parengtas fasado renovacijos-remonto techninis projektas</t>
        </r>
      </text>
    </comment>
    <comment ref="H145" authorId="0" shapeId="0" xr:uid="{AB943F6A-8C67-49D8-AAA9-944060222460}">
      <text>
        <r>
          <rPr>
            <sz val="11"/>
            <color theme="1"/>
            <rFont val="Calibri"/>
            <family val="2"/>
            <charset val="186"/>
            <scheme val="minor"/>
          </rPr>
          <t>1)Garso sistema Interkomas 11,1 tūkst. Eur iš SB
2) Lauko garso aparatūra 90,8 tūkst. Eur iš SB(L)</t>
        </r>
      </text>
    </comment>
  </commentList>
</comments>
</file>

<file path=xl/sharedStrings.xml><?xml version="1.0" encoding="utf-8"?>
<sst xmlns="http://schemas.openxmlformats.org/spreadsheetml/2006/main" count="486" uniqueCount="324">
  <si>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</si>
  <si>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</si>
  <si>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</si>
  <si>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</si>
  <si>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</si>
  <si>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</si>
  <si>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Siektinos stebėsenos rodiklių reikšmės</t>
  </si>
  <si>
    <t>Savivaldybės strateginio plėtros plano rodiklis</t>
  </si>
  <si>
    <t>2026 m.</t>
  </si>
  <si>
    <t>2027 m.</t>
  </si>
  <si>
    <t>2028 m.</t>
  </si>
  <si>
    <t>008-01 (T)</t>
  </si>
  <si>
    <t>Uždavinys: Remti kūrybinių organizacijų iniciatyvas ir miesto švenčių organizavimą</t>
  </si>
  <si>
    <t>Bendras kultūros paslaugų vertinimo indeksas</t>
  </si>
  <si>
    <t>&gt;82,4</t>
  </si>
  <si>
    <t xml:space="preserve">Apsilankiusiųjų savivaldybės finansuojamuose ar remiamuose kultūros renginiuose skaičius, tūkst.
</t>
  </si>
  <si>
    <t>Kultūros renginių skaičius ir jo pokytis (proc.) per metus</t>
  </si>
  <si>
    <t>3350/0</t>
  </si>
  <si>
    <t>008-01-01 (TP)</t>
  </si>
  <si>
    <t>Priemonė: Kultūros ir meno projektų dalinis finansavimas</t>
  </si>
  <si>
    <t>Savivaldybės biudžetas (įskaitant skolintas lėšas)</t>
  </si>
  <si>
    <t>Iš jo:</t>
  </si>
  <si>
    <t>Savivaldybės biudžeto lėšos (nuosavos, be ankstesnių metų likučio)</t>
  </si>
  <si>
    <t>008-01-02 (TP)</t>
  </si>
  <si>
    <t>Priemonė: Kultūros didžiųjų renginių organizavimas</t>
  </si>
  <si>
    <t>008-01-02-01</t>
  </si>
  <si>
    <t>Jūros šventės (vykdytoja – VšĮ „Klaipėdos šventės“)</t>
  </si>
  <si>
    <t xml:space="preserve">Lankytojų skaičius, tūkst. </t>
  </si>
  <si>
    <t xml:space="preserve">Suorganizuota Jūros šventė, vnt. </t>
  </si>
  <si>
    <t>P-2.1.3.3-2</t>
  </si>
  <si>
    <t>008-01-02-02</t>
  </si>
  <si>
    <t xml:space="preserve">Festivalio „Šermukšnis“ </t>
  </si>
  <si>
    <t>Pasirengimas festivalio organizavimui, proc.</t>
  </si>
  <si>
    <t>30</t>
  </si>
  <si>
    <t>Suorganizuotas festivalis, vnt.</t>
  </si>
  <si>
    <t>1</t>
  </si>
  <si>
    <t>008-01-02-03</t>
  </si>
  <si>
    <t>Tarptautinio nematerialaus kultūros paveldo festivalio „Lauksnos“</t>
  </si>
  <si>
    <t>008-01-02-04</t>
  </si>
  <si>
    <t xml:space="preserve">Tarptautinio Davido Geringo violončelės festivalio ir konkurso </t>
  </si>
  <si>
    <t>Suorganizuotas festivalis ir konkursas, vnt.</t>
  </si>
  <si>
    <t>008-01-02-05</t>
  </si>
  <si>
    <t>Šviesų festivalio (vykdytoja – VšĮ „Klaipėdos šventės“)</t>
  </si>
  <si>
    <t>Suorganizuotas renginys, vnt.</t>
  </si>
  <si>
    <t>008-01-02-06</t>
  </si>
  <si>
    <t>Renginių, skirtų paskelbtiems metams, įgyvendinimas
(vykdytoja – VšĮ „Klaipėdos šventės“)</t>
  </si>
  <si>
    <t>008-01-02-07</t>
  </si>
  <si>
    <t>Burlaivių regatos (vykdytoja – VšĮ „Klaipėdos šventės“)</t>
  </si>
  <si>
    <t>008-01-02-08</t>
  </si>
  <si>
    <t>Suorganizuotas čempionatas, vnt.</t>
  </si>
  <si>
    <t>Savivaldybės biudžeto lėšos (nuosavos, be ankstesnių metų likučio)'</t>
  </si>
  <si>
    <t>008-01-03 (TP)</t>
  </si>
  <si>
    <t>Mokamų kultūros ir meno stipendijų skaičius</t>
  </si>
  <si>
    <t>008-01-04 (TP)</t>
  </si>
  <si>
    <t>Priemonė: Miesto kultūrinio gyvenimo skatinimas</t>
  </si>
  <si>
    <t>008-01-04-01</t>
  </si>
  <si>
    <t>Miesto kultūrinio paveldo ir kultūrinės atminties išsaugojimas ir puoselėjimas</t>
  </si>
  <si>
    <t>Suorganizuota apdovanojimo ceremonijų, skaičius</t>
  </si>
  <si>
    <t>Pagamintų apdovanojimų ir memorialinių objektų skaičius</t>
  </si>
  <si>
    <t>Įgyvendinta projektų, skaičius</t>
  </si>
  <si>
    <t>008-01-04-02</t>
  </si>
  <si>
    <t>Kalėdinių ir naujametinių renginių ciklo organizavimas (vykdytoja – VšĮ „Klaipėdos šventės“)</t>
  </si>
  <si>
    <t>Įgyvendinta kalėdinių ir naujametinių renginių ciklo programa, vnt.</t>
  </si>
  <si>
    <t>008-01-04-03</t>
  </si>
  <si>
    <t xml:space="preserve">Miesto kultūrinio gyvenimo skatinimas, finansuojant kūrybines idėjas, nepatenkančias į kultūros ir meno projektų dalinio finansavimo konkursą </t>
  </si>
  <si>
    <t>Finansuota projektų, skaičius</t>
  </si>
  <si>
    <t>008-01-04-04</t>
  </si>
  <si>
    <t>Lėšų kompensavimas Klaipėdos rajono savivaldybei už suteiktas nuolaidas naudojantis Klaipėdos miesto gyventojo kortele</t>
  </si>
  <si>
    <t> </t>
  </si>
  <si>
    <t xml:space="preserve">Kompensuota bilietų, vnt. </t>
  </si>
  <si>
    <t>Ankstesnių metų likučiai'</t>
  </si>
  <si>
    <t>008-02 (T)</t>
  </si>
  <si>
    <t>Uždavinys: Užtikrinti kultūros įstaigų veiklą ir atnaujinti viešąsias kultūros erdves</t>
  </si>
  <si>
    <t>Naujai sutvarkytų, atnaujintų, pritaikytų kultūros paslaugų infrastruktūros objektų (pastatų, jų dalių) bei teritorijų (miesto viešųjų erdvių) skaičius (per laikotarpį), vnt.</t>
  </si>
  <si>
    <t>Kultūros įstaigų lankytojų skaičius, tūkst. asm.</t>
  </si>
  <si>
    <t>Kultūros įstaigų renginių skaičius, vnt.</t>
  </si>
  <si>
    <t>Vidutinis kultūros įstaigų teikiamų paslaugų vertinimas, balais (iš 10 galimų)</t>
  </si>
  <si>
    <t>008-02-01 (TP)</t>
  </si>
  <si>
    <t>Priemonė: Kultūros įstaigų veiklos organizavimas</t>
  </si>
  <si>
    <t>008-02-01-01</t>
  </si>
  <si>
    <t>BĮ Klaipėdos miesto savivaldybės kultūros centro Žvejų rūmų veiklos organizavimas</t>
  </si>
  <si>
    <t>Lankytojų skaičius, tūkst.</t>
  </si>
  <si>
    <t>111</t>
  </si>
  <si>
    <t>Pagerinta įstaigos materialinė bazė, vnt.</t>
  </si>
  <si>
    <t>3</t>
  </si>
  <si>
    <t>008-02-01-02</t>
  </si>
  <si>
    <t xml:space="preserve">Valstybinių švenčių ir minėtinų datų organizavimas </t>
  </si>
  <si>
    <t>Suorganizuota valstybinių švenčių ir minėtinų datų renginių, vnt.</t>
  </si>
  <si>
    <t>45</t>
  </si>
  <si>
    <t>46</t>
  </si>
  <si>
    <t>47</t>
  </si>
  <si>
    <t>008-02-01-03</t>
  </si>
  <si>
    <t>Lietuvos vakarų krašto dainų šventės organizavimas</t>
  </si>
  <si>
    <t>Suorganizuota Lietuvos vakarų krašto dainų šventė, vnt.</t>
  </si>
  <si>
    <t>008-02-01-04</t>
  </si>
  <si>
    <t>Pučiamųjų instrumentų festivalio organizavimas</t>
  </si>
  <si>
    <t>008-02-01-05</t>
  </si>
  <si>
    <t>Klaipėdos miesto kultūros magistro žiedų teikimo ir garbės piliečio apdovanojimo ceremonijos organizavimas</t>
  </si>
  <si>
    <t>Suorganizuota ceremonija, vnt.</t>
  </si>
  <si>
    <t>008-02-01-06</t>
  </si>
  <si>
    <t>BĮ Klaipėdos miesto savivaldybės kultūros centro Žvejų rūmų kolektyvų veiklos ir edukacinių užsiėmimų organizavimas</t>
  </si>
  <si>
    <t>Parengta ir pristatyta kultūros centro Žvejų rūmų kolektyvų programų, vnt.</t>
  </si>
  <si>
    <t>120</t>
  </si>
  <si>
    <t>123</t>
  </si>
  <si>
    <t>125</t>
  </si>
  <si>
    <t>127</t>
  </si>
  <si>
    <t>Suorganizuota edukacinių renginių, vnt.</t>
  </si>
  <si>
    <t>31</t>
  </si>
  <si>
    <t>32</t>
  </si>
  <si>
    <t>33</t>
  </si>
  <si>
    <t>008-02-01-07</t>
  </si>
  <si>
    <t>BĮ Klaipėdos miesto savivaldybės koncertinės įstaigos Klaipėdos koncertų salės veiklos organizavimas</t>
  </si>
  <si>
    <t>62,5</t>
  </si>
  <si>
    <t>72</t>
  </si>
  <si>
    <t>65,5</t>
  </si>
  <si>
    <t>2</t>
  </si>
  <si>
    <t>008-02-01-08</t>
  </si>
  <si>
    <t xml:space="preserve">Festivalio „Klaipėdos muzikos pavasaris“ organizavimas </t>
  </si>
  <si>
    <t>Suorganizuota koncertų, vnt.</t>
  </si>
  <si>
    <t>10</t>
  </si>
  <si>
    <t>8</t>
  </si>
  <si>
    <t>008-02-01-09</t>
  </si>
  <si>
    <t xml:space="preserve">Festivalio „Permainų muzika“ organizavimas </t>
  </si>
  <si>
    <t>9</t>
  </si>
  <si>
    <t>008-02-01-10</t>
  </si>
  <si>
    <t xml:space="preserve">Festivalio „Salve muzika“ organizavimas </t>
  </si>
  <si>
    <t>11</t>
  </si>
  <si>
    <t>008-02-01-11</t>
  </si>
  <si>
    <t>BĮ Klaipėdos miesto savivaldybės koncertinės įstaigos Klaipėdos koncertų salės renginių ir edukacijų organizavimas</t>
  </si>
  <si>
    <t>Suorganizuota mėnesio repertuaro koncertų, vnt.</t>
  </si>
  <si>
    <t>80</t>
  </si>
  <si>
    <t>140</t>
  </si>
  <si>
    <t>Suorganizuota koncertų šeimai ir edukacinių renginių, vnt.</t>
  </si>
  <si>
    <t>110</t>
  </si>
  <si>
    <t>Garstrolėse suorganizuota koncertų, vnt.</t>
  </si>
  <si>
    <t>34</t>
  </si>
  <si>
    <t>36</t>
  </si>
  <si>
    <t>35</t>
  </si>
  <si>
    <t>008-02-01-12</t>
  </si>
  <si>
    <t>BĮ Klaipėdos miesto savivaldybės tautinių kultūrų centro veiklos organizavimas</t>
  </si>
  <si>
    <t xml:space="preserve">008-02-01-13
</t>
  </si>
  <si>
    <t>Tradicinio festivalio „Tautinių kultūrų diena“ organizavimas</t>
  </si>
  <si>
    <t>008-02-01-14</t>
  </si>
  <si>
    <t>Tautinių bendrijų tradicinių renginių organizavimas</t>
  </si>
  <si>
    <t>Suorganizuota renginių, vnt.</t>
  </si>
  <si>
    <t>49</t>
  </si>
  <si>
    <t>40</t>
  </si>
  <si>
    <t>008-02-01-15</t>
  </si>
  <si>
    <t>Informacijos apie tautinių mažumų kultūrą ir tradicijas sklaida ir edukacijų organizavimas</t>
  </si>
  <si>
    <t xml:space="preserve">Išleista informacinių leidinių, vnt. </t>
  </si>
  <si>
    <t>100</t>
  </si>
  <si>
    <t>130</t>
  </si>
  <si>
    <t>131</t>
  </si>
  <si>
    <t>008-02-01-16</t>
  </si>
  <si>
    <t>Tarptautinio flamenko festivalio organizavimas</t>
  </si>
  <si>
    <t>008-02-01-17</t>
  </si>
  <si>
    <t>BĮ Klaipėdos miesto savivaldybės Imanuelio Kanto viešosios bibliotekos veiklos organizavimas</t>
  </si>
  <si>
    <t>Dokumentų išduotis bibliotekoje, tūkst.</t>
  </si>
  <si>
    <t xml:space="preserve">BĮ Klaipėdos miesto savivaldybės Imanuelio Kanto viešosios bibliotekos kultūrinių renginių ir edukacijų organizavimas </t>
  </si>
  <si>
    <t xml:space="preserve">Suorganizuota kultūrinių renginių, vnt. </t>
  </si>
  <si>
    <t>800</t>
  </si>
  <si>
    <t>Suorganizuota kultūrinių edukacijų, vnt.</t>
  </si>
  <si>
    <t>1200</t>
  </si>
  <si>
    <t>BĮ Klaipėdos kultūrų komunikacijų centro veiklos organizavimas</t>
  </si>
  <si>
    <t>25</t>
  </si>
  <si>
    <t>Šiuolaikinio meno festivalio organizavimas</t>
  </si>
  <si>
    <t>Knygos meno festivalio organizavimas</t>
  </si>
  <si>
    <t>Meno rezidencijų veiklos organizavimas</t>
  </si>
  <si>
    <t>Meno rezidencijoje dalyvavusių kūrėjų skaičius</t>
  </si>
  <si>
    <t>Parodų ir kitų meno pristatymo formų organizavimas Klaipėdos kultūrų komunikacijų centre</t>
  </si>
  <si>
    <t>Suorganizuota renginių, projektų ir edukacijų, vnt.</t>
  </si>
  <si>
    <t>150</t>
  </si>
  <si>
    <t>176</t>
  </si>
  <si>
    <t>196</t>
  </si>
  <si>
    <t>Suorganizuota parodų, vnt.</t>
  </si>
  <si>
    <t>20</t>
  </si>
  <si>
    <t>16</t>
  </si>
  <si>
    <t>Kultūros savaitės Klaipėdoje organizavimas</t>
  </si>
  <si>
    <t xml:space="preserve">Suorganizuotas renginys, vnt. </t>
  </si>
  <si>
    <t>BĮ Klaipėdos miesto savivaldybės Mažosios Lietuvos istorijos muziejaus veiklos organizavimas</t>
  </si>
  <si>
    <t>70</t>
  </si>
  <si>
    <t>90</t>
  </si>
  <si>
    <t>95</t>
  </si>
  <si>
    <t>5</t>
  </si>
  <si>
    <t>19</t>
  </si>
  <si>
    <t>Klaipėdos miesto gimtadienio renginio organizavimas</t>
  </si>
  <si>
    <t>Suorganizuotas Klaipėdos miesto gimtadienis, vnt.</t>
  </si>
  <si>
    <t>BĮ Klaipėdos miesto savivaldybės Mažosios Lietuvos istorijos muziejaus parodų ir edukacijų organizavimas, leidinių leidyba</t>
  </si>
  <si>
    <t>Suorganizuota parodų ir renginių, vnt.</t>
  </si>
  <si>
    <t>55</t>
  </si>
  <si>
    <t>60</t>
  </si>
  <si>
    <t>65</t>
  </si>
  <si>
    <t>Suorganizuota edukacinių užsiėmimų, vnt.</t>
  </si>
  <si>
    <t>750</t>
  </si>
  <si>
    <t>850</t>
  </si>
  <si>
    <t>BĮ Klaipėdos miesto savivaldybės etnokultūros centro veiklos organizavimas</t>
  </si>
  <si>
    <t>Joninių šventės organizavimas</t>
  </si>
  <si>
    <t>Suorganizuota šventė, vnt.</t>
  </si>
  <si>
    <t>Užgavėnių šventės organizavimas</t>
  </si>
  <si>
    <t>Lietuvių tautinės kultūros pristatymas Europos folkloro festivaliuose</t>
  </si>
  <si>
    <t>Dalyvauta tarptautiniuose folkloro festivaliuose, vnt.</t>
  </si>
  <si>
    <t>Klaipėdos miesto savivaldybės etnokultūros centro folkloro ansamblių  programų parengimas, edukacinių ir etnokultūrinių renginių organizavimas</t>
  </si>
  <si>
    <t>Parengta programų, vnt.</t>
  </si>
  <si>
    <t>14</t>
  </si>
  <si>
    <t>250</t>
  </si>
  <si>
    <t>300</t>
  </si>
  <si>
    <t>Suorganizuota etninės kultūros renginių ir folkloro ansamblių koncertų, vnt.</t>
  </si>
  <si>
    <t>Įsigyta kompiuterių, spausdintuvų, serverių ir kt. programinės įrangos, vnt.</t>
  </si>
  <si>
    <t>008-02-01-34</t>
  </si>
  <si>
    <t>Klaipėdos miesto savivaldybės biudžetinių kultūros įstaigų prieinamumo didinimo ir kultūros paslaugų gerinimo priemonių plano įgyvendinimas</t>
  </si>
  <si>
    <t>Lietuvos Respublikos valstybės biudžeto dotacijos'</t>
  </si>
  <si>
    <t>Pajamų įmokos ir kitos pajamos'</t>
  </si>
  <si>
    <t>008-02-02 (TP)</t>
  </si>
  <si>
    <t>Priemonė: Kultūros įstaigų remontas</t>
  </si>
  <si>
    <t>008-02-02-01</t>
  </si>
  <si>
    <t>BĮ Klaipėdos miesto savivaldybės Imanuelio Kanto viešosios bibliotekos filialų remonto darbai</t>
  </si>
  <si>
    <t>Atlikti vidaus patalpų remonto darbai, proc.</t>
  </si>
  <si>
    <t xml:space="preserve">Modernizuota šildymo sistema, vnt. </t>
  </si>
  <si>
    <t xml:space="preserve">Įvesta priešgaisrinė signalizacija bibliotekos padaliniuose, objektų skaičius, vnt. </t>
  </si>
  <si>
    <t>6</t>
  </si>
  <si>
    <t xml:space="preserve">Atliktas durų ir langų keitimas, proc. </t>
  </si>
  <si>
    <t>008-02-02-02</t>
  </si>
  <si>
    <t>BĮ Klaipėdos miesto savivaldybės etnokultūros centro remonto darbai</t>
  </si>
  <si>
    <t>Parengtas techninis projektas, vnt.</t>
  </si>
  <si>
    <t>Atliktas keramikos dirbtuvių vidaus patalpų remontas, proc.</t>
  </si>
  <si>
    <t>008-02-02-03</t>
  </si>
  <si>
    <t>BĮ Klaipėdos miesto savivaldybės tautinių kultūrų centro remonto darbai</t>
  </si>
  <si>
    <t>Atlikta vidaus patalpų remonto darbų, proc.</t>
  </si>
  <si>
    <t>008-02-02-04</t>
  </si>
  <si>
    <t>BĮ Klaipėdos kultūrų komunikacijų centro remonto darbai</t>
  </si>
  <si>
    <t xml:space="preserve">Atlikta rangos darbų, proc, </t>
  </si>
  <si>
    <t>82</t>
  </si>
  <si>
    <t>008-02-02-05</t>
  </si>
  <si>
    <t>BĮ Klaipėdos miesto savivaldybės koncertinės įstaigos Klaipėdos koncertų salės remonto darbai</t>
  </si>
  <si>
    <t>Atlikti kondicionavimo sistemos įrengimo darbai, proc.</t>
  </si>
  <si>
    <t>008-02-02-06</t>
  </si>
  <si>
    <t>BĮ Klaipėdos miesto savivaldybės Mažosios Lietuvos istorijos muziejaus remonto darbai</t>
  </si>
  <si>
    <t>008-02-02-07</t>
  </si>
  <si>
    <t>740</t>
  </si>
  <si>
    <t>008-02-03 (TP)</t>
  </si>
  <si>
    <t>Priemonė: Komunalinių paslaugų įsigijimas</t>
  </si>
  <si>
    <t>Šildoma įstaigų, skaičius</t>
  </si>
  <si>
    <t>Tvarkoma paviršinių (lietaus) nuotekų, įstaigų skaičius</t>
  </si>
  <si>
    <t>Tvarkomas centralizuotas vandentiekis ir kanalizacija, įstaigų skaičius</t>
  </si>
  <si>
    <t>Įstaigų, kurioms elektros energija įsigyjama centralizuotai, skaičius</t>
  </si>
  <si>
    <t>008-02-04 (PP)</t>
  </si>
  <si>
    <t>Priemonė: Kultūros objektų infrastruktūros modernizavimas</t>
  </si>
  <si>
    <t>008-02-04-01 (RP)</t>
  </si>
  <si>
    <t>Vasaros koncertų estrados ir prieigų pritaikymas daugiatiksliam naudojimui</t>
  </si>
  <si>
    <t>P-2.1.1.3-3</t>
  </si>
  <si>
    <t>Atlikta rangos darbų, proc.</t>
  </si>
  <si>
    <t>Atviros erdvės, sukurtos arba atkurtos miestų teritorijose kv. m.</t>
  </si>
  <si>
    <t>Sukurtos arba atkurtos teritorijos, naudojamos ekonominei, rekreacinei ar turizmo paskirčiai, ha</t>
  </si>
  <si>
    <t>008-02-04-02</t>
  </si>
  <si>
    <t>Kalvystės muziejaus (Šaltkalvių g. 2) vidaus rekonstrukcija ir modernizavimas</t>
  </si>
  <si>
    <t>008-02-04-03</t>
  </si>
  <si>
    <t>Pašto komplekso sutvarkymas ir pritaikymas (įveiklinimas) kultūros ir kitoms veikloms</t>
  </si>
  <si>
    <t>Parengta techninė specifikacija ekspozicijos projektui pirkti, vnt.</t>
  </si>
  <si>
    <t>Parengtas ekspozicijos projektas, proc.</t>
  </si>
  <si>
    <t>BĮ Klaipėdos miesto savivaldybės kultūros centro Žvejų rūmų modernizavimas</t>
  </si>
  <si>
    <t>Parengta techninių projektų, vnt.</t>
  </si>
  <si>
    <t xml:space="preserve">Pakeisti Didžiosios scenos elektros trosiniai keltuvai, vnt. </t>
  </si>
  <si>
    <t>Atnaujinta Didžiosios salės apšvietimo sistema, proc.</t>
  </si>
  <si>
    <t>Atnaujinta Didžiosios salės vaizdo ekranų sistema, proc.</t>
  </si>
  <si>
    <t xml:space="preserve">Įrengtos akustinės lubos Didžiojoje salėje, proc. </t>
  </si>
  <si>
    <t>Atnaujinta Teatro salės apšvietimo ir garso aparatūros sistema, proc.</t>
  </si>
  <si>
    <t>Žvejų rūmų patalpų šildymo sistemos vamzdyno atnaujinimas, proc.</t>
  </si>
  <si>
    <t>50</t>
  </si>
  <si>
    <t>Lauko scenos įrengimas</t>
  </si>
  <si>
    <t>Įsigyta įrangos, komplektų skaičius</t>
  </si>
  <si>
    <t>BĮ Klaipėdos miesto savivaldybės koncertinės įstaigos Klaipėdos koncertų salės pastato remonto techninio darbo projekto parengimas</t>
  </si>
  <si>
    <t>Parengtas techninis darbo projektas, vnt.</t>
  </si>
  <si>
    <t>Skolintos lėšos'</t>
  </si>
  <si>
    <t>Europos Sąjungos ir kitos tarptautinės finansinės paramos lėšos'</t>
  </si>
  <si>
    <t xml:space="preserve">Kiti šaltiniai </t>
  </si>
  <si>
    <t>Iš jų:</t>
  </si>
  <si>
    <t>Kiti šaltiniai (Europos Sąjungos paramos lėšos)'</t>
  </si>
  <si>
    <t>008-03 (T)</t>
  </si>
  <si>
    <t>Uždavinys: Formuoti miesto kultūrinį tapatumą, integruotą į Baltijos jūros regiono kultūrinę erdvę</t>
  </si>
  <si>
    <t>Įgyvendinta Klaipėdos kultūros komunikacijų programų, vnt.</t>
  </si>
  <si>
    <t>008-03-01 (TP)</t>
  </si>
  <si>
    <t>Priemonė: Valstybinės ir tarptautinės reikšmės kultūrinių projektų įgyvendinimas</t>
  </si>
  <si>
    <t>008-03-01-01</t>
  </si>
  <si>
    <t>Klaipėdos miesto kultūros komunikacijos programos įgyvendinimas (vykdytoja – VšĮ „Klaipėdos šventės“)</t>
  </si>
  <si>
    <t>Įgyvendinama Klaipėdos kultūros komunikacijos programa, vnt.</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</si>
  <si>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</si>
  <si>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</si>
  <si>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</si>
  <si>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</si>
  <si>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</si>
  <si>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</si>
  <si>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</si>
  <si>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RP – regioninė pažangos priemonė.</t>
  </si>
  <si>
    <t>ORC Europos čempionato Klaipėdoje (vykdytoja – VšĮ „Klaipėdos šventės“)</t>
  </si>
  <si>
    <t>Priemonė: Stipendijų mokėjimas kultūros ir meno kūrėjams ir jauniesiems talentams</t>
  </si>
  <si>
    <t>008-02-01-18</t>
  </si>
  <si>
    <t>008-02-01-19</t>
  </si>
  <si>
    <t>008-02-01-20</t>
  </si>
  <si>
    <t>008-02-01-21</t>
  </si>
  <si>
    <t>008-02-01-22</t>
  </si>
  <si>
    <t>008-02-01-23</t>
  </si>
  <si>
    <t>008-02-01-24</t>
  </si>
  <si>
    <t>008-02-01-25</t>
  </si>
  <si>
    <t>008-02-01-26</t>
  </si>
  <si>
    <t>008-02-01-27</t>
  </si>
  <si>
    <t>008-02-01-28</t>
  </si>
  <si>
    <t>008-02-01-29</t>
  </si>
  <si>
    <t>008-02-01-30</t>
  </si>
  <si>
    <t>008-02-01-33</t>
  </si>
  <si>
    <t>Klaipėdos biudžetinių kultūros įstaigų aprūpinimas kompiuteriais, spausdintuvais, serveriais, projektoriais ir kita programine įranga</t>
  </si>
  <si>
    <t>Įstaigų, dalyvaujančių įgyvendinant priemonių planą, skaičius, vnt.</t>
  </si>
  <si>
    <t>008-02-01-31</t>
  </si>
  <si>
    <t>008-02-01-32</t>
  </si>
  <si>
    <t>Atliktas pastato Bažnyčių g. 4 fasado ir stogo remontas, proc.</t>
  </si>
  <si>
    <t xml:space="preserve">Atliktas patalpų Liepų g. 3 remontas, proc. </t>
  </si>
  <si>
    <t>Parengtas patalpų Liepų g. 3 įveiklinimo koncepcijos projektas, vnt.</t>
  </si>
  <si>
    <t xml:space="preserve">Parengtas lifto įrengimo Didžioji Vandens g. 2 techninis projektas, vnt. </t>
  </si>
  <si>
    <t>BĮ Klaipėdos miesto savivaldybės kultūros centro Žvejų rūmų bendruomenės namų Debreceno g. 48 stogo remonto darbai</t>
  </si>
  <si>
    <t>Suremontuota pastato stogo dalis, kv. m</t>
  </si>
  <si>
    <t>008-02-04-04</t>
  </si>
  <si>
    <t>008-02-04-05</t>
  </si>
  <si>
    <t>008-02-04-06</t>
  </si>
  <si>
    <t xml:space="preserve">3 lentelė. Klaipėdos miesto savivaldybės 2026–2028 metų 008 Kultūros plėtros programos uždaviniai, priemonės, asignavimai ir kitos lėšos (tūkst. eurų) bei priemonių stebėsenos rodikliai												</t>
  </si>
  <si>
    <t>Iš dalies finansuota kultūros ir meno projektų, skaičius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</si>
</sst>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General"/>
    <numFmt numFmtId="166" formatCode="0.0"/>
    <numFmt numFmtId="167" formatCode="0.000"/>
  </numFmts>
  <fonts count="30"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sz val="10"/>
      <name val="Times New Roman"/>
      <family val="1"/>
      <charset val="186"/>
    </font>
    <font>
      <b/>
      <sz val="12"/>
      <name val="Times New Roman"/>
      <family val="1"/>
      <charset val="186"/>
    </font>
    <font>
      <sz val="12"/>
      <name val="Times New Roman"/>
      <family val="1"/>
      <charset val="186"/>
    </font>
    <font>
      <sz val="10"/>
      <color theme="0"/>
      <name val="Calibri"/>
      <family val="2"/>
      <charset val="186"/>
      <scheme val="minor"/>
    </font>
    <font>
      <sz val="10"/>
      <name val="Calibri"/>
      <family val="2"/>
      <charset val="186"/>
      <scheme val="minor"/>
    </font>
    <font>
      <sz val="10"/>
      <name val="Times New Roman"/>
      <family val="1"/>
      <charset val="1"/>
    </font>
    <font>
      <b/>
      <sz val="10"/>
      <name val="Times New Roman"/>
      <family val="1"/>
    </font>
    <font>
      <sz val="10"/>
      <name val="Times New Roman"/>
      <family val="1"/>
    </font>
    <font>
      <b/>
      <sz val="10"/>
      <color theme="1"/>
      <name val="Times New Roman"/>
      <family val="1"/>
      <charset val="186"/>
    </font>
    <font>
      <b/>
      <sz val="10"/>
      <color rgb="FF000000"/>
      <name val="Times New Roman"/>
      <family val="1"/>
      <charset val="186"/>
    </font>
    <font>
      <sz val="10"/>
      <color rgb="FF000000"/>
      <name val="Times New Roman"/>
      <family val="1"/>
      <charset val="186"/>
    </font>
    <font>
      <sz val="10"/>
      <color rgb="FF000000"/>
      <name val="Times New Roman"/>
      <family val="1"/>
    </font>
    <font>
      <sz val="10"/>
      <color rgb="FFFF0000"/>
      <name val="Times New Roman"/>
      <family val="1"/>
      <charset val="186"/>
    </font>
    <font>
      <sz val="10"/>
      <color rgb="FF000000"/>
      <name val="Times New Roman"/>
      <family val="1"/>
      <charset val="186"/>
    </font>
    <font>
      <b/>
      <sz val="10"/>
      <color rgb="FF000000"/>
      <name val="Times New Roman"/>
      <family val="1"/>
      <charset val="186"/>
    </font>
    <font>
      <sz val="9"/>
      <color theme="1"/>
      <name val="Calibri"/>
      <family val="2"/>
      <charset val="186"/>
      <scheme val="minor"/>
    </font>
    <font>
      <sz val="9"/>
      <color rgb="FF000000"/>
      <name val="Times New Roman"/>
      <family val="1"/>
      <charset val="186"/>
    </font>
    <font>
      <sz val="9"/>
      <color rgb="FF000000"/>
      <name val="Times New Roman"/>
      <family val="1"/>
      <charset val="186"/>
    </font>
    <font>
      <sz val="8"/>
      <color rgb="FF000000"/>
      <name val="Times New Roman"/>
      <family val="1"/>
      <charset val="186"/>
    </font>
    <font>
      <sz val="10"/>
      <color theme="1"/>
      <name val="Times New Roman"/>
      <family val="1"/>
    </font>
    <font>
      <sz val="10"/>
      <name val="Arial"/>
      <family val="2"/>
      <charset val="186"/>
    </font>
    <font>
      <sz val="11"/>
      <name val="Calibri"/>
      <family val="2"/>
      <charset val="186"/>
      <scheme val="minor"/>
    </font>
    <font>
      <sz val="9"/>
      <name val="Calibri"/>
      <family val="2"/>
      <charset val="186"/>
      <scheme val="minor"/>
    </font>
    <font>
      <sz val="9"/>
      <color indexed="81"/>
      <name val="Tahoma"/>
      <charset val="1"/>
    </font>
    <font>
      <sz val="9"/>
      <color indexed="81"/>
      <name val="Tahoma"/>
      <family val="2"/>
      <charset val="186"/>
    </font>
  </fonts>
  <fills count="14">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CC"/>
        <bgColor rgb="FF000000"/>
      </patternFill>
    </fill>
    <fill>
      <patternFill patternType="solid">
        <fgColor theme="0"/>
        <bgColor rgb="FF000000"/>
      </patternFill>
    </fill>
    <fill>
      <patternFill patternType="solid">
        <fgColor rgb="FFFFCCFF"/>
        <bgColor indexed="64"/>
      </patternFill>
    </fill>
    <fill>
      <patternFill patternType="solid">
        <fgColor rgb="FFFFCCFF"/>
        <bgColor rgb="FF000000"/>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rgb="FF000000"/>
      </left>
      <right style="thin">
        <color rgb="FF000000"/>
      </right>
      <top style="medium">
        <color indexed="64"/>
      </top>
      <bottom/>
      <diagonal/>
    </border>
    <border>
      <left style="thin">
        <color rgb="FF000000"/>
      </left>
      <right style="thin">
        <color rgb="FF000000"/>
      </right>
      <top style="thin">
        <color rgb="FF000000"/>
      </top>
      <bottom style="medium">
        <color rgb="FF000000"/>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indexed="64"/>
      </right>
      <top/>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style="thin">
        <color rgb="FF000000"/>
      </left>
      <right style="medium">
        <color indexed="64"/>
      </right>
      <top style="medium">
        <color indexed="64"/>
      </top>
      <bottom style="thin">
        <color rgb="FF000000"/>
      </bottom>
      <diagonal/>
    </border>
    <border>
      <left style="thin">
        <color indexed="64"/>
      </left>
      <right style="medium">
        <color indexed="64"/>
      </right>
      <top style="thin">
        <color rgb="FF000000"/>
      </top>
      <bottom style="medium">
        <color indexed="64"/>
      </bottom>
      <diagonal/>
    </border>
    <border>
      <left/>
      <right style="thin">
        <color rgb="FF000000"/>
      </right>
      <top style="medium">
        <color indexed="64"/>
      </top>
      <bottom/>
      <diagonal/>
    </border>
    <border>
      <left style="thin">
        <color indexed="64"/>
      </left>
      <right style="thin">
        <color rgb="FF000000"/>
      </right>
      <top style="medium">
        <color indexed="64"/>
      </top>
      <bottom style="medium">
        <color indexed="64"/>
      </bottom>
      <diagonal/>
    </border>
    <border>
      <left style="thin">
        <color indexed="64"/>
      </left>
      <right style="thin">
        <color rgb="FF000000"/>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rgb="FF000000"/>
      </bottom>
      <diagonal/>
    </border>
  </borders>
  <cellStyleXfs count="3">
    <xf numFmtId="0" fontId="0" fillId="0" borderId="0"/>
    <xf numFmtId="165" fontId="3" fillId="0" borderId="0" applyBorder="0" applyProtection="0"/>
    <xf numFmtId="0" fontId="25" fillId="0" borderId="0"/>
  </cellStyleXfs>
  <cellXfs count="538">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0" fontId="1" fillId="0" borderId="0" xfId="0" applyFont="1" applyAlignment="1">
      <alignment vertical="top"/>
    </xf>
    <xf numFmtId="0" fontId="1" fillId="0" borderId="0" xfId="0" applyFont="1" applyAlignment="1">
      <alignment horizontal="center" vertical="top"/>
    </xf>
    <xf numFmtId="0" fontId="4" fillId="8" borderId="1" xfId="0" applyFont="1" applyFill="1" applyBorder="1" applyAlignment="1">
      <alignment vertical="top" wrapText="1"/>
    </xf>
    <xf numFmtId="164" fontId="4" fillId="8" borderId="1" xfId="0" applyNumberFormat="1" applyFont="1" applyFill="1" applyBorder="1" applyAlignment="1">
      <alignment horizontal="center" vertical="top" wrapText="1"/>
    </xf>
    <xf numFmtId="0" fontId="4" fillId="0" borderId="1" xfId="0" applyFont="1" applyBorder="1" applyAlignment="1">
      <alignment vertical="top" wrapText="1"/>
    </xf>
    <xf numFmtId="164" fontId="4" fillId="5" borderId="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164" fontId="4" fillId="6" borderId="1" xfId="1" applyNumberFormat="1" applyFont="1" applyFill="1" applyBorder="1" applyAlignment="1">
      <alignment horizontal="center" vertical="top"/>
    </xf>
    <xf numFmtId="164" fontId="4" fillId="3" borderId="1" xfId="0" applyNumberFormat="1" applyFont="1" applyFill="1" applyBorder="1" applyAlignment="1">
      <alignment horizontal="center" vertical="top" wrapText="1"/>
    </xf>
    <xf numFmtId="0" fontId="4" fillId="0" borderId="0" xfId="0" applyFont="1" applyAlignment="1">
      <alignment vertical="top" wrapText="1"/>
    </xf>
    <xf numFmtId="164" fontId="4" fillId="0" borderId="0" xfId="0" applyNumberFormat="1" applyFont="1" applyAlignment="1">
      <alignment horizontal="center" vertical="top" wrapText="1"/>
    </xf>
    <xf numFmtId="0" fontId="5" fillId="0" borderId="0" xfId="0" applyFont="1" applyAlignment="1">
      <alignment horizontal="left" vertical="top" wrapText="1"/>
    </xf>
    <xf numFmtId="0" fontId="9" fillId="0" borderId="0" xfId="0" applyFont="1"/>
    <xf numFmtId="164" fontId="4" fillId="0" borderId="1" xfId="0" applyNumberFormat="1" applyFont="1" applyBorder="1" applyAlignment="1">
      <alignment vertical="top" wrapText="1"/>
    </xf>
    <xf numFmtId="164" fontId="5" fillId="3" borderId="1" xfId="0" applyNumberFormat="1" applyFont="1" applyFill="1" applyBorder="1" applyAlignment="1">
      <alignment horizontal="center" vertical="top" wrapText="1"/>
    </xf>
    <xf numFmtId="0" fontId="9" fillId="3" borderId="0" xfId="0" applyFont="1" applyFill="1"/>
    <xf numFmtId="164" fontId="4" fillId="3" borderId="1" xfId="0" applyNumberFormat="1" applyFont="1" applyFill="1" applyBorder="1" applyAlignment="1">
      <alignment vertical="top" wrapText="1"/>
    </xf>
    <xf numFmtId="0" fontId="5" fillId="0" borderId="0" xfId="0" applyFont="1" applyAlignment="1">
      <alignment horizontal="justify" vertical="top" wrapText="1"/>
    </xf>
    <xf numFmtId="0" fontId="9" fillId="0" borderId="0" xfId="0" applyFont="1" applyAlignment="1">
      <alignment vertical="top"/>
    </xf>
    <xf numFmtId="164" fontId="7" fillId="0" borderId="0" xfId="0" applyNumberFormat="1" applyFont="1" applyAlignment="1">
      <alignment vertical="top"/>
    </xf>
    <xf numFmtId="164" fontId="15" fillId="3" borderId="1" xfId="0" applyNumberFormat="1" applyFont="1" applyFill="1" applyBorder="1" applyAlignment="1">
      <alignment horizontal="center" vertical="top" wrapText="1"/>
    </xf>
    <xf numFmtId="164" fontId="14" fillId="3" borderId="1" xfId="0" applyNumberFormat="1" applyFont="1" applyFill="1" applyBorder="1" applyAlignment="1">
      <alignment horizontal="center" vertical="top" wrapText="1"/>
    </xf>
    <xf numFmtId="0" fontId="4" fillId="3" borderId="4" xfId="0" applyFont="1" applyFill="1" applyBorder="1" applyAlignment="1">
      <alignment vertical="top" wrapText="1"/>
    </xf>
    <xf numFmtId="164" fontId="15" fillId="0" borderId="4" xfId="0" applyNumberFormat="1" applyFont="1" applyBorder="1" applyAlignment="1">
      <alignment horizontal="center" vertical="top" wrapText="1"/>
    </xf>
    <xf numFmtId="164" fontId="15" fillId="5" borderId="1" xfId="0" applyNumberFormat="1" applyFont="1" applyFill="1" applyBorder="1" applyAlignment="1">
      <alignment horizontal="center" vertical="top" wrapText="1"/>
    </xf>
    <xf numFmtId="164" fontId="5" fillId="0" borderId="4" xfId="0" applyNumberFormat="1" applyFont="1" applyBorder="1" applyAlignment="1">
      <alignment horizontal="center" vertical="top" wrapText="1"/>
    </xf>
    <xf numFmtId="0" fontId="5" fillId="0" borderId="1" xfId="0" applyFont="1" applyBorder="1" applyAlignment="1">
      <alignment horizontal="center" vertical="top" wrapText="1"/>
    </xf>
    <xf numFmtId="164" fontId="5" fillId="0" borderId="1" xfId="0" applyNumberFormat="1" applyFont="1" applyBorder="1" applyAlignment="1">
      <alignment horizontal="center" vertical="top" wrapText="1"/>
    </xf>
    <xf numFmtId="0" fontId="14" fillId="2" borderId="2"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4" fillId="4" borderId="22" xfId="0" applyFont="1" applyFill="1" applyBorder="1" applyAlignment="1">
      <alignment horizontal="left" vertical="top" wrapText="1"/>
    </xf>
    <xf numFmtId="0" fontId="4" fillId="4" borderId="23" xfId="0" applyFont="1" applyFill="1" applyBorder="1" applyAlignment="1">
      <alignment vertical="top" wrapText="1"/>
    </xf>
    <xf numFmtId="0" fontId="1" fillId="4" borderId="23" xfId="0" applyFont="1" applyFill="1" applyBorder="1" applyAlignment="1">
      <alignment horizontal="center" vertical="top"/>
    </xf>
    <xf numFmtId="0" fontId="1" fillId="4" borderId="23" xfId="0" applyFont="1" applyFill="1" applyBorder="1"/>
    <xf numFmtId="0" fontId="1" fillId="4" borderId="24" xfId="0" applyFont="1" applyFill="1" applyBorder="1"/>
    <xf numFmtId="0" fontId="4" fillId="4" borderId="13" xfId="0" applyFont="1" applyFill="1" applyBorder="1" applyAlignment="1">
      <alignment horizontal="left" vertical="top" wrapText="1"/>
    </xf>
    <xf numFmtId="0" fontId="4" fillId="4" borderId="14" xfId="0" applyFont="1" applyFill="1" applyBorder="1" applyAlignment="1">
      <alignment vertical="top" wrapText="1"/>
    </xf>
    <xf numFmtId="0" fontId="1" fillId="4" borderId="14" xfId="0" applyFont="1" applyFill="1" applyBorder="1" applyAlignment="1">
      <alignment horizontal="center" vertical="top"/>
    </xf>
    <xf numFmtId="0" fontId="1" fillId="4" borderId="14" xfId="0" applyFont="1" applyFill="1" applyBorder="1"/>
    <xf numFmtId="0" fontId="1" fillId="4" borderId="25" xfId="0" applyFont="1" applyFill="1" applyBorder="1"/>
    <xf numFmtId="0" fontId="4" fillId="7" borderId="23" xfId="0" applyFont="1" applyFill="1" applyBorder="1" applyAlignment="1">
      <alignment vertical="top" wrapText="1"/>
    </xf>
    <xf numFmtId="164" fontId="4" fillId="7" borderId="23" xfId="0" applyNumberFormat="1" applyFont="1" applyFill="1" applyBorder="1" applyAlignment="1">
      <alignment horizontal="center" vertical="top" wrapText="1"/>
    </xf>
    <xf numFmtId="0" fontId="1" fillId="7" borderId="23" xfId="0" applyFont="1" applyFill="1" applyBorder="1" applyAlignment="1">
      <alignment horizontal="center" vertical="top"/>
    </xf>
    <xf numFmtId="0" fontId="1" fillId="7" borderId="23" xfId="0" applyFont="1" applyFill="1" applyBorder="1"/>
    <xf numFmtId="0" fontId="1" fillId="7" borderId="24" xfId="0" applyFont="1" applyFill="1" applyBorder="1"/>
    <xf numFmtId="164" fontId="4" fillId="7" borderId="27" xfId="0" applyNumberFormat="1" applyFont="1" applyFill="1" applyBorder="1" applyAlignment="1">
      <alignment horizontal="center" vertical="top" wrapText="1"/>
    </xf>
    <xf numFmtId="0" fontId="4" fillId="8" borderId="28" xfId="0" applyFont="1" applyFill="1" applyBorder="1" applyAlignment="1">
      <alignment vertical="top" wrapText="1"/>
    </xf>
    <xf numFmtId="0" fontId="1" fillId="3" borderId="1" xfId="0" applyFont="1" applyFill="1" applyBorder="1" applyAlignment="1">
      <alignment horizontal="center" vertical="top"/>
    </xf>
    <xf numFmtId="0" fontId="1" fillId="3" borderId="1" xfId="0" applyFont="1" applyFill="1" applyBorder="1"/>
    <xf numFmtId="0" fontId="1" fillId="3" borderId="29" xfId="0" applyFont="1" applyFill="1" applyBorder="1"/>
    <xf numFmtId="0" fontId="4" fillId="0" borderId="31" xfId="0" applyFont="1" applyBorder="1" applyAlignment="1">
      <alignment vertical="top" wrapText="1"/>
    </xf>
    <xf numFmtId="164" fontId="14" fillId="3" borderId="31" xfId="0" applyNumberFormat="1" applyFont="1" applyFill="1" applyBorder="1" applyAlignment="1">
      <alignment horizontal="center" vertical="top" wrapText="1"/>
    </xf>
    <xf numFmtId="164" fontId="4" fillId="3" borderId="31" xfId="0" applyNumberFormat="1" applyFont="1" applyFill="1" applyBorder="1" applyAlignment="1">
      <alignment horizontal="center" vertical="top"/>
    </xf>
    <xf numFmtId="0" fontId="1" fillId="3" borderId="31" xfId="0" applyFont="1" applyFill="1" applyBorder="1" applyAlignment="1">
      <alignment horizontal="center" vertical="top"/>
    </xf>
    <xf numFmtId="0" fontId="1" fillId="3" borderId="31" xfId="0" applyFont="1" applyFill="1" applyBorder="1"/>
    <xf numFmtId="0" fontId="1" fillId="3" borderId="32" xfId="0" applyFont="1" applyFill="1" applyBorder="1"/>
    <xf numFmtId="0" fontId="1" fillId="8" borderId="1" xfId="0" applyFont="1" applyFill="1" applyBorder="1" applyAlignment="1">
      <alignment horizontal="center" vertical="top"/>
    </xf>
    <xf numFmtId="0" fontId="1" fillId="8" borderId="1" xfId="0" applyFont="1" applyFill="1" applyBorder="1"/>
    <xf numFmtId="0" fontId="1" fillId="8" borderId="29" xfId="0" applyFont="1" applyFill="1" applyBorder="1"/>
    <xf numFmtId="0" fontId="4" fillId="7" borderId="22" xfId="0" applyFont="1" applyFill="1" applyBorder="1" applyAlignment="1">
      <alignment horizontal="justify" vertical="top" wrapText="1"/>
    </xf>
    <xf numFmtId="164" fontId="5" fillId="7" borderId="23" xfId="0" applyNumberFormat="1" applyFont="1" applyFill="1" applyBorder="1" applyAlignment="1">
      <alignment horizontal="center" vertical="top"/>
    </xf>
    <xf numFmtId="164" fontId="5" fillId="3" borderId="27" xfId="0" applyNumberFormat="1" applyFont="1" applyFill="1" applyBorder="1" applyAlignment="1">
      <alignment horizontal="center" vertical="top"/>
    </xf>
    <xf numFmtId="0" fontId="15" fillId="3" borderId="27" xfId="0" applyFont="1" applyFill="1" applyBorder="1" applyAlignment="1">
      <alignment horizontal="center" vertical="top" wrapText="1"/>
    </xf>
    <xf numFmtId="0" fontId="5" fillId="3" borderId="27" xfId="0" applyFont="1" applyFill="1" applyBorder="1" applyAlignment="1">
      <alignment horizontal="center" vertical="top" wrapText="1"/>
    </xf>
    <xf numFmtId="0" fontId="5" fillId="3" borderId="19" xfId="0" applyFont="1" applyFill="1" applyBorder="1" applyAlignment="1">
      <alignment horizontal="center" vertical="top" wrapText="1"/>
    </xf>
    <xf numFmtId="164" fontId="15" fillId="3" borderId="31" xfId="0" applyNumberFormat="1" applyFont="1" applyFill="1" applyBorder="1" applyAlignment="1">
      <alignment horizontal="center" vertical="top"/>
    </xf>
    <xf numFmtId="164" fontId="5" fillId="3" borderId="31" xfId="0" applyNumberFormat="1" applyFont="1" applyFill="1" applyBorder="1" applyAlignment="1">
      <alignment horizontal="center" vertical="top"/>
    </xf>
    <xf numFmtId="0" fontId="15" fillId="0" borderId="31" xfId="0" applyFont="1" applyBorder="1" applyAlignment="1">
      <alignment horizontal="center" vertical="top" wrapText="1"/>
    </xf>
    <xf numFmtId="0" fontId="5" fillId="0" borderId="31" xfId="0" applyFont="1" applyBorder="1" applyAlignment="1">
      <alignment horizontal="center" vertical="top" wrapText="1"/>
    </xf>
    <xf numFmtId="0" fontId="5" fillId="3" borderId="32" xfId="0" applyFont="1" applyFill="1" applyBorder="1" applyAlignment="1">
      <alignment horizontal="center" vertical="top" wrapText="1"/>
    </xf>
    <xf numFmtId="164" fontId="15" fillId="3" borderId="27" xfId="0" applyNumberFormat="1" applyFont="1" applyFill="1" applyBorder="1" applyAlignment="1">
      <alignment horizontal="center" vertical="top"/>
    </xf>
    <xf numFmtId="0" fontId="5" fillId="0" borderId="19" xfId="0" applyFont="1" applyBorder="1" applyAlignment="1">
      <alignment horizontal="center" vertical="top" wrapText="1"/>
    </xf>
    <xf numFmtId="0" fontId="5" fillId="0" borderId="32" xfId="0" applyFont="1" applyBorder="1" applyAlignment="1">
      <alignment horizontal="center" vertical="top" wrapText="1"/>
    </xf>
    <xf numFmtId="164" fontId="15" fillId="0" borderId="31" xfId="0" applyNumberFormat="1" applyFont="1" applyBorder="1" applyAlignment="1">
      <alignment horizontal="center" vertical="top"/>
    </xf>
    <xf numFmtId="164" fontId="15" fillId="0" borderId="27" xfId="0" applyNumberFormat="1" applyFont="1" applyBorder="1" applyAlignment="1">
      <alignment horizontal="center" vertical="top"/>
    </xf>
    <xf numFmtId="164" fontId="5" fillId="0" borderId="27" xfId="0" applyNumberFormat="1" applyFont="1" applyBorder="1" applyAlignment="1">
      <alignment horizontal="center" vertical="top"/>
    </xf>
    <xf numFmtId="0" fontId="5" fillId="3" borderId="27" xfId="0" applyFont="1" applyFill="1" applyBorder="1" applyAlignment="1">
      <alignment horizontal="center" vertical="top"/>
    </xf>
    <xf numFmtId="0" fontId="15" fillId="3" borderId="31" xfId="0" applyFont="1" applyFill="1" applyBorder="1" applyAlignment="1">
      <alignment horizontal="center" vertical="top"/>
    </xf>
    <xf numFmtId="0" fontId="5" fillId="3" borderId="31" xfId="0" applyFont="1" applyFill="1" applyBorder="1" applyAlignment="1">
      <alignment horizontal="center" vertical="top"/>
    </xf>
    <xf numFmtId="164" fontId="5" fillId="0" borderId="27" xfId="0" applyNumberFormat="1" applyFont="1" applyBorder="1" applyAlignment="1">
      <alignment horizontal="center" vertical="top" wrapText="1"/>
    </xf>
    <xf numFmtId="0" fontId="1" fillId="3" borderId="19" xfId="0" applyFont="1" applyFill="1" applyBorder="1"/>
    <xf numFmtId="0" fontId="5" fillId="8" borderId="26" xfId="0" applyFont="1" applyFill="1" applyBorder="1" applyAlignment="1">
      <alignment vertical="top" wrapText="1"/>
    </xf>
    <xf numFmtId="0" fontId="4" fillId="8" borderId="27" xfId="0" applyFont="1" applyFill="1" applyBorder="1" applyAlignment="1">
      <alignment vertical="top" wrapText="1"/>
    </xf>
    <xf numFmtId="164" fontId="4" fillId="8" borderId="27" xfId="0" applyNumberFormat="1" applyFont="1" applyFill="1" applyBorder="1" applyAlignment="1">
      <alignment horizontal="center" vertical="top" wrapText="1"/>
    </xf>
    <xf numFmtId="0" fontId="1" fillId="8" borderId="27" xfId="0" applyFont="1" applyFill="1" applyBorder="1" applyAlignment="1">
      <alignment horizontal="center" vertical="top"/>
    </xf>
    <xf numFmtId="0" fontId="1" fillId="8" borderId="27" xfId="0" applyFont="1" applyFill="1" applyBorder="1"/>
    <xf numFmtId="0" fontId="1" fillId="8" borderId="19" xfId="0" applyFont="1" applyFill="1" applyBorder="1"/>
    <xf numFmtId="0" fontId="4" fillId="7" borderId="26" xfId="0" applyFont="1" applyFill="1" applyBorder="1" applyAlignment="1">
      <alignment horizontal="justify" vertical="top" wrapText="1"/>
    </xf>
    <xf numFmtId="164" fontId="4" fillId="7" borderId="19" xfId="0" applyNumberFormat="1" applyFont="1" applyFill="1" applyBorder="1" applyAlignment="1">
      <alignment horizontal="center" vertical="top" wrapText="1"/>
    </xf>
    <xf numFmtId="0" fontId="5" fillId="8" borderId="28" xfId="0" applyFont="1" applyFill="1" applyBorder="1" applyAlignment="1">
      <alignment vertical="top" wrapText="1"/>
    </xf>
    <xf numFmtId="164" fontId="4" fillId="8" borderId="29" xfId="0" applyNumberFormat="1" applyFont="1" applyFill="1" applyBorder="1" applyAlignment="1">
      <alignment horizontal="center" vertical="top" wrapText="1"/>
    </xf>
    <xf numFmtId="164" fontId="4" fillId="0" borderId="31" xfId="0" applyNumberFormat="1" applyFont="1" applyBorder="1" applyAlignment="1">
      <alignment horizontal="center" vertical="top" wrapText="1"/>
    </xf>
    <xf numFmtId="0" fontId="16" fillId="3" borderId="31" xfId="0" applyFont="1" applyFill="1" applyBorder="1" applyAlignment="1">
      <alignment horizontal="center" vertical="top" wrapText="1"/>
    </xf>
    <xf numFmtId="0" fontId="4" fillId="7" borderId="3" xfId="0" applyFont="1" applyFill="1" applyBorder="1" applyAlignment="1">
      <alignment horizontal="justify" vertical="top" wrapText="1"/>
    </xf>
    <xf numFmtId="0" fontId="19" fillId="10" borderId="3" xfId="0" applyFont="1" applyFill="1" applyBorder="1" applyAlignment="1">
      <alignment vertical="top" wrapText="1"/>
    </xf>
    <xf numFmtId="164" fontId="4" fillId="7" borderId="3" xfId="0" applyNumberFormat="1" applyFont="1" applyFill="1" applyBorder="1" applyAlignment="1">
      <alignment horizontal="center" vertical="top" wrapText="1"/>
    </xf>
    <xf numFmtId="164" fontId="4" fillId="0" borderId="27" xfId="0" applyNumberFormat="1" applyFont="1" applyBorder="1" applyAlignment="1">
      <alignment horizontal="center" vertical="top" wrapText="1"/>
    </xf>
    <xf numFmtId="164" fontId="15" fillId="0" borderId="31" xfId="0" applyNumberFormat="1" applyFont="1" applyBorder="1" applyAlignment="1">
      <alignment horizontal="center" vertical="top" wrapText="1"/>
    </xf>
    <xf numFmtId="0" fontId="15" fillId="0" borderId="9" xfId="0" applyFont="1" applyBorder="1" applyAlignment="1">
      <alignment horizontal="center" vertical="top"/>
    </xf>
    <xf numFmtId="0" fontId="5" fillId="0" borderId="9" xfId="0" applyFont="1" applyBorder="1" applyAlignment="1">
      <alignment horizontal="center" vertical="top"/>
    </xf>
    <xf numFmtId="0" fontId="15" fillId="3" borderId="18" xfId="0" applyFont="1" applyFill="1" applyBorder="1" applyAlignment="1">
      <alignment horizontal="center" vertical="top"/>
    </xf>
    <xf numFmtId="0" fontId="5" fillId="3" borderId="18" xfId="0" applyFont="1" applyFill="1" applyBorder="1" applyAlignment="1">
      <alignment horizontal="center" vertical="top"/>
    </xf>
    <xf numFmtId="0" fontId="5" fillId="0" borderId="29" xfId="0" applyFont="1" applyBorder="1" applyAlignment="1">
      <alignment horizontal="center" vertical="top" wrapText="1"/>
    </xf>
    <xf numFmtId="0" fontId="5" fillId="3" borderId="35" xfId="0" applyFont="1" applyFill="1" applyBorder="1" applyAlignment="1">
      <alignment horizontal="center" vertical="top"/>
    </xf>
    <xf numFmtId="0" fontId="19" fillId="3" borderId="27" xfId="0" applyFont="1" applyFill="1" applyBorder="1" applyAlignment="1">
      <alignment vertical="top" wrapText="1"/>
    </xf>
    <xf numFmtId="164" fontId="15" fillId="3" borderId="31" xfId="0" applyNumberFormat="1" applyFont="1" applyFill="1" applyBorder="1" applyAlignment="1">
      <alignment horizontal="center" vertical="top" wrapText="1"/>
    </xf>
    <xf numFmtId="0" fontId="14" fillId="3" borderId="27" xfId="0" applyFont="1" applyFill="1" applyBorder="1" applyAlignment="1">
      <alignment vertical="top" wrapText="1"/>
    </xf>
    <xf numFmtId="164" fontId="14" fillId="3" borderId="27" xfId="0" applyNumberFormat="1" applyFont="1" applyFill="1" applyBorder="1" applyAlignment="1">
      <alignment horizontal="center" vertical="top" wrapText="1"/>
    </xf>
    <xf numFmtId="164" fontId="4" fillId="3" borderId="27" xfId="0" applyNumberFormat="1" applyFont="1" applyFill="1" applyBorder="1" applyAlignment="1">
      <alignment horizontal="center" vertical="top" wrapText="1"/>
    </xf>
    <xf numFmtId="0" fontId="15" fillId="3" borderId="35" xfId="0" applyFont="1" applyFill="1" applyBorder="1" applyAlignment="1">
      <alignment horizontal="center" vertical="top"/>
    </xf>
    <xf numFmtId="0" fontId="17" fillId="0" borderId="32" xfId="0" applyFont="1" applyBorder="1" applyAlignment="1">
      <alignment horizontal="center" vertical="top" wrapText="1"/>
    </xf>
    <xf numFmtId="164" fontId="5" fillId="3" borderId="31" xfId="0" applyNumberFormat="1" applyFont="1" applyFill="1" applyBorder="1" applyAlignment="1">
      <alignment horizontal="center" vertical="top" wrapText="1"/>
    </xf>
    <xf numFmtId="164" fontId="5" fillId="3" borderId="27" xfId="0" applyNumberFormat="1" applyFont="1" applyFill="1" applyBorder="1" applyAlignment="1">
      <alignment horizontal="center" vertical="top" wrapText="1"/>
    </xf>
    <xf numFmtId="0" fontId="14" fillId="9" borderId="27" xfId="0" applyFont="1" applyFill="1" applyBorder="1" applyAlignment="1">
      <alignment horizontal="left" vertical="top" wrapText="1"/>
    </xf>
    <xf numFmtId="0" fontId="15" fillId="9" borderId="27" xfId="0" applyFont="1" applyFill="1" applyBorder="1" applyAlignment="1">
      <alignment horizontal="center" vertical="top" wrapText="1"/>
    </xf>
    <xf numFmtId="0" fontId="5" fillId="8" borderId="26" xfId="0" applyFont="1" applyFill="1" applyBorder="1" applyAlignment="1">
      <alignment horizontal="justify" vertical="top" wrapText="1"/>
    </xf>
    <xf numFmtId="0" fontId="4" fillId="4" borderId="23" xfId="0" applyFont="1" applyFill="1" applyBorder="1" applyAlignment="1">
      <alignment vertical="top"/>
    </xf>
    <xf numFmtId="0" fontId="5" fillId="3" borderId="20" xfId="0" applyFont="1" applyFill="1" applyBorder="1" applyAlignment="1">
      <alignment vertical="top" wrapText="1"/>
    </xf>
    <xf numFmtId="0" fontId="5" fillId="3" borderId="33" xfId="0" applyFont="1" applyFill="1" applyBorder="1" applyAlignment="1">
      <alignment vertical="top" wrapText="1"/>
    </xf>
    <xf numFmtId="164" fontId="5" fillId="0" borderId="31" xfId="0" applyNumberFormat="1" applyFont="1" applyBorder="1" applyAlignment="1">
      <alignment horizontal="center" vertical="top" wrapText="1"/>
    </xf>
    <xf numFmtId="0" fontId="4" fillId="12" borderId="1" xfId="0" applyFont="1" applyFill="1" applyBorder="1" applyAlignment="1">
      <alignment vertical="top" wrapText="1"/>
    </xf>
    <xf numFmtId="0" fontId="4" fillId="12" borderId="1" xfId="0" applyFont="1" applyFill="1" applyBorder="1" applyAlignment="1">
      <alignment horizontal="center" vertical="top" wrapText="1"/>
    </xf>
    <xf numFmtId="166" fontId="4" fillId="12" borderId="1" xfId="0" applyNumberFormat="1" applyFont="1" applyFill="1" applyBorder="1" applyAlignment="1">
      <alignment horizontal="center" vertical="top" wrapText="1"/>
    </xf>
    <xf numFmtId="1" fontId="4" fillId="12" borderId="1" xfId="0" applyNumberFormat="1" applyFont="1" applyFill="1" applyBorder="1" applyAlignment="1">
      <alignment horizontal="center" vertical="top" wrapText="1"/>
    </xf>
    <xf numFmtId="0" fontId="4" fillId="12" borderId="26" xfId="0" applyFont="1" applyFill="1" applyBorder="1" applyAlignment="1">
      <alignment horizontal="left" vertical="top" wrapText="1"/>
    </xf>
    <xf numFmtId="0" fontId="4" fillId="12" borderId="27" xfId="0" applyFont="1" applyFill="1" applyBorder="1" applyAlignment="1">
      <alignment vertical="top" wrapText="1"/>
    </xf>
    <xf numFmtId="0" fontId="4" fillId="12" borderId="27" xfId="0" applyFont="1" applyFill="1" applyBorder="1" applyAlignment="1">
      <alignment vertical="top"/>
    </xf>
    <xf numFmtId="0" fontId="4" fillId="12" borderId="27" xfId="0" applyFont="1" applyFill="1" applyBorder="1" applyAlignment="1">
      <alignment horizontal="center" vertical="top" wrapText="1"/>
    </xf>
    <xf numFmtId="0" fontId="4" fillId="12" borderId="19" xfId="0" applyFont="1" applyFill="1" applyBorder="1" applyAlignment="1">
      <alignment horizontal="center" vertical="top" wrapText="1"/>
    </xf>
    <xf numFmtId="0" fontId="4" fillId="12" borderId="28" xfId="0" applyFont="1" applyFill="1" applyBorder="1" applyAlignment="1">
      <alignment horizontal="left" vertical="top" wrapText="1"/>
    </xf>
    <xf numFmtId="0" fontId="4" fillId="12" borderId="1" xfId="0" applyFont="1" applyFill="1" applyBorder="1" applyAlignment="1">
      <alignment vertical="top"/>
    </xf>
    <xf numFmtId="0" fontId="4" fillId="12" borderId="29" xfId="0" applyFont="1" applyFill="1" applyBorder="1" applyAlignment="1">
      <alignment horizontal="center" vertical="top" wrapText="1"/>
    </xf>
    <xf numFmtId="0" fontId="4" fillId="12" borderId="30" xfId="0" applyFont="1" applyFill="1" applyBorder="1" applyAlignment="1">
      <alignment horizontal="left" vertical="top" wrapText="1"/>
    </xf>
    <xf numFmtId="0" fontId="4" fillId="12" borderId="31" xfId="0" applyFont="1" applyFill="1" applyBorder="1" applyAlignment="1">
      <alignment vertical="top" wrapText="1"/>
    </xf>
    <xf numFmtId="0" fontId="4" fillId="12" borderId="31" xfId="0" applyFont="1" applyFill="1" applyBorder="1" applyAlignment="1">
      <alignment vertical="top"/>
    </xf>
    <xf numFmtId="0" fontId="4" fillId="12" borderId="31" xfId="0" applyFont="1" applyFill="1" applyBorder="1" applyAlignment="1">
      <alignment horizontal="center" vertical="top" wrapText="1"/>
    </xf>
    <xf numFmtId="0" fontId="4" fillId="12" borderId="32" xfId="0" applyFont="1" applyFill="1" applyBorder="1" applyAlignment="1">
      <alignment horizontal="center" vertical="top" wrapText="1"/>
    </xf>
    <xf numFmtId="49" fontId="5" fillId="3" borderId="1" xfId="0" applyNumberFormat="1" applyFont="1" applyFill="1" applyBorder="1" applyAlignment="1">
      <alignment horizontal="center" vertical="top"/>
    </xf>
    <xf numFmtId="49" fontId="5" fillId="0" borderId="1" xfId="0" applyNumberFormat="1" applyFont="1" applyBorder="1" applyAlignment="1">
      <alignment horizontal="center" vertical="top"/>
    </xf>
    <xf numFmtId="0" fontId="5" fillId="3" borderId="13" xfId="0" applyFont="1" applyFill="1" applyBorder="1" applyAlignment="1">
      <alignment vertical="top" wrapText="1"/>
    </xf>
    <xf numFmtId="0" fontId="20" fillId="3" borderId="19" xfId="0" applyFont="1" applyFill="1" applyBorder="1"/>
    <xf numFmtId="49" fontId="5" fillId="3" borderId="31" xfId="0" applyNumberFormat="1" applyFont="1" applyFill="1" applyBorder="1" applyAlignment="1">
      <alignment horizontal="center" vertical="top"/>
    </xf>
    <xf numFmtId="0" fontId="4" fillId="3" borderId="27" xfId="0" applyFont="1" applyFill="1" applyBorder="1" applyAlignment="1">
      <alignment vertical="top" wrapText="1"/>
    </xf>
    <xf numFmtId="49" fontId="15" fillId="3" borderId="31" xfId="0" applyNumberFormat="1" applyFont="1" applyFill="1" applyBorder="1" applyAlignment="1">
      <alignment horizontal="center" vertical="top"/>
    </xf>
    <xf numFmtId="164" fontId="15" fillId="0" borderId="27" xfId="0" applyNumberFormat="1" applyFont="1" applyBorder="1" applyAlignment="1">
      <alignment horizontal="center" vertical="top" wrapText="1"/>
    </xf>
    <xf numFmtId="0" fontId="4" fillId="9" borderId="27" xfId="0" applyFont="1" applyFill="1" applyBorder="1" applyAlignment="1">
      <alignment vertical="top" wrapText="1"/>
    </xf>
    <xf numFmtId="164" fontId="15" fillId="3" borderId="2" xfId="0" applyNumberFormat="1" applyFont="1" applyFill="1" applyBorder="1" applyAlignment="1">
      <alignment horizontal="center" vertical="top" wrapText="1"/>
    </xf>
    <xf numFmtId="49" fontId="15" fillId="3" borderId="2" xfId="0" applyNumberFormat="1" applyFont="1" applyFill="1" applyBorder="1" applyAlignment="1">
      <alignment horizontal="center" vertical="top"/>
    </xf>
    <xf numFmtId="49" fontId="5" fillId="3" borderId="2" xfId="0" applyNumberFormat="1" applyFont="1" applyFill="1" applyBorder="1" applyAlignment="1">
      <alignment horizontal="center" vertical="top"/>
    </xf>
    <xf numFmtId="0" fontId="5" fillId="0" borderId="21" xfId="0" applyFont="1" applyBorder="1" applyAlignment="1">
      <alignment horizontal="center" vertical="top" wrapText="1"/>
    </xf>
    <xf numFmtId="49" fontId="5" fillId="3" borderId="27" xfId="0" applyNumberFormat="1" applyFont="1" applyFill="1" applyBorder="1" applyAlignment="1">
      <alignment horizontal="center" vertical="top"/>
    </xf>
    <xf numFmtId="0" fontId="4" fillId="0" borderId="27" xfId="0" applyFont="1" applyBorder="1" applyAlignment="1">
      <alignment vertical="top" wrapText="1"/>
    </xf>
    <xf numFmtId="49" fontId="15" fillId="0" borderId="1" xfId="0" applyNumberFormat="1" applyFont="1" applyBorder="1" applyAlignment="1">
      <alignment horizontal="center" vertical="top"/>
    </xf>
    <xf numFmtId="0" fontId="21" fillId="11" borderId="19" xfId="0" applyFont="1" applyFill="1" applyBorder="1" applyAlignment="1">
      <alignment vertical="top" wrapText="1"/>
    </xf>
    <xf numFmtId="49" fontId="15" fillId="0" borderId="31" xfId="0" applyNumberFormat="1" applyFont="1" applyBorder="1" applyAlignment="1">
      <alignment horizontal="center" vertical="top"/>
    </xf>
    <xf numFmtId="49" fontId="16" fillId="0" borderId="1" xfId="0" applyNumberFormat="1" applyFont="1" applyBorder="1" applyAlignment="1">
      <alignment horizontal="center" vertical="top"/>
    </xf>
    <xf numFmtId="49" fontId="15" fillId="0" borderId="2" xfId="0" applyNumberFormat="1" applyFont="1" applyBorder="1" applyAlignment="1">
      <alignment horizontal="center" vertical="top"/>
    </xf>
    <xf numFmtId="49" fontId="16" fillId="0" borderId="27" xfId="0" applyNumberFormat="1" applyFont="1" applyBorder="1" applyAlignment="1">
      <alignment horizontal="center" vertical="top"/>
    </xf>
    <xf numFmtId="49" fontId="5" fillId="0" borderId="27" xfId="0" applyNumberFormat="1" applyFont="1" applyBorder="1" applyAlignment="1">
      <alignment horizontal="center" vertical="top"/>
    </xf>
    <xf numFmtId="49" fontId="12" fillId="0" borderId="27" xfId="0" applyNumberFormat="1" applyFont="1" applyBorder="1" applyAlignment="1">
      <alignment horizontal="center" vertical="top"/>
    </xf>
    <xf numFmtId="49" fontId="16" fillId="0" borderId="31" xfId="0" applyNumberFormat="1" applyFont="1" applyBorder="1" applyAlignment="1">
      <alignment horizontal="center" vertical="top"/>
    </xf>
    <xf numFmtId="3" fontId="5" fillId="3" borderId="1" xfId="0" applyNumberFormat="1" applyFont="1" applyFill="1" applyBorder="1" applyAlignment="1">
      <alignment horizontal="center" vertical="top" wrapText="1"/>
    </xf>
    <xf numFmtId="0" fontId="12" fillId="3" borderId="40" xfId="0" applyFont="1" applyFill="1" applyBorder="1" applyAlignment="1">
      <alignment horizontal="left" vertical="top" wrapText="1"/>
    </xf>
    <xf numFmtId="164" fontId="15" fillId="5" borderId="31" xfId="0" applyNumberFormat="1" applyFont="1" applyFill="1" applyBorder="1" applyAlignment="1">
      <alignment horizontal="center" vertical="top" wrapText="1"/>
    </xf>
    <xf numFmtId="164" fontId="5" fillId="5" borderId="31" xfId="0" applyNumberFormat="1" applyFont="1" applyFill="1" applyBorder="1" applyAlignment="1">
      <alignment horizontal="center" vertical="top" wrapText="1"/>
    </xf>
    <xf numFmtId="49" fontId="5" fillId="0" borderId="31" xfId="0" applyNumberFormat="1" applyFont="1" applyBorder="1" applyAlignment="1">
      <alignment horizontal="center" vertical="top"/>
    </xf>
    <xf numFmtId="0" fontId="4" fillId="3" borderId="27" xfId="0" applyFont="1" applyFill="1" applyBorder="1" applyAlignment="1">
      <alignment horizontal="left" vertical="top" wrapText="1"/>
    </xf>
    <xf numFmtId="49" fontId="5" fillId="3" borderId="4" xfId="0" applyNumberFormat="1" applyFont="1" applyFill="1" applyBorder="1" applyAlignment="1">
      <alignment horizontal="center" vertical="top"/>
    </xf>
    <xf numFmtId="0" fontId="5" fillId="3" borderId="29" xfId="0" applyFont="1" applyFill="1" applyBorder="1" applyAlignment="1">
      <alignment horizontal="center" vertical="top" wrapText="1"/>
    </xf>
    <xf numFmtId="0" fontId="8" fillId="3" borderId="1" xfId="0" applyFont="1" applyFill="1" applyBorder="1" applyAlignment="1">
      <alignment horizontal="center" vertical="top"/>
    </xf>
    <xf numFmtId="164" fontId="8" fillId="3" borderId="1" xfId="0" applyNumberFormat="1" applyFont="1" applyFill="1" applyBorder="1" applyAlignment="1">
      <alignment horizontal="center" vertical="top"/>
    </xf>
    <xf numFmtId="164" fontId="8" fillId="3" borderId="1" xfId="0" applyNumberFormat="1" applyFont="1" applyFill="1" applyBorder="1"/>
    <xf numFmtId="164" fontId="8" fillId="3" borderId="29" xfId="0" applyNumberFormat="1" applyFont="1" applyFill="1" applyBorder="1"/>
    <xf numFmtId="0" fontId="1" fillId="3" borderId="2" xfId="0" applyFont="1" applyFill="1" applyBorder="1" applyAlignment="1">
      <alignment horizontal="center" vertical="top"/>
    </xf>
    <xf numFmtId="0" fontId="1" fillId="3" borderId="2" xfId="0" applyFont="1" applyFill="1" applyBorder="1"/>
    <xf numFmtId="0" fontId="1" fillId="3" borderId="21" xfId="0" applyFont="1" applyFill="1" applyBorder="1"/>
    <xf numFmtId="0" fontId="8" fillId="8" borderId="27" xfId="0" applyFont="1" applyFill="1" applyBorder="1" applyAlignment="1">
      <alignment horizontal="center" vertical="top"/>
    </xf>
    <xf numFmtId="164" fontId="8" fillId="8" borderId="27" xfId="0" applyNumberFormat="1" applyFont="1" applyFill="1" applyBorder="1" applyAlignment="1">
      <alignment horizontal="center" vertical="top"/>
    </xf>
    <xf numFmtId="164" fontId="8" fillId="8" borderId="27" xfId="0" applyNumberFormat="1" applyFont="1" applyFill="1" applyBorder="1"/>
    <xf numFmtId="164" fontId="8" fillId="8" borderId="19" xfId="0" applyNumberFormat="1" applyFont="1" applyFill="1" applyBorder="1"/>
    <xf numFmtId="0" fontId="5" fillId="0" borderId="43" xfId="0" applyFont="1" applyBorder="1" applyAlignment="1">
      <alignment horizontal="center" vertical="top" wrapText="1"/>
    </xf>
    <xf numFmtId="49" fontId="5" fillId="3" borderId="34" xfId="0" applyNumberFormat="1" applyFont="1" applyFill="1" applyBorder="1" applyAlignment="1">
      <alignment horizontal="center" vertical="top"/>
    </xf>
    <xf numFmtId="0" fontId="5" fillId="8" borderId="22" xfId="0" applyFont="1" applyFill="1" applyBorder="1" applyAlignment="1">
      <alignment vertical="top" wrapText="1"/>
    </xf>
    <xf numFmtId="0" fontId="4" fillId="8" borderId="23" xfId="0" applyFont="1" applyFill="1" applyBorder="1" applyAlignment="1">
      <alignment vertical="top" wrapText="1"/>
    </xf>
    <xf numFmtId="164" fontId="4" fillId="8" borderId="23" xfId="0" applyNumberFormat="1" applyFont="1" applyFill="1" applyBorder="1" applyAlignment="1">
      <alignment horizontal="center" vertical="top" wrapText="1"/>
    </xf>
    <xf numFmtId="0" fontId="1" fillId="8" borderId="23" xfId="0" applyFont="1" applyFill="1" applyBorder="1" applyAlignment="1">
      <alignment horizontal="center" vertical="top"/>
    </xf>
    <xf numFmtId="0" fontId="1" fillId="8" borderId="23" xfId="0" applyFont="1" applyFill="1" applyBorder="1"/>
    <xf numFmtId="0" fontId="1" fillId="8" borderId="24" xfId="0" applyFont="1" applyFill="1" applyBorder="1"/>
    <xf numFmtId="0" fontId="5" fillId="0" borderId="27" xfId="0" applyFont="1" applyBorder="1" applyAlignment="1">
      <alignment horizontal="center" vertical="top" wrapText="1"/>
    </xf>
    <xf numFmtId="3" fontId="5"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164" fontId="5" fillId="5" borderId="27" xfId="0" applyNumberFormat="1" applyFont="1" applyFill="1" applyBorder="1" applyAlignment="1">
      <alignment horizontal="center" vertical="top" wrapText="1"/>
    </xf>
    <xf numFmtId="0" fontId="5" fillId="8" borderId="28" xfId="0" applyFont="1" applyFill="1" applyBorder="1" applyAlignment="1">
      <alignment horizontal="center" vertical="top" wrapText="1"/>
    </xf>
    <xf numFmtId="0" fontId="4" fillId="12" borderId="22" xfId="0" applyFont="1" applyFill="1" applyBorder="1" applyAlignment="1">
      <alignment horizontal="left" vertical="top" wrapText="1"/>
    </xf>
    <xf numFmtId="0" fontId="4" fillId="12" borderId="23" xfId="0" applyFont="1" applyFill="1" applyBorder="1" applyAlignment="1">
      <alignment vertical="top" wrapText="1"/>
    </xf>
    <xf numFmtId="0" fontId="4" fillId="12" borderId="23" xfId="0" applyFont="1" applyFill="1" applyBorder="1" applyAlignment="1">
      <alignment horizontal="center" vertical="top" wrapText="1"/>
    </xf>
    <xf numFmtId="0" fontId="4" fillId="12" borderId="24" xfId="0" applyFont="1" applyFill="1" applyBorder="1" applyAlignment="1">
      <alignment horizontal="center" vertical="top" wrapText="1"/>
    </xf>
    <xf numFmtId="164" fontId="14" fillId="0" borderId="27" xfId="0" applyNumberFormat="1" applyFont="1" applyBorder="1" applyAlignment="1">
      <alignment horizontal="center" vertical="top" wrapText="1"/>
    </xf>
    <xf numFmtId="1" fontId="15" fillId="3" borderId="1" xfId="1" applyNumberFormat="1" applyFont="1" applyFill="1" applyBorder="1" applyAlignment="1">
      <alignment horizontal="center" vertical="top" wrapText="1"/>
    </xf>
    <xf numFmtId="1" fontId="5" fillId="3" borderId="1" xfId="1" applyNumberFormat="1" applyFont="1" applyFill="1" applyBorder="1" applyAlignment="1">
      <alignment horizontal="center" vertical="top" wrapText="1"/>
    </xf>
    <xf numFmtId="164" fontId="5" fillId="8" borderId="26" xfId="0" applyNumberFormat="1" applyFont="1" applyFill="1" applyBorder="1" applyAlignment="1">
      <alignment horizontal="left" vertical="top" wrapText="1"/>
    </xf>
    <xf numFmtId="164" fontId="4" fillId="8" borderId="27" xfId="0" applyNumberFormat="1" applyFont="1" applyFill="1" applyBorder="1" applyAlignment="1">
      <alignment horizontal="center" vertical="top"/>
    </xf>
    <xf numFmtId="0" fontId="5" fillId="8" borderId="28" xfId="0" applyFont="1" applyFill="1" applyBorder="1" applyAlignment="1">
      <alignment horizontal="justify" vertical="top" wrapText="1"/>
    </xf>
    <xf numFmtId="0" fontId="5" fillId="0" borderId="28" xfId="0" applyFont="1" applyBorder="1" applyAlignment="1">
      <alignment horizontal="justify" vertical="top" wrapText="1"/>
    </xf>
    <xf numFmtId="0" fontId="5" fillId="0" borderId="30" xfId="0" applyFont="1" applyBorder="1" applyAlignment="1">
      <alignment horizontal="justify" vertical="top" wrapText="1"/>
    </xf>
    <xf numFmtId="164" fontId="1" fillId="4" borderId="23" xfId="0" applyNumberFormat="1" applyFont="1" applyFill="1" applyBorder="1" applyAlignment="1">
      <alignment horizontal="center" vertical="top"/>
    </xf>
    <xf numFmtId="164" fontId="5" fillId="3" borderId="4" xfId="0" applyNumberFormat="1" applyFont="1" applyFill="1" applyBorder="1" applyAlignment="1">
      <alignment horizontal="center" vertical="top" wrapText="1"/>
    </xf>
    <xf numFmtId="0" fontId="21" fillId="11" borderId="43" xfId="0" applyFont="1" applyFill="1" applyBorder="1" applyAlignment="1">
      <alignment vertical="top" wrapText="1"/>
    </xf>
    <xf numFmtId="0" fontId="4" fillId="12" borderId="5" xfId="0" applyFont="1" applyFill="1" applyBorder="1" applyAlignment="1">
      <alignment vertical="top" wrapText="1"/>
    </xf>
    <xf numFmtId="0" fontId="11" fillId="12" borderId="5" xfId="0" applyFont="1" applyFill="1" applyBorder="1" applyAlignment="1">
      <alignment horizontal="center" vertical="top" wrapText="1"/>
    </xf>
    <xf numFmtId="0" fontId="4" fillId="7" borderId="44" xfId="0" applyFont="1" applyFill="1" applyBorder="1" applyAlignment="1">
      <alignment vertical="top" wrapText="1"/>
    </xf>
    <xf numFmtId="0" fontId="4" fillId="7" borderId="4" xfId="0" applyFont="1" applyFill="1" applyBorder="1" applyAlignment="1">
      <alignment vertical="top" wrapText="1"/>
    </xf>
    <xf numFmtId="164" fontId="4" fillId="7" borderId="4" xfId="0" applyNumberFormat="1" applyFont="1" applyFill="1" applyBorder="1" applyAlignment="1">
      <alignment horizontal="center" vertical="top" wrapText="1"/>
    </xf>
    <xf numFmtId="0" fontId="1" fillId="7" borderId="43" xfId="0" applyFont="1" applyFill="1" applyBorder="1"/>
    <xf numFmtId="0" fontId="4" fillId="12" borderId="45" xfId="0" applyFont="1" applyFill="1" applyBorder="1" applyAlignment="1">
      <alignment horizontal="left" vertical="top" wrapText="1"/>
    </xf>
    <xf numFmtId="0" fontId="4" fillId="12" borderId="46" xfId="0" applyFont="1" applyFill="1" applyBorder="1" applyAlignment="1">
      <alignment vertical="top" wrapText="1"/>
    </xf>
    <xf numFmtId="0" fontId="4" fillId="12" borderId="47" xfId="0" applyFont="1" applyFill="1" applyBorder="1" applyAlignment="1">
      <alignment horizontal="center" vertical="top" wrapText="1"/>
    </xf>
    <xf numFmtId="0" fontId="4" fillId="12" borderId="48" xfId="0" applyFont="1" applyFill="1" applyBorder="1" applyAlignment="1">
      <alignment horizontal="left" vertical="top" wrapText="1"/>
    </xf>
    <xf numFmtId="0" fontId="11" fillId="12" borderId="49" xfId="0" applyFont="1" applyFill="1" applyBorder="1" applyAlignment="1">
      <alignment horizontal="center" vertical="top" wrapText="1"/>
    </xf>
    <xf numFmtId="0" fontId="4" fillId="12" borderId="50" xfId="0" applyFont="1" applyFill="1" applyBorder="1" applyAlignment="1">
      <alignment horizontal="left" vertical="top" wrapText="1"/>
    </xf>
    <xf numFmtId="0" fontId="4" fillId="12" borderId="42" xfId="0" applyFont="1" applyFill="1" applyBorder="1" applyAlignment="1">
      <alignment vertical="top" wrapText="1"/>
    </xf>
    <xf numFmtId="0" fontId="11" fillId="12" borderId="42" xfId="0" applyFont="1" applyFill="1" applyBorder="1" applyAlignment="1">
      <alignment horizontal="center" vertical="top" wrapText="1"/>
    </xf>
    <xf numFmtId="0" fontId="11" fillId="12" borderId="51" xfId="0" applyFont="1" applyFill="1" applyBorder="1" applyAlignment="1">
      <alignment horizontal="center" vertical="top" wrapText="1"/>
    </xf>
    <xf numFmtId="49" fontId="5" fillId="3" borderId="52" xfId="0" applyNumberFormat="1" applyFont="1" applyFill="1" applyBorder="1" applyAlignment="1">
      <alignment horizontal="center" vertical="top"/>
    </xf>
    <xf numFmtId="0" fontId="1" fillId="7" borderId="53" xfId="0" applyFont="1" applyFill="1" applyBorder="1" applyAlignment="1">
      <alignment horizontal="center" vertical="top"/>
    </xf>
    <xf numFmtId="0" fontId="1" fillId="7" borderId="53" xfId="0" applyFont="1" applyFill="1" applyBorder="1"/>
    <xf numFmtId="0" fontId="1" fillId="7" borderId="54" xfId="0" applyFont="1" applyFill="1" applyBorder="1"/>
    <xf numFmtId="167" fontId="11" fillId="12" borderId="5" xfId="0" applyNumberFormat="1" applyFont="1" applyFill="1" applyBorder="1" applyAlignment="1">
      <alignment horizontal="center" vertical="top" wrapText="1"/>
    </xf>
    <xf numFmtId="0" fontId="11" fillId="13" borderId="55" xfId="0" applyFont="1" applyFill="1" applyBorder="1" applyAlignment="1">
      <alignment horizontal="center" vertical="top" wrapText="1"/>
    </xf>
    <xf numFmtId="0" fontId="11" fillId="13" borderId="56" xfId="0" applyFont="1" applyFill="1" applyBorder="1" applyAlignment="1">
      <alignment horizontal="center" vertical="top" wrapText="1"/>
    </xf>
    <xf numFmtId="0" fontId="5" fillId="3" borderId="13" xfId="0" applyFont="1" applyFill="1" applyBorder="1" applyAlignment="1">
      <alignment horizontal="left" vertical="top" wrapText="1"/>
    </xf>
    <xf numFmtId="0" fontId="5" fillId="3" borderId="13" xfId="0" applyFont="1" applyFill="1" applyBorder="1" applyAlignment="1">
      <alignment vertical="top" wrapText="1"/>
    </xf>
    <xf numFmtId="0" fontId="5" fillId="3" borderId="20" xfId="0" applyFont="1" applyFill="1" applyBorder="1" applyAlignment="1">
      <alignment horizontal="left" vertical="top" wrapText="1"/>
    </xf>
    <xf numFmtId="49" fontId="12" fillId="3" borderId="18" xfId="0" applyNumberFormat="1" applyFont="1" applyFill="1" applyBorder="1" applyAlignment="1">
      <alignment horizontal="center" vertical="top" wrapText="1"/>
    </xf>
    <xf numFmtId="49" fontId="12" fillId="3" borderId="35" xfId="0" applyNumberFormat="1" applyFont="1" applyFill="1" applyBorder="1" applyAlignment="1">
      <alignment horizontal="center" vertical="top" wrapText="1"/>
    </xf>
    <xf numFmtId="0" fontId="12" fillId="3" borderId="27" xfId="0" applyFont="1" applyFill="1" applyBorder="1" applyAlignment="1">
      <alignment horizontal="center" vertical="top"/>
    </xf>
    <xf numFmtId="0" fontId="12" fillId="3" borderId="31" xfId="0" applyFont="1" applyFill="1" applyBorder="1" applyAlignment="1">
      <alignment horizontal="center" vertical="top"/>
    </xf>
    <xf numFmtId="0" fontId="9" fillId="3" borderId="27" xfId="0" applyFont="1" applyFill="1" applyBorder="1" applyAlignment="1">
      <alignment horizontal="center" vertical="top"/>
    </xf>
    <xf numFmtId="0" fontId="9" fillId="3" borderId="27" xfId="0" applyFont="1" applyFill="1" applyBorder="1"/>
    <xf numFmtId="0" fontId="9" fillId="3" borderId="19" xfId="0" applyFont="1" applyFill="1" applyBorder="1"/>
    <xf numFmtId="0" fontId="9" fillId="3" borderId="27" xfId="0" applyFont="1" applyFill="1" applyBorder="1" applyAlignment="1">
      <alignment vertical="top"/>
    </xf>
    <xf numFmtId="0" fontId="4" fillId="7" borderId="27" xfId="0" applyFont="1" applyFill="1" applyBorder="1" applyAlignment="1">
      <alignment vertical="top" wrapText="1"/>
    </xf>
    <xf numFmtId="164" fontId="5" fillId="5" borderId="1" xfId="0" applyNumberFormat="1" applyFont="1" applyFill="1" applyBorder="1" applyAlignment="1">
      <alignment horizontal="center" vertical="top" wrapText="1"/>
    </xf>
    <xf numFmtId="164" fontId="5" fillId="0" borderId="3" xfId="0" applyNumberFormat="1" applyFont="1" applyBorder="1" applyAlignment="1">
      <alignment horizontal="center" vertical="top" wrapText="1"/>
    </xf>
    <xf numFmtId="0" fontId="5" fillId="3" borderId="1" xfId="0" applyFont="1" applyFill="1" applyBorder="1" applyAlignment="1">
      <alignment horizontal="center" vertical="top"/>
    </xf>
    <xf numFmtId="3"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12" fillId="9" borderId="13" xfId="0" applyFont="1" applyFill="1" applyBorder="1" applyAlignment="1">
      <alignment vertical="top" wrapText="1"/>
    </xf>
    <xf numFmtId="1" fontId="2" fillId="7" borderId="4" xfId="0" applyNumberFormat="1" applyFont="1" applyFill="1" applyBorder="1" applyAlignment="1">
      <alignment horizontal="center" vertical="top"/>
    </xf>
    <xf numFmtId="1" fontId="2" fillId="3" borderId="4" xfId="0" applyNumberFormat="1" applyFont="1" applyFill="1" applyBorder="1" applyAlignment="1">
      <alignment horizontal="center" vertical="top"/>
    </xf>
    <xf numFmtId="0" fontId="5" fillId="3" borderId="20" xfId="0" applyFont="1" applyFill="1" applyBorder="1" applyAlignment="1">
      <alignment horizontal="left" vertical="top" wrapText="1"/>
    </xf>
    <xf numFmtId="0" fontId="5" fillId="3" borderId="13" xfId="0" applyFont="1" applyFill="1" applyBorder="1" applyAlignment="1">
      <alignment vertical="top" wrapText="1"/>
    </xf>
    <xf numFmtId="0" fontId="15" fillId="0" borderId="26" xfId="0" applyFont="1" applyBorder="1" applyAlignment="1">
      <alignment horizontal="left" vertical="top" wrapText="1"/>
    </xf>
    <xf numFmtId="0" fontId="12" fillId="3" borderId="41" xfId="0" applyFont="1" applyFill="1" applyBorder="1" applyAlignment="1">
      <alignment horizontal="left" vertical="top" wrapText="1"/>
    </xf>
    <xf numFmtId="0" fontId="18" fillId="0" borderId="26" xfId="0" applyFont="1" applyBorder="1" applyAlignment="1">
      <alignment horizontal="left" vertical="top" wrapText="1"/>
    </xf>
    <xf numFmtId="0" fontId="5" fillId="0" borderId="13" xfId="0" applyFont="1" applyBorder="1" applyAlignment="1">
      <alignment horizontal="left" vertical="top" wrapText="1"/>
    </xf>
    <xf numFmtId="0" fontId="5" fillId="0" borderId="26" xfId="0" applyFont="1" applyBorder="1" applyAlignment="1">
      <alignment horizontal="left" vertical="top" wrapText="1"/>
    </xf>
    <xf numFmtId="164" fontId="5" fillId="3" borderId="2" xfId="0" applyNumberFormat="1" applyFont="1" applyFill="1" applyBorder="1" applyAlignment="1">
      <alignment horizontal="center" vertical="top" wrapText="1"/>
    </xf>
    <xf numFmtId="0" fontId="4" fillId="3" borderId="14" xfId="0" applyFont="1" applyFill="1" applyBorder="1" applyAlignment="1">
      <alignment vertical="top" wrapText="1"/>
    </xf>
    <xf numFmtId="0" fontId="5" fillId="0" borderId="13" xfId="0" applyFont="1" applyBorder="1" applyAlignment="1">
      <alignment horizontal="left" vertical="top" wrapText="1"/>
    </xf>
    <xf numFmtId="0" fontId="5" fillId="9" borderId="13" xfId="0" applyFont="1" applyFill="1" applyBorder="1" applyAlignment="1">
      <alignment vertical="top" wrapText="1"/>
    </xf>
    <xf numFmtId="164" fontId="15" fillId="0" borderId="2" xfId="0" applyNumberFormat="1" applyFont="1" applyBorder="1" applyAlignment="1">
      <alignment vertical="top" wrapText="1"/>
    </xf>
    <xf numFmtId="164" fontId="5" fillId="0" borderId="2" xfId="0" applyNumberFormat="1" applyFont="1" applyBorder="1" applyAlignment="1">
      <alignment vertical="top" wrapText="1"/>
    </xf>
    <xf numFmtId="0" fontId="5" fillId="3" borderId="10" xfId="0" applyFont="1" applyFill="1" applyBorder="1" applyAlignment="1">
      <alignment horizontal="center" vertical="top"/>
    </xf>
    <xf numFmtId="0" fontId="15" fillId="3" borderId="22" xfId="0" applyFont="1" applyFill="1" applyBorder="1" applyAlignment="1">
      <alignment horizontal="left" vertical="top" wrapText="1"/>
    </xf>
    <xf numFmtId="0" fontId="19" fillId="3" borderId="23" xfId="0" applyFont="1" applyFill="1" applyBorder="1" applyAlignment="1">
      <alignment vertical="top" wrapText="1"/>
    </xf>
    <xf numFmtId="164" fontId="15" fillId="3" borderId="23" xfId="0" applyNumberFormat="1" applyFont="1" applyFill="1" applyBorder="1" applyAlignment="1">
      <alignment vertical="top" wrapText="1"/>
    </xf>
    <xf numFmtId="0" fontId="5" fillId="3" borderId="23" xfId="0" applyFont="1" applyFill="1" applyBorder="1" applyAlignment="1">
      <alignment horizontal="center" vertical="top"/>
    </xf>
    <xf numFmtId="0" fontId="1" fillId="3" borderId="24" xfId="0" applyFont="1" applyFill="1" applyBorder="1"/>
    <xf numFmtId="0" fontId="20" fillId="3" borderId="43" xfId="0" applyFont="1" applyFill="1" applyBorder="1"/>
    <xf numFmtId="1" fontId="5" fillId="0" borderId="27" xfId="0" applyNumberFormat="1" applyFont="1" applyBorder="1" applyAlignment="1">
      <alignment horizontal="center" vertical="top"/>
    </xf>
    <xf numFmtId="0" fontId="20" fillId="3" borderId="60" xfId="0" applyFont="1" applyFill="1" applyBorder="1" applyAlignment="1">
      <alignment vertical="top"/>
    </xf>
    <xf numFmtId="0" fontId="5" fillId="0" borderId="61" xfId="0" applyFont="1" applyBorder="1" applyAlignment="1">
      <alignment horizontal="center" vertical="top" wrapText="1"/>
    </xf>
    <xf numFmtId="0" fontId="4" fillId="9" borderId="4" xfId="0" applyFont="1" applyFill="1" applyBorder="1" applyAlignment="1">
      <alignment vertical="top" wrapText="1"/>
    </xf>
    <xf numFmtId="0" fontId="5" fillId="3" borderId="22" xfId="0" applyFont="1" applyFill="1" applyBorder="1" applyAlignment="1">
      <alignment vertical="top" wrapText="1"/>
    </xf>
    <xf numFmtId="0" fontId="4" fillId="3" borderId="23" xfId="0" applyFont="1" applyFill="1" applyBorder="1" applyAlignment="1">
      <alignment vertical="top" wrapText="1"/>
    </xf>
    <xf numFmtId="164" fontId="15" fillId="0" borderId="23" xfId="0" applyNumberFormat="1" applyFont="1" applyBorder="1" applyAlignment="1">
      <alignment horizontal="center" vertical="top" wrapText="1"/>
    </xf>
    <xf numFmtId="164" fontId="5" fillId="0" borderId="23" xfId="0" applyNumberFormat="1" applyFont="1" applyBorder="1" applyAlignment="1">
      <alignment horizontal="center" vertical="top" wrapText="1"/>
    </xf>
    <xf numFmtId="49" fontId="15" fillId="3" borderId="23"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0" fontId="20" fillId="3" borderId="24" xfId="0" applyFont="1" applyFill="1" applyBorder="1"/>
    <xf numFmtId="49" fontId="15" fillId="0" borderId="23" xfId="0" applyNumberFormat="1" applyFont="1" applyBorder="1" applyAlignment="1">
      <alignment horizontal="center" vertical="top"/>
    </xf>
    <xf numFmtId="0" fontId="4" fillId="3" borderId="3" xfId="0" applyFont="1" applyFill="1" applyBorder="1" applyAlignment="1">
      <alignment vertical="top" wrapText="1"/>
    </xf>
    <xf numFmtId="164" fontId="15" fillId="0" borderId="3" xfId="0" applyNumberFormat="1" applyFont="1" applyBorder="1" applyAlignment="1">
      <alignment horizontal="center" vertical="top" wrapText="1"/>
    </xf>
    <xf numFmtId="0" fontId="20" fillId="3" borderId="57" xfId="0" applyFont="1" applyFill="1" applyBorder="1"/>
    <xf numFmtId="0" fontId="4" fillId="0" borderId="62" xfId="0" applyFont="1" applyBorder="1" applyAlignment="1">
      <alignment vertical="top" wrapText="1"/>
    </xf>
    <xf numFmtId="164" fontId="4" fillId="0" borderId="14" xfId="0" applyNumberFormat="1" applyFont="1" applyBorder="1" applyAlignment="1">
      <alignment horizontal="center" vertical="top" wrapText="1"/>
    </xf>
    <xf numFmtId="3" fontId="5" fillId="3" borderId="2" xfId="0" applyNumberFormat="1" applyFont="1" applyFill="1" applyBorder="1" applyAlignment="1">
      <alignment horizontal="center" vertical="top" wrapText="1"/>
    </xf>
    <xf numFmtId="0" fontId="21" fillId="11" borderId="25" xfId="0" applyFont="1" applyFill="1" applyBorder="1" applyAlignment="1">
      <alignment vertical="top" wrapText="1"/>
    </xf>
    <xf numFmtId="0" fontId="12" fillId="3" borderId="22" xfId="0" applyFont="1" applyFill="1" applyBorder="1" applyAlignment="1">
      <alignment horizontal="left" vertical="top" wrapText="1"/>
    </xf>
    <xf numFmtId="0" fontId="11" fillId="3" borderId="63" xfId="0" applyFont="1" applyFill="1" applyBorder="1" applyAlignment="1">
      <alignment vertical="top" wrapText="1"/>
    </xf>
    <xf numFmtId="0" fontId="12" fillId="3" borderId="20" xfId="0" applyFont="1" applyFill="1" applyBorder="1" applyAlignment="1">
      <alignment horizontal="left" vertical="top" wrapText="1"/>
    </xf>
    <xf numFmtId="0" fontId="4" fillId="3" borderId="64" xfId="0" applyFont="1" applyFill="1" applyBorder="1" applyAlignment="1">
      <alignment vertical="top"/>
    </xf>
    <xf numFmtId="49" fontId="2" fillId="3" borderId="31" xfId="0" applyNumberFormat="1" applyFont="1" applyFill="1" applyBorder="1" applyAlignment="1">
      <alignment horizontal="center" vertical="top"/>
    </xf>
    <xf numFmtId="0" fontId="12" fillId="3" borderId="65" xfId="0" applyFont="1" applyFill="1" applyBorder="1" applyAlignment="1">
      <alignment horizontal="left" vertical="top" wrapText="1"/>
    </xf>
    <xf numFmtId="0" fontId="14" fillId="0" borderId="63" xfId="0" applyFont="1" applyBorder="1" applyAlignment="1">
      <alignment vertical="top" wrapText="1"/>
    </xf>
    <xf numFmtId="0" fontId="4" fillId="3" borderId="4"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3" borderId="23" xfId="0" applyFont="1" applyFill="1" applyBorder="1" applyAlignment="1">
      <alignment horizontal="left" vertical="top" wrapText="1"/>
    </xf>
    <xf numFmtId="164" fontId="5" fillId="3" borderId="23" xfId="0" applyNumberFormat="1" applyFont="1" applyFill="1" applyBorder="1" applyAlignment="1">
      <alignment horizontal="center" vertical="top" wrapText="1"/>
    </xf>
    <xf numFmtId="0" fontId="27" fillId="3" borderId="23" xfId="0" applyFont="1" applyFill="1" applyBorder="1"/>
    <xf numFmtId="0" fontId="4" fillId="3" borderId="14" xfId="0" applyFont="1" applyFill="1" applyBorder="1" applyAlignment="1">
      <alignment horizontal="left" vertical="top" wrapText="1"/>
    </xf>
    <xf numFmtId="164" fontId="5" fillId="3" borderId="35" xfId="0" applyNumberFormat="1" applyFont="1" applyFill="1" applyBorder="1" applyAlignment="1">
      <alignment horizontal="center" vertical="top" wrapText="1"/>
    </xf>
    <xf numFmtId="164" fontId="5" fillId="3" borderId="6" xfId="0" applyNumberFormat="1" applyFont="1" applyFill="1" applyBorder="1" applyAlignment="1">
      <alignment horizontal="center" vertical="top" wrapText="1"/>
    </xf>
    <xf numFmtId="0" fontId="22" fillId="3" borderId="32" xfId="0" applyFont="1" applyFill="1" applyBorder="1" applyAlignment="1">
      <alignment vertical="top" wrapText="1"/>
    </xf>
    <xf numFmtId="49" fontId="15" fillId="3" borderId="34" xfId="0" applyNumberFormat="1" applyFont="1" applyFill="1" applyBorder="1" applyAlignment="1">
      <alignment horizontal="center" vertical="top"/>
    </xf>
    <xf numFmtId="0" fontId="21" fillId="11" borderId="24" xfId="0" applyFont="1" applyFill="1" applyBorder="1" applyAlignment="1">
      <alignment wrapText="1"/>
    </xf>
    <xf numFmtId="0" fontId="5" fillId="3" borderId="34" xfId="0" applyFont="1" applyFill="1" applyBorder="1" applyAlignment="1">
      <alignment horizontal="center" vertical="top" wrapText="1"/>
    </xf>
    <xf numFmtId="164" fontId="27" fillId="3" borderId="43" xfId="0" applyNumberFormat="1" applyFont="1" applyFill="1" applyBorder="1"/>
    <xf numFmtId="0" fontId="5" fillId="3" borderId="23" xfId="0" applyFont="1" applyFill="1" applyBorder="1" applyAlignment="1">
      <alignment horizontal="center" vertical="top" wrapText="1"/>
    </xf>
    <xf numFmtId="164" fontId="27" fillId="3" borderId="23" xfId="0" applyNumberFormat="1" applyFont="1" applyFill="1" applyBorder="1" applyAlignment="1">
      <alignment horizontal="center" vertical="top"/>
    </xf>
    <xf numFmtId="164" fontId="27" fillId="3" borderId="23" xfId="0" applyNumberFormat="1" applyFont="1" applyFill="1" applyBorder="1"/>
    <xf numFmtId="164" fontId="27" fillId="3" borderId="24" xfId="0" applyNumberFormat="1" applyFont="1" applyFill="1" applyBorder="1"/>
    <xf numFmtId="0" fontId="18" fillId="3" borderId="13" xfId="0" applyFont="1" applyFill="1" applyBorder="1" applyAlignment="1">
      <alignment horizontal="left" vertical="top" wrapText="1"/>
    </xf>
    <xf numFmtId="164" fontId="15" fillId="3" borderId="14"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xf>
    <xf numFmtId="0" fontId="5" fillId="0" borderId="25" xfId="0" applyFont="1" applyBorder="1" applyAlignment="1">
      <alignment horizontal="center" vertical="top" wrapText="1"/>
    </xf>
    <xf numFmtId="0" fontId="4" fillId="0" borderId="23" xfId="0" applyFont="1" applyBorder="1" applyAlignment="1">
      <alignment vertical="top" wrapText="1"/>
    </xf>
    <xf numFmtId="49" fontId="5" fillId="0" borderId="23" xfId="0" applyNumberFormat="1" applyFont="1" applyBorder="1" applyAlignment="1">
      <alignment horizontal="center" vertical="top"/>
    </xf>
    <xf numFmtId="0" fontId="5" fillId="0" borderId="24" xfId="0" applyFont="1" applyBorder="1" applyAlignment="1">
      <alignment horizontal="center"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164" fontId="5" fillId="0" borderId="14" xfId="0" applyNumberFormat="1" applyFont="1" applyBorder="1" applyAlignment="1">
      <alignment horizontal="center" vertical="top" wrapText="1"/>
    </xf>
    <xf numFmtId="49" fontId="5" fillId="0" borderId="14" xfId="0" applyNumberFormat="1" applyFont="1" applyBorder="1" applyAlignment="1">
      <alignment horizontal="center" vertical="top"/>
    </xf>
    <xf numFmtId="0" fontId="5" fillId="0" borderId="22" xfId="0" applyFont="1" applyBorder="1" applyAlignment="1">
      <alignment horizontal="left" vertical="top" wrapText="1"/>
    </xf>
    <xf numFmtId="0" fontId="1" fillId="3" borderId="23" xfId="0" applyFont="1" applyFill="1" applyBorder="1" applyAlignment="1">
      <alignment horizontal="center" vertical="top"/>
    </xf>
    <xf numFmtId="0" fontId="1" fillId="3" borderId="23" xfId="0" applyFont="1" applyFill="1" applyBorder="1"/>
    <xf numFmtId="0" fontId="5" fillId="3" borderId="33" xfId="0" applyFont="1" applyFill="1" applyBorder="1" applyAlignment="1">
      <alignment vertical="top" wrapText="1"/>
    </xf>
    <xf numFmtId="164" fontId="9" fillId="0" borderId="11" xfId="0" applyNumberFormat="1" applyFont="1" applyBorder="1" applyAlignment="1">
      <alignment horizontal="center" vertical="top"/>
    </xf>
    <xf numFmtId="0" fontId="4" fillId="3" borderId="14" xfId="0" applyFont="1" applyFill="1" applyBorder="1" applyAlignment="1">
      <alignment vertical="top" wrapText="1"/>
    </xf>
    <xf numFmtId="0" fontId="0" fillId="0" borderId="34" xfId="0" applyBorder="1" applyAlignment="1">
      <alignment vertical="top" wrapText="1"/>
    </xf>
    <xf numFmtId="0" fontId="4" fillId="3" borderId="14" xfId="0" applyFont="1" applyFill="1" applyBorder="1" applyAlignment="1">
      <alignment horizontal="left" vertical="top" wrapText="1"/>
    </xf>
    <xf numFmtId="0" fontId="0" fillId="0" borderId="3" xfId="0" applyBorder="1" applyAlignment="1">
      <alignment horizontal="left" vertical="top" wrapText="1"/>
    </xf>
    <xf numFmtId="0" fontId="0" fillId="0" borderId="34" xfId="0" applyBorder="1" applyAlignment="1">
      <alignment horizontal="left" vertical="top" wrapText="1"/>
    </xf>
    <xf numFmtId="0" fontId="0" fillId="0" borderId="3" xfId="0" applyBorder="1" applyAlignment="1">
      <alignment vertical="top" wrapText="1"/>
    </xf>
    <xf numFmtId="0" fontId="4" fillId="0" borderId="14" xfId="0" applyFont="1" applyBorder="1" applyAlignment="1">
      <alignment vertical="top" wrapText="1"/>
    </xf>
    <xf numFmtId="0" fontId="19" fillId="0" borderId="14" xfId="0" applyFont="1" applyBorder="1" applyAlignment="1">
      <alignment vertical="top" wrapText="1"/>
    </xf>
    <xf numFmtId="0" fontId="5" fillId="3" borderId="13" xfId="0" applyFont="1" applyFill="1" applyBorder="1" applyAlignment="1">
      <alignment horizontal="left" vertical="top" wrapText="1"/>
    </xf>
    <xf numFmtId="0" fontId="5" fillId="3" borderId="33" xfId="0" applyFont="1" applyFill="1" applyBorder="1" applyAlignment="1">
      <alignment horizontal="left" vertical="top" wrapText="1"/>
    </xf>
    <xf numFmtId="0" fontId="10" fillId="0" borderId="36" xfId="0" applyFont="1" applyBorder="1" applyAlignment="1">
      <alignment horizontal="left" vertical="top"/>
    </xf>
    <xf numFmtId="0" fontId="10" fillId="0" borderId="37" xfId="0" applyFont="1" applyBorder="1" applyAlignment="1">
      <alignment horizontal="left" vertical="top"/>
    </xf>
    <xf numFmtId="0" fontId="5" fillId="0" borderId="28" xfId="0" applyFont="1" applyBorder="1" applyAlignment="1">
      <alignment horizontal="center" vertical="top" wrapText="1"/>
    </xf>
    <xf numFmtId="0" fontId="5" fillId="0" borderId="30" xfId="0" applyFont="1" applyBorder="1" applyAlignment="1">
      <alignment horizontal="center" vertical="top" wrapText="1"/>
    </xf>
    <xf numFmtId="0" fontId="26" fillId="0" borderId="33" xfId="0" applyFont="1" applyBorder="1" applyAlignment="1">
      <alignment horizontal="left" vertical="top" wrapText="1"/>
    </xf>
    <xf numFmtId="0" fontId="5" fillId="0" borderId="28" xfId="0" applyFont="1" applyBorder="1" applyAlignment="1">
      <alignment horizontal="left" vertical="top" wrapText="1"/>
    </xf>
    <xf numFmtId="0" fontId="5" fillId="0" borderId="30" xfId="0" applyFont="1" applyBorder="1" applyAlignment="1">
      <alignment horizontal="left" vertical="top" wrapText="1"/>
    </xf>
    <xf numFmtId="0" fontId="5" fillId="0" borderId="13" xfId="0" applyFont="1" applyBorder="1" applyAlignment="1">
      <alignment horizontal="left" vertical="top" wrapText="1"/>
    </xf>
    <xf numFmtId="0" fontId="5" fillId="0" borderId="20" xfId="0" applyFont="1" applyBorder="1" applyAlignment="1">
      <alignment horizontal="left" vertical="top" wrapText="1"/>
    </xf>
    <xf numFmtId="0" fontId="5" fillId="3" borderId="13" xfId="0" applyFont="1" applyFill="1" applyBorder="1" applyAlignment="1">
      <alignment vertical="top" wrapText="1"/>
    </xf>
    <xf numFmtId="0" fontId="0" fillId="0" borderId="33" xfId="0" applyBorder="1" applyAlignment="1">
      <alignment vertical="top" wrapText="1"/>
    </xf>
    <xf numFmtId="0" fontId="5" fillId="3" borderId="20" xfId="0" applyFont="1" applyFill="1" applyBorder="1" applyAlignment="1">
      <alignment vertical="top" wrapText="1"/>
    </xf>
    <xf numFmtId="0" fontId="5" fillId="3" borderId="33" xfId="0" applyFont="1" applyFill="1" applyBorder="1" applyAlignment="1">
      <alignment vertical="top" wrapText="1"/>
    </xf>
    <xf numFmtId="0" fontId="5" fillId="3" borderId="20" xfId="0" applyFont="1" applyFill="1" applyBorder="1" applyAlignment="1">
      <alignment horizontal="left" vertical="top" wrapText="1"/>
    </xf>
    <xf numFmtId="0" fontId="26" fillId="0" borderId="33" xfId="0" applyFont="1" applyBorder="1" applyAlignment="1">
      <alignment vertical="top" wrapText="1"/>
    </xf>
    <xf numFmtId="0" fontId="26" fillId="0" borderId="20" xfId="0" applyFont="1" applyBorder="1" applyAlignment="1">
      <alignment horizontal="left" vertical="top" wrapText="1"/>
    </xf>
    <xf numFmtId="0" fontId="5" fillId="3" borderId="0" xfId="0" applyFont="1" applyFill="1" applyAlignment="1">
      <alignment horizontal="left" vertical="top" wrapText="1"/>
    </xf>
    <xf numFmtId="0" fontId="5" fillId="0" borderId="0" xfId="0" applyFont="1" applyAlignment="1">
      <alignment horizontal="left" vertical="top" wrapText="1"/>
    </xf>
    <xf numFmtId="164" fontId="5" fillId="0" borderId="28" xfId="0" applyNumberFormat="1" applyFont="1" applyBorder="1" applyAlignment="1">
      <alignment horizontal="center" vertical="top" wrapText="1"/>
    </xf>
    <xf numFmtId="0" fontId="5" fillId="0" borderId="0" xfId="0" applyFont="1" applyAlignment="1">
      <alignment vertical="top" wrapText="1"/>
    </xf>
    <xf numFmtId="164" fontId="5" fillId="3" borderId="2" xfId="0" applyNumberFormat="1" applyFont="1" applyFill="1" applyBorder="1" applyAlignment="1">
      <alignment horizontal="center" vertical="top" wrapText="1"/>
    </xf>
    <xf numFmtId="164" fontId="5" fillId="3" borderId="34" xfId="0" applyNumberFormat="1" applyFont="1" applyFill="1" applyBorder="1" applyAlignment="1">
      <alignment horizontal="center" vertical="top" wrapText="1"/>
    </xf>
    <xf numFmtId="0" fontId="5" fillId="0" borderId="33" xfId="0" applyFont="1" applyBorder="1" applyAlignment="1">
      <alignment horizontal="left" vertical="top" wrapText="1"/>
    </xf>
    <xf numFmtId="0" fontId="5" fillId="0" borderId="13" xfId="0" applyFont="1" applyBorder="1" applyAlignment="1">
      <alignment horizontal="center" vertical="top" wrapText="1"/>
    </xf>
    <xf numFmtId="0" fontId="5" fillId="0" borderId="20" xfId="0" applyFont="1" applyBorder="1" applyAlignment="1">
      <alignment horizontal="center" vertical="top" wrapText="1"/>
    </xf>
    <xf numFmtId="0" fontId="0" fillId="0" borderId="20" xfId="0" applyBorder="1" applyAlignment="1">
      <alignment horizontal="center" vertical="top" wrapText="1"/>
    </xf>
    <xf numFmtId="0" fontId="0" fillId="0" borderId="33" xfId="0" applyBorder="1" applyAlignment="1">
      <alignment horizontal="center" vertical="top" wrapText="1"/>
    </xf>
    <xf numFmtId="0" fontId="5" fillId="3" borderId="26" xfId="0" applyFont="1" applyFill="1" applyBorder="1" applyAlignment="1">
      <alignment horizontal="left" vertical="top" wrapText="1"/>
    </xf>
    <xf numFmtId="0" fontId="5" fillId="3" borderId="28" xfId="0" applyFont="1" applyFill="1" applyBorder="1" applyAlignment="1">
      <alignment horizontal="left" vertical="top" wrapText="1"/>
    </xf>
    <xf numFmtId="0" fontId="4" fillId="5" borderId="14" xfId="0" applyFont="1" applyFill="1" applyBorder="1" applyAlignment="1">
      <alignment vertical="top" wrapText="1"/>
    </xf>
    <xf numFmtId="0" fontId="4" fillId="0" borderId="58" xfId="0" applyFont="1" applyBorder="1" applyAlignment="1">
      <alignment horizontal="left" vertical="top" wrapText="1"/>
    </xf>
    <xf numFmtId="0" fontId="0" fillId="0" borderId="59" xfId="0" applyBorder="1" applyAlignment="1">
      <alignment horizontal="left" vertical="top" wrapText="1"/>
    </xf>
    <xf numFmtId="164" fontId="7" fillId="0" borderId="0" xfId="0" applyNumberFormat="1" applyFont="1" applyAlignment="1">
      <alignment horizontal="left" vertical="top"/>
    </xf>
    <xf numFmtId="0" fontId="4" fillId="0" borderId="28" xfId="0" applyFont="1" applyBorder="1" applyAlignment="1">
      <alignment horizontal="center" vertical="top" wrapText="1"/>
    </xf>
    <xf numFmtId="0" fontId="4" fillId="0" borderId="30" xfId="0" applyFont="1" applyBorder="1" applyAlignment="1">
      <alignment horizontal="center" vertical="top" wrapText="1"/>
    </xf>
    <xf numFmtId="0" fontId="13" fillId="2" borderId="13"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6" fillId="0" borderId="39" xfId="0" applyFont="1" applyBorder="1" applyAlignment="1">
      <alignment horizontal="center" vertical="center" wrapText="1"/>
    </xf>
    <xf numFmtId="0" fontId="0" fillId="0" borderId="39" xfId="0" applyBorder="1" applyAlignment="1"/>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9" fillId="3" borderId="14" xfId="0" applyFont="1" applyFill="1" applyBorder="1" applyAlignment="1">
      <alignment vertical="top" wrapText="1"/>
    </xf>
    <xf numFmtId="0" fontId="4" fillId="4" borderId="15" xfId="0" applyFont="1" applyFill="1" applyBorder="1" applyAlignment="1">
      <alignment vertical="top" wrapText="1"/>
    </xf>
    <xf numFmtId="0" fontId="4" fillId="12" borderId="67" xfId="0" applyFont="1" applyFill="1" applyBorder="1" applyAlignment="1">
      <alignment vertical="top" wrapText="1"/>
    </xf>
    <xf numFmtId="0" fontId="4" fillId="12" borderId="68" xfId="0" applyFont="1" applyFill="1" applyBorder="1" applyAlignment="1">
      <alignment vertical="top" wrapText="1"/>
    </xf>
    <xf numFmtId="0" fontId="4" fillId="12" borderId="69" xfId="0" applyFont="1" applyFill="1" applyBorder="1" applyAlignment="1">
      <alignment vertical="top" wrapText="1"/>
    </xf>
    <xf numFmtId="164" fontId="4" fillId="7" borderId="12" xfId="0" applyNumberFormat="1" applyFont="1" applyFill="1" applyBorder="1" applyAlignment="1">
      <alignment horizontal="center" vertical="top" wrapText="1"/>
    </xf>
    <xf numFmtId="164" fontId="4" fillId="8" borderId="7" xfId="0" applyNumberFormat="1" applyFont="1" applyFill="1" applyBorder="1" applyAlignment="1">
      <alignment horizontal="center" vertical="top" wrapText="1"/>
    </xf>
    <xf numFmtId="164" fontId="4" fillId="0" borderId="7" xfId="0" applyNumberFormat="1" applyFont="1" applyBorder="1" applyAlignment="1">
      <alignment vertical="top" wrapText="1"/>
    </xf>
    <xf numFmtId="164" fontId="4" fillId="3" borderId="70" xfId="0" applyNumberFormat="1" applyFont="1" applyFill="1" applyBorder="1" applyAlignment="1">
      <alignment horizontal="center" vertical="top"/>
    </xf>
    <xf numFmtId="164" fontId="5" fillId="7" borderId="71" xfId="0" applyNumberFormat="1" applyFont="1" applyFill="1" applyBorder="1" applyAlignment="1">
      <alignment horizontal="center" vertical="top"/>
    </xf>
    <xf numFmtId="164" fontId="5" fillId="3" borderId="16" xfId="0" applyNumberFormat="1" applyFont="1" applyFill="1" applyBorder="1" applyAlignment="1">
      <alignment horizontal="center" vertical="top"/>
    </xf>
    <xf numFmtId="164" fontId="5" fillId="3" borderId="70" xfId="0" applyNumberFormat="1" applyFont="1" applyFill="1" applyBorder="1" applyAlignment="1">
      <alignment horizontal="center" vertical="top"/>
    </xf>
    <xf numFmtId="164" fontId="15" fillId="3" borderId="70" xfId="0" applyNumberFormat="1" applyFont="1" applyFill="1" applyBorder="1" applyAlignment="1">
      <alignment horizontal="center" vertical="top"/>
    </xf>
    <xf numFmtId="164" fontId="5" fillId="0" borderId="70" xfId="0" applyNumberFormat="1" applyFont="1" applyBorder="1" applyAlignment="1">
      <alignment horizontal="center" vertical="top"/>
    </xf>
    <xf numFmtId="164" fontId="5" fillId="0" borderId="16" xfId="0" applyNumberFormat="1" applyFont="1" applyBorder="1" applyAlignment="1">
      <alignment horizontal="center" vertical="top"/>
    </xf>
    <xf numFmtId="164" fontId="4" fillId="8" borderId="16" xfId="0" applyNumberFormat="1" applyFont="1" applyFill="1" applyBorder="1" applyAlignment="1">
      <alignment horizontal="center" vertical="top" wrapText="1"/>
    </xf>
    <xf numFmtId="164" fontId="4" fillId="7" borderId="16" xfId="0" applyNumberFormat="1" applyFont="1" applyFill="1" applyBorder="1" applyAlignment="1">
      <alignment horizontal="center" vertical="top" wrapText="1"/>
    </xf>
    <xf numFmtId="164" fontId="4" fillId="3" borderId="7" xfId="0" applyNumberFormat="1" applyFont="1" applyFill="1" applyBorder="1" applyAlignment="1">
      <alignment vertical="top" wrapText="1"/>
    </xf>
    <xf numFmtId="164" fontId="14" fillId="3" borderId="70" xfId="0" applyNumberFormat="1" applyFont="1" applyFill="1" applyBorder="1" applyAlignment="1">
      <alignment horizontal="center" vertical="top" wrapText="1"/>
    </xf>
    <xf numFmtId="164" fontId="4" fillId="7" borderId="8" xfId="0" applyNumberFormat="1" applyFont="1" applyFill="1" applyBorder="1" applyAlignment="1">
      <alignment horizontal="center" vertical="top" wrapText="1"/>
    </xf>
    <xf numFmtId="164" fontId="4" fillId="0" borderId="16" xfId="0" applyNumberFormat="1" applyFont="1" applyBorder="1" applyAlignment="1">
      <alignment horizontal="center" vertical="top" wrapText="1"/>
    </xf>
    <xf numFmtId="164" fontId="5" fillId="3" borderId="7" xfId="0" applyNumberFormat="1" applyFont="1" applyFill="1" applyBorder="1" applyAlignment="1">
      <alignment horizontal="center" vertical="top" wrapText="1"/>
    </xf>
    <xf numFmtId="164" fontId="5" fillId="0" borderId="72" xfId="0" applyNumberFormat="1" applyFont="1" applyBorder="1" applyAlignment="1">
      <alignment vertical="top" wrapText="1"/>
    </xf>
    <xf numFmtId="164" fontId="15" fillId="3" borderId="71" xfId="0" applyNumberFormat="1" applyFont="1" applyFill="1" applyBorder="1" applyAlignment="1">
      <alignment vertical="top" wrapText="1"/>
    </xf>
    <xf numFmtId="164" fontId="4" fillId="3" borderId="16" xfId="0" applyNumberFormat="1" applyFont="1" applyFill="1" applyBorder="1" applyAlignment="1">
      <alignment horizontal="center" vertical="top" wrapText="1"/>
    </xf>
    <xf numFmtId="164" fontId="5" fillId="3" borderId="16" xfId="0" applyNumberFormat="1" applyFont="1" applyFill="1" applyBorder="1" applyAlignment="1">
      <alignment horizontal="center" vertical="top" wrapText="1"/>
    </xf>
    <xf numFmtId="164" fontId="4" fillId="0" borderId="7" xfId="0" applyNumberFormat="1" applyFont="1" applyBorder="1" applyAlignment="1">
      <alignment horizontal="center" vertical="top" wrapText="1"/>
    </xf>
    <xf numFmtId="164" fontId="4" fillId="0" borderId="70" xfId="0" applyNumberFormat="1" applyFont="1" applyBorder="1" applyAlignment="1">
      <alignment horizontal="center" vertical="top" wrapText="1"/>
    </xf>
    <xf numFmtId="0" fontId="4" fillId="4" borderId="71" xfId="0" applyFont="1" applyFill="1" applyBorder="1" applyAlignment="1">
      <alignment vertical="top"/>
    </xf>
    <xf numFmtId="0" fontId="4" fillId="12" borderId="16" xfId="0" applyFont="1" applyFill="1" applyBorder="1" applyAlignment="1">
      <alignment vertical="top"/>
    </xf>
    <xf numFmtId="0" fontId="4" fillId="12" borderId="7" xfId="0" applyFont="1" applyFill="1" applyBorder="1" applyAlignment="1">
      <alignment vertical="top"/>
    </xf>
    <xf numFmtId="0" fontId="4" fillId="12" borderId="70" xfId="0" applyFont="1" applyFill="1" applyBorder="1" applyAlignment="1">
      <alignment vertical="top"/>
    </xf>
    <xf numFmtId="164" fontId="4" fillId="7" borderId="71" xfId="0" applyNumberFormat="1" applyFont="1" applyFill="1" applyBorder="1" applyAlignment="1">
      <alignment horizontal="center" vertical="top" wrapText="1"/>
    </xf>
    <xf numFmtId="164" fontId="5" fillId="3" borderId="70" xfId="0" applyNumberFormat="1" applyFont="1" applyFill="1" applyBorder="1" applyAlignment="1">
      <alignment horizontal="center" vertical="top" wrapText="1"/>
    </xf>
    <xf numFmtId="164" fontId="5" fillId="0" borderId="12" xfId="0" applyNumberFormat="1" applyFont="1" applyBorder="1" applyAlignment="1">
      <alignment horizontal="center" vertical="top" wrapText="1"/>
    </xf>
    <xf numFmtId="164" fontId="5" fillId="0" borderId="16" xfId="0" applyNumberFormat="1" applyFont="1" applyBorder="1" applyAlignment="1">
      <alignment horizontal="center" vertical="top" wrapText="1"/>
    </xf>
    <xf numFmtId="164" fontId="5" fillId="0" borderId="71" xfId="0" applyNumberFormat="1" applyFont="1" applyBorder="1" applyAlignment="1">
      <alignment horizontal="center" vertical="top" wrapText="1"/>
    </xf>
    <xf numFmtId="164" fontId="15" fillId="0" borderId="70" xfId="0" applyNumberFormat="1" applyFont="1" applyBorder="1" applyAlignment="1">
      <alignment horizontal="center" vertical="top" wrapText="1"/>
    </xf>
    <xf numFmtId="164" fontId="15" fillId="3" borderId="72" xfId="0" applyNumberFormat="1" applyFont="1" applyFill="1" applyBorder="1" applyAlignment="1">
      <alignment horizontal="center" vertical="top" wrapText="1"/>
    </xf>
    <xf numFmtId="164" fontId="5" fillId="0" borderId="8" xfId="0" applyNumberFormat="1" applyFont="1" applyBorder="1" applyAlignment="1">
      <alignment horizontal="center" vertical="top" wrapText="1"/>
    </xf>
    <xf numFmtId="164" fontId="4" fillId="0" borderId="15" xfId="0" applyNumberFormat="1" applyFont="1" applyBorder="1" applyAlignment="1">
      <alignment horizontal="center" vertical="top" wrapText="1"/>
    </xf>
    <xf numFmtId="164" fontId="5" fillId="0" borderId="70" xfId="0" applyNumberFormat="1" applyFont="1" applyBorder="1" applyAlignment="1">
      <alignment horizontal="center" vertical="top" wrapText="1"/>
    </xf>
    <xf numFmtId="164" fontId="5" fillId="0" borderId="7" xfId="0" applyNumberFormat="1" applyFont="1" applyBorder="1" applyAlignment="1">
      <alignment horizontal="center" vertical="top" wrapText="1"/>
    </xf>
    <xf numFmtId="164" fontId="5" fillId="5" borderId="70" xfId="0" applyNumberFormat="1" applyFont="1" applyFill="1" applyBorder="1" applyAlignment="1">
      <alignment horizontal="center" vertical="top" wrapText="1"/>
    </xf>
    <xf numFmtId="164" fontId="5" fillId="3" borderId="72" xfId="0" applyNumberFormat="1" applyFont="1" applyFill="1" applyBorder="1" applyAlignment="1">
      <alignment horizontal="center" vertical="top" wrapText="1"/>
    </xf>
    <xf numFmtId="164" fontId="5" fillId="3" borderId="12" xfId="0" applyNumberFormat="1" applyFont="1" applyFill="1" applyBorder="1" applyAlignment="1">
      <alignment horizontal="center" vertical="top" wrapText="1"/>
    </xf>
    <xf numFmtId="164" fontId="4" fillId="3" borderId="7" xfId="0" applyNumberFormat="1" applyFont="1" applyFill="1" applyBorder="1" applyAlignment="1">
      <alignment horizontal="center" vertical="top"/>
    </xf>
    <xf numFmtId="164" fontId="5" fillId="3" borderId="71" xfId="0" applyNumberFormat="1" applyFont="1" applyFill="1" applyBorder="1" applyAlignment="1">
      <alignment horizontal="center" vertical="top" wrapText="1"/>
    </xf>
    <xf numFmtId="164" fontId="15" fillId="3" borderId="15" xfId="0" applyNumberFormat="1" applyFont="1" applyFill="1" applyBorder="1" applyAlignment="1">
      <alignment horizontal="center" vertical="top" wrapText="1"/>
    </xf>
    <xf numFmtId="164" fontId="5" fillId="0" borderId="72" xfId="0" applyNumberFormat="1" applyFont="1" applyBorder="1" applyAlignment="1">
      <alignment horizontal="center" vertical="top" wrapText="1"/>
    </xf>
    <xf numFmtId="164" fontId="5" fillId="0" borderId="38" xfId="0" applyNumberFormat="1" applyFont="1" applyBorder="1" applyAlignment="1">
      <alignment horizontal="center" vertical="top" wrapText="1"/>
    </xf>
    <xf numFmtId="164" fontId="4" fillId="8" borderId="71" xfId="0" applyNumberFormat="1" applyFont="1" applyFill="1" applyBorder="1" applyAlignment="1">
      <alignment horizontal="center" vertical="top" wrapText="1"/>
    </xf>
    <xf numFmtId="164" fontId="14" fillId="3" borderId="7" xfId="0" applyNumberFormat="1" applyFont="1" applyFill="1" applyBorder="1" applyAlignment="1">
      <alignment horizontal="center" vertical="top" wrapText="1"/>
    </xf>
    <xf numFmtId="164" fontId="5" fillId="5" borderId="16" xfId="0" applyNumberFormat="1" applyFont="1" applyFill="1" applyBorder="1" applyAlignment="1">
      <alignment horizontal="center" vertical="top" wrapText="1"/>
    </xf>
    <xf numFmtId="164" fontId="5" fillId="5" borderId="7" xfId="0" applyNumberFormat="1" applyFont="1" applyFill="1" applyBorder="1" applyAlignment="1">
      <alignment horizontal="center" vertical="top" wrapText="1"/>
    </xf>
    <xf numFmtId="164" fontId="5" fillId="0" borderId="15" xfId="0" applyNumberFormat="1" applyFont="1" applyBorder="1" applyAlignment="1">
      <alignment horizontal="center" vertical="top" wrapText="1"/>
    </xf>
    <xf numFmtId="0" fontId="4" fillId="4" borderId="71" xfId="0" applyFont="1" applyFill="1" applyBorder="1" applyAlignment="1">
      <alignment vertical="top" wrapText="1"/>
    </xf>
    <xf numFmtId="0" fontId="4" fillId="12" borderId="71" xfId="0" applyFont="1" applyFill="1" applyBorder="1" applyAlignment="1">
      <alignment vertical="top" wrapText="1"/>
    </xf>
    <xf numFmtId="164" fontId="14" fillId="0" borderId="16" xfId="0" applyNumberFormat="1" applyFont="1" applyBorder="1" applyAlignment="1">
      <alignment horizontal="center" vertical="top" wrapText="1"/>
    </xf>
    <xf numFmtId="164" fontId="4" fillId="8" borderId="16" xfId="0" applyNumberFormat="1" applyFont="1" applyFill="1" applyBorder="1" applyAlignment="1">
      <alignment horizontal="center" vertical="top"/>
    </xf>
    <xf numFmtId="164" fontId="4" fillId="6" borderId="7" xfId="1" applyNumberFormat="1" applyFont="1" applyFill="1" applyBorder="1" applyAlignment="1">
      <alignment horizontal="center" vertical="top"/>
    </xf>
    <xf numFmtId="164" fontId="4" fillId="5" borderId="7" xfId="0" applyNumberFormat="1" applyFont="1" applyFill="1" applyBorder="1" applyAlignment="1">
      <alignment horizontal="center" vertical="top"/>
    </xf>
    <xf numFmtId="164" fontId="4" fillId="3" borderId="7" xfId="0" applyNumberFormat="1" applyFont="1" applyFill="1" applyBorder="1" applyAlignment="1">
      <alignment horizontal="center" vertical="top" wrapText="1"/>
    </xf>
    <xf numFmtId="0" fontId="4" fillId="4" borderId="13" xfId="0" applyFont="1" applyFill="1" applyBorder="1" applyAlignment="1">
      <alignment vertical="top" wrapText="1"/>
    </xf>
    <xf numFmtId="0" fontId="4" fillId="12" borderId="73" xfId="0" applyFont="1" applyFill="1" applyBorder="1" applyAlignment="1">
      <alignment vertical="top" wrapText="1"/>
    </xf>
    <xf numFmtId="0" fontId="11" fillId="12" borderId="74" xfId="0" applyFont="1" applyFill="1" applyBorder="1" applyAlignment="1">
      <alignment vertical="top" wrapText="1"/>
    </xf>
    <xf numFmtId="0" fontId="11" fillId="12" borderId="75" xfId="0" applyFont="1" applyFill="1" applyBorder="1" applyAlignment="1">
      <alignment vertical="top" wrapText="1"/>
    </xf>
    <xf numFmtId="0" fontId="5" fillId="10" borderId="28" xfId="0" applyFont="1" applyFill="1" applyBorder="1" applyAlignment="1">
      <alignment horizontal="left" vertical="top" wrapText="1"/>
    </xf>
    <xf numFmtId="164" fontId="4" fillId="8" borderId="28" xfId="0" applyNumberFormat="1" applyFont="1" applyFill="1" applyBorder="1" applyAlignment="1">
      <alignment horizontal="center" vertical="top" wrapText="1"/>
    </xf>
    <xf numFmtId="164" fontId="4" fillId="0" borderId="28" xfId="0" applyNumberFormat="1" applyFont="1" applyBorder="1" applyAlignment="1">
      <alignment vertical="top" wrapText="1"/>
    </xf>
    <xf numFmtId="0" fontId="5" fillId="11" borderId="28" xfId="0" applyFont="1" applyFill="1" applyBorder="1" applyAlignment="1">
      <alignment horizontal="left" vertical="top" wrapText="1"/>
    </xf>
    <xf numFmtId="164" fontId="5" fillId="7" borderId="22" xfId="0" applyNumberFormat="1" applyFont="1" applyFill="1" applyBorder="1" applyAlignment="1">
      <alignment horizontal="center" vertical="top" wrapText="1"/>
    </xf>
    <xf numFmtId="0" fontId="15" fillId="0" borderId="26" xfId="0" applyFont="1" applyBorder="1" applyAlignment="1">
      <alignment vertical="top" wrapText="1"/>
    </xf>
    <xf numFmtId="0" fontId="15" fillId="0" borderId="30" xfId="0" applyFont="1" applyBorder="1" applyAlignment="1">
      <alignment vertical="top" wrapText="1"/>
    </xf>
    <xf numFmtId="3" fontId="12" fillId="3" borderId="26" xfId="0" applyNumberFormat="1" applyFont="1" applyFill="1" applyBorder="1" applyAlignment="1">
      <alignment horizontal="left" vertical="top" wrapText="1"/>
    </xf>
    <xf numFmtId="3" fontId="12" fillId="3" borderId="30" xfId="0" applyNumberFormat="1" applyFont="1" applyFill="1" applyBorder="1" applyAlignment="1">
      <alignment horizontal="left" vertical="top" wrapText="1"/>
    </xf>
    <xf numFmtId="0" fontId="12" fillId="3" borderId="26" xfId="0" applyFont="1" applyFill="1" applyBorder="1" applyAlignment="1">
      <alignment vertical="top" wrapText="1"/>
    </xf>
    <xf numFmtId="0" fontId="12" fillId="3" borderId="30" xfId="0" applyFont="1" applyFill="1" applyBorder="1" applyAlignment="1">
      <alignment vertical="top" wrapText="1"/>
    </xf>
    <xf numFmtId="0" fontId="5" fillId="9" borderId="33" xfId="0" applyFont="1" applyFill="1" applyBorder="1" applyAlignment="1">
      <alignment vertical="top" wrapText="1"/>
    </xf>
    <xf numFmtId="0" fontId="5" fillId="9" borderId="30" xfId="0" applyFont="1" applyFill="1" applyBorder="1" applyAlignment="1">
      <alignment vertical="top" wrapText="1"/>
    </xf>
    <xf numFmtId="164" fontId="4" fillId="8" borderId="26" xfId="0" applyNumberFormat="1" applyFont="1" applyFill="1" applyBorder="1" applyAlignment="1">
      <alignment horizontal="center" vertical="top" wrapText="1"/>
    </xf>
    <xf numFmtId="164" fontId="4" fillId="0" borderId="30" xfId="0" applyNumberFormat="1" applyFont="1" applyBorder="1" applyAlignment="1">
      <alignment vertical="top" wrapText="1"/>
    </xf>
    <xf numFmtId="164" fontId="4" fillId="7" borderId="26" xfId="0" applyNumberFormat="1" applyFont="1" applyFill="1" applyBorder="1" applyAlignment="1">
      <alignment horizontal="center" vertical="top" wrapText="1"/>
    </xf>
    <xf numFmtId="0" fontId="5" fillId="3" borderId="30" xfId="0" applyFont="1" applyFill="1" applyBorder="1" applyAlignment="1">
      <alignment vertical="top" wrapText="1"/>
    </xf>
    <xf numFmtId="164" fontId="4" fillId="7" borderId="22" xfId="0" applyNumberFormat="1" applyFont="1" applyFill="1" applyBorder="1" applyAlignment="1">
      <alignment horizontal="center" vertical="top" wrapText="1"/>
    </xf>
    <xf numFmtId="3" fontId="5" fillId="0" borderId="26" xfId="0" applyNumberFormat="1" applyFont="1" applyBorder="1" applyAlignment="1">
      <alignment horizontal="left" vertical="top" wrapText="1"/>
    </xf>
    <xf numFmtId="3" fontId="5" fillId="3" borderId="28" xfId="0" applyNumberFormat="1" applyFont="1" applyFill="1" applyBorder="1" applyAlignment="1">
      <alignment horizontal="left" vertical="top" wrapText="1"/>
    </xf>
    <xf numFmtId="3" fontId="5" fillId="3" borderId="76" xfId="0" applyNumberFormat="1" applyFont="1" applyFill="1" applyBorder="1" applyAlignment="1">
      <alignment horizontal="left" vertical="top" wrapText="1"/>
    </xf>
    <xf numFmtId="3" fontId="5" fillId="3" borderId="22" xfId="0" applyNumberFormat="1" applyFont="1" applyFill="1" applyBorder="1" applyAlignment="1">
      <alignment horizontal="left" vertical="top" wrapText="1"/>
    </xf>
    <xf numFmtId="3" fontId="15" fillId="3" borderId="30" xfId="0" applyNumberFormat="1" applyFont="1" applyFill="1" applyBorder="1" applyAlignment="1">
      <alignment horizontal="left" vertical="top" wrapText="1"/>
    </xf>
    <xf numFmtId="164" fontId="4" fillId="0" borderId="28" xfId="0" applyNumberFormat="1" applyFont="1" applyBorder="1" applyAlignment="1">
      <alignment horizontal="center" vertical="top" wrapText="1"/>
    </xf>
    <xf numFmtId="164" fontId="4" fillId="0" borderId="30" xfId="0" applyNumberFormat="1" applyFont="1" applyBorder="1" applyAlignment="1">
      <alignment horizontal="center" vertical="top" wrapText="1"/>
    </xf>
    <xf numFmtId="0" fontId="4" fillId="4" borderId="22" xfId="0" applyFont="1" applyFill="1" applyBorder="1" applyAlignment="1">
      <alignment vertical="top"/>
    </xf>
    <xf numFmtId="0" fontId="4" fillId="12" borderId="26" xfId="0" applyFont="1" applyFill="1" applyBorder="1" applyAlignment="1">
      <alignment vertical="top" wrapText="1"/>
    </xf>
    <xf numFmtId="0" fontId="4" fillId="12" borderId="28" xfId="0" applyFont="1" applyFill="1" applyBorder="1" applyAlignment="1">
      <alignment vertical="top" wrapText="1"/>
    </xf>
    <xf numFmtId="0" fontId="4" fillId="12" borderId="30" xfId="0" applyFont="1" applyFill="1" applyBorder="1" applyAlignment="1">
      <alignment vertical="top" wrapText="1"/>
    </xf>
    <xf numFmtId="3" fontId="5" fillId="3" borderId="26" xfId="0" applyNumberFormat="1" applyFont="1" applyFill="1" applyBorder="1" applyAlignment="1">
      <alignment horizontal="left" vertical="top" wrapText="1"/>
    </xf>
    <xf numFmtId="0" fontId="5" fillId="0" borderId="65" xfId="0" applyFont="1" applyBorder="1" applyAlignment="1">
      <alignment vertical="top" wrapText="1"/>
    </xf>
    <xf numFmtId="0" fontId="15" fillId="11" borderId="30" xfId="0" applyFont="1" applyFill="1" applyBorder="1" applyAlignment="1">
      <alignment vertical="top" wrapText="1"/>
    </xf>
    <xf numFmtId="0" fontId="5" fillId="11" borderId="30" xfId="0" applyFont="1" applyFill="1" applyBorder="1" applyAlignment="1">
      <alignment vertical="top" wrapText="1"/>
    </xf>
    <xf numFmtId="0" fontId="5" fillId="11" borderId="22" xfId="0" applyFont="1" applyFill="1" applyBorder="1" applyAlignment="1">
      <alignment vertical="top" wrapText="1"/>
    </xf>
    <xf numFmtId="0" fontId="5" fillId="11" borderId="76" xfId="0" applyFont="1" applyFill="1" applyBorder="1" applyAlignment="1">
      <alignment vertical="top" wrapText="1"/>
    </xf>
    <xf numFmtId="0" fontId="5" fillId="3" borderId="26" xfId="0" applyFont="1" applyFill="1" applyBorder="1" applyAlignment="1">
      <alignment vertical="top" wrapText="1"/>
    </xf>
    <xf numFmtId="0" fontId="5" fillId="0" borderId="76" xfId="0" applyFont="1" applyBorder="1" applyAlignment="1">
      <alignment vertical="top"/>
    </xf>
    <xf numFmtId="0" fontId="5" fillId="3" borderId="76" xfId="0" applyFont="1" applyFill="1" applyBorder="1" applyAlignment="1">
      <alignment vertical="top" wrapText="1"/>
    </xf>
    <xf numFmtId="0" fontId="5" fillId="3" borderId="77" xfId="0" applyFont="1" applyFill="1" applyBorder="1" applyAlignment="1">
      <alignment vertical="top" wrapText="1"/>
    </xf>
    <xf numFmtId="0" fontId="5" fillId="3" borderId="78" xfId="0" applyFont="1" applyFill="1" applyBorder="1" applyAlignment="1">
      <alignment vertical="top" wrapText="1"/>
    </xf>
    <xf numFmtId="0" fontId="5" fillId="11" borderId="65" xfId="0" applyFont="1" applyFill="1" applyBorder="1" applyAlignment="1">
      <alignment vertical="top" wrapText="1"/>
    </xf>
    <xf numFmtId="0" fontId="5" fillId="3" borderId="26" xfId="0" applyFont="1" applyFill="1" applyBorder="1" applyAlignment="1">
      <alignment vertical="top"/>
    </xf>
    <xf numFmtId="0" fontId="5" fillId="3" borderId="66" xfId="0" applyFont="1" applyFill="1" applyBorder="1" applyAlignment="1">
      <alignment vertical="top" wrapText="1"/>
    </xf>
    <xf numFmtId="3" fontId="5" fillId="3" borderId="79" xfId="0" applyNumberFormat="1" applyFont="1" applyFill="1" applyBorder="1" applyAlignment="1">
      <alignment horizontal="left" vertical="top" wrapText="1"/>
    </xf>
    <xf numFmtId="3" fontId="5" fillId="3" borderId="80" xfId="0" applyNumberFormat="1" applyFont="1" applyFill="1" applyBorder="1" applyAlignment="1">
      <alignment horizontal="left" vertical="top" wrapText="1"/>
    </xf>
    <xf numFmtId="0" fontId="5" fillId="0" borderId="30" xfId="0" applyFont="1" applyBorder="1" applyAlignment="1">
      <alignment vertical="top" wrapText="1"/>
    </xf>
    <xf numFmtId="3" fontId="5" fillId="0" borderId="76" xfId="0" applyNumberFormat="1" applyFont="1" applyBorder="1" applyAlignment="1">
      <alignment horizontal="left" vertical="top" wrapText="1"/>
    </xf>
    <xf numFmtId="0" fontId="5" fillId="0" borderId="30" xfId="0" applyFont="1" applyBorder="1" applyAlignment="1">
      <alignment vertical="top"/>
    </xf>
    <xf numFmtId="0" fontId="15" fillId="3" borderId="28" xfId="0" applyFont="1" applyFill="1" applyBorder="1" applyAlignment="1">
      <alignment vertical="top" wrapText="1"/>
    </xf>
    <xf numFmtId="0" fontId="5" fillId="11" borderId="30" xfId="0" applyFont="1" applyFill="1" applyBorder="1" applyAlignment="1">
      <alignment horizontal="left" vertical="top" wrapText="1"/>
    </xf>
    <xf numFmtId="0" fontId="5" fillId="11" borderId="33" xfId="0" applyFont="1" applyFill="1" applyBorder="1" applyAlignment="1">
      <alignment vertical="top" wrapText="1"/>
    </xf>
    <xf numFmtId="0" fontId="5" fillId="11" borderId="28" xfId="0" applyFont="1" applyFill="1" applyBorder="1" applyAlignment="1">
      <alignment vertical="top" wrapText="1"/>
    </xf>
    <xf numFmtId="164" fontId="4" fillId="8" borderId="26" xfId="0" applyNumberFormat="1" applyFont="1" applyFill="1" applyBorder="1" applyAlignment="1">
      <alignment vertical="top" wrapText="1"/>
    </xf>
    <xf numFmtId="3" fontId="5" fillId="3" borderId="26" xfId="0" applyNumberFormat="1" applyFont="1" applyFill="1" applyBorder="1" applyAlignment="1">
      <alignment vertical="top" wrapText="1"/>
    </xf>
    <xf numFmtId="3" fontId="5" fillId="3" borderId="28" xfId="0" applyNumberFormat="1" applyFont="1" applyFill="1" applyBorder="1" applyAlignment="1">
      <alignment vertical="top" wrapText="1"/>
    </xf>
    <xf numFmtId="3" fontId="5" fillId="3" borderId="30" xfId="0" applyNumberFormat="1" applyFont="1" applyFill="1" applyBorder="1" applyAlignment="1">
      <alignment vertical="top" wrapText="1"/>
    </xf>
    <xf numFmtId="0" fontId="5" fillId="9" borderId="78" xfId="0" applyFont="1" applyFill="1" applyBorder="1" applyAlignment="1">
      <alignment vertical="top" wrapText="1"/>
    </xf>
    <xf numFmtId="0" fontId="12" fillId="9" borderId="65" xfId="0" applyFont="1" applyFill="1" applyBorder="1" applyAlignment="1">
      <alignment vertical="top" wrapText="1"/>
    </xf>
    <xf numFmtId="3" fontId="5" fillId="3" borderId="22" xfId="0" applyNumberFormat="1" applyFont="1" applyFill="1" applyBorder="1" applyAlignment="1">
      <alignment vertical="top" wrapText="1"/>
    </xf>
    <xf numFmtId="3" fontId="5" fillId="3" borderId="76" xfId="0" applyNumberFormat="1" applyFont="1" applyFill="1" applyBorder="1" applyAlignment="1">
      <alignment vertical="top" wrapText="1"/>
    </xf>
    <xf numFmtId="0" fontId="5" fillId="9" borderId="26" xfId="0" applyFont="1" applyFill="1" applyBorder="1" applyAlignment="1">
      <alignment vertical="top" wrapText="1"/>
    </xf>
    <xf numFmtId="0" fontId="5" fillId="0" borderId="81" xfId="0" applyFont="1" applyBorder="1" applyAlignment="1">
      <alignment vertical="top" wrapText="1"/>
    </xf>
    <xf numFmtId="164" fontId="4" fillId="8" borderId="22" xfId="0" applyNumberFormat="1" applyFont="1" applyFill="1" applyBorder="1" applyAlignment="1">
      <alignment vertical="top" wrapText="1"/>
    </xf>
    <xf numFmtId="0" fontId="5" fillId="3" borderId="28" xfId="0" applyFont="1" applyFill="1" applyBorder="1" applyAlignment="1">
      <alignment vertical="top" wrapText="1"/>
    </xf>
    <xf numFmtId="3" fontId="12" fillId="3" borderId="26" xfId="0" applyNumberFormat="1" applyFont="1" applyFill="1" applyBorder="1" applyAlignment="1">
      <alignment vertical="top" wrapText="1"/>
    </xf>
    <xf numFmtId="3" fontId="12" fillId="3" borderId="28" xfId="0" applyNumberFormat="1" applyFont="1" applyFill="1" applyBorder="1" applyAlignment="1">
      <alignment vertical="top" wrapText="1"/>
    </xf>
    <xf numFmtId="0" fontId="5" fillId="9" borderId="28" xfId="0" applyFont="1" applyFill="1" applyBorder="1" applyAlignment="1">
      <alignment vertical="top" wrapText="1"/>
    </xf>
    <xf numFmtId="3" fontId="5" fillId="0" borderId="28" xfId="0" applyNumberFormat="1" applyFont="1" applyBorder="1" applyAlignment="1">
      <alignment vertical="top" wrapText="1"/>
    </xf>
    <xf numFmtId="3" fontId="5" fillId="0" borderId="30" xfId="0" applyNumberFormat="1" applyFont="1" applyBorder="1" applyAlignment="1">
      <alignment vertical="top" wrapText="1"/>
    </xf>
    <xf numFmtId="3" fontId="5" fillId="0" borderId="76" xfId="0" applyNumberFormat="1" applyFont="1" applyBorder="1" applyAlignment="1">
      <alignment vertical="top" wrapText="1"/>
    </xf>
    <xf numFmtId="0" fontId="24" fillId="9" borderId="22" xfId="0" applyFont="1" applyFill="1" applyBorder="1" applyAlignment="1">
      <alignment vertical="top" wrapText="1"/>
    </xf>
    <xf numFmtId="0" fontId="4" fillId="4" borderId="22" xfId="0" applyFont="1" applyFill="1" applyBorder="1" applyAlignment="1">
      <alignment vertical="top" wrapText="1"/>
    </xf>
    <xf numFmtId="0" fontId="4" fillId="12" borderId="22" xfId="0" applyFont="1" applyFill="1" applyBorder="1" applyAlignment="1">
      <alignment vertical="top" wrapText="1"/>
    </xf>
    <xf numFmtId="164" fontId="12" fillId="3" borderId="28" xfId="2" applyNumberFormat="1" applyFont="1" applyFill="1" applyBorder="1" applyAlignment="1">
      <alignment horizontal="left" vertical="top" wrapText="1"/>
    </xf>
  </cellXfs>
  <cellStyles count="3">
    <cellStyle name="Excel Built-in Normal" xfId="1" xr:uid="{48795526-0D47-4B88-AE3F-56B560CE652A}"/>
    <cellStyle name="Įprastas" xfId="0" builtinId="0"/>
    <cellStyle name="Įprastas 2" xfId="2" xr:uid="{3770988D-F7DD-45D2-B1FE-A26D2686C008}"/>
  </cellStyles>
  <dxfs count="0"/>
  <tableStyles count="0" defaultTableStyle="TableStyleMedium2" defaultPivotStyle="PivotStyleLight16"/>
  <colors>
    <mruColors>
      <color rgb="FF99FF99"/>
      <color rgb="FFFFCCFF"/>
      <color rgb="FFFFFFCC"/>
      <color rgb="FFCCFFCC"/>
      <color rgb="FFFF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sheetPr>
    <pageSetUpPr fitToPage="1"/>
  </sheetPr>
  <dimension ref="A1:T176"/>
  <sheetViews>
    <sheetView tabSelected="1" zoomScaleNormal="100" zoomScaleSheetLayoutView="100" workbookViewId="0">
      <selection activeCell="B2" sqref="B2:K2"/>
    </sheetView>
  </sheetViews>
  <sheetFormatPr defaultColWidth="9.140625" defaultRowHeight="12.75" x14ac:dyDescent="0.2"/>
  <cols>
    <col min="1" max="1" width="2.5703125" style="3" customWidth="1"/>
    <col min="2" max="2" width="15.42578125" style="6" customWidth="1"/>
    <col min="3" max="3" width="44.7109375" style="6" customWidth="1"/>
    <col min="4" max="4" width="13.5703125" style="1" customWidth="1"/>
    <col min="5" max="5" width="13.140625" style="1" customWidth="1"/>
    <col min="6" max="6" width="13.28515625" style="1" customWidth="1"/>
    <col min="7" max="7" width="30.42578125" style="1" customWidth="1"/>
    <col min="8" max="8" width="9" style="7" customWidth="1"/>
    <col min="9" max="9" width="8.42578125" style="7" customWidth="1"/>
    <col min="10" max="10" width="10.140625" style="3" customWidth="1"/>
    <col min="11" max="11" width="12.140625" style="3" customWidth="1"/>
    <col min="12" max="16384" width="9.140625" style="3"/>
  </cols>
  <sheetData>
    <row r="1" spans="1:11" ht="15.75" x14ac:dyDescent="0.2">
      <c r="B1" s="2"/>
      <c r="C1" s="2"/>
      <c r="D1" s="25"/>
      <c r="E1" s="25"/>
      <c r="F1" s="380"/>
      <c r="G1" s="380"/>
    </row>
    <row r="2" spans="1:11" ht="30.75" customHeight="1" thickBot="1" x14ac:dyDescent="0.3">
      <c r="A2" s="18"/>
      <c r="B2" s="391" t="s">
        <v>322</v>
      </c>
      <c r="C2" s="391"/>
      <c r="D2" s="391"/>
      <c r="E2" s="391"/>
      <c r="F2" s="391"/>
      <c r="G2" s="391"/>
      <c r="H2" s="392"/>
      <c r="I2" s="392"/>
      <c r="J2" s="392"/>
      <c r="K2" s="392"/>
    </row>
    <row r="3" spans="1:11" ht="45" customHeight="1" x14ac:dyDescent="0.2">
      <c r="A3" s="18"/>
      <c r="B3" s="383" t="s">
        <v>0</v>
      </c>
      <c r="C3" s="385" t="s">
        <v>1</v>
      </c>
      <c r="D3" s="385" t="s">
        <v>2</v>
      </c>
      <c r="E3" s="385" t="s">
        <v>3</v>
      </c>
      <c r="F3" s="387" t="s">
        <v>4</v>
      </c>
      <c r="G3" s="389" t="s">
        <v>5</v>
      </c>
      <c r="H3" s="393" t="s">
        <v>6</v>
      </c>
      <c r="I3" s="393"/>
      <c r="J3" s="394"/>
      <c r="K3" s="395" t="s">
        <v>7</v>
      </c>
    </row>
    <row r="4" spans="1:11" ht="28.5" customHeight="1" thickBot="1" x14ac:dyDescent="0.25">
      <c r="A4" s="18"/>
      <c r="B4" s="384"/>
      <c r="C4" s="386"/>
      <c r="D4" s="386"/>
      <c r="E4" s="386"/>
      <c r="F4" s="388"/>
      <c r="G4" s="390"/>
      <c r="H4" s="34" t="s">
        <v>8</v>
      </c>
      <c r="I4" s="34" t="s">
        <v>9</v>
      </c>
      <c r="J4" s="34" t="s">
        <v>10</v>
      </c>
      <c r="K4" s="396"/>
    </row>
    <row r="5" spans="1:11" ht="12.6" customHeight="1" thickBot="1" x14ac:dyDescent="0.25">
      <c r="A5" s="18"/>
      <c r="B5" s="37">
        <v>1</v>
      </c>
      <c r="C5" s="35">
        <v>2</v>
      </c>
      <c r="D5" s="35">
        <v>3</v>
      </c>
      <c r="E5" s="35">
        <v>4</v>
      </c>
      <c r="F5" s="38">
        <v>5</v>
      </c>
      <c r="G5" s="37">
        <v>6</v>
      </c>
      <c r="H5" s="35">
        <v>7</v>
      </c>
      <c r="I5" s="35">
        <v>8</v>
      </c>
      <c r="J5" s="35">
        <v>9</v>
      </c>
      <c r="K5" s="36">
        <v>10</v>
      </c>
    </row>
    <row r="6" spans="1:11" ht="29.45" customHeight="1" thickBot="1" x14ac:dyDescent="0.25">
      <c r="A6" s="18"/>
      <c r="B6" s="44" t="s">
        <v>11</v>
      </c>
      <c r="C6" s="45" t="s">
        <v>12</v>
      </c>
      <c r="D6" s="45"/>
      <c r="E6" s="45"/>
      <c r="F6" s="398"/>
      <c r="G6" s="460"/>
      <c r="H6" s="46"/>
      <c r="I6" s="46"/>
      <c r="J6" s="47"/>
      <c r="K6" s="48"/>
    </row>
    <row r="7" spans="1:11" ht="28.5" customHeight="1" x14ac:dyDescent="0.2">
      <c r="A7" s="18"/>
      <c r="B7" s="223"/>
      <c r="C7" s="224"/>
      <c r="D7" s="224"/>
      <c r="E7" s="224"/>
      <c r="F7" s="399"/>
      <c r="G7" s="461" t="s">
        <v>13</v>
      </c>
      <c r="H7" s="237" t="s">
        <v>14</v>
      </c>
      <c r="I7" s="238" t="s">
        <v>14</v>
      </c>
      <c r="J7" s="238" t="s">
        <v>14</v>
      </c>
      <c r="K7" s="225"/>
    </row>
    <row r="8" spans="1:11" ht="39.75" customHeight="1" x14ac:dyDescent="0.2">
      <c r="A8" s="18"/>
      <c r="B8" s="226"/>
      <c r="C8" s="217"/>
      <c r="D8" s="217"/>
      <c r="E8" s="217"/>
      <c r="F8" s="400"/>
      <c r="G8" s="462" t="s">
        <v>15</v>
      </c>
      <c r="H8" s="218">
        <v>2272.1060000000002</v>
      </c>
      <c r="I8" s="236">
        <v>2272.1060000000002</v>
      </c>
      <c r="J8" s="236">
        <v>2272.1060000000002</v>
      </c>
      <c r="K8" s="227"/>
    </row>
    <row r="9" spans="1:11" ht="29.45" customHeight="1" thickBot="1" x14ac:dyDescent="0.25">
      <c r="A9" s="18"/>
      <c r="B9" s="228"/>
      <c r="C9" s="229"/>
      <c r="D9" s="229"/>
      <c r="E9" s="229"/>
      <c r="F9" s="401"/>
      <c r="G9" s="463" t="s">
        <v>16</v>
      </c>
      <c r="H9" s="230" t="s">
        <v>17</v>
      </c>
      <c r="I9" s="230" t="s">
        <v>17</v>
      </c>
      <c r="J9" s="230" t="s">
        <v>17</v>
      </c>
      <c r="K9" s="231"/>
    </row>
    <row r="10" spans="1:11" ht="30.75" customHeight="1" x14ac:dyDescent="0.2">
      <c r="A10" s="18"/>
      <c r="B10" s="219" t="s">
        <v>18</v>
      </c>
      <c r="C10" s="220" t="s">
        <v>19</v>
      </c>
      <c r="D10" s="221"/>
      <c r="E10" s="221"/>
      <c r="F10" s="402"/>
      <c r="G10" s="464"/>
      <c r="H10" s="257"/>
      <c r="I10" s="257"/>
      <c r="J10" s="257"/>
      <c r="K10" s="222"/>
    </row>
    <row r="11" spans="1:11" ht="17.45" customHeight="1" x14ac:dyDescent="0.2">
      <c r="A11" s="18"/>
      <c r="B11" s="55"/>
      <c r="C11" s="8" t="s">
        <v>20</v>
      </c>
      <c r="D11" s="9">
        <f t="shared" ref="D11:F11" si="0">SUM(D13)</f>
        <v>1312.7</v>
      </c>
      <c r="E11" s="9">
        <f t="shared" si="0"/>
        <v>1312.7</v>
      </c>
      <c r="F11" s="403">
        <f t="shared" si="0"/>
        <v>1312.7</v>
      </c>
      <c r="G11" s="465"/>
      <c r="H11" s="65"/>
      <c r="I11" s="65"/>
      <c r="J11" s="66"/>
      <c r="K11" s="67"/>
    </row>
    <row r="12" spans="1:11" x14ac:dyDescent="0.2">
      <c r="A12" s="18"/>
      <c r="B12" s="381"/>
      <c r="C12" s="10" t="s">
        <v>21</v>
      </c>
      <c r="D12" s="19"/>
      <c r="E12" s="19"/>
      <c r="F12" s="404"/>
      <c r="G12" s="466"/>
      <c r="H12" s="56"/>
      <c r="I12" s="56"/>
      <c r="J12" s="57"/>
      <c r="K12" s="58"/>
    </row>
    <row r="13" spans="1:11" ht="33" customHeight="1" thickBot="1" x14ac:dyDescent="0.25">
      <c r="A13" s="18"/>
      <c r="B13" s="382"/>
      <c r="C13" s="59" t="s">
        <v>22</v>
      </c>
      <c r="D13" s="61">
        <v>1312.7</v>
      </c>
      <c r="E13" s="61">
        <v>1312.7</v>
      </c>
      <c r="F13" s="405">
        <v>1312.7</v>
      </c>
      <c r="G13" s="467" t="s">
        <v>323</v>
      </c>
      <c r="H13" s="258">
        <v>68</v>
      </c>
      <c r="I13" s="258">
        <v>68</v>
      </c>
      <c r="J13" s="258">
        <v>68</v>
      </c>
      <c r="K13" s="64"/>
    </row>
    <row r="14" spans="1:11" ht="20.45" customHeight="1" thickBot="1" x14ac:dyDescent="0.25">
      <c r="A14" s="18"/>
      <c r="B14" s="68" t="s">
        <v>23</v>
      </c>
      <c r="C14" s="49" t="s">
        <v>24</v>
      </c>
      <c r="D14" s="69"/>
      <c r="E14" s="69"/>
      <c r="F14" s="406"/>
      <c r="G14" s="468"/>
      <c r="H14" s="233"/>
      <c r="I14" s="233"/>
      <c r="J14" s="234"/>
      <c r="K14" s="235"/>
    </row>
    <row r="15" spans="1:11" ht="21.75" customHeight="1" x14ac:dyDescent="0.2">
      <c r="A15" s="18"/>
      <c r="B15" s="346" t="s">
        <v>25</v>
      </c>
      <c r="C15" s="397" t="s">
        <v>26</v>
      </c>
      <c r="D15" s="70"/>
      <c r="E15" s="70"/>
      <c r="F15" s="407"/>
      <c r="G15" s="469" t="s">
        <v>27</v>
      </c>
      <c r="H15" s="71">
        <v>570</v>
      </c>
      <c r="I15" s="72">
        <v>570</v>
      </c>
      <c r="J15" s="72">
        <v>570</v>
      </c>
      <c r="K15" s="73"/>
    </row>
    <row r="16" spans="1:11" ht="19.5" customHeight="1" thickBot="1" x14ac:dyDescent="0.25">
      <c r="A16" s="18"/>
      <c r="B16" s="347"/>
      <c r="C16" s="339"/>
      <c r="D16" s="74"/>
      <c r="E16" s="75"/>
      <c r="F16" s="408"/>
      <c r="G16" s="470" t="s">
        <v>28</v>
      </c>
      <c r="H16" s="76">
        <v>1</v>
      </c>
      <c r="I16" s="77">
        <v>1</v>
      </c>
      <c r="J16" s="77">
        <v>1</v>
      </c>
      <c r="K16" s="78" t="s">
        <v>29</v>
      </c>
    </row>
    <row r="17" spans="1:20" ht="30" customHeight="1" x14ac:dyDescent="0.2">
      <c r="A17" s="18"/>
      <c r="B17" s="346" t="s">
        <v>30</v>
      </c>
      <c r="C17" s="344" t="s">
        <v>31</v>
      </c>
      <c r="D17" s="79"/>
      <c r="E17" s="70"/>
      <c r="F17" s="407"/>
      <c r="G17" s="471" t="s">
        <v>32</v>
      </c>
      <c r="H17" s="242" t="s">
        <v>33</v>
      </c>
      <c r="I17" s="242"/>
      <c r="J17" s="242" t="s">
        <v>33</v>
      </c>
      <c r="K17" s="80"/>
    </row>
    <row r="18" spans="1:20" ht="20.25" customHeight="1" thickBot="1" x14ac:dyDescent="0.25">
      <c r="A18" s="18"/>
      <c r="B18" s="347"/>
      <c r="C18" s="339"/>
      <c r="D18" s="74"/>
      <c r="E18" s="74"/>
      <c r="F18" s="409"/>
      <c r="G18" s="472" t="s">
        <v>34</v>
      </c>
      <c r="H18" s="243"/>
      <c r="I18" s="243" t="s">
        <v>35</v>
      </c>
      <c r="J18" s="243"/>
      <c r="K18" s="81"/>
    </row>
    <row r="19" spans="1:20" ht="29.25" customHeight="1" x14ac:dyDescent="0.2">
      <c r="A19" s="18"/>
      <c r="B19" s="346" t="s">
        <v>36</v>
      </c>
      <c r="C19" s="344" t="s">
        <v>37</v>
      </c>
      <c r="D19" s="79"/>
      <c r="E19" s="70"/>
      <c r="F19" s="407"/>
      <c r="G19" s="473" t="s">
        <v>32</v>
      </c>
      <c r="H19" s="242"/>
      <c r="I19" s="242" t="s">
        <v>33</v>
      </c>
      <c r="J19" s="242"/>
      <c r="K19" s="80"/>
    </row>
    <row r="20" spans="1:20" ht="19.5" customHeight="1" thickBot="1" x14ac:dyDescent="0.25">
      <c r="A20" s="18"/>
      <c r="B20" s="347"/>
      <c r="C20" s="339"/>
      <c r="D20" s="82"/>
      <c r="E20" s="82"/>
      <c r="F20" s="410"/>
      <c r="G20" s="472" t="s">
        <v>34</v>
      </c>
      <c r="H20" s="243" t="s">
        <v>35</v>
      </c>
      <c r="I20" s="243"/>
      <c r="J20" s="243" t="s">
        <v>35</v>
      </c>
      <c r="K20" s="81"/>
    </row>
    <row r="21" spans="1:20" ht="34.5" customHeight="1" x14ac:dyDescent="0.2">
      <c r="A21" s="18"/>
      <c r="B21" s="348" t="s">
        <v>38</v>
      </c>
      <c r="C21" s="378" t="s">
        <v>39</v>
      </c>
      <c r="D21" s="83"/>
      <c r="E21" s="84"/>
      <c r="F21" s="411"/>
      <c r="G21" s="473" t="s">
        <v>32</v>
      </c>
      <c r="H21" s="244">
        <v>30</v>
      </c>
      <c r="I21" s="244"/>
      <c r="J21" s="244">
        <v>30</v>
      </c>
      <c r="K21" s="80"/>
    </row>
    <row r="22" spans="1:20" ht="33" customHeight="1" thickBot="1" x14ac:dyDescent="0.25">
      <c r="A22" s="18"/>
      <c r="B22" s="349"/>
      <c r="C22" s="379"/>
      <c r="D22" s="82"/>
      <c r="E22" s="74"/>
      <c r="F22" s="409"/>
      <c r="G22" s="474" t="s">
        <v>40</v>
      </c>
      <c r="H22" s="245"/>
      <c r="I22" s="245">
        <v>1</v>
      </c>
      <c r="J22" s="245"/>
      <c r="K22" s="81"/>
    </row>
    <row r="23" spans="1:20" ht="33.6" customHeight="1" thickBot="1" x14ac:dyDescent="0.25">
      <c r="A23" s="18"/>
      <c r="B23" s="256" t="s">
        <v>41</v>
      </c>
      <c r="C23" s="267" t="s">
        <v>42</v>
      </c>
      <c r="D23" s="70"/>
      <c r="E23" s="70"/>
      <c r="F23" s="407"/>
      <c r="G23" s="475" t="s">
        <v>43</v>
      </c>
      <c r="H23" s="87">
        <v>1</v>
      </c>
      <c r="I23" s="87">
        <v>1</v>
      </c>
      <c r="J23" s="87">
        <v>1</v>
      </c>
      <c r="K23" s="248"/>
    </row>
    <row r="24" spans="1:20" ht="30" customHeight="1" thickBot="1" x14ac:dyDescent="0.25">
      <c r="A24" s="18"/>
      <c r="B24" s="269" t="s">
        <v>44</v>
      </c>
      <c r="C24" s="151" t="s">
        <v>45</v>
      </c>
      <c r="D24" s="70"/>
      <c r="E24" s="70"/>
      <c r="F24" s="407"/>
      <c r="G24" s="476" t="s">
        <v>43</v>
      </c>
      <c r="H24" s="87">
        <v>1</v>
      </c>
      <c r="I24" s="87">
        <v>1</v>
      </c>
      <c r="J24" s="87">
        <v>1</v>
      </c>
      <c r="K24" s="248"/>
    </row>
    <row r="25" spans="1:20" ht="22.5" customHeight="1" thickBot="1" x14ac:dyDescent="0.25">
      <c r="A25" s="18"/>
      <c r="B25" s="269" t="s">
        <v>46</v>
      </c>
      <c r="C25" s="151" t="s">
        <v>47</v>
      </c>
      <c r="D25" s="70"/>
      <c r="E25" s="70"/>
      <c r="F25" s="407"/>
      <c r="G25" s="476" t="s">
        <v>43</v>
      </c>
      <c r="H25" s="87">
        <v>1</v>
      </c>
      <c r="I25" s="87">
        <v>1</v>
      </c>
      <c r="J25" s="87">
        <v>1</v>
      </c>
      <c r="K25" s="248"/>
      <c r="L25" s="4"/>
      <c r="M25" s="4"/>
      <c r="N25" s="4"/>
      <c r="O25" s="4"/>
      <c r="P25" s="4"/>
      <c r="Q25" s="4"/>
      <c r="R25" s="4"/>
      <c r="S25" s="4"/>
      <c r="T25" s="4"/>
    </row>
    <row r="26" spans="1:20" ht="31.5" customHeight="1" thickBot="1" x14ac:dyDescent="0.25">
      <c r="A26" s="18"/>
      <c r="B26" s="269" t="s">
        <v>48</v>
      </c>
      <c r="C26" s="154" t="s">
        <v>293</v>
      </c>
      <c r="D26" s="70"/>
      <c r="E26" s="70"/>
      <c r="F26" s="407"/>
      <c r="G26" s="476" t="s">
        <v>49</v>
      </c>
      <c r="H26" s="87">
        <v>1</v>
      </c>
      <c r="I26" s="249"/>
      <c r="J26" s="247"/>
      <c r="K26" s="248"/>
      <c r="L26" s="4"/>
      <c r="M26" s="4"/>
      <c r="N26" s="4"/>
      <c r="O26" s="4"/>
      <c r="P26" s="4"/>
      <c r="Q26" s="4"/>
      <c r="R26" s="4"/>
      <c r="S26" s="4"/>
      <c r="T26" s="4"/>
    </row>
    <row r="27" spans="1:20" ht="15.75" customHeight="1" x14ac:dyDescent="0.2">
      <c r="A27" s="18"/>
      <c r="B27" s="90"/>
      <c r="C27" s="91" t="s">
        <v>20</v>
      </c>
      <c r="D27" s="92">
        <f>D29</f>
        <v>1242.5999999999999</v>
      </c>
      <c r="E27" s="92">
        <f>E29</f>
        <v>1335.8999999999999</v>
      </c>
      <c r="F27" s="412">
        <f>F29</f>
        <v>1194.6999999999998</v>
      </c>
      <c r="G27" s="477"/>
      <c r="H27" s="93"/>
      <c r="I27" s="93"/>
      <c r="J27" s="94"/>
      <c r="K27" s="95"/>
      <c r="L27" s="4"/>
      <c r="M27" s="4"/>
      <c r="N27" s="4"/>
      <c r="O27" s="4"/>
      <c r="P27" s="4"/>
      <c r="Q27" s="4"/>
      <c r="R27" s="4"/>
      <c r="S27" s="4"/>
      <c r="T27" s="4"/>
    </row>
    <row r="28" spans="1:20" ht="15.6" customHeight="1" x14ac:dyDescent="0.2">
      <c r="A28" s="18"/>
      <c r="B28" s="350"/>
      <c r="C28" s="10" t="s">
        <v>21</v>
      </c>
      <c r="D28" s="19"/>
      <c r="E28" s="19"/>
      <c r="F28" s="404"/>
      <c r="G28" s="466"/>
      <c r="H28" s="56"/>
      <c r="I28" s="56"/>
      <c r="J28" s="57"/>
      <c r="K28" s="58"/>
      <c r="L28" s="4"/>
      <c r="M28" s="4"/>
      <c r="N28" s="4"/>
      <c r="O28" s="4"/>
      <c r="P28" s="4"/>
      <c r="Q28" s="4"/>
      <c r="R28" s="4"/>
      <c r="S28" s="4"/>
      <c r="T28" s="4"/>
    </row>
    <row r="29" spans="1:20" ht="29.45" customHeight="1" thickBot="1" x14ac:dyDescent="0.25">
      <c r="A29" s="18"/>
      <c r="B29" s="351"/>
      <c r="C29" s="59" t="s">
        <v>50</v>
      </c>
      <c r="D29" s="61">
        <v>1242.5999999999999</v>
      </c>
      <c r="E29" s="61">
        <v>1335.8999999999999</v>
      </c>
      <c r="F29" s="405">
        <v>1194.6999999999998</v>
      </c>
      <c r="G29" s="478"/>
      <c r="H29" s="62"/>
      <c r="I29" s="62"/>
      <c r="J29" s="63"/>
      <c r="K29" s="64"/>
      <c r="L29" s="4"/>
      <c r="M29" s="4"/>
      <c r="N29" s="4"/>
      <c r="O29" s="4"/>
      <c r="P29" s="4"/>
      <c r="Q29" s="4"/>
      <c r="R29" s="4"/>
      <c r="S29" s="4"/>
      <c r="T29" s="4"/>
    </row>
    <row r="30" spans="1:20" s="4" customFormat="1" ht="33.75" customHeight="1" x14ac:dyDescent="0.2">
      <c r="A30" s="21"/>
      <c r="B30" s="96" t="s">
        <v>51</v>
      </c>
      <c r="C30" s="250" t="s">
        <v>294</v>
      </c>
      <c r="D30" s="54"/>
      <c r="E30" s="54"/>
      <c r="F30" s="413"/>
      <c r="G30" s="479"/>
      <c r="H30" s="54"/>
      <c r="I30" s="54"/>
      <c r="J30" s="54"/>
      <c r="K30" s="97"/>
    </row>
    <row r="31" spans="1:20" ht="16.899999999999999" customHeight="1" x14ac:dyDescent="0.2">
      <c r="A31" s="18"/>
      <c r="B31" s="98"/>
      <c r="C31" s="8" t="s">
        <v>20</v>
      </c>
      <c r="D31" s="9">
        <f t="shared" ref="D31:F31" si="1">SUM(D33:D33)</f>
        <v>179.6</v>
      </c>
      <c r="E31" s="9">
        <f t="shared" si="1"/>
        <v>179.6</v>
      </c>
      <c r="F31" s="403">
        <f t="shared" si="1"/>
        <v>179.6</v>
      </c>
      <c r="G31" s="465"/>
      <c r="H31" s="9"/>
      <c r="I31" s="9"/>
      <c r="J31" s="9"/>
      <c r="K31" s="99"/>
      <c r="L31" s="4"/>
      <c r="M31" s="4"/>
      <c r="N31" s="4"/>
      <c r="O31" s="4"/>
      <c r="P31" s="4"/>
      <c r="Q31" s="4"/>
      <c r="R31" s="4"/>
      <c r="S31" s="4"/>
      <c r="T31" s="4"/>
    </row>
    <row r="32" spans="1:20" ht="14.45" customHeight="1" x14ac:dyDescent="0.2">
      <c r="A32" s="18"/>
      <c r="B32" s="350"/>
      <c r="C32" s="10" t="s">
        <v>21</v>
      </c>
      <c r="D32" s="22"/>
      <c r="E32" s="22"/>
      <c r="F32" s="414"/>
      <c r="G32" s="466"/>
      <c r="H32" s="56"/>
      <c r="I32" s="56"/>
      <c r="J32" s="57"/>
      <c r="K32" s="58"/>
      <c r="L32" s="4"/>
      <c r="M32" s="4"/>
      <c r="N32" s="4"/>
      <c r="O32" s="4"/>
      <c r="P32" s="4"/>
      <c r="Q32" s="4"/>
      <c r="R32" s="4"/>
      <c r="S32" s="4"/>
      <c r="T32" s="4"/>
    </row>
    <row r="33" spans="1:20" ht="28.15" customHeight="1" thickBot="1" x14ac:dyDescent="0.25">
      <c r="A33" s="18"/>
      <c r="B33" s="351"/>
      <c r="C33" s="59" t="s">
        <v>22</v>
      </c>
      <c r="D33" s="60">
        <v>179.6</v>
      </c>
      <c r="E33" s="60">
        <v>179.6</v>
      </c>
      <c r="F33" s="415">
        <v>179.6</v>
      </c>
      <c r="G33" s="480" t="s">
        <v>52</v>
      </c>
      <c r="H33" s="101">
        <v>28</v>
      </c>
      <c r="I33" s="101">
        <v>28</v>
      </c>
      <c r="J33" s="101">
        <v>28</v>
      </c>
      <c r="K33" s="81"/>
      <c r="L33" s="4"/>
      <c r="M33" s="4"/>
      <c r="N33" s="4"/>
      <c r="O33" s="4"/>
      <c r="P33" s="4"/>
      <c r="Q33" s="4"/>
      <c r="R33" s="4"/>
      <c r="S33" s="4"/>
      <c r="T33" s="4"/>
    </row>
    <row r="34" spans="1:20" ht="25.5" customHeight="1" thickBot="1" x14ac:dyDescent="0.25">
      <c r="A34" s="18"/>
      <c r="B34" s="102" t="s">
        <v>53</v>
      </c>
      <c r="C34" s="103" t="s">
        <v>54</v>
      </c>
      <c r="D34" s="104"/>
      <c r="E34" s="104"/>
      <c r="F34" s="416"/>
      <c r="G34" s="481"/>
      <c r="H34" s="51"/>
      <c r="I34" s="51"/>
      <c r="J34" s="52"/>
      <c r="K34" s="53"/>
      <c r="L34" s="4"/>
      <c r="M34" s="4"/>
      <c r="N34" s="4"/>
      <c r="O34" s="4"/>
      <c r="P34" s="4"/>
      <c r="Q34" s="4"/>
      <c r="R34" s="4"/>
      <c r="S34" s="4"/>
      <c r="T34" s="4"/>
    </row>
    <row r="35" spans="1:20" ht="28.5" customHeight="1" x14ac:dyDescent="0.2">
      <c r="A35" s="18"/>
      <c r="B35" s="355" t="s">
        <v>55</v>
      </c>
      <c r="C35" s="345" t="s">
        <v>56</v>
      </c>
      <c r="D35" s="105"/>
      <c r="E35" s="105"/>
      <c r="F35" s="417"/>
      <c r="G35" s="482" t="s">
        <v>57</v>
      </c>
      <c r="H35" s="109">
        <v>1</v>
      </c>
      <c r="I35" s="110">
        <v>1</v>
      </c>
      <c r="J35" s="110">
        <v>1</v>
      </c>
      <c r="K35" s="80"/>
      <c r="L35" s="4"/>
      <c r="M35" s="4"/>
      <c r="N35" s="4"/>
      <c r="O35" s="4"/>
      <c r="P35" s="4"/>
      <c r="Q35" s="4"/>
      <c r="R35" s="4"/>
      <c r="S35" s="4"/>
      <c r="T35" s="4"/>
    </row>
    <row r="36" spans="1:20" ht="31.5" customHeight="1" x14ac:dyDescent="0.2">
      <c r="A36" s="18"/>
      <c r="B36" s="356"/>
      <c r="C36" s="343"/>
      <c r="D36" s="26"/>
      <c r="E36" s="20"/>
      <c r="F36" s="418"/>
      <c r="G36" s="483" t="s">
        <v>58</v>
      </c>
      <c r="H36" s="107">
        <v>15</v>
      </c>
      <c r="I36" s="108">
        <v>15</v>
      </c>
      <c r="J36" s="108">
        <v>15</v>
      </c>
      <c r="K36" s="111"/>
      <c r="L36" s="4"/>
      <c r="M36" s="4"/>
      <c r="N36" s="4"/>
      <c r="O36" s="4"/>
      <c r="P36" s="4"/>
      <c r="Q36" s="4"/>
      <c r="R36" s="4"/>
      <c r="S36" s="4"/>
      <c r="T36" s="4"/>
    </row>
    <row r="37" spans="1:20" ht="25.5" customHeight="1" thickBot="1" x14ac:dyDescent="0.25">
      <c r="A37" s="18"/>
      <c r="B37" s="356"/>
      <c r="C37" s="343"/>
      <c r="D37" s="270"/>
      <c r="E37" s="271"/>
      <c r="F37" s="419"/>
      <c r="G37" s="484" t="s">
        <v>59</v>
      </c>
      <c r="H37" s="272">
        <v>16</v>
      </c>
      <c r="I37" s="272">
        <v>16</v>
      </c>
      <c r="J37" s="272">
        <v>16</v>
      </c>
      <c r="K37" s="158"/>
      <c r="L37" s="4"/>
      <c r="M37" s="4"/>
      <c r="N37" s="4"/>
      <c r="O37" s="4"/>
      <c r="P37" s="4"/>
      <c r="Q37" s="4"/>
      <c r="R37" s="4"/>
      <c r="S37" s="4"/>
      <c r="T37" s="4"/>
    </row>
    <row r="38" spans="1:20" ht="30" customHeight="1" thickBot="1" x14ac:dyDescent="0.25">
      <c r="A38" s="18"/>
      <c r="B38" s="273" t="s">
        <v>60</v>
      </c>
      <c r="C38" s="274" t="s">
        <v>61</v>
      </c>
      <c r="D38" s="275"/>
      <c r="E38" s="275"/>
      <c r="F38" s="420"/>
      <c r="G38" s="485" t="s">
        <v>62</v>
      </c>
      <c r="H38" s="276">
        <v>1</v>
      </c>
      <c r="I38" s="276">
        <v>1</v>
      </c>
      <c r="J38" s="276">
        <v>1</v>
      </c>
      <c r="K38" s="277"/>
      <c r="L38" s="4"/>
      <c r="M38" s="4"/>
      <c r="N38" s="4"/>
      <c r="O38" s="4"/>
      <c r="P38" s="4"/>
      <c r="Q38" s="4"/>
      <c r="R38" s="4"/>
      <c r="S38" s="4"/>
      <c r="T38" s="4"/>
    </row>
    <row r="39" spans="1:20" ht="41.25" customHeight="1" thickBot="1" x14ac:dyDescent="0.25">
      <c r="A39" s="18"/>
      <c r="B39" s="263" t="s">
        <v>63</v>
      </c>
      <c r="C39" s="115" t="s">
        <v>64</v>
      </c>
      <c r="D39" s="116"/>
      <c r="E39" s="117"/>
      <c r="F39" s="421"/>
      <c r="G39" s="486" t="s">
        <v>65</v>
      </c>
      <c r="H39" s="86">
        <v>6</v>
      </c>
      <c r="I39" s="86">
        <v>7</v>
      </c>
      <c r="J39" s="86">
        <v>7</v>
      </c>
      <c r="K39" s="119"/>
      <c r="L39" s="4"/>
      <c r="M39" s="4"/>
      <c r="N39" s="4"/>
      <c r="O39" s="4"/>
      <c r="P39" s="4"/>
      <c r="Q39" s="4"/>
      <c r="R39" s="4"/>
      <c r="S39" s="4"/>
      <c r="T39" s="4"/>
    </row>
    <row r="40" spans="1:20" ht="40.5" customHeight="1" thickBot="1" x14ac:dyDescent="0.25">
      <c r="A40" s="18"/>
      <c r="B40" s="261" t="s">
        <v>66</v>
      </c>
      <c r="C40" s="122" t="s">
        <v>67</v>
      </c>
      <c r="D40" s="123" t="s">
        <v>68</v>
      </c>
      <c r="E40" s="123" t="s">
        <v>68</v>
      </c>
      <c r="F40" s="422"/>
      <c r="G40" s="486" t="s">
        <v>69</v>
      </c>
      <c r="H40" s="118">
        <v>300</v>
      </c>
      <c r="I40" s="118">
        <v>300</v>
      </c>
      <c r="J40" s="118">
        <v>300</v>
      </c>
      <c r="K40" s="119"/>
      <c r="L40" s="4"/>
      <c r="M40" s="4"/>
      <c r="N40" s="4"/>
      <c r="O40" s="4"/>
      <c r="P40" s="4"/>
      <c r="Q40" s="4"/>
      <c r="R40" s="4"/>
      <c r="S40" s="4"/>
      <c r="T40" s="4"/>
    </row>
    <row r="41" spans="1:20" ht="16.5" customHeight="1" x14ac:dyDescent="0.2">
      <c r="A41" s="18"/>
      <c r="B41" s="124"/>
      <c r="C41" s="91" t="s">
        <v>20</v>
      </c>
      <c r="D41" s="92">
        <f>D43</f>
        <v>483.5</v>
      </c>
      <c r="E41" s="92">
        <f>E43</f>
        <v>550.79999999999995</v>
      </c>
      <c r="F41" s="412">
        <f>F43</f>
        <v>550.79999999999995</v>
      </c>
      <c r="G41" s="477"/>
      <c r="H41" s="93"/>
      <c r="I41" s="93"/>
      <c r="J41" s="94"/>
      <c r="K41" s="95"/>
      <c r="L41" s="4"/>
      <c r="M41" s="4"/>
      <c r="N41" s="4"/>
      <c r="O41" s="4"/>
      <c r="P41" s="4"/>
      <c r="Q41" s="4"/>
      <c r="R41" s="4"/>
      <c r="S41" s="4"/>
      <c r="T41" s="4"/>
    </row>
    <row r="42" spans="1:20" ht="14.45" customHeight="1" x14ac:dyDescent="0.2">
      <c r="A42" s="18"/>
      <c r="B42" s="353"/>
      <c r="C42" s="10" t="s">
        <v>21</v>
      </c>
      <c r="D42" s="5"/>
      <c r="E42" s="5"/>
      <c r="F42" s="423"/>
      <c r="G42" s="487"/>
      <c r="H42" s="56"/>
      <c r="I42" s="56"/>
      <c r="J42" s="57"/>
      <c r="K42" s="58"/>
      <c r="L42" s="4"/>
      <c r="M42" s="4"/>
      <c r="N42" s="4"/>
      <c r="O42" s="4"/>
      <c r="P42" s="4"/>
      <c r="Q42" s="4"/>
      <c r="R42" s="4"/>
      <c r="S42" s="4"/>
      <c r="T42" s="4"/>
    </row>
    <row r="43" spans="1:20" ht="27" customHeight="1" x14ac:dyDescent="0.2">
      <c r="A43" s="18"/>
      <c r="B43" s="353"/>
      <c r="C43" s="10" t="s">
        <v>50</v>
      </c>
      <c r="D43" s="5">
        <v>483.5</v>
      </c>
      <c r="E43" s="5">
        <v>550.79999999999995</v>
      </c>
      <c r="F43" s="423">
        <v>550.79999999999995</v>
      </c>
      <c r="G43" s="487"/>
      <c r="H43" s="56"/>
      <c r="I43" s="56"/>
      <c r="J43" s="57"/>
      <c r="K43" s="58"/>
      <c r="L43" s="4"/>
      <c r="M43" s="4"/>
      <c r="N43" s="4"/>
      <c r="O43" s="4"/>
      <c r="P43" s="4"/>
      <c r="Q43" s="4"/>
      <c r="R43" s="4"/>
      <c r="S43" s="4"/>
      <c r="T43" s="4"/>
    </row>
    <row r="44" spans="1:20" ht="21" customHeight="1" thickBot="1" x14ac:dyDescent="0.25">
      <c r="A44" s="18"/>
      <c r="B44" s="354"/>
      <c r="C44" s="59" t="s">
        <v>70</v>
      </c>
      <c r="D44" s="100">
        <v>0</v>
      </c>
      <c r="E44" s="100">
        <v>0</v>
      </c>
      <c r="F44" s="424">
        <v>0</v>
      </c>
      <c r="G44" s="488"/>
      <c r="H44" s="62"/>
      <c r="I44" s="62"/>
      <c r="J44" s="63"/>
      <c r="K44" s="64"/>
      <c r="L44" s="4"/>
      <c r="M44" s="4"/>
      <c r="N44" s="4"/>
      <c r="O44" s="4"/>
      <c r="P44" s="4"/>
      <c r="Q44" s="4"/>
      <c r="R44" s="4"/>
      <c r="S44" s="4"/>
      <c r="T44" s="4"/>
    </row>
    <row r="45" spans="1:20" ht="30.6" customHeight="1" thickBot="1" x14ac:dyDescent="0.25">
      <c r="A45" s="18"/>
      <c r="B45" s="39" t="s">
        <v>71</v>
      </c>
      <c r="C45" s="40" t="s">
        <v>72</v>
      </c>
      <c r="D45" s="125"/>
      <c r="E45" s="125"/>
      <c r="F45" s="425"/>
      <c r="G45" s="489"/>
      <c r="H45" s="41"/>
      <c r="I45" s="214"/>
      <c r="J45" s="42"/>
      <c r="K45" s="43"/>
      <c r="L45" s="4"/>
      <c r="M45" s="4"/>
      <c r="N45" s="4"/>
      <c r="O45" s="4"/>
      <c r="P45" s="4"/>
      <c r="Q45" s="4"/>
      <c r="R45" s="4"/>
      <c r="S45" s="4"/>
      <c r="T45" s="4"/>
    </row>
    <row r="46" spans="1:20" ht="71.25" customHeight="1" x14ac:dyDescent="0.2">
      <c r="A46" s="18"/>
      <c r="B46" s="133"/>
      <c r="C46" s="134"/>
      <c r="D46" s="135"/>
      <c r="E46" s="135"/>
      <c r="F46" s="426"/>
      <c r="G46" s="490" t="s">
        <v>73</v>
      </c>
      <c r="H46" s="136">
        <v>0</v>
      </c>
      <c r="I46" s="136">
        <v>1</v>
      </c>
      <c r="J46" s="136">
        <v>1</v>
      </c>
      <c r="K46" s="137"/>
      <c r="L46" s="4"/>
      <c r="M46" s="4"/>
      <c r="N46" s="4"/>
      <c r="O46" s="4"/>
      <c r="P46" s="4"/>
      <c r="Q46" s="4"/>
      <c r="R46" s="4"/>
      <c r="S46" s="4"/>
      <c r="T46" s="4"/>
    </row>
    <row r="47" spans="1:20" ht="30.6" customHeight="1" x14ac:dyDescent="0.2">
      <c r="A47" s="18"/>
      <c r="B47" s="138"/>
      <c r="C47" s="129"/>
      <c r="D47" s="139"/>
      <c r="E47" s="139"/>
      <c r="F47" s="427"/>
      <c r="G47" s="491" t="s">
        <v>74</v>
      </c>
      <c r="H47" s="131">
        <v>755.4</v>
      </c>
      <c r="I47" s="131">
        <v>756.4</v>
      </c>
      <c r="J47" s="132">
        <v>756</v>
      </c>
      <c r="K47" s="140"/>
      <c r="L47" s="4"/>
      <c r="M47" s="4"/>
      <c r="N47" s="4"/>
      <c r="O47" s="4"/>
      <c r="P47" s="4"/>
      <c r="Q47" s="4"/>
      <c r="R47" s="4"/>
      <c r="S47" s="4"/>
      <c r="T47" s="4"/>
    </row>
    <row r="48" spans="1:20" ht="30.6" customHeight="1" x14ac:dyDescent="0.2">
      <c r="A48" s="18"/>
      <c r="B48" s="138"/>
      <c r="C48" s="129"/>
      <c r="D48" s="139"/>
      <c r="E48" s="139"/>
      <c r="F48" s="427"/>
      <c r="G48" s="491" t="s">
        <v>75</v>
      </c>
      <c r="H48" s="130">
        <v>3702</v>
      </c>
      <c r="I48" s="130">
        <v>3957</v>
      </c>
      <c r="J48" s="130">
        <v>3991</v>
      </c>
      <c r="K48" s="140"/>
      <c r="L48" s="4"/>
      <c r="M48" s="4"/>
      <c r="N48" s="4"/>
      <c r="O48" s="4"/>
      <c r="P48" s="4"/>
      <c r="Q48" s="4"/>
      <c r="R48" s="4"/>
      <c r="S48" s="4"/>
      <c r="T48" s="4"/>
    </row>
    <row r="49" spans="1:20" ht="43.5" customHeight="1" thickBot="1" x14ac:dyDescent="0.25">
      <c r="A49" s="18"/>
      <c r="B49" s="141"/>
      <c r="C49" s="142"/>
      <c r="D49" s="143"/>
      <c r="E49" s="143"/>
      <c r="F49" s="428"/>
      <c r="G49" s="492" t="s">
        <v>76</v>
      </c>
      <c r="H49" s="144">
        <v>7.81</v>
      </c>
      <c r="I49" s="144">
        <v>7.81</v>
      </c>
      <c r="J49" s="144">
        <v>7.81</v>
      </c>
      <c r="K49" s="145"/>
      <c r="L49" s="4"/>
      <c r="M49" s="4"/>
      <c r="N49" s="4"/>
      <c r="O49" s="4"/>
      <c r="P49" s="4"/>
      <c r="Q49" s="4"/>
      <c r="R49" s="4"/>
      <c r="S49" s="4"/>
      <c r="T49" s="4"/>
    </row>
    <row r="50" spans="1:20" ht="20.45" customHeight="1" thickBot="1" x14ac:dyDescent="0.25">
      <c r="A50" s="18"/>
      <c r="B50" s="68" t="s">
        <v>77</v>
      </c>
      <c r="C50" s="49" t="s">
        <v>78</v>
      </c>
      <c r="D50" s="50"/>
      <c r="E50" s="50"/>
      <c r="F50" s="429"/>
      <c r="G50" s="468"/>
      <c r="H50" s="51"/>
      <c r="I50" s="51"/>
      <c r="J50" s="52"/>
      <c r="K50" s="53"/>
      <c r="L50" s="4"/>
      <c r="M50" s="4"/>
      <c r="N50" s="4"/>
      <c r="O50" s="4"/>
      <c r="P50" s="4"/>
      <c r="Q50" s="4"/>
      <c r="R50" s="4"/>
      <c r="S50" s="4"/>
      <c r="T50" s="4"/>
    </row>
    <row r="51" spans="1:20" ht="22.5" customHeight="1" x14ac:dyDescent="0.2">
      <c r="A51" s="18"/>
      <c r="B51" s="260" t="s">
        <v>79</v>
      </c>
      <c r="C51" s="338" t="s">
        <v>80</v>
      </c>
      <c r="D51" s="117"/>
      <c r="E51" s="117"/>
      <c r="F51" s="421"/>
      <c r="G51" s="493" t="s">
        <v>81</v>
      </c>
      <c r="H51" s="279">
        <v>107</v>
      </c>
      <c r="I51" s="279">
        <v>109</v>
      </c>
      <c r="J51" s="159" t="s">
        <v>82</v>
      </c>
      <c r="K51" s="280"/>
      <c r="L51" s="4"/>
      <c r="M51" s="4"/>
      <c r="N51" s="4"/>
      <c r="O51" s="4"/>
      <c r="P51" s="4"/>
      <c r="Q51" s="4"/>
      <c r="R51" s="4"/>
      <c r="S51" s="4"/>
      <c r="T51" s="4"/>
    </row>
    <row r="52" spans="1:20" ht="28.5" customHeight="1" thickBot="1" x14ac:dyDescent="0.25">
      <c r="A52" s="18"/>
      <c r="B52" s="127"/>
      <c r="C52" s="339"/>
      <c r="D52" s="120"/>
      <c r="E52" s="120"/>
      <c r="F52" s="430"/>
      <c r="G52" s="494" t="s">
        <v>83</v>
      </c>
      <c r="H52" s="174" t="s">
        <v>84</v>
      </c>
      <c r="I52" s="174" t="s">
        <v>84</v>
      </c>
      <c r="J52" s="174" t="s">
        <v>84</v>
      </c>
      <c r="K52" s="281"/>
      <c r="L52" s="4"/>
      <c r="M52" s="4"/>
      <c r="N52" s="4"/>
      <c r="O52" s="4"/>
      <c r="P52" s="4"/>
      <c r="Q52" s="4"/>
      <c r="R52" s="4"/>
      <c r="S52" s="4"/>
      <c r="T52" s="4"/>
    </row>
    <row r="53" spans="1:20" ht="32.25" customHeight="1" thickBot="1" x14ac:dyDescent="0.25">
      <c r="A53" s="18"/>
      <c r="B53" s="126" t="s">
        <v>85</v>
      </c>
      <c r="C53" s="28" t="s">
        <v>86</v>
      </c>
      <c r="D53" s="31"/>
      <c r="E53" s="31"/>
      <c r="F53" s="431"/>
      <c r="G53" s="495" t="s">
        <v>87</v>
      </c>
      <c r="H53" s="150" t="s">
        <v>88</v>
      </c>
      <c r="I53" s="150" t="s">
        <v>89</v>
      </c>
      <c r="J53" s="150" t="s">
        <v>90</v>
      </c>
      <c r="K53" s="278"/>
      <c r="L53" s="4"/>
      <c r="M53" s="4"/>
      <c r="N53" s="4"/>
      <c r="O53" s="4"/>
      <c r="P53" s="4"/>
      <c r="Q53" s="4"/>
      <c r="R53" s="4"/>
      <c r="S53" s="4"/>
      <c r="T53" s="4"/>
    </row>
    <row r="54" spans="1:20" ht="31.5" customHeight="1" thickBot="1" x14ac:dyDescent="0.25">
      <c r="A54" s="18"/>
      <c r="B54" s="148" t="s">
        <v>91</v>
      </c>
      <c r="C54" s="151" t="s">
        <v>92</v>
      </c>
      <c r="D54" s="153"/>
      <c r="E54" s="88"/>
      <c r="F54" s="432"/>
      <c r="G54" s="496" t="s">
        <v>93</v>
      </c>
      <c r="H54" s="152" t="s">
        <v>35</v>
      </c>
      <c r="I54" s="150" t="s">
        <v>35</v>
      </c>
      <c r="J54" s="150" t="s">
        <v>35</v>
      </c>
      <c r="K54" s="149"/>
      <c r="L54" s="4"/>
      <c r="M54" s="4"/>
      <c r="N54" s="4"/>
      <c r="O54" s="4"/>
      <c r="P54" s="4"/>
      <c r="Q54" s="4"/>
      <c r="R54" s="4"/>
      <c r="S54" s="4"/>
      <c r="T54" s="4"/>
    </row>
    <row r="55" spans="1:20" ht="21.75" customHeight="1" thickBot="1" x14ac:dyDescent="0.25">
      <c r="A55" s="18"/>
      <c r="B55" s="283" t="s">
        <v>94</v>
      </c>
      <c r="C55" s="284" t="s">
        <v>95</v>
      </c>
      <c r="D55" s="285"/>
      <c r="E55" s="286"/>
      <c r="F55" s="433"/>
      <c r="G55" s="497" t="s">
        <v>34</v>
      </c>
      <c r="H55" s="287" t="s">
        <v>35</v>
      </c>
      <c r="I55" s="287" t="s">
        <v>35</v>
      </c>
      <c r="J55" s="288" t="s">
        <v>35</v>
      </c>
      <c r="K55" s="289"/>
      <c r="L55" s="4"/>
      <c r="M55" s="4"/>
      <c r="N55" s="4"/>
      <c r="O55" s="4"/>
      <c r="P55" s="4"/>
      <c r="Q55" s="4"/>
      <c r="R55" s="4"/>
      <c r="S55" s="4"/>
      <c r="T55" s="4"/>
    </row>
    <row r="56" spans="1:20" ht="39" customHeight="1" thickBot="1" x14ac:dyDescent="0.25">
      <c r="A56" s="18"/>
      <c r="B56" s="126" t="s">
        <v>96</v>
      </c>
      <c r="C56" s="282" t="s">
        <v>97</v>
      </c>
      <c r="D56" s="29"/>
      <c r="E56" s="31"/>
      <c r="F56" s="431"/>
      <c r="G56" s="498" t="s">
        <v>98</v>
      </c>
      <c r="H56" s="156" t="s">
        <v>35</v>
      </c>
      <c r="I56" s="156" t="s">
        <v>35</v>
      </c>
      <c r="J56" s="157" t="s">
        <v>35</v>
      </c>
      <c r="K56" s="278"/>
      <c r="L56" s="4"/>
      <c r="M56" s="4"/>
      <c r="N56" s="4"/>
      <c r="O56" s="4"/>
      <c r="P56" s="4"/>
      <c r="Q56" s="4"/>
      <c r="R56" s="4"/>
      <c r="S56" s="4"/>
      <c r="T56" s="4"/>
    </row>
    <row r="57" spans="1:20" ht="31.5" customHeight="1" x14ac:dyDescent="0.2">
      <c r="A57" s="18"/>
      <c r="B57" s="357" t="s">
        <v>99</v>
      </c>
      <c r="C57" s="338" t="s">
        <v>100</v>
      </c>
      <c r="D57" s="153"/>
      <c r="E57" s="88"/>
      <c r="F57" s="432"/>
      <c r="G57" s="499" t="s">
        <v>101</v>
      </c>
      <c r="H57" s="159" t="s">
        <v>103</v>
      </c>
      <c r="I57" s="159" t="s">
        <v>104</v>
      </c>
      <c r="J57" s="159" t="s">
        <v>105</v>
      </c>
      <c r="K57" s="80"/>
      <c r="L57" s="4"/>
      <c r="M57" s="4"/>
      <c r="N57" s="4"/>
      <c r="O57" s="4"/>
      <c r="P57" s="4"/>
      <c r="Q57" s="4"/>
      <c r="R57" s="4"/>
      <c r="S57" s="4"/>
      <c r="T57" s="4"/>
    </row>
    <row r="58" spans="1:20" ht="32.450000000000003" customHeight="1" thickBot="1" x14ac:dyDescent="0.25">
      <c r="A58" s="18"/>
      <c r="B58" s="358"/>
      <c r="C58" s="339"/>
      <c r="D58" s="114"/>
      <c r="E58" s="106"/>
      <c r="F58" s="434"/>
      <c r="G58" s="496" t="s">
        <v>106</v>
      </c>
      <c r="H58" s="150" t="s">
        <v>107</v>
      </c>
      <c r="I58" s="150" t="s">
        <v>108</v>
      </c>
      <c r="J58" s="150" t="s">
        <v>109</v>
      </c>
      <c r="K58" s="81"/>
      <c r="L58" s="4"/>
      <c r="M58" s="4"/>
      <c r="N58" s="4"/>
      <c r="O58" s="4"/>
      <c r="P58" s="4"/>
      <c r="Q58" s="4"/>
      <c r="R58" s="4"/>
      <c r="S58" s="4"/>
      <c r="T58" s="4"/>
    </row>
    <row r="59" spans="1:20" ht="22.5" customHeight="1" x14ac:dyDescent="0.2">
      <c r="A59" s="18"/>
      <c r="B59" s="148" t="s">
        <v>110</v>
      </c>
      <c r="C59" s="344" t="s">
        <v>111</v>
      </c>
      <c r="D59" s="88"/>
      <c r="E59" s="88"/>
      <c r="F59" s="432"/>
      <c r="G59" s="483" t="s">
        <v>81</v>
      </c>
      <c r="H59" s="146" t="s">
        <v>112</v>
      </c>
      <c r="I59" s="146" t="s">
        <v>113</v>
      </c>
      <c r="J59" s="146" t="s">
        <v>114</v>
      </c>
      <c r="K59" s="162"/>
      <c r="L59" s="4"/>
      <c r="M59" s="4"/>
      <c r="N59" s="4"/>
      <c r="O59" s="4"/>
      <c r="P59" s="4"/>
      <c r="Q59" s="4"/>
      <c r="R59" s="4"/>
      <c r="S59" s="4"/>
      <c r="T59" s="4"/>
    </row>
    <row r="60" spans="1:20" ht="20.25" customHeight="1" thickBot="1" x14ac:dyDescent="0.25">
      <c r="A60" s="18"/>
      <c r="B60" s="126"/>
      <c r="C60" s="343"/>
      <c r="D60" s="155"/>
      <c r="E60" s="155"/>
      <c r="F60" s="435"/>
      <c r="G60" s="500" t="s">
        <v>83</v>
      </c>
      <c r="H60" s="157" t="s">
        <v>115</v>
      </c>
      <c r="I60" s="157" t="s">
        <v>35</v>
      </c>
      <c r="J60" s="157" t="s">
        <v>35</v>
      </c>
      <c r="K60" s="158"/>
      <c r="L60" s="4"/>
      <c r="M60" s="4"/>
      <c r="N60" s="4"/>
      <c r="O60" s="4"/>
      <c r="P60" s="4"/>
      <c r="Q60" s="4"/>
      <c r="R60" s="4"/>
      <c r="S60" s="4"/>
      <c r="T60" s="4"/>
    </row>
    <row r="61" spans="1:20" ht="25.5" customHeight="1" thickBot="1" x14ac:dyDescent="0.25">
      <c r="A61" s="18"/>
      <c r="B61" s="283" t="s">
        <v>116</v>
      </c>
      <c r="C61" s="284" t="s">
        <v>117</v>
      </c>
      <c r="D61" s="286"/>
      <c r="E61" s="286"/>
      <c r="F61" s="433"/>
      <c r="G61" s="283" t="s">
        <v>118</v>
      </c>
      <c r="H61" s="290" t="s">
        <v>120</v>
      </c>
      <c r="I61" s="290" t="s">
        <v>120</v>
      </c>
      <c r="J61" s="290" t="s">
        <v>120</v>
      </c>
      <c r="K61" s="289"/>
      <c r="L61" s="4"/>
      <c r="M61" s="4"/>
      <c r="N61" s="4"/>
      <c r="O61" s="4"/>
      <c r="P61" s="4"/>
      <c r="Q61" s="4"/>
      <c r="R61" s="4"/>
      <c r="S61" s="4"/>
      <c r="T61" s="4"/>
    </row>
    <row r="62" spans="1:20" ht="20.45" customHeight="1" thickBot="1" x14ac:dyDescent="0.25">
      <c r="A62" s="18"/>
      <c r="B62" s="126" t="s">
        <v>121</v>
      </c>
      <c r="C62" s="291" t="s">
        <v>122</v>
      </c>
      <c r="D62" s="292"/>
      <c r="E62" s="252"/>
      <c r="F62" s="436"/>
      <c r="G62" s="501" t="s">
        <v>118</v>
      </c>
      <c r="H62" s="165" t="s">
        <v>123</v>
      </c>
      <c r="I62" s="165" t="s">
        <v>123</v>
      </c>
      <c r="J62" s="165" t="s">
        <v>123</v>
      </c>
      <c r="K62" s="293"/>
      <c r="L62" s="4"/>
      <c r="M62" s="4"/>
      <c r="N62" s="4"/>
      <c r="O62" s="4"/>
      <c r="P62" s="4"/>
      <c r="Q62" s="4"/>
      <c r="R62" s="4"/>
      <c r="S62" s="4"/>
      <c r="T62" s="4"/>
    </row>
    <row r="63" spans="1:20" ht="28.5" customHeight="1" thickBot="1" x14ac:dyDescent="0.25">
      <c r="A63" s="18"/>
      <c r="B63" s="283" t="s">
        <v>124</v>
      </c>
      <c r="C63" s="284" t="s">
        <v>125</v>
      </c>
      <c r="D63" s="285"/>
      <c r="E63" s="286"/>
      <c r="F63" s="433"/>
      <c r="G63" s="283" t="s">
        <v>118</v>
      </c>
      <c r="H63" s="290" t="s">
        <v>120</v>
      </c>
      <c r="I63" s="290" t="s">
        <v>120</v>
      </c>
      <c r="J63" s="290" t="s">
        <v>120</v>
      </c>
      <c r="K63" s="289"/>
      <c r="L63" s="4"/>
      <c r="M63" s="4"/>
      <c r="N63" s="4"/>
      <c r="O63" s="4"/>
      <c r="P63" s="4"/>
      <c r="Q63" s="4"/>
      <c r="R63" s="4"/>
      <c r="S63" s="4"/>
      <c r="T63" s="4"/>
    </row>
    <row r="64" spans="1:20" ht="32.25" customHeight="1" x14ac:dyDescent="0.2">
      <c r="A64" s="18"/>
      <c r="B64" s="357" t="s">
        <v>127</v>
      </c>
      <c r="C64" s="338" t="s">
        <v>128</v>
      </c>
      <c r="D64" s="153"/>
      <c r="E64" s="88"/>
      <c r="F64" s="432"/>
      <c r="G64" s="502" t="s">
        <v>129</v>
      </c>
      <c r="H64" s="166" t="s">
        <v>130</v>
      </c>
      <c r="I64" s="167" t="s">
        <v>131</v>
      </c>
      <c r="J64" s="168" t="s">
        <v>130</v>
      </c>
      <c r="K64" s="80"/>
      <c r="L64" s="4"/>
      <c r="M64" s="4"/>
      <c r="N64" s="4"/>
      <c r="O64" s="4"/>
      <c r="P64" s="4"/>
      <c r="Q64" s="4"/>
      <c r="R64" s="4"/>
      <c r="S64" s="4"/>
      <c r="T64" s="4"/>
    </row>
    <row r="65" spans="1:20" ht="30.6" customHeight="1" x14ac:dyDescent="0.2">
      <c r="A65" s="18"/>
      <c r="B65" s="359"/>
      <c r="C65" s="343"/>
      <c r="D65" s="26"/>
      <c r="E65" s="20"/>
      <c r="F65" s="418"/>
      <c r="G65" s="503" t="s">
        <v>132</v>
      </c>
      <c r="H65" s="164" t="s">
        <v>102</v>
      </c>
      <c r="I65" s="161" t="s">
        <v>133</v>
      </c>
      <c r="J65" s="164" t="s">
        <v>102</v>
      </c>
      <c r="K65" s="111"/>
      <c r="L65" s="4"/>
      <c r="M65" s="4"/>
      <c r="N65" s="4"/>
      <c r="O65" s="4"/>
      <c r="P65" s="4"/>
      <c r="Q65" s="4"/>
      <c r="R65" s="4"/>
      <c r="S65" s="4"/>
      <c r="T65" s="4"/>
    </row>
    <row r="66" spans="1:20" ht="30.6" customHeight="1" thickBot="1" x14ac:dyDescent="0.25">
      <c r="A66" s="18"/>
      <c r="B66" s="360"/>
      <c r="C66" s="339"/>
      <c r="D66" s="114"/>
      <c r="E66" s="120"/>
      <c r="F66" s="430"/>
      <c r="G66" s="504" t="s">
        <v>134</v>
      </c>
      <c r="H66" s="169" t="s">
        <v>135</v>
      </c>
      <c r="I66" s="163" t="s">
        <v>136</v>
      </c>
      <c r="J66" s="169" t="s">
        <v>137</v>
      </c>
      <c r="K66" s="81"/>
      <c r="L66" s="4"/>
      <c r="M66" s="4"/>
      <c r="N66" s="4"/>
      <c r="O66" s="4"/>
      <c r="P66" s="4"/>
      <c r="Q66" s="4"/>
      <c r="R66" s="4"/>
      <c r="S66" s="4"/>
      <c r="T66" s="4"/>
    </row>
    <row r="67" spans="1:20" ht="36" customHeight="1" thickBot="1" x14ac:dyDescent="0.25">
      <c r="A67" s="18"/>
      <c r="B67" s="262" t="s">
        <v>138</v>
      </c>
      <c r="C67" s="294" t="s">
        <v>139</v>
      </c>
      <c r="D67" s="295"/>
      <c r="E67" s="295"/>
      <c r="F67" s="437"/>
      <c r="G67" s="484" t="s">
        <v>81</v>
      </c>
      <c r="H67" s="296">
        <v>36</v>
      </c>
      <c r="I67" s="296">
        <v>37</v>
      </c>
      <c r="J67" s="296">
        <v>37</v>
      </c>
      <c r="K67" s="297"/>
      <c r="L67" s="4"/>
      <c r="M67" s="4"/>
      <c r="N67" s="4"/>
      <c r="O67" s="4"/>
      <c r="P67" s="4"/>
      <c r="Q67" s="4"/>
      <c r="R67" s="4"/>
      <c r="S67" s="4"/>
      <c r="T67" s="4"/>
    </row>
    <row r="68" spans="1:20" ht="33" customHeight="1" thickBot="1" x14ac:dyDescent="0.25">
      <c r="A68" s="18"/>
      <c r="B68" s="298" t="s">
        <v>140</v>
      </c>
      <c r="C68" s="299" t="s">
        <v>141</v>
      </c>
      <c r="D68" s="286"/>
      <c r="E68" s="286"/>
      <c r="F68" s="433"/>
      <c r="G68" s="497" t="s">
        <v>34</v>
      </c>
      <c r="H68" s="287" t="s">
        <v>35</v>
      </c>
      <c r="I68" s="287" t="s">
        <v>35</v>
      </c>
      <c r="J68" s="287" t="s">
        <v>35</v>
      </c>
      <c r="K68" s="277"/>
      <c r="L68" s="4"/>
      <c r="M68" s="4"/>
      <c r="N68" s="4"/>
      <c r="O68" s="4"/>
      <c r="P68" s="4"/>
      <c r="Q68" s="4"/>
      <c r="R68" s="4"/>
      <c r="S68" s="4"/>
      <c r="T68" s="4"/>
    </row>
    <row r="69" spans="1:20" ht="23.25" customHeight="1" thickBot="1" x14ac:dyDescent="0.25">
      <c r="A69" s="18"/>
      <c r="B69" s="300" t="s">
        <v>142</v>
      </c>
      <c r="C69" s="301" t="s">
        <v>143</v>
      </c>
      <c r="D69" s="292"/>
      <c r="E69" s="252"/>
      <c r="F69" s="436"/>
      <c r="G69" s="498" t="s">
        <v>144</v>
      </c>
      <c r="H69" s="156" t="s">
        <v>145</v>
      </c>
      <c r="I69" s="156" t="s">
        <v>146</v>
      </c>
      <c r="J69" s="156" t="s">
        <v>146</v>
      </c>
      <c r="K69" s="293"/>
      <c r="L69" s="4"/>
      <c r="M69" s="4"/>
      <c r="N69" s="4"/>
      <c r="O69" s="4"/>
      <c r="P69" s="4"/>
      <c r="Q69" s="4"/>
      <c r="R69" s="4"/>
      <c r="S69" s="4"/>
      <c r="T69" s="4"/>
    </row>
    <row r="70" spans="1:20" ht="30.6" customHeight="1" x14ac:dyDescent="0.2">
      <c r="A70" s="18"/>
      <c r="B70" s="171" t="s">
        <v>147</v>
      </c>
      <c r="C70" s="338" t="s">
        <v>148</v>
      </c>
      <c r="D70" s="153"/>
      <c r="E70" s="88"/>
      <c r="F70" s="432"/>
      <c r="G70" s="505" t="s">
        <v>149</v>
      </c>
      <c r="H70" s="159" t="s">
        <v>150</v>
      </c>
      <c r="I70" s="159" t="s">
        <v>150</v>
      </c>
      <c r="J70" s="159" t="s">
        <v>150</v>
      </c>
      <c r="K70" s="80"/>
      <c r="L70" s="4"/>
      <c r="M70" s="4"/>
      <c r="N70" s="4"/>
      <c r="O70" s="4"/>
      <c r="P70" s="4"/>
      <c r="Q70" s="4"/>
      <c r="R70" s="4"/>
      <c r="S70" s="4"/>
      <c r="T70" s="4"/>
    </row>
    <row r="71" spans="1:20" ht="36" customHeight="1" thickBot="1" x14ac:dyDescent="0.25">
      <c r="A71" s="18"/>
      <c r="B71" s="303"/>
      <c r="C71" s="339"/>
      <c r="D71" s="114"/>
      <c r="E71" s="128"/>
      <c r="F71" s="438"/>
      <c r="G71" s="496" t="s">
        <v>106</v>
      </c>
      <c r="H71" s="302" t="s">
        <v>152</v>
      </c>
      <c r="I71" s="150" t="s">
        <v>151</v>
      </c>
      <c r="J71" s="150" t="s">
        <v>151</v>
      </c>
      <c r="K71" s="81"/>
      <c r="L71" s="4"/>
      <c r="M71" s="4"/>
      <c r="N71" s="4"/>
      <c r="O71" s="4"/>
      <c r="P71" s="4"/>
      <c r="Q71" s="4"/>
      <c r="R71" s="4"/>
      <c r="S71" s="4"/>
      <c r="T71" s="4"/>
    </row>
    <row r="72" spans="1:20" ht="30" customHeight="1" thickBot="1" x14ac:dyDescent="0.25">
      <c r="A72" s="18"/>
      <c r="B72" s="298" t="s">
        <v>153</v>
      </c>
      <c r="C72" s="304" t="s">
        <v>154</v>
      </c>
      <c r="D72" s="285"/>
      <c r="E72" s="286"/>
      <c r="F72" s="433"/>
      <c r="G72" s="506" t="s">
        <v>34</v>
      </c>
      <c r="H72" s="287" t="s">
        <v>35</v>
      </c>
      <c r="I72" s="288" t="s">
        <v>35</v>
      </c>
      <c r="J72" s="288" t="s">
        <v>35</v>
      </c>
      <c r="K72" s="289"/>
      <c r="L72" s="4"/>
      <c r="M72" s="4"/>
      <c r="N72" s="4"/>
      <c r="O72" s="4"/>
      <c r="P72" s="4"/>
      <c r="Q72" s="4"/>
      <c r="R72" s="4"/>
      <c r="S72" s="4"/>
      <c r="T72" s="4"/>
    </row>
    <row r="73" spans="1:20" ht="26.25" customHeight="1" x14ac:dyDescent="0.2">
      <c r="A73" s="18"/>
      <c r="B73" s="126" t="s">
        <v>155</v>
      </c>
      <c r="C73" s="344" t="s">
        <v>156</v>
      </c>
      <c r="D73" s="31"/>
      <c r="E73" s="31"/>
      <c r="F73" s="431"/>
      <c r="G73" s="507" t="s">
        <v>157</v>
      </c>
      <c r="H73" s="170">
        <v>460</v>
      </c>
      <c r="I73" s="170">
        <v>465</v>
      </c>
      <c r="J73" s="170">
        <v>465</v>
      </c>
      <c r="K73" s="216"/>
      <c r="L73" s="4"/>
      <c r="M73" s="4"/>
      <c r="N73" s="4"/>
      <c r="O73" s="4"/>
      <c r="P73" s="4"/>
      <c r="Q73" s="4"/>
      <c r="R73" s="4"/>
      <c r="S73" s="4"/>
      <c r="T73" s="4"/>
    </row>
    <row r="74" spans="1:20" ht="21.75" customHeight="1" x14ac:dyDescent="0.2">
      <c r="A74" s="18"/>
      <c r="B74" s="126"/>
      <c r="C74" s="343"/>
      <c r="D74" s="20"/>
      <c r="E74" s="20"/>
      <c r="F74" s="418"/>
      <c r="G74" s="507" t="s">
        <v>81</v>
      </c>
      <c r="H74" s="170">
        <v>356</v>
      </c>
      <c r="I74" s="170">
        <v>367</v>
      </c>
      <c r="J74" s="170">
        <v>378</v>
      </c>
      <c r="K74" s="111"/>
      <c r="L74" s="4"/>
      <c r="M74" s="4"/>
      <c r="N74" s="4"/>
      <c r="O74" s="4"/>
      <c r="P74" s="4"/>
      <c r="Q74" s="4"/>
      <c r="R74" s="4"/>
      <c r="S74" s="4"/>
      <c r="T74" s="4"/>
    </row>
    <row r="75" spans="1:20" ht="30" customHeight="1" thickBot="1" x14ac:dyDescent="0.25">
      <c r="A75" s="18"/>
      <c r="B75" s="126"/>
      <c r="C75" s="339"/>
      <c r="D75" s="20"/>
      <c r="E75" s="33"/>
      <c r="F75" s="439"/>
      <c r="G75" s="508" t="s">
        <v>83</v>
      </c>
      <c r="H75" s="170">
        <v>6</v>
      </c>
      <c r="I75" s="170">
        <v>3</v>
      </c>
      <c r="J75" s="170">
        <v>4</v>
      </c>
      <c r="K75" s="111"/>
      <c r="L75" s="4"/>
      <c r="M75" s="4"/>
      <c r="N75" s="4"/>
      <c r="O75" s="4"/>
      <c r="P75" s="4"/>
      <c r="Q75" s="4"/>
      <c r="R75" s="4"/>
      <c r="S75" s="4"/>
      <c r="T75" s="4"/>
    </row>
    <row r="76" spans="1:20" ht="24.75" customHeight="1" x14ac:dyDescent="0.2">
      <c r="A76" s="18"/>
      <c r="B76" s="346" t="s">
        <v>295</v>
      </c>
      <c r="C76" s="338" t="s">
        <v>158</v>
      </c>
      <c r="D76" s="88"/>
      <c r="E76" s="88"/>
      <c r="F76" s="432"/>
      <c r="G76" s="499" t="s">
        <v>159</v>
      </c>
      <c r="H76" s="167" t="s">
        <v>160</v>
      </c>
      <c r="I76" s="159" t="s">
        <v>160</v>
      </c>
      <c r="J76" s="159" t="s">
        <v>160</v>
      </c>
      <c r="K76" s="80"/>
      <c r="L76" s="4"/>
      <c r="M76" s="4"/>
      <c r="N76" s="4"/>
      <c r="O76" s="4"/>
      <c r="P76" s="4"/>
      <c r="Q76" s="4"/>
      <c r="R76" s="4"/>
      <c r="S76" s="4"/>
      <c r="T76" s="4"/>
    </row>
    <row r="77" spans="1:20" ht="30.6" customHeight="1" thickBot="1" x14ac:dyDescent="0.25">
      <c r="A77" s="18"/>
      <c r="B77" s="352"/>
      <c r="C77" s="339"/>
      <c r="D77" s="173"/>
      <c r="E77" s="173"/>
      <c r="F77" s="440"/>
      <c r="G77" s="509" t="s">
        <v>161</v>
      </c>
      <c r="H77" s="174" t="s">
        <v>162</v>
      </c>
      <c r="I77" s="174" t="s">
        <v>162</v>
      </c>
      <c r="J77" s="174" t="s">
        <v>162</v>
      </c>
      <c r="K77" s="81"/>
      <c r="L77" s="4"/>
      <c r="M77" s="4"/>
      <c r="N77" s="4"/>
      <c r="O77" s="4"/>
      <c r="P77" s="4"/>
      <c r="Q77" s="4"/>
      <c r="R77" s="4"/>
      <c r="S77" s="4"/>
      <c r="T77" s="4"/>
    </row>
    <row r="78" spans="1:20" ht="18" customHeight="1" x14ac:dyDescent="0.2">
      <c r="A78" s="18"/>
      <c r="B78" s="239" t="s">
        <v>296</v>
      </c>
      <c r="C78" s="338" t="s">
        <v>163</v>
      </c>
      <c r="D78" s="117"/>
      <c r="E78" s="105"/>
      <c r="F78" s="417"/>
      <c r="G78" s="483" t="s">
        <v>81</v>
      </c>
      <c r="H78" s="146" t="s">
        <v>120</v>
      </c>
      <c r="I78" s="146" t="s">
        <v>164</v>
      </c>
      <c r="J78" s="146" t="s">
        <v>33</v>
      </c>
      <c r="K78" s="162"/>
      <c r="L78" s="4"/>
      <c r="M78" s="4"/>
      <c r="N78" s="4"/>
      <c r="O78" s="4"/>
      <c r="P78" s="4"/>
      <c r="Q78" s="4"/>
      <c r="R78" s="4"/>
      <c r="S78" s="4"/>
      <c r="T78" s="4"/>
    </row>
    <row r="79" spans="1:20" ht="26.25" thickBot="1" x14ac:dyDescent="0.25">
      <c r="A79" s="18"/>
      <c r="B79" s="241"/>
      <c r="C79" s="343"/>
      <c r="D79" s="266"/>
      <c r="E79" s="266"/>
      <c r="F79" s="441"/>
      <c r="G79" s="484" t="s">
        <v>83</v>
      </c>
      <c r="H79" s="157" t="s">
        <v>35</v>
      </c>
      <c r="I79" s="157"/>
      <c r="J79" s="157"/>
      <c r="K79" s="158"/>
      <c r="L79" s="4"/>
      <c r="M79" s="4"/>
      <c r="N79" s="4"/>
      <c r="O79" s="4"/>
      <c r="P79" s="4"/>
      <c r="Q79" s="4"/>
      <c r="R79" s="4"/>
      <c r="S79" s="4"/>
      <c r="T79" s="4"/>
    </row>
    <row r="80" spans="1:20" ht="20.25" customHeight="1" thickBot="1" x14ac:dyDescent="0.25">
      <c r="A80" s="18"/>
      <c r="B80" s="306" t="s">
        <v>297</v>
      </c>
      <c r="C80" s="307" t="s">
        <v>165</v>
      </c>
      <c r="D80" s="308"/>
      <c r="E80" s="286"/>
      <c r="F80" s="433"/>
      <c r="G80" s="497" t="s">
        <v>34</v>
      </c>
      <c r="H80" s="288"/>
      <c r="I80" s="288" t="s">
        <v>35</v>
      </c>
      <c r="J80" s="309"/>
      <c r="K80" s="289"/>
      <c r="L80" s="4"/>
      <c r="M80" s="4"/>
      <c r="N80" s="4"/>
      <c r="O80" s="4"/>
      <c r="P80" s="4"/>
      <c r="Q80" s="4"/>
      <c r="R80" s="4"/>
      <c r="S80" s="4"/>
      <c r="T80" s="4"/>
    </row>
    <row r="81" spans="1:20" ht="21" customHeight="1" thickBot="1" x14ac:dyDescent="0.25">
      <c r="A81" s="18"/>
      <c r="B81" s="259" t="s">
        <v>298</v>
      </c>
      <c r="C81" s="310" t="s">
        <v>166</v>
      </c>
      <c r="D81" s="215"/>
      <c r="E81" s="31"/>
      <c r="F81" s="431"/>
      <c r="G81" s="496" t="s">
        <v>34</v>
      </c>
      <c r="H81" s="150" t="s">
        <v>35</v>
      </c>
      <c r="I81" s="150" t="s">
        <v>35</v>
      </c>
      <c r="J81" s="150" t="s">
        <v>35</v>
      </c>
      <c r="K81" s="278"/>
      <c r="L81" s="4"/>
      <c r="M81" s="4"/>
      <c r="N81" s="4"/>
      <c r="O81" s="4"/>
      <c r="P81" s="4"/>
      <c r="Q81" s="4"/>
      <c r="R81" s="4"/>
      <c r="S81" s="4"/>
      <c r="T81" s="4"/>
    </row>
    <row r="82" spans="1:20" ht="30.75" customHeight="1" thickBot="1" x14ac:dyDescent="0.25">
      <c r="A82" s="18"/>
      <c r="B82" s="239" t="s">
        <v>299</v>
      </c>
      <c r="C82" s="310" t="s">
        <v>167</v>
      </c>
      <c r="D82" s="121"/>
      <c r="E82" s="88"/>
      <c r="F82" s="432"/>
      <c r="G82" s="496" t="s">
        <v>168</v>
      </c>
      <c r="H82" s="174" t="s">
        <v>126</v>
      </c>
      <c r="I82" s="150" t="s">
        <v>126</v>
      </c>
      <c r="J82" s="150" t="s">
        <v>126</v>
      </c>
      <c r="K82" s="149"/>
      <c r="L82" s="4"/>
      <c r="M82" s="4"/>
      <c r="N82" s="4"/>
      <c r="O82" s="4"/>
      <c r="P82" s="4"/>
      <c r="Q82" s="4"/>
      <c r="R82" s="4"/>
      <c r="S82" s="4"/>
      <c r="T82" s="4"/>
    </row>
    <row r="83" spans="1:20" ht="31.15" customHeight="1" x14ac:dyDescent="0.2">
      <c r="A83" s="18"/>
      <c r="B83" s="346" t="s">
        <v>300</v>
      </c>
      <c r="C83" s="340" t="s">
        <v>169</v>
      </c>
      <c r="D83" s="121"/>
      <c r="E83" s="88"/>
      <c r="F83" s="432"/>
      <c r="G83" s="499" t="s">
        <v>170</v>
      </c>
      <c r="H83" s="167" t="s">
        <v>171</v>
      </c>
      <c r="I83" s="167" t="s">
        <v>172</v>
      </c>
      <c r="J83" s="167" t="s">
        <v>173</v>
      </c>
      <c r="K83" s="80"/>
      <c r="L83" s="4"/>
      <c r="M83" s="4"/>
      <c r="N83" s="4"/>
      <c r="O83" s="4"/>
      <c r="P83" s="4"/>
      <c r="Q83" s="4"/>
      <c r="R83" s="4"/>
      <c r="S83" s="4"/>
      <c r="T83" s="4"/>
    </row>
    <row r="84" spans="1:20" ht="20.25" customHeight="1" thickBot="1" x14ac:dyDescent="0.25">
      <c r="A84" s="18"/>
      <c r="B84" s="347"/>
      <c r="C84" s="342"/>
      <c r="D84" s="311"/>
      <c r="E84" s="128"/>
      <c r="F84" s="438"/>
      <c r="G84" s="480" t="s">
        <v>174</v>
      </c>
      <c r="H84" s="150" t="s">
        <v>119</v>
      </c>
      <c r="I84" s="150" t="s">
        <v>176</v>
      </c>
      <c r="J84" s="150" t="s">
        <v>176</v>
      </c>
      <c r="K84" s="81"/>
      <c r="L84" s="4"/>
      <c r="M84" s="4"/>
      <c r="N84" s="4"/>
      <c r="O84" s="4"/>
      <c r="P84" s="4"/>
      <c r="Q84" s="4"/>
      <c r="R84" s="4"/>
      <c r="S84" s="4"/>
      <c r="T84" s="4"/>
    </row>
    <row r="85" spans="1:20" ht="23.25" customHeight="1" thickBot="1" x14ac:dyDescent="0.25">
      <c r="A85" s="18"/>
      <c r="B85" s="259" t="s">
        <v>301</v>
      </c>
      <c r="C85" s="267" t="s">
        <v>177</v>
      </c>
      <c r="D85" s="312"/>
      <c r="E85" s="252"/>
      <c r="F85" s="436"/>
      <c r="G85" s="510" t="s">
        <v>178</v>
      </c>
      <c r="H85" s="157" t="s">
        <v>35</v>
      </c>
      <c r="I85" s="157" t="s">
        <v>35</v>
      </c>
      <c r="J85" s="157" t="s">
        <v>35</v>
      </c>
      <c r="K85" s="293"/>
      <c r="L85" s="4"/>
      <c r="M85" s="4"/>
      <c r="N85" s="4"/>
      <c r="O85" s="4"/>
      <c r="P85" s="4"/>
      <c r="Q85" s="4"/>
      <c r="R85" s="4"/>
      <c r="S85" s="4"/>
      <c r="T85" s="4"/>
    </row>
    <row r="86" spans="1:20" ht="22.5" customHeight="1" x14ac:dyDescent="0.2">
      <c r="A86" s="18"/>
      <c r="B86" s="357" t="s">
        <v>302</v>
      </c>
      <c r="C86" s="338" t="s">
        <v>179</v>
      </c>
      <c r="D86" s="88"/>
      <c r="E86" s="88"/>
      <c r="F86" s="432"/>
      <c r="G86" s="493" t="s">
        <v>81</v>
      </c>
      <c r="H86" s="159" t="s">
        <v>181</v>
      </c>
      <c r="I86" s="159" t="s">
        <v>182</v>
      </c>
      <c r="J86" s="159" t="s">
        <v>150</v>
      </c>
      <c r="K86" s="162"/>
      <c r="L86" s="4"/>
      <c r="M86" s="4"/>
      <c r="N86" s="4"/>
      <c r="O86" s="4"/>
      <c r="P86" s="4"/>
      <c r="Q86" s="4"/>
      <c r="R86" s="4"/>
      <c r="S86" s="4"/>
      <c r="T86" s="4"/>
    </row>
    <row r="87" spans="1:20" ht="23.25" customHeight="1" thickBot="1" x14ac:dyDescent="0.25">
      <c r="A87" s="18"/>
      <c r="B87" s="362"/>
      <c r="C87" s="339"/>
      <c r="D87" s="120"/>
      <c r="E87" s="120"/>
      <c r="F87" s="430"/>
      <c r="G87" s="511" t="s">
        <v>83</v>
      </c>
      <c r="H87" s="152" t="s">
        <v>184</v>
      </c>
      <c r="I87" s="150" t="s">
        <v>183</v>
      </c>
      <c r="J87" s="150" t="s">
        <v>183</v>
      </c>
      <c r="K87" s="313"/>
      <c r="L87" s="4"/>
      <c r="M87" s="4"/>
      <c r="N87" s="4"/>
      <c r="O87" s="4"/>
      <c r="P87" s="4"/>
      <c r="Q87" s="4"/>
      <c r="R87" s="4"/>
      <c r="S87" s="4"/>
      <c r="T87" s="4"/>
    </row>
    <row r="88" spans="1:20" ht="34.5" customHeight="1" thickBot="1" x14ac:dyDescent="0.25">
      <c r="A88" s="18"/>
      <c r="B88" s="259" t="s">
        <v>303</v>
      </c>
      <c r="C88" s="267" t="s">
        <v>185</v>
      </c>
      <c r="D88" s="31"/>
      <c r="E88" s="31"/>
      <c r="F88" s="431"/>
      <c r="G88" s="496" t="s">
        <v>186</v>
      </c>
      <c r="H88" s="152" t="s">
        <v>35</v>
      </c>
      <c r="I88" s="150" t="s">
        <v>35</v>
      </c>
      <c r="J88" s="150" t="s">
        <v>35</v>
      </c>
      <c r="K88" s="278"/>
      <c r="L88" s="4"/>
      <c r="M88" s="4"/>
      <c r="N88" s="4"/>
      <c r="O88" s="4"/>
      <c r="P88" s="4"/>
      <c r="Q88" s="4"/>
      <c r="R88" s="4"/>
      <c r="S88" s="4"/>
      <c r="T88" s="4"/>
    </row>
    <row r="89" spans="1:20" ht="24.75" customHeight="1" x14ac:dyDescent="0.2">
      <c r="A89" s="18"/>
      <c r="B89" s="346" t="s">
        <v>304</v>
      </c>
      <c r="C89" s="338" t="s">
        <v>187</v>
      </c>
      <c r="D89" s="153"/>
      <c r="E89" s="88"/>
      <c r="F89" s="432"/>
      <c r="G89" s="512" t="s">
        <v>188</v>
      </c>
      <c r="H89" s="146" t="s">
        <v>190</v>
      </c>
      <c r="I89" s="146" t="s">
        <v>191</v>
      </c>
      <c r="J89" s="146" t="s">
        <v>180</v>
      </c>
      <c r="K89" s="149"/>
      <c r="L89" s="4"/>
      <c r="M89" s="4"/>
      <c r="N89" s="4"/>
      <c r="O89" s="4"/>
      <c r="P89" s="4"/>
      <c r="Q89" s="4"/>
      <c r="R89" s="4"/>
      <c r="S89" s="4"/>
      <c r="T89" s="4"/>
    </row>
    <row r="90" spans="1:20" ht="26.25" customHeight="1" thickBot="1" x14ac:dyDescent="0.25">
      <c r="A90" s="18"/>
      <c r="B90" s="363"/>
      <c r="C90" s="339"/>
      <c r="D90" s="26"/>
      <c r="E90" s="33"/>
      <c r="F90" s="439"/>
      <c r="G90" s="513" t="s">
        <v>192</v>
      </c>
      <c r="H90" s="150" t="s">
        <v>193</v>
      </c>
      <c r="I90" s="150" t="s">
        <v>160</v>
      </c>
      <c r="J90" s="150" t="s">
        <v>194</v>
      </c>
      <c r="K90" s="111"/>
      <c r="L90" s="4"/>
      <c r="M90" s="4"/>
      <c r="N90" s="4"/>
      <c r="O90" s="4"/>
      <c r="P90" s="4"/>
      <c r="Q90" s="4"/>
      <c r="R90" s="4"/>
      <c r="S90" s="4"/>
      <c r="T90" s="4"/>
    </row>
    <row r="91" spans="1:20" ht="30" customHeight="1" thickBot="1" x14ac:dyDescent="0.25">
      <c r="A91" s="18"/>
      <c r="B91" s="283" t="s">
        <v>305</v>
      </c>
      <c r="C91" s="284" t="s">
        <v>195</v>
      </c>
      <c r="D91" s="286"/>
      <c r="E91" s="286"/>
      <c r="F91" s="433"/>
      <c r="G91" s="485" t="s">
        <v>81</v>
      </c>
      <c r="H91" s="288" t="s">
        <v>189</v>
      </c>
      <c r="I91" s="288" t="s">
        <v>88</v>
      </c>
      <c r="J91" s="288" t="s">
        <v>189</v>
      </c>
      <c r="K91" s="315"/>
      <c r="L91" s="4"/>
      <c r="M91" s="4"/>
      <c r="N91" s="4"/>
      <c r="O91" s="4"/>
      <c r="P91" s="4"/>
      <c r="Q91" s="4"/>
      <c r="R91" s="4"/>
      <c r="S91" s="4"/>
      <c r="T91" s="4"/>
    </row>
    <row r="92" spans="1:20" ht="18.75" customHeight="1" thickBot="1" x14ac:dyDescent="0.25">
      <c r="A92" s="18"/>
      <c r="B92" s="126" t="s">
        <v>306</v>
      </c>
      <c r="C92" s="305" t="s">
        <v>196</v>
      </c>
      <c r="D92" s="31"/>
      <c r="E92" s="31"/>
      <c r="F92" s="431"/>
      <c r="G92" s="514" t="s">
        <v>197</v>
      </c>
      <c r="H92" s="314" t="s">
        <v>35</v>
      </c>
      <c r="I92" s="190" t="s">
        <v>35</v>
      </c>
      <c r="J92" s="190" t="s">
        <v>35</v>
      </c>
      <c r="K92" s="278"/>
      <c r="L92" s="4"/>
      <c r="M92" s="4"/>
      <c r="N92" s="4"/>
      <c r="O92" s="4"/>
      <c r="P92" s="4"/>
      <c r="Q92" s="4"/>
      <c r="R92" s="4"/>
      <c r="S92" s="4"/>
      <c r="T92" s="4"/>
    </row>
    <row r="93" spans="1:20" ht="19.149999999999999" customHeight="1" thickBot="1" x14ac:dyDescent="0.25">
      <c r="A93" s="18"/>
      <c r="B93" s="240" t="s">
        <v>307</v>
      </c>
      <c r="C93" s="175" t="s">
        <v>198</v>
      </c>
      <c r="D93" s="153"/>
      <c r="E93" s="88"/>
      <c r="F93" s="432"/>
      <c r="G93" s="496" t="s">
        <v>197</v>
      </c>
      <c r="H93" s="152" t="s">
        <v>35</v>
      </c>
      <c r="I93" s="150" t="s">
        <v>35</v>
      </c>
      <c r="J93" s="150" t="s">
        <v>35</v>
      </c>
      <c r="K93" s="149"/>
      <c r="L93" s="4"/>
      <c r="M93" s="4"/>
      <c r="N93" s="4"/>
      <c r="O93" s="4"/>
      <c r="P93" s="4"/>
      <c r="Q93" s="4"/>
      <c r="R93" s="4"/>
      <c r="S93" s="4"/>
      <c r="T93" s="4"/>
    </row>
    <row r="94" spans="1:20" ht="31.9" customHeight="1" thickBot="1" x14ac:dyDescent="0.25">
      <c r="A94" s="18"/>
      <c r="B94" s="240" t="s">
        <v>311</v>
      </c>
      <c r="C94" s="175" t="s">
        <v>199</v>
      </c>
      <c r="D94" s="153"/>
      <c r="E94" s="88"/>
      <c r="F94" s="432"/>
      <c r="G94" s="496" t="s">
        <v>200</v>
      </c>
      <c r="H94" s="150" t="s">
        <v>115</v>
      </c>
      <c r="I94" s="150" t="s">
        <v>115</v>
      </c>
      <c r="J94" s="150" t="s">
        <v>115</v>
      </c>
      <c r="K94" s="149"/>
      <c r="L94" s="4"/>
      <c r="M94" s="4"/>
      <c r="N94" s="4"/>
      <c r="O94" s="4"/>
      <c r="P94" s="4"/>
      <c r="Q94" s="4"/>
      <c r="R94" s="4"/>
      <c r="S94" s="4"/>
      <c r="T94" s="4"/>
    </row>
    <row r="95" spans="1:20" ht="19.5" customHeight="1" x14ac:dyDescent="0.2">
      <c r="A95" s="18"/>
      <c r="B95" s="240" t="s">
        <v>312</v>
      </c>
      <c r="C95" s="340" t="s">
        <v>201</v>
      </c>
      <c r="D95" s="153"/>
      <c r="E95" s="88"/>
      <c r="F95" s="432"/>
      <c r="G95" s="499" t="s">
        <v>202</v>
      </c>
      <c r="H95" s="159" t="s">
        <v>119</v>
      </c>
      <c r="I95" s="159" t="s">
        <v>119</v>
      </c>
      <c r="J95" s="159" t="s">
        <v>203</v>
      </c>
      <c r="K95" s="80"/>
      <c r="L95" s="4"/>
      <c r="M95" s="4"/>
      <c r="N95" s="4"/>
      <c r="O95" s="4"/>
      <c r="P95" s="4"/>
      <c r="Q95" s="4"/>
      <c r="R95" s="4"/>
      <c r="S95" s="4"/>
      <c r="T95" s="4"/>
    </row>
    <row r="96" spans="1:20" ht="30" customHeight="1" x14ac:dyDescent="0.2">
      <c r="A96" s="18"/>
      <c r="B96" s="126"/>
      <c r="C96" s="341"/>
      <c r="D96" s="30"/>
      <c r="E96" s="33"/>
      <c r="F96" s="418"/>
      <c r="G96" s="515" t="s">
        <v>106</v>
      </c>
      <c r="H96" s="146" t="s">
        <v>204</v>
      </c>
      <c r="I96" s="146" t="s">
        <v>205</v>
      </c>
      <c r="J96" s="146" t="s">
        <v>205</v>
      </c>
      <c r="K96" s="111"/>
      <c r="L96" s="4"/>
      <c r="M96" s="4"/>
      <c r="N96" s="4"/>
      <c r="O96" s="4"/>
      <c r="P96" s="4"/>
      <c r="Q96" s="4"/>
      <c r="R96" s="4"/>
      <c r="S96" s="4"/>
      <c r="T96" s="4"/>
    </row>
    <row r="97" spans="1:20" ht="41.25" customHeight="1" thickBot="1" x14ac:dyDescent="0.25">
      <c r="A97" s="18"/>
      <c r="B97" s="127"/>
      <c r="C97" s="342"/>
      <c r="D97" s="172"/>
      <c r="E97" s="128"/>
      <c r="F97" s="430"/>
      <c r="G97" s="496" t="s">
        <v>206</v>
      </c>
      <c r="H97" s="150" t="s">
        <v>133</v>
      </c>
      <c r="I97" s="150" t="s">
        <v>133</v>
      </c>
      <c r="J97" s="150" t="s">
        <v>133</v>
      </c>
      <c r="K97" s="81"/>
      <c r="L97" s="4"/>
      <c r="M97" s="4"/>
      <c r="N97" s="4"/>
      <c r="O97" s="4"/>
      <c r="P97" s="4"/>
      <c r="Q97" s="4"/>
      <c r="R97" s="4"/>
      <c r="S97" s="4"/>
      <c r="T97" s="4"/>
    </row>
    <row r="98" spans="1:20" ht="41.25" customHeight="1" thickBot="1" x14ac:dyDescent="0.25">
      <c r="A98" s="18"/>
      <c r="B98" s="283" t="s">
        <v>308</v>
      </c>
      <c r="C98" s="284" t="s">
        <v>309</v>
      </c>
      <c r="D98" s="286"/>
      <c r="E98" s="286"/>
      <c r="F98" s="433"/>
      <c r="G98" s="485" t="s">
        <v>207</v>
      </c>
      <c r="H98" s="318">
        <v>24</v>
      </c>
      <c r="I98" s="319"/>
      <c r="J98" s="320"/>
      <c r="K98" s="321"/>
      <c r="L98" s="4"/>
      <c r="M98" s="4"/>
      <c r="N98" s="4"/>
      <c r="O98" s="4"/>
      <c r="P98" s="4"/>
      <c r="Q98" s="4"/>
      <c r="R98" s="4"/>
      <c r="S98" s="4"/>
      <c r="T98" s="4"/>
    </row>
    <row r="99" spans="1:20" ht="42" customHeight="1" thickBot="1" x14ac:dyDescent="0.25">
      <c r="A99" s="18"/>
      <c r="B99" s="126" t="s">
        <v>208</v>
      </c>
      <c r="C99" s="28" t="s">
        <v>209</v>
      </c>
      <c r="D99" s="215"/>
      <c r="E99" s="215"/>
      <c r="F99" s="442"/>
      <c r="G99" s="475" t="s">
        <v>310</v>
      </c>
      <c r="H99" s="316">
        <v>7</v>
      </c>
      <c r="I99" s="316">
        <v>7</v>
      </c>
      <c r="J99" s="316">
        <v>7</v>
      </c>
      <c r="K99" s="317"/>
      <c r="L99" s="4"/>
      <c r="M99" s="4"/>
      <c r="N99" s="4"/>
      <c r="O99" s="4"/>
      <c r="P99" s="4"/>
      <c r="Q99" s="4"/>
      <c r="R99" s="4"/>
      <c r="S99" s="4"/>
      <c r="T99" s="4"/>
    </row>
    <row r="100" spans="1:20" ht="15" customHeight="1" x14ac:dyDescent="0.2">
      <c r="A100" s="18"/>
      <c r="B100" s="90"/>
      <c r="C100" s="91" t="s">
        <v>20</v>
      </c>
      <c r="D100" s="92">
        <f>SUM(D101:D105)</f>
        <v>12106.6</v>
      </c>
      <c r="E100" s="92">
        <f>SUM(E101:E105)</f>
        <v>11832.499999999998</v>
      </c>
      <c r="F100" s="412">
        <f>SUM(F101:F105)</f>
        <v>11847</v>
      </c>
      <c r="G100" s="516"/>
      <c r="H100" s="185"/>
      <c r="I100" s="186"/>
      <c r="J100" s="187"/>
      <c r="K100" s="188"/>
      <c r="L100" s="4"/>
      <c r="M100" s="4"/>
      <c r="N100" s="4"/>
      <c r="O100" s="4"/>
      <c r="P100" s="4"/>
      <c r="Q100" s="4"/>
      <c r="R100" s="4"/>
      <c r="S100" s="4"/>
      <c r="T100" s="4"/>
    </row>
    <row r="101" spans="1:20" ht="15.6" customHeight="1" x14ac:dyDescent="0.2">
      <c r="A101" s="18"/>
      <c r="B101" s="353"/>
      <c r="C101" s="10" t="s">
        <v>21</v>
      </c>
      <c r="D101" s="5"/>
      <c r="E101" s="5"/>
      <c r="F101" s="423"/>
      <c r="G101" s="487"/>
      <c r="H101" s="178"/>
      <c r="I101" s="179"/>
      <c r="J101" s="180"/>
      <c r="K101" s="181"/>
      <c r="L101" s="4"/>
      <c r="M101" s="4"/>
      <c r="N101" s="4"/>
      <c r="O101" s="4"/>
      <c r="P101" s="4"/>
      <c r="Q101" s="4"/>
      <c r="R101" s="4"/>
      <c r="S101" s="4"/>
      <c r="T101" s="4"/>
    </row>
    <row r="102" spans="1:20" ht="29.45" customHeight="1" x14ac:dyDescent="0.2">
      <c r="A102" s="18"/>
      <c r="B102" s="353"/>
      <c r="C102" s="10" t="s">
        <v>50</v>
      </c>
      <c r="D102" s="5">
        <v>10533.6</v>
      </c>
      <c r="E102" s="5">
        <v>10720.599999999999</v>
      </c>
      <c r="F102" s="423">
        <v>10664.6</v>
      </c>
      <c r="G102" s="466"/>
      <c r="H102" s="56"/>
      <c r="I102" s="56"/>
      <c r="J102" s="57"/>
      <c r="K102" s="58"/>
      <c r="L102" s="4"/>
      <c r="M102" s="4"/>
      <c r="N102" s="4"/>
      <c r="O102" s="4"/>
      <c r="P102" s="4"/>
      <c r="Q102" s="4"/>
      <c r="R102" s="4"/>
      <c r="S102" s="4"/>
      <c r="T102" s="4"/>
    </row>
    <row r="103" spans="1:20" ht="17.45" customHeight="1" x14ac:dyDescent="0.2">
      <c r="A103" s="18"/>
      <c r="B103" s="353"/>
      <c r="C103" s="10" t="s">
        <v>210</v>
      </c>
      <c r="D103" s="5">
        <v>61.6</v>
      </c>
      <c r="E103" s="5">
        <v>0</v>
      </c>
      <c r="F103" s="423">
        <v>0</v>
      </c>
      <c r="G103" s="466"/>
      <c r="H103" s="56"/>
      <c r="I103" s="56"/>
      <c r="J103" s="57"/>
      <c r="K103" s="58"/>
      <c r="L103" s="4"/>
      <c r="M103" s="4"/>
      <c r="N103" s="4"/>
      <c r="O103" s="4"/>
      <c r="P103" s="4"/>
      <c r="Q103" s="4"/>
      <c r="R103" s="4"/>
      <c r="S103" s="4"/>
      <c r="T103" s="4"/>
    </row>
    <row r="104" spans="1:20" ht="16.899999999999999" customHeight="1" x14ac:dyDescent="0.2">
      <c r="A104" s="18"/>
      <c r="B104" s="353"/>
      <c r="C104" s="10" t="s">
        <v>211</v>
      </c>
      <c r="D104" s="12">
        <v>1024</v>
      </c>
      <c r="E104" s="12">
        <v>1111.9000000000001</v>
      </c>
      <c r="F104" s="443">
        <v>1182.4000000000001</v>
      </c>
      <c r="G104" s="487"/>
      <c r="H104" s="56"/>
      <c r="I104" s="56"/>
      <c r="J104" s="57"/>
      <c r="K104" s="58"/>
      <c r="L104" s="4"/>
      <c r="M104" s="4"/>
      <c r="N104" s="4"/>
      <c r="O104" s="4"/>
      <c r="P104" s="4"/>
      <c r="Q104" s="4"/>
      <c r="R104" s="4"/>
      <c r="S104" s="4"/>
      <c r="T104" s="4"/>
    </row>
    <row r="105" spans="1:20" ht="16.899999999999999" customHeight="1" thickBot="1" x14ac:dyDescent="0.25">
      <c r="A105" s="18"/>
      <c r="B105" s="354"/>
      <c r="C105" s="59" t="s">
        <v>70</v>
      </c>
      <c r="D105" s="61">
        <v>487.4</v>
      </c>
      <c r="E105" s="61">
        <v>0</v>
      </c>
      <c r="F105" s="405">
        <v>0</v>
      </c>
      <c r="G105" s="488"/>
      <c r="H105" s="182"/>
      <c r="I105" s="182"/>
      <c r="J105" s="183"/>
      <c r="K105" s="184"/>
      <c r="L105" s="4"/>
      <c r="M105" s="4"/>
      <c r="N105" s="4"/>
      <c r="O105" s="4"/>
      <c r="P105" s="4"/>
      <c r="Q105" s="4"/>
      <c r="R105" s="4"/>
      <c r="S105" s="4"/>
      <c r="T105" s="4"/>
    </row>
    <row r="106" spans="1:20" ht="18.600000000000001" customHeight="1" thickBot="1" x14ac:dyDescent="0.25">
      <c r="A106" s="18"/>
      <c r="B106" s="68" t="s">
        <v>212</v>
      </c>
      <c r="C106" s="49" t="s">
        <v>213</v>
      </c>
      <c r="D106" s="50"/>
      <c r="E106" s="50"/>
      <c r="F106" s="429"/>
      <c r="G106" s="468"/>
      <c r="H106" s="51"/>
      <c r="I106" s="51"/>
      <c r="J106" s="52"/>
      <c r="K106" s="53"/>
      <c r="L106" s="4"/>
      <c r="M106" s="4"/>
      <c r="N106" s="4"/>
      <c r="O106" s="4"/>
      <c r="P106" s="4"/>
      <c r="Q106" s="4"/>
      <c r="R106" s="4"/>
      <c r="S106" s="4"/>
      <c r="T106" s="4"/>
    </row>
    <row r="107" spans="1:20" ht="30" customHeight="1" x14ac:dyDescent="0.2">
      <c r="A107" s="18"/>
      <c r="B107" s="346" t="s">
        <v>214</v>
      </c>
      <c r="C107" s="338" t="s">
        <v>215</v>
      </c>
      <c r="D107" s="121"/>
      <c r="E107" s="121"/>
      <c r="F107" s="422"/>
      <c r="G107" s="517" t="s">
        <v>216</v>
      </c>
      <c r="H107" s="159" t="s">
        <v>150</v>
      </c>
      <c r="I107" s="159"/>
      <c r="J107" s="159"/>
      <c r="K107" s="80"/>
      <c r="L107" s="4"/>
      <c r="M107" s="4"/>
      <c r="N107" s="4"/>
      <c r="O107" s="4"/>
      <c r="P107" s="4"/>
      <c r="Q107" s="4"/>
      <c r="R107" s="4"/>
      <c r="S107" s="4"/>
      <c r="T107" s="4"/>
    </row>
    <row r="108" spans="1:20" ht="21" customHeight="1" x14ac:dyDescent="0.2">
      <c r="A108" s="18"/>
      <c r="B108" s="361"/>
      <c r="C108" s="343"/>
      <c r="D108" s="20"/>
      <c r="E108" s="20"/>
      <c r="F108" s="418"/>
      <c r="G108" s="518" t="s">
        <v>217</v>
      </c>
      <c r="H108" s="146" t="s">
        <v>115</v>
      </c>
      <c r="I108" s="146"/>
      <c r="J108" s="146"/>
      <c r="K108" s="111"/>
      <c r="L108" s="4"/>
      <c r="M108" s="4"/>
      <c r="N108" s="4"/>
      <c r="O108" s="4"/>
      <c r="P108" s="4"/>
      <c r="Q108" s="4"/>
      <c r="R108" s="4"/>
      <c r="S108" s="4"/>
      <c r="T108" s="4"/>
    </row>
    <row r="109" spans="1:20" ht="43.5" customHeight="1" x14ac:dyDescent="0.2">
      <c r="A109" s="18"/>
      <c r="B109" s="363"/>
      <c r="C109" s="343"/>
      <c r="D109" s="20"/>
      <c r="E109" s="20"/>
      <c r="F109" s="418"/>
      <c r="G109" s="518" t="s">
        <v>218</v>
      </c>
      <c r="H109" s="146" t="s">
        <v>219</v>
      </c>
      <c r="I109" s="146"/>
      <c r="J109" s="146"/>
      <c r="K109" s="111"/>
      <c r="L109" s="4"/>
      <c r="M109" s="4"/>
      <c r="N109" s="4"/>
      <c r="O109" s="4"/>
      <c r="P109" s="4"/>
      <c r="Q109" s="4"/>
      <c r="R109" s="4"/>
      <c r="S109" s="4"/>
      <c r="T109" s="4"/>
    </row>
    <row r="110" spans="1:20" ht="21" customHeight="1" thickBot="1" x14ac:dyDescent="0.25">
      <c r="A110" s="18"/>
      <c r="B110" s="363"/>
      <c r="C110" s="339"/>
      <c r="D110" s="20"/>
      <c r="E110" s="20"/>
      <c r="F110" s="418"/>
      <c r="G110" s="519" t="s">
        <v>220</v>
      </c>
      <c r="H110" s="150" t="s">
        <v>150</v>
      </c>
      <c r="I110" s="146"/>
      <c r="J110" s="146"/>
      <c r="K110" s="111"/>
      <c r="L110" s="4"/>
      <c r="M110" s="4"/>
      <c r="N110" s="4"/>
      <c r="O110" s="4"/>
      <c r="P110" s="4"/>
      <c r="Q110" s="4"/>
      <c r="R110" s="4"/>
      <c r="S110" s="4"/>
      <c r="T110" s="4"/>
    </row>
    <row r="111" spans="1:20" ht="30.75" customHeight="1" x14ac:dyDescent="0.2">
      <c r="A111" s="18"/>
      <c r="B111" s="346" t="s">
        <v>221</v>
      </c>
      <c r="C111" s="338" t="s">
        <v>222</v>
      </c>
      <c r="D111" s="121"/>
      <c r="E111" s="121"/>
      <c r="F111" s="422"/>
      <c r="G111" s="520" t="s">
        <v>313</v>
      </c>
      <c r="H111" s="176" t="s">
        <v>150</v>
      </c>
      <c r="I111" s="159"/>
      <c r="J111" s="167"/>
      <c r="K111" s="80"/>
      <c r="L111" s="4"/>
      <c r="M111" s="4"/>
      <c r="N111" s="4"/>
      <c r="O111" s="4"/>
      <c r="P111" s="4"/>
      <c r="Q111" s="4"/>
      <c r="R111" s="4"/>
      <c r="S111" s="4"/>
      <c r="T111" s="4"/>
    </row>
    <row r="112" spans="1:20" ht="37.5" customHeight="1" thickBot="1" x14ac:dyDescent="0.25">
      <c r="A112" s="18"/>
      <c r="B112" s="361"/>
      <c r="C112" s="339"/>
      <c r="D112" s="251"/>
      <c r="E112" s="20"/>
      <c r="F112" s="418"/>
      <c r="G112" s="521" t="s">
        <v>224</v>
      </c>
      <c r="H112" s="190" t="s">
        <v>150</v>
      </c>
      <c r="I112" s="146"/>
      <c r="J112" s="147"/>
      <c r="K112" s="111"/>
      <c r="L112" s="4"/>
      <c r="M112" s="4"/>
      <c r="N112" s="4"/>
      <c r="O112" s="4"/>
      <c r="P112" s="4"/>
      <c r="Q112" s="4"/>
      <c r="R112" s="4"/>
      <c r="S112" s="4"/>
      <c r="T112" s="4"/>
    </row>
    <row r="113" spans="1:20" ht="36" customHeight="1" thickBot="1" x14ac:dyDescent="0.25">
      <c r="A113" s="18"/>
      <c r="B113" s="306" t="s">
        <v>225</v>
      </c>
      <c r="C113" s="326" t="s">
        <v>226</v>
      </c>
      <c r="D113" s="308"/>
      <c r="E113" s="308"/>
      <c r="F113" s="444"/>
      <c r="G113" s="522" t="s">
        <v>227</v>
      </c>
      <c r="H113" s="288" t="s">
        <v>150</v>
      </c>
      <c r="I113" s="327"/>
      <c r="J113" s="327"/>
      <c r="K113" s="328"/>
      <c r="L113" s="4"/>
      <c r="M113" s="4"/>
      <c r="N113" s="4"/>
      <c r="O113" s="4"/>
      <c r="P113" s="4"/>
      <c r="Q113" s="4"/>
      <c r="R113" s="4"/>
      <c r="S113" s="4"/>
      <c r="T113" s="4"/>
    </row>
    <row r="114" spans="1:20" ht="30.75" customHeight="1" thickBot="1" x14ac:dyDescent="0.25">
      <c r="A114" s="18"/>
      <c r="B114" s="259" t="s">
        <v>228</v>
      </c>
      <c r="C114" s="28" t="s">
        <v>229</v>
      </c>
      <c r="D114" s="215"/>
      <c r="E114" s="215"/>
      <c r="F114" s="442"/>
      <c r="G114" s="336" t="s">
        <v>230</v>
      </c>
      <c r="H114" s="190" t="s">
        <v>231</v>
      </c>
      <c r="I114" s="190" t="s">
        <v>150</v>
      </c>
      <c r="J114" s="176"/>
      <c r="K114" s="189"/>
      <c r="L114" s="4"/>
      <c r="M114" s="4"/>
      <c r="N114" s="4"/>
      <c r="O114" s="4"/>
      <c r="P114" s="4"/>
      <c r="Q114" s="4"/>
      <c r="R114" s="4"/>
      <c r="S114" s="4"/>
      <c r="T114" s="4"/>
    </row>
    <row r="115" spans="1:20" ht="47.25" customHeight="1" thickBot="1" x14ac:dyDescent="0.25">
      <c r="A115" s="18"/>
      <c r="B115" s="322" t="s">
        <v>232</v>
      </c>
      <c r="C115" s="267" t="s">
        <v>233</v>
      </c>
      <c r="D115" s="323"/>
      <c r="E115" s="323"/>
      <c r="F115" s="445"/>
      <c r="G115" s="523" t="s">
        <v>234</v>
      </c>
      <c r="H115" s="157" t="s">
        <v>150</v>
      </c>
      <c r="I115" s="324"/>
      <c r="J115" s="324"/>
      <c r="K115" s="325"/>
      <c r="L115" s="4"/>
      <c r="M115" s="4"/>
      <c r="N115" s="4"/>
      <c r="O115" s="4"/>
      <c r="P115" s="4"/>
      <c r="Q115" s="4"/>
      <c r="R115" s="4"/>
      <c r="S115" s="4"/>
      <c r="T115" s="4"/>
    </row>
    <row r="116" spans="1:20" ht="33.75" customHeight="1" x14ac:dyDescent="0.2">
      <c r="A116" s="18"/>
      <c r="B116" s="355" t="s">
        <v>235</v>
      </c>
      <c r="C116" s="344" t="s">
        <v>236</v>
      </c>
      <c r="D116" s="121"/>
      <c r="E116" s="121"/>
      <c r="F116" s="432"/>
      <c r="G116" s="524" t="s">
        <v>314</v>
      </c>
      <c r="H116" s="159" t="s">
        <v>150</v>
      </c>
      <c r="I116" s="159"/>
      <c r="J116" s="159"/>
      <c r="K116" s="73"/>
      <c r="L116" s="4"/>
      <c r="M116" s="4"/>
      <c r="N116" s="4"/>
      <c r="O116" s="4"/>
      <c r="P116" s="4"/>
      <c r="Q116" s="4"/>
      <c r="R116" s="4"/>
      <c r="S116" s="4"/>
      <c r="T116" s="4"/>
    </row>
    <row r="117" spans="1:20" ht="39.75" customHeight="1" x14ac:dyDescent="0.2">
      <c r="A117" s="18"/>
      <c r="B117" s="356"/>
      <c r="C117" s="343"/>
      <c r="D117" s="368"/>
      <c r="E117" s="368"/>
      <c r="F117" s="446"/>
      <c r="G117" s="525" t="s">
        <v>315</v>
      </c>
      <c r="H117" s="232" t="s">
        <v>35</v>
      </c>
      <c r="I117" s="232"/>
      <c r="J117" s="146"/>
      <c r="K117" s="177"/>
      <c r="L117" s="4"/>
      <c r="M117" s="4"/>
      <c r="N117" s="4"/>
      <c r="O117" s="4"/>
      <c r="P117" s="4"/>
      <c r="Q117" s="4"/>
      <c r="R117" s="4"/>
      <c r="S117" s="4"/>
      <c r="T117" s="4"/>
    </row>
    <row r="118" spans="1:20" ht="37.5" customHeight="1" thickBot="1" x14ac:dyDescent="0.25">
      <c r="A118" s="18"/>
      <c r="B118" s="370"/>
      <c r="C118" s="339"/>
      <c r="D118" s="369"/>
      <c r="E118" s="369"/>
      <c r="F118" s="447"/>
      <c r="G118" s="475" t="s">
        <v>316</v>
      </c>
      <c r="H118" s="150"/>
      <c r="I118" s="150" t="s">
        <v>35</v>
      </c>
      <c r="J118" s="150"/>
      <c r="K118" s="78"/>
      <c r="L118" s="4"/>
      <c r="M118" s="4"/>
      <c r="N118" s="4"/>
      <c r="O118" s="4"/>
      <c r="P118" s="4"/>
      <c r="Q118" s="4"/>
      <c r="R118" s="4"/>
      <c r="S118" s="4"/>
      <c r="T118" s="4"/>
    </row>
    <row r="119" spans="1:20" ht="44.25" customHeight="1" thickBot="1" x14ac:dyDescent="0.25">
      <c r="A119" s="18"/>
      <c r="B119" s="265" t="s">
        <v>237</v>
      </c>
      <c r="C119" s="160" t="s">
        <v>317</v>
      </c>
      <c r="D119" s="121"/>
      <c r="E119" s="121"/>
      <c r="F119" s="432"/>
      <c r="G119" s="476" t="s">
        <v>318</v>
      </c>
      <c r="H119" s="150" t="s">
        <v>238</v>
      </c>
      <c r="I119" s="246"/>
      <c r="J119" s="247"/>
      <c r="K119" s="248"/>
      <c r="L119" s="4"/>
      <c r="M119" s="4"/>
      <c r="N119" s="4"/>
      <c r="O119" s="4"/>
      <c r="P119" s="4"/>
      <c r="Q119" s="4"/>
      <c r="R119" s="4"/>
      <c r="S119" s="4"/>
      <c r="T119" s="4"/>
    </row>
    <row r="120" spans="1:20" ht="18.600000000000001" customHeight="1" x14ac:dyDescent="0.2">
      <c r="A120" s="18"/>
      <c r="B120" s="90"/>
      <c r="C120" s="91" t="s">
        <v>20</v>
      </c>
      <c r="D120" s="92">
        <f>SUM(D121:D122)</f>
        <v>890.59999999999991</v>
      </c>
      <c r="E120" s="92">
        <f>SUM(E121:E122)</f>
        <v>331.8</v>
      </c>
      <c r="F120" s="412">
        <f>SUM(F121:F122)</f>
        <v>0</v>
      </c>
      <c r="G120" s="516"/>
      <c r="H120" s="93"/>
      <c r="I120" s="93"/>
      <c r="J120" s="94"/>
      <c r="K120" s="95"/>
      <c r="L120" s="4"/>
      <c r="M120" s="4"/>
      <c r="N120" s="4"/>
      <c r="O120" s="4"/>
      <c r="P120" s="4"/>
      <c r="Q120" s="4"/>
      <c r="R120" s="4"/>
      <c r="S120" s="4"/>
      <c r="T120" s="4"/>
    </row>
    <row r="121" spans="1:20" ht="15.6" customHeight="1" x14ac:dyDescent="0.2">
      <c r="A121" s="18"/>
      <c r="B121" s="350"/>
      <c r="C121" s="10" t="s">
        <v>21</v>
      </c>
      <c r="D121" s="5"/>
      <c r="E121" s="5"/>
      <c r="F121" s="423"/>
      <c r="G121" s="487"/>
      <c r="H121" s="56"/>
      <c r="I121" s="56"/>
      <c r="J121" s="57"/>
      <c r="K121" s="58"/>
      <c r="L121" s="4"/>
      <c r="M121" s="4"/>
      <c r="N121" s="4"/>
      <c r="O121" s="4"/>
      <c r="P121" s="4"/>
      <c r="Q121" s="4"/>
      <c r="R121" s="4"/>
      <c r="S121" s="4"/>
      <c r="T121" s="4"/>
    </row>
    <row r="122" spans="1:20" ht="29.45" customHeight="1" thickBot="1" x14ac:dyDescent="0.25">
      <c r="A122" s="18"/>
      <c r="B122" s="351"/>
      <c r="C122" s="59" t="s">
        <v>50</v>
      </c>
      <c r="D122" s="61">
        <v>890.59999999999991</v>
      </c>
      <c r="E122" s="61">
        <v>331.8</v>
      </c>
      <c r="F122" s="405">
        <v>0</v>
      </c>
      <c r="G122" s="488"/>
      <c r="H122" s="62"/>
      <c r="I122" s="62"/>
      <c r="J122" s="63"/>
      <c r="K122" s="64"/>
      <c r="L122" s="4"/>
      <c r="M122" s="4"/>
      <c r="N122" s="4"/>
      <c r="O122" s="4"/>
      <c r="P122" s="4"/>
      <c r="Q122" s="4"/>
      <c r="R122" s="4"/>
      <c r="S122" s="4"/>
      <c r="T122" s="4"/>
    </row>
    <row r="123" spans="1:20" ht="21" customHeight="1" thickBot="1" x14ac:dyDescent="0.25">
      <c r="A123" s="18"/>
      <c r="B123" s="68" t="s">
        <v>239</v>
      </c>
      <c r="C123" s="49" t="s">
        <v>240</v>
      </c>
      <c r="D123" s="50"/>
      <c r="E123" s="50"/>
      <c r="F123" s="429"/>
      <c r="G123" s="481"/>
      <c r="H123" s="51"/>
      <c r="I123" s="51"/>
      <c r="J123" s="52"/>
      <c r="K123" s="53"/>
      <c r="L123" s="4"/>
      <c r="M123" s="4"/>
      <c r="N123" s="4"/>
      <c r="O123" s="4"/>
      <c r="P123" s="4"/>
      <c r="Q123" s="4"/>
      <c r="R123" s="4"/>
      <c r="S123" s="4"/>
      <c r="T123" s="4"/>
    </row>
    <row r="124" spans="1:20" ht="19.5" customHeight="1" thickBot="1" x14ac:dyDescent="0.25">
      <c r="A124" s="18"/>
      <c r="B124" s="191"/>
      <c r="C124" s="192" t="s">
        <v>20</v>
      </c>
      <c r="D124" s="193">
        <f t="shared" ref="D124:F124" si="2">SUM(D126:D126)</f>
        <v>440</v>
      </c>
      <c r="E124" s="193">
        <f t="shared" si="2"/>
        <v>450</v>
      </c>
      <c r="F124" s="448">
        <f t="shared" si="2"/>
        <v>470</v>
      </c>
      <c r="G124" s="526"/>
      <c r="H124" s="194"/>
      <c r="I124" s="194"/>
      <c r="J124" s="195"/>
      <c r="K124" s="196"/>
      <c r="L124" s="4"/>
      <c r="M124" s="4"/>
      <c r="N124" s="4"/>
      <c r="O124" s="4"/>
      <c r="P124" s="4"/>
      <c r="Q124" s="4"/>
      <c r="R124" s="4"/>
      <c r="S124" s="4"/>
      <c r="T124" s="4"/>
    </row>
    <row r="125" spans="1:20" ht="15.6" customHeight="1" x14ac:dyDescent="0.2">
      <c r="A125" s="18"/>
      <c r="B125" s="371"/>
      <c r="C125" s="160" t="s">
        <v>21</v>
      </c>
      <c r="D125" s="105"/>
      <c r="E125" s="105"/>
      <c r="F125" s="417"/>
      <c r="G125" s="517" t="s">
        <v>241</v>
      </c>
      <c r="H125" s="197">
        <v>7</v>
      </c>
      <c r="I125" s="197">
        <v>7</v>
      </c>
      <c r="J125" s="197">
        <v>7</v>
      </c>
      <c r="K125" s="80"/>
      <c r="L125" s="4"/>
      <c r="M125" s="4"/>
      <c r="N125" s="4"/>
      <c r="O125" s="4"/>
      <c r="P125" s="4"/>
      <c r="Q125" s="4"/>
      <c r="R125" s="4"/>
      <c r="S125" s="4"/>
      <c r="T125" s="4"/>
    </row>
    <row r="126" spans="1:20" ht="29.45" customHeight="1" x14ac:dyDescent="0.2">
      <c r="A126" s="18"/>
      <c r="B126" s="372"/>
      <c r="C126" s="10" t="s">
        <v>22</v>
      </c>
      <c r="D126" s="27">
        <v>440</v>
      </c>
      <c r="E126" s="27">
        <v>450</v>
      </c>
      <c r="F126" s="449">
        <v>470</v>
      </c>
      <c r="G126" s="518" t="s">
        <v>242</v>
      </c>
      <c r="H126" s="32">
        <v>7</v>
      </c>
      <c r="I126" s="32">
        <v>7</v>
      </c>
      <c r="J126" s="32">
        <v>7</v>
      </c>
      <c r="K126" s="111"/>
      <c r="L126" s="4"/>
      <c r="M126" s="4"/>
      <c r="N126" s="4"/>
      <c r="O126" s="4"/>
      <c r="P126" s="4"/>
      <c r="Q126" s="4"/>
      <c r="R126" s="4"/>
      <c r="S126" s="4"/>
      <c r="T126" s="4"/>
    </row>
    <row r="127" spans="1:20" ht="33" customHeight="1" x14ac:dyDescent="0.2">
      <c r="A127" s="18"/>
      <c r="B127" s="373"/>
      <c r="C127" s="10" t="s">
        <v>70</v>
      </c>
      <c r="D127" s="27"/>
      <c r="E127" s="27"/>
      <c r="F127" s="449"/>
      <c r="G127" s="518" t="s">
        <v>243</v>
      </c>
      <c r="H127" s="32">
        <v>7</v>
      </c>
      <c r="I127" s="32">
        <v>7</v>
      </c>
      <c r="J127" s="32">
        <v>7</v>
      </c>
      <c r="K127" s="111"/>
      <c r="L127" s="4"/>
      <c r="M127" s="4"/>
      <c r="N127" s="4"/>
      <c r="O127" s="4"/>
      <c r="P127" s="4"/>
      <c r="Q127" s="4"/>
      <c r="R127" s="4"/>
      <c r="S127" s="4"/>
      <c r="T127" s="4"/>
    </row>
    <row r="128" spans="1:20" ht="29.45" customHeight="1" thickBot="1" x14ac:dyDescent="0.25">
      <c r="A128" s="18"/>
      <c r="B128" s="374"/>
      <c r="C128" s="330" t="s">
        <v>273</v>
      </c>
      <c r="D128" s="60"/>
      <c r="E128" s="60"/>
      <c r="F128" s="415"/>
      <c r="G128" s="509" t="s">
        <v>244</v>
      </c>
      <c r="H128" s="77">
        <v>7</v>
      </c>
      <c r="I128" s="77">
        <v>7</v>
      </c>
      <c r="J128" s="77">
        <v>7</v>
      </c>
      <c r="K128" s="81"/>
      <c r="L128" s="4"/>
      <c r="M128" s="4"/>
      <c r="N128" s="4"/>
      <c r="O128" s="4"/>
      <c r="P128" s="4"/>
      <c r="Q128" s="4"/>
      <c r="R128" s="4"/>
      <c r="S128" s="4"/>
      <c r="T128" s="4"/>
    </row>
    <row r="129" spans="1:20" ht="31.15" customHeight="1" thickBot="1" x14ac:dyDescent="0.25">
      <c r="A129" s="18"/>
      <c r="B129" s="68" t="s">
        <v>245</v>
      </c>
      <c r="C129" s="49" t="s">
        <v>246</v>
      </c>
      <c r="D129" s="50"/>
      <c r="E129" s="50"/>
      <c r="F129" s="429"/>
      <c r="G129" s="481"/>
      <c r="H129" s="51"/>
      <c r="I129" s="51"/>
      <c r="J129" s="52"/>
      <c r="K129" s="53"/>
      <c r="L129" s="4"/>
      <c r="M129" s="4"/>
      <c r="N129" s="4"/>
      <c r="O129" s="4"/>
      <c r="P129" s="4"/>
      <c r="Q129" s="4"/>
      <c r="R129" s="4"/>
      <c r="S129" s="4"/>
      <c r="T129" s="4"/>
    </row>
    <row r="130" spans="1:20" ht="20.25" customHeight="1" x14ac:dyDescent="0.2">
      <c r="A130" s="18"/>
      <c r="B130" s="375" t="s">
        <v>247</v>
      </c>
      <c r="C130" s="377" t="s">
        <v>248</v>
      </c>
      <c r="D130" s="121"/>
      <c r="E130" s="121"/>
      <c r="F130" s="422"/>
      <c r="G130" s="527" t="s">
        <v>250</v>
      </c>
      <c r="H130" s="253">
        <v>40</v>
      </c>
      <c r="I130" s="253">
        <v>100</v>
      </c>
      <c r="J130" s="146"/>
      <c r="K130" s="111" t="s">
        <v>249</v>
      </c>
      <c r="L130" s="4"/>
      <c r="M130" s="4"/>
      <c r="N130" s="4"/>
      <c r="O130" s="4"/>
      <c r="P130" s="4"/>
      <c r="Q130" s="4"/>
      <c r="R130" s="4"/>
      <c r="S130" s="4"/>
      <c r="T130" s="4"/>
    </row>
    <row r="131" spans="1:20" ht="31.9" customHeight="1" x14ac:dyDescent="0.2">
      <c r="A131" s="18"/>
      <c r="B131" s="376"/>
      <c r="C131" s="343"/>
      <c r="D131" s="20"/>
      <c r="E131" s="20"/>
      <c r="F131" s="418"/>
      <c r="G131" s="527" t="s">
        <v>251</v>
      </c>
      <c r="H131" s="253"/>
      <c r="I131" s="198"/>
      <c r="J131" s="254"/>
      <c r="K131" s="111"/>
      <c r="L131" s="4"/>
      <c r="M131" s="4"/>
      <c r="N131" s="4"/>
      <c r="O131" s="4"/>
      <c r="P131" s="4"/>
      <c r="Q131" s="4"/>
      <c r="R131" s="4"/>
      <c r="S131" s="4"/>
      <c r="T131" s="4"/>
    </row>
    <row r="132" spans="1:20" ht="39.75" customHeight="1" thickBot="1" x14ac:dyDescent="0.25">
      <c r="A132" s="18"/>
      <c r="B132" s="376"/>
      <c r="C132" s="339"/>
      <c r="D132" s="20"/>
      <c r="E132" s="20"/>
      <c r="F132" s="418"/>
      <c r="G132" s="527" t="s">
        <v>252</v>
      </c>
      <c r="H132" s="253"/>
      <c r="I132" s="199"/>
      <c r="J132" s="255"/>
      <c r="K132" s="111"/>
      <c r="L132" s="4"/>
      <c r="M132" s="4"/>
      <c r="N132" s="4"/>
      <c r="O132" s="4"/>
      <c r="P132" s="4"/>
      <c r="Q132" s="4"/>
      <c r="R132" s="4"/>
      <c r="S132" s="4"/>
      <c r="T132" s="4"/>
    </row>
    <row r="133" spans="1:20" ht="21.75" customHeight="1" x14ac:dyDescent="0.2">
      <c r="A133" s="18"/>
      <c r="B133" s="346" t="s">
        <v>253</v>
      </c>
      <c r="C133" s="338" t="s">
        <v>254</v>
      </c>
      <c r="D133" s="121"/>
      <c r="E133" s="121"/>
      <c r="F133" s="422"/>
      <c r="G133" s="499" t="s">
        <v>223</v>
      </c>
      <c r="H133" s="159"/>
      <c r="I133" s="85">
        <v>1</v>
      </c>
      <c r="J133" s="110"/>
      <c r="K133" s="80"/>
      <c r="L133" s="4"/>
      <c r="M133" s="4"/>
      <c r="N133" s="4"/>
      <c r="O133" s="4"/>
      <c r="P133" s="4"/>
      <c r="Q133" s="4"/>
      <c r="R133" s="4"/>
      <c r="S133" s="4"/>
      <c r="T133" s="4"/>
    </row>
    <row r="134" spans="1:20" ht="24" customHeight="1" thickBot="1" x14ac:dyDescent="0.25">
      <c r="A134" s="18"/>
      <c r="B134" s="347"/>
      <c r="C134" s="339"/>
      <c r="D134" s="120"/>
      <c r="E134" s="120"/>
      <c r="F134" s="430"/>
      <c r="G134" s="480" t="s">
        <v>250</v>
      </c>
      <c r="H134" s="150"/>
      <c r="I134" s="87">
        <v>50</v>
      </c>
      <c r="J134" s="112">
        <v>100</v>
      </c>
      <c r="K134" s="81"/>
      <c r="L134" s="4"/>
      <c r="M134" s="4"/>
      <c r="N134" s="4"/>
      <c r="O134" s="4"/>
      <c r="P134" s="4"/>
      <c r="Q134" s="4"/>
      <c r="R134" s="4"/>
      <c r="S134" s="4"/>
      <c r="T134" s="4"/>
    </row>
    <row r="135" spans="1:20" ht="32.25" customHeight="1" x14ac:dyDescent="0.2">
      <c r="A135" s="18"/>
      <c r="B135" s="346" t="s">
        <v>255</v>
      </c>
      <c r="C135" s="338" t="s">
        <v>256</v>
      </c>
      <c r="D135" s="121"/>
      <c r="E135" s="200"/>
      <c r="F135" s="450"/>
      <c r="G135" s="527" t="s">
        <v>257</v>
      </c>
      <c r="H135" s="146"/>
      <c r="I135" s="146" t="s">
        <v>35</v>
      </c>
      <c r="J135" s="146"/>
      <c r="K135" s="80"/>
      <c r="L135" s="4"/>
      <c r="M135" s="4"/>
      <c r="N135" s="4"/>
      <c r="O135" s="4"/>
      <c r="P135" s="4"/>
      <c r="Q135" s="4"/>
      <c r="R135" s="4"/>
      <c r="S135" s="4"/>
      <c r="T135" s="4"/>
    </row>
    <row r="136" spans="1:20" ht="23.25" customHeight="1" thickBot="1" x14ac:dyDescent="0.25">
      <c r="A136" s="18"/>
      <c r="B136" s="361"/>
      <c r="C136" s="339"/>
      <c r="D136" s="20"/>
      <c r="E136" s="251"/>
      <c r="F136" s="451"/>
      <c r="G136" s="501" t="s">
        <v>258</v>
      </c>
      <c r="H136" s="157"/>
      <c r="I136" s="157" t="s">
        <v>33</v>
      </c>
      <c r="J136" s="157" t="s">
        <v>150</v>
      </c>
      <c r="K136" s="111"/>
      <c r="L136" s="4"/>
      <c r="M136" s="4"/>
      <c r="N136" s="4"/>
      <c r="O136" s="4"/>
      <c r="P136" s="4"/>
      <c r="Q136" s="4"/>
      <c r="R136" s="4"/>
      <c r="S136" s="4"/>
      <c r="T136" s="4"/>
    </row>
    <row r="137" spans="1:20" ht="32.25" customHeight="1" x14ac:dyDescent="0.2">
      <c r="A137" s="18"/>
      <c r="B137" s="346" t="s">
        <v>319</v>
      </c>
      <c r="C137" s="344" t="s">
        <v>259</v>
      </c>
      <c r="D137" s="117"/>
      <c r="E137" s="117"/>
      <c r="F137" s="421"/>
      <c r="G137" s="528" t="s">
        <v>216</v>
      </c>
      <c r="H137" s="159" t="s">
        <v>150</v>
      </c>
      <c r="I137" s="159"/>
      <c r="J137" s="159"/>
      <c r="K137" s="80"/>
      <c r="L137" s="4"/>
      <c r="M137" s="4"/>
      <c r="N137" s="4"/>
      <c r="O137" s="4"/>
      <c r="P137" s="4"/>
      <c r="Q137" s="4"/>
      <c r="R137" s="4"/>
      <c r="S137" s="4"/>
      <c r="T137" s="4"/>
    </row>
    <row r="138" spans="1:20" ht="22.5" customHeight="1" x14ac:dyDescent="0.2">
      <c r="A138" s="18"/>
      <c r="B138" s="361"/>
      <c r="C138" s="343"/>
      <c r="D138" s="20"/>
      <c r="E138" s="20"/>
      <c r="F138" s="418"/>
      <c r="G138" s="529" t="s">
        <v>260</v>
      </c>
      <c r="H138" s="146" t="s">
        <v>84</v>
      </c>
      <c r="I138" s="146" t="s">
        <v>35</v>
      </c>
      <c r="J138" s="146"/>
      <c r="K138" s="177"/>
      <c r="L138" s="4"/>
      <c r="M138" s="4"/>
      <c r="N138" s="4"/>
      <c r="O138" s="4"/>
      <c r="P138" s="4"/>
      <c r="Q138" s="4"/>
      <c r="R138" s="4"/>
      <c r="S138" s="4"/>
      <c r="T138" s="4"/>
    </row>
    <row r="139" spans="1:20" ht="32.25" customHeight="1" x14ac:dyDescent="0.2">
      <c r="A139" s="18"/>
      <c r="B139" s="241"/>
      <c r="C139" s="343"/>
      <c r="D139" s="20"/>
      <c r="E139" s="20"/>
      <c r="F139" s="418"/>
      <c r="G139" s="529" t="s">
        <v>261</v>
      </c>
      <c r="H139" s="146" t="s">
        <v>126</v>
      </c>
      <c r="I139" s="146" t="s">
        <v>126</v>
      </c>
      <c r="J139" s="146"/>
      <c r="K139" s="111"/>
      <c r="L139" s="4"/>
      <c r="M139" s="4"/>
      <c r="N139" s="4"/>
      <c r="O139" s="4"/>
      <c r="P139" s="4"/>
      <c r="Q139" s="4"/>
      <c r="R139" s="4"/>
      <c r="S139" s="4"/>
      <c r="T139" s="4"/>
    </row>
    <row r="140" spans="1:20" ht="32.25" customHeight="1" x14ac:dyDescent="0.2">
      <c r="A140" s="18"/>
      <c r="B140" s="241"/>
      <c r="C140" s="343"/>
      <c r="D140" s="20"/>
      <c r="E140" s="20"/>
      <c r="F140" s="418"/>
      <c r="G140" s="530" t="s">
        <v>262</v>
      </c>
      <c r="H140" s="146" t="s">
        <v>190</v>
      </c>
      <c r="I140" s="146" t="s">
        <v>150</v>
      </c>
      <c r="J140" s="146"/>
      <c r="K140" s="111"/>
      <c r="L140" s="4"/>
      <c r="M140" s="4"/>
      <c r="N140" s="4"/>
      <c r="O140" s="4"/>
      <c r="P140" s="4"/>
      <c r="Q140" s="4"/>
      <c r="R140" s="4"/>
      <c r="S140" s="4"/>
      <c r="T140" s="4"/>
    </row>
    <row r="141" spans="1:20" ht="32.25" customHeight="1" x14ac:dyDescent="0.2">
      <c r="A141" s="18"/>
      <c r="B141" s="241"/>
      <c r="C141" s="343"/>
      <c r="D141" s="20"/>
      <c r="E141" s="20"/>
      <c r="F141" s="418"/>
      <c r="G141" s="530" t="s">
        <v>263</v>
      </c>
      <c r="H141" s="146"/>
      <c r="I141" s="146" t="s">
        <v>150</v>
      </c>
      <c r="J141" s="146"/>
      <c r="K141" s="177"/>
      <c r="L141" s="4"/>
      <c r="M141" s="4"/>
      <c r="N141" s="4"/>
      <c r="O141" s="4"/>
      <c r="P141" s="4"/>
      <c r="Q141" s="4"/>
      <c r="R141" s="4"/>
      <c r="S141" s="4"/>
      <c r="T141" s="4"/>
    </row>
    <row r="142" spans="1:20" ht="32.25" customHeight="1" x14ac:dyDescent="0.2">
      <c r="A142" s="18"/>
      <c r="B142" s="241"/>
      <c r="C142" s="343"/>
      <c r="D142" s="20"/>
      <c r="E142" s="20"/>
      <c r="F142" s="418"/>
      <c r="G142" s="531" t="s">
        <v>264</v>
      </c>
      <c r="H142" s="147" t="s">
        <v>175</v>
      </c>
      <c r="I142" s="147" t="s">
        <v>150</v>
      </c>
      <c r="J142" s="146"/>
      <c r="K142" s="177"/>
      <c r="L142" s="4"/>
      <c r="M142" s="4"/>
      <c r="N142" s="4"/>
      <c r="O142" s="4"/>
      <c r="P142" s="4"/>
      <c r="Q142" s="4"/>
      <c r="R142" s="4"/>
      <c r="S142" s="4"/>
      <c r="T142" s="4"/>
    </row>
    <row r="143" spans="1:20" ht="32.25" customHeight="1" x14ac:dyDescent="0.2">
      <c r="A143" s="18"/>
      <c r="B143" s="241"/>
      <c r="C143" s="343"/>
      <c r="D143" s="20"/>
      <c r="E143" s="20"/>
      <c r="F143" s="418"/>
      <c r="G143" s="531" t="s">
        <v>265</v>
      </c>
      <c r="H143" s="147"/>
      <c r="I143" s="147" t="s">
        <v>150</v>
      </c>
      <c r="J143" s="146"/>
      <c r="K143" s="177"/>
      <c r="L143" s="4"/>
      <c r="M143" s="4"/>
      <c r="N143" s="4"/>
      <c r="O143" s="4"/>
      <c r="P143" s="4"/>
      <c r="Q143" s="4"/>
      <c r="R143" s="4"/>
      <c r="S143" s="4"/>
      <c r="T143" s="4"/>
    </row>
    <row r="144" spans="1:20" ht="32.25" customHeight="1" thickBot="1" x14ac:dyDescent="0.25">
      <c r="A144" s="18"/>
      <c r="B144" s="241"/>
      <c r="C144" s="339"/>
      <c r="D144" s="20"/>
      <c r="E144" s="20"/>
      <c r="F144" s="418"/>
      <c r="G144" s="532" t="s">
        <v>266</v>
      </c>
      <c r="H144" s="174"/>
      <c r="I144" s="174" t="s">
        <v>267</v>
      </c>
      <c r="J144" s="174" t="s">
        <v>150</v>
      </c>
      <c r="K144" s="177"/>
      <c r="L144" s="4"/>
      <c r="M144" s="4"/>
      <c r="N144" s="4"/>
      <c r="O144" s="4"/>
      <c r="P144" s="4"/>
      <c r="Q144" s="4"/>
      <c r="R144" s="4"/>
      <c r="S144" s="4"/>
      <c r="T144" s="4"/>
    </row>
    <row r="145" spans="1:20" ht="23.25" customHeight="1" thickBot="1" x14ac:dyDescent="0.25">
      <c r="A145" s="18"/>
      <c r="B145" s="264" t="s">
        <v>320</v>
      </c>
      <c r="C145" s="267" t="s">
        <v>268</v>
      </c>
      <c r="D145" s="331"/>
      <c r="E145" s="331"/>
      <c r="F145" s="452"/>
      <c r="G145" s="533" t="s">
        <v>269</v>
      </c>
      <c r="H145" s="157" t="s">
        <v>115</v>
      </c>
      <c r="I145" s="332"/>
      <c r="J145" s="332"/>
      <c r="K145" s="325"/>
      <c r="L145" s="4"/>
      <c r="M145" s="4"/>
      <c r="N145" s="4"/>
      <c r="O145" s="4"/>
      <c r="P145" s="4"/>
      <c r="Q145" s="4"/>
      <c r="R145" s="4"/>
      <c r="S145" s="4"/>
      <c r="T145" s="4"/>
    </row>
    <row r="146" spans="1:20" ht="42" customHeight="1" thickBot="1" x14ac:dyDescent="0.25">
      <c r="A146" s="18"/>
      <c r="B146" s="333" t="s">
        <v>321</v>
      </c>
      <c r="C146" s="284" t="s">
        <v>270</v>
      </c>
      <c r="D146" s="308"/>
      <c r="E146" s="308"/>
      <c r="F146" s="433"/>
      <c r="G146" s="534" t="s">
        <v>271</v>
      </c>
      <c r="H146" s="290" t="s">
        <v>35</v>
      </c>
      <c r="I146" s="334"/>
      <c r="J146" s="335"/>
      <c r="K146" s="277"/>
      <c r="L146" s="4"/>
      <c r="M146" s="4"/>
      <c r="N146" s="4"/>
      <c r="O146" s="4"/>
      <c r="P146" s="4"/>
      <c r="Q146" s="4"/>
      <c r="R146" s="4"/>
      <c r="S146" s="4"/>
      <c r="T146" s="4"/>
    </row>
    <row r="147" spans="1:20" ht="21.6" customHeight="1" x14ac:dyDescent="0.2">
      <c r="A147" s="18"/>
      <c r="B147" s="124"/>
      <c r="C147" s="91" t="s">
        <v>20</v>
      </c>
      <c r="D147" s="92">
        <f t="shared" ref="D147:F147" si="3">SUM(D148:D152)</f>
        <v>5216.2</v>
      </c>
      <c r="E147" s="92">
        <f t="shared" si="3"/>
        <v>7470.7999999999993</v>
      </c>
      <c r="F147" s="412">
        <f t="shared" si="3"/>
        <v>3350</v>
      </c>
      <c r="G147" s="477"/>
      <c r="H147" s="93"/>
      <c r="I147" s="93"/>
      <c r="J147" s="94"/>
      <c r="K147" s="95"/>
      <c r="L147" s="4"/>
      <c r="M147" s="4"/>
      <c r="N147" s="4"/>
      <c r="O147" s="4"/>
      <c r="P147" s="4"/>
      <c r="Q147" s="4"/>
      <c r="R147" s="4"/>
      <c r="S147" s="4"/>
      <c r="T147" s="4"/>
    </row>
    <row r="148" spans="1:20" ht="15.6" customHeight="1" x14ac:dyDescent="0.2">
      <c r="A148" s="18"/>
      <c r="B148" s="350"/>
      <c r="C148" s="10" t="s">
        <v>21</v>
      </c>
      <c r="D148" s="5"/>
      <c r="E148" s="5"/>
      <c r="F148" s="423"/>
      <c r="G148" s="487"/>
      <c r="H148" s="56"/>
      <c r="I148" s="56"/>
      <c r="J148" s="57"/>
      <c r="K148" s="58"/>
      <c r="L148" s="4"/>
      <c r="M148" s="4"/>
      <c r="N148" s="4"/>
      <c r="O148" s="4"/>
      <c r="P148" s="4"/>
      <c r="Q148" s="4"/>
      <c r="R148" s="4"/>
      <c r="S148" s="4"/>
      <c r="T148" s="4"/>
    </row>
    <row r="149" spans="1:20" ht="30.6" customHeight="1" x14ac:dyDescent="0.2">
      <c r="A149" s="18"/>
      <c r="B149" s="350"/>
      <c r="C149" s="10" t="s">
        <v>50</v>
      </c>
      <c r="D149" s="5">
        <v>1453.8999999999999</v>
      </c>
      <c r="E149" s="5">
        <v>1426.3</v>
      </c>
      <c r="F149" s="423">
        <v>3350</v>
      </c>
      <c r="G149" s="487"/>
      <c r="H149" s="56"/>
      <c r="I149" s="56"/>
      <c r="J149" s="57"/>
      <c r="K149" s="58"/>
      <c r="L149" s="4"/>
      <c r="M149" s="4"/>
      <c r="N149" s="4"/>
      <c r="O149" s="4"/>
      <c r="P149" s="4"/>
      <c r="Q149" s="4"/>
      <c r="R149" s="4"/>
      <c r="S149" s="4"/>
      <c r="T149" s="4"/>
    </row>
    <row r="150" spans="1:20" ht="19.5" customHeight="1" x14ac:dyDescent="0.2">
      <c r="A150" s="18"/>
      <c r="B150" s="350"/>
      <c r="C150" s="329" t="s">
        <v>272</v>
      </c>
      <c r="D150" s="5">
        <v>2609</v>
      </c>
      <c r="E150" s="5">
        <v>2965.6</v>
      </c>
      <c r="F150" s="423">
        <v>0</v>
      </c>
      <c r="G150" s="487"/>
      <c r="H150" s="56"/>
      <c r="I150" s="56"/>
      <c r="J150" s="57"/>
      <c r="K150" s="58"/>
      <c r="L150" s="4"/>
      <c r="M150" s="4"/>
      <c r="N150" s="4"/>
      <c r="O150" s="4"/>
      <c r="P150" s="4"/>
      <c r="Q150" s="4"/>
      <c r="R150" s="4"/>
      <c r="S150" s="4"/>
      <c r="T150" s="4"/>
    </row>
    <row r="151" spans="1:20" ht="30.6" customHeight="1" x14ac:dyDescent="0.2">
      <c r="A151" s="18"/>
      <c r="B151" s="350"/>
      <c r="C151" s="330" t="s">
        <v>273</v>
      </c>
      <c r="D151" s="5">
        <v>1062.5</v>
      </c>
      <c r="E151" s="5">
        <v>1062.5</v>
      </c>
      <c r="F151" s="423">
        <v>0</v>
      </c>
      <c r="G151" s="487"/>
      <c r="H151" s="56"/>
      <c r="I151" s="56"/>
      <c r="J151" s="57"/>
      <c r="K151" s="58"/>
      <c r="L151" s="4"/>
      <c r="M151" s="4"/>
      <c r="N151" s="4"/>
      <c r="O151" s="4"/>
      <c r="P151" s="4"/>
      <c r="Q151" s="4"/>
      <c r="R151" s="4"/>
      <c r="S151" s="4"/>
      <c r="T151" s="4"/>
    </row>
    <row r="152" spans="1:20" ht="18.600000000000001" customHeight="1" x14ac:dyDescent="0.2">
      <c r="A152" s="18"/>
      <c r="B152" s="350"/>
      <c r="C152" s="10" t="s">
        <v>70</v>
      </c>
      <c r="D152" s="5">
        <v>90.8</v>
      </c>
      <c r="E152" s="5">
        <v>2016.4</v>
      </c>
      <c r="F152" s="423">
        <v>0</v>
      </c>
      <c r="G152" s="487"/>
      <c r="H152" s="56"/>
      <c r="I152" s="56"/>
      <c r="J152" s="57"/>
      <c r="K152" s="58"/>
      <c r="L152" s="4"/>
      <c r="M152" s="4"/>
      <c r="N152" s="4"/>
      <c r="O152" s="4"/>
      <c r="P152" s="4"/>
      <c r="Q152" s="4"/>
      <c r="R152" s="4"/>
      <c r="S152" s="4"/>
      <c r="T152" s="4"/>
    </row>
    <row r="153" spans="1:20" ht="18.600000000000001" customHeight="1" x14ac:dyDescent="0.2">
      <c r="A153" s="18"/>
      <c r="B153" s="201"/>
      <c r="C153" s="8" t="s">
        <v>274</v>
      </c>
      <c r="D153" s="9">
        <f t="shared" ref="D153:F153" si="4">SUM(D155)</f>
        <v>0</v>
      </c>
      <c r="E153" s="9">
        <f t="shared" si="4"/>
        <v>0</v>
      </c>
      <c r="F153" s="403">
        <f t="shared" si="4"/>
        <v>0</v>
      </c>
      <c r="G153" s="465"/>
      <c r="H153" s="65"/>
      <c r="I153" s="65"/>
      <c r="J153" s="66"/>
      <c r="K153" s="67"/>
      <c r="L153" s="4"/>
      <c r="M153" s="4"/>
      <c r="N153" s="4"/>
      <c r="O153" s="4"/>
      <c r="P153" s="4"/>
      <c r="Q153" s="4"/>
      <c r="R153" s="4"/>
      <c r="S153" s="4"/>
      <c r="T153" s="4"/>
    </row>
    <row r="154" spans="1:20" ht="18.600000000000001" customHeight="1" x14ac:dyDescent="0.2">
      <c r="A154" s="18"/>
      <c r="B154" s="350"/>
      <c r="C154" s="10" t="s">
        <v>275</v>
      </c>
      <c r="D154" s="5"/>
      <c r="E154" s="5"/>
      <c r="F154" s="423"/>
      <c r="G154" s="487"/>
      <c r="H154" s="56"/>
      <c r="I154" s="56"/>
      <c r="J154" s="57"/>
      <c r="K154" s="58"/>
      <c r="L154" s="4"/>
      <c r="M154" s="4"/>
      <c r="N154" s="4"/>
      <c r="O154" s="4"/>
      <c r="P154" s="4"/>
      <c r="Q154" s="4"/>
      <c r="R154" s="4"/>
      <c r="S154" s="4"/>
      <c r="T154" s="4"/>
    </row>
    <row r="155" spans="1:20" ht="18.600000000000001" customHeight="1" thickBot="1" x14ac:dyDescent="0.25">
      <c r="A155" s="18"/>
      <c r="B155" s="351"/>
      <c r="C155" s="59" t="s">
        <v>276</v>
      </c>
      <c r="D155" s="100">
        <f>SUMIF($C130:$C145,#REF!,D130:D145)</f>
        <v>0</v>
      </c>
      <c r="E155" s="100">
        <f>SUMIF($C130:$C145,#REF!,E130:E145)</f>
        <v>0</v>
      </c>
      <c r="F155" s="424">
        <f>SUMIF($C130:$C145,#REF!,F130:F145)</f>
        <v>0</v>
      </c>
      <c r="G155" s="488"/>
      <c r="H155" s="62"/>
      <c r="I155" s="62"/>
      <c r="J155" s="63"/>
      <c r="K155" s="64"/>
      <c r="L155" s="4"/>
      <c r="M155" s="4"/>
      <c r="N155" s="4"/>
      <c r="O155" s="4"/>
      <c r="P155" s="4"/>
      <c r="Q155" s="4"/>
      <c r="R155" s="4"/>
      <c r="S155" s="4"/>
      <c r="T155" s="4"/>
    </row>
    <row r="156" spans="1:20" ht="32.25" customHeight="1" thickBot="1" x14ac:dyDescent="0.25">
      <c r="A156" s="18"/>
      <c r="B156" s="39" t="s">
        <v>277</v>
      </c>
      <c r="C156" s="40" t="s">
        <v>278</v>
      </c>
      <c r="D156" s="40"/>
      <c r="E156" s="40"/>
      <c r="F156" s="453"/>
      <c r="G156" s="535"/>
      <c r="H156" s="41"/>
      <c r="I156" s="41"/>
      <c r="J156" s="42"/>
      <c r="K156" s="43"/>
      <c r="L156" s="4"/>
      <c r="M156" s="4"/>
      <c r="N156" s="4"/>
      <c r="O156" s="4"/>
      <c r="P156" s="4"/>
      <c r="Q156" s="4"/>
      <c r="R156" s="4"/>
      <c r="S156" s="4"/>
      <c r="T156" s="4"/>
    </row>
    <row r="157" spans="1:20" ht="32.25" customHeight="1" thickBot="1" x14ac:dyDescent="0.25">
      <c r="A157" s="18"/>
      <c r="B157" s="202"/>
      <c r="C157" s="203"/>
      <c r="D157" s="203"/>
      <c r="E157" s="203"/>
      <c r="F157" s="454"/>
      <c r="G157" s="536" t="s">
        <v>279</v>
      </c>
      <c r="H157" s="204">
        <v>1</v>
      </c>
      <c r="I157" s="204">
        <v>1</v>
      </c>
      <c r="J157" s="204">
        <v>1</v>
      </c>
      <c r="K157" s="205"/>
      <c r="L157" s="4"/>
      <c r="M157" s="4"/>
      <c r="N157" s="4"/>
      <c r="O157" s="4"/>
      <c r="P157" s="4"/>
      <c r="Q157" s="4"/>
      <c r="R157" s="4"/>
      <c r="S157" s="4"/>
      <c r="T157" s="4"/>
    </row>
    <row r="158" spans="1:20" ht="28.9" customHeight="1" thickBot="1" x14ac:dyDescent="0.25">
      <c r="A158" s="18"/>
      <c r="B158" s="68" t="s">
        <v>280</v>
      </c>
      <c r="C158" s="49" t="s">
        <v>281</v>
      </c>
      <c r="D158" s="50"/>
      <c r="E158" s="50"/>
      <c r="F158" s="429"/>
      <c r="G158" s="481"/>
      <c r="H158" s="51"/>
      <c r="I158" s="51"/>
      <c r="J158" s="52"/>
      <c r="K158" s="53"/>
      <c r="L158" s="4"/>
      <c r="M158" s="4"/>
      <c r="N158" s="4"/>
      <c r="O158" s="4"/>
      <c r="P158" s="4"/>
      <c r="Q158" s="4"/>
      <c r="R158" s="4"/>
      <c r="S158" s="4"/>
      <c r="T158" s="4"/>
    </row>
    <row r="159" spans="1:20" ht="30.6" customHeight="1" thickBot="1" x14ac:dyDescent="0.25">
      <c r="A159" s="18"/>
      <c r="B159" s="268" t="s">
        <v>282</v>
      </c>
      <c r="C159" s="113" t="s">
        <v>283</v>
      </c>
      <c r="D159" s="206"/>
      <c r="E159" s="206"/>
      <c r="F159" s="455"/>
      <c r="G159" s="537" t="s">
        <v>284</v>
      </c>
      <c r="H159" s="207">
        <v>1</v>
      </c>
      <c r="I159" s="208">
        <v>1</v>
      </c>
      <c r="J159" s="208">
        <v>1</v>
      </c>
      <c r="K159" s="89"/>
      <c r="L159" s="4"/>
      <c r="M159" s="4"/>
      <c r="N159" s="4"/>
      <c r="O159" s="4"/>
      <c r="P159" s="4"/>
      <c r="Q159" s="4"/>
      <c r="R159" s="4"/>
      <c r="S159" s="4"/>
      <c r="T159" s="4"/>
    </row>
    <row r="160" spans="1:20" ht="16.899999999999999" customHeight="1" x14ac:dyDescent="0.2">
      <c r="A160" s="18"/>
      <c r="B160" s="209"/>
      <c r="C160" s="91" t="s">
        <v>20</v>
      </c>
      <c r="D160" s="210">
        <f>D162</f>
        <v>122.6</v>
      </c>
      <c r="E160" s="210">
        <f>E162</f>
        <v>122.6</v>
      </c>
      <c r="F160" s="456">
        <f>F162</f>
        <v>122.6</v>
      </c>
      <c r="G160" s="516"/>
      <c r="H160" s="93"/>
      <c r="I160" s="93"/>
      <c r="J160" s="94"/>
      <c r="K160" s="95"/>
      <c r="L160" s="4"/>
      <c r="M160" s="4"/>
      <c r="N160" s="4"/>
      <c r="O160" s="4"/>
      <c r="P160" s="4"/>
      <c r="Q160" s="4"/>
      <c r="R160" s="4"/>
      <c r="S160" s="4"/>
      <c r="T160" s="4"/>
    </row>
    <row r="161" spans="1:20" ht="15" customHeight="1" x14ac:dyDescent="0.2">
      <c r="A161" s="18"/>
      <c r="B161" s="366"/>
      <c r="C161" s="10" t="s">
        <v>21</v>
      </c>
      <c r="D161" s="13"/>
      <c r="E161" s="13"/>
      <c r="F161" s="457"/>
      <c r="G161" s="466"/>
      <c r="H161" s="56"/>
      <c r="I161" s="56"/>
      <c r="J161" s="57"/>
      <c r="K161" s="58"/>
      <c r="L161" s="4"/>
      <c r="M161" s="4"/>
      <c r="N161" s="4"/>
      <c r="O161" s="4"/>
      <c r="P161" s="4"/>
      <c r="Q161" s="4"/>
      <c r="R161" s="4"/>
      <c r="S161" s="4"/>
      <c r="T161" s="4"/>
    </row>
    <row r="162" spans="1:20" ht="29.45" customHeight="1" x14ac:dyDescent="0.2">
      <c r="A162" s="18"/>
      <c r="B162" s="366"/>
      <c r="C162" s="10" t="s">
        <v>50</v>
      </c>
      <c r="D162" s="11">
        <v>122.6</v>
      </c>
      <c r="E162" s="11">
        <v>122.6</v>
      </c>
      <c r="F162" s="458">
        <v>122.6</v>
      </c>
      <c r="G162" s="466"/>
      <c r="H162" s="56"/>
      <c r="I162" s="56"/>
      <c r="J162" s="57"/>
      <c r="K162" s="58"/>
      <c r="L162" s="4"/>
      <c r="M162" s="4"/>
      <c r="N162" s="4"/>
      <c r="O162" s="4"/>
      <c r="P162" s="4"/>
      <c r="Q162" s="4"/>
      <c r="R162" s="4"/>
      <c r="S162" s="4"/>
      <c r="T162" s="4"/>
    </row>
    <row r="163" spans="1:20" ht="27.75" customHeight="1" x14ac:dyDescent="0.2">
      <c r="A163" s="18"/>
      <c r="B163" s="211"/>
      <c r="C163" s="8" t="s">
        <v>285</v>
      </c>
      <c r="D163" s="9">
        <f>D11+D27+D31+D41+D100+D120+D124+D147+D153+D160</f>
        <v>21994.399999999998</v>
      </c>
      <c r="E163" s="9">
        <f>E11+E27+E31+E41+E100+E120+E124+E147+E153+E160</f>
        <v>23586.699999999997</v>
      </c>
      <c r="F163" s="403">
        <f>F11+F27+F31+F41+F100+F120+F124+F147+F153+F160</f>
        <v>19027.399999999998</v>
      </c>
      <c r="G163" s="465"/>
      <c r="H163" s="65"/>
      <c r="I163" s="65"/>
      <c r="J163" s="66"/>
      <c r="K163" s="67"/>
      <c r="L163" s="4"/>
      <c r="M163" s="4"/>
      <c r="N163" s="4"/>
      <c r="O163" s="4"/>
      <c r="P163" s="4"/>
      <c r="Q163" s="4"/>
      <c r="R163" s="4"/>
      <c r="S163" s="4"/>
      <c r="T163" s="4"/>
    </row>
    <row r="164" spans="1:20" ht="17.45" customHeight="1" x14ac:dyDescent="0.2">
      <c r="A164" s="18"/>
      <c r="B164" s="212"/>
      <c r="C164" s="10" t="s">
        <v>286</v>
      </c>
      <c r="D164" s="14">
        <f>SUM(D131:D132)</f>
        <v>0</v>
      </c>
      <c r="E164" s="14">
        <f>SUM(E131:E132)</f>
        <v>0</v>
      </c>
      <c r="F164" s="459">
        <f>SUM(F131:F132)</f>
        <v>0</v>
      </c>
      <c r="G164" s="487"/>
      <c r="H164" s="56"/>
      <c r="I164" s="56"/>
      <c r="J164" s="57"/>
      <c r="K164" s="58"/>
      <c r="L164" s="4"/>
      <c r="M164" s="4"/>
      <c r="N164" s="4"/>
      <c r="O164" s="4"/>
      <c r="P164" s="4"/>
      <c r="Q164" s="4"/>
      <c r="R164" s="4"/>
      <c r="S164" s="4"/>
      <c r="T164" s="4"/>
    </row>
    <row r="165" spans="1:20" ht="39.6" customHeight="1" thickBot="1" x14ac:dyDescent="0.25">
      <c r="A165" s="18"/>
      <c r="B165" s="213"/>
      <c r="C165" s="59" t="s">
        <v>287</v>
      </c>
      <c r="D165" s="100">
        <v>5583.8999999999978</v>
      </c>
      <c r="E165" s="100">
        <f>E163-D163</f>
        <v>1592.2999999999993</v>
      </c>
      <c r="F165" s="424">
        <f>F163-E163</f>
        <v>-4559.2999999999993</v>
      </c>
      <c r="G165" s="488"/>
      <c r="H165" s="62"/>
      <c r="I165" s="62"/>
      <c r="J165" s="63"/>
      <c r="K165" s="64"/>
      <c r="L165" s="4"/>
      <c r="M165" s="4"/>
      <c r="N165" s="4"/>
      <c r="O165" s="4"/>
      <c r="P165" s="4"/>
      <c r="Q165" s="4"/>
      <c r="R165" s="4"/>
      <c r="S165" s="4"/>
      <c r="T165" s="4"/>
    </row>
    <row r="166" spans="1:20" ht="19.899999999999999" customHeight="1" x14ac:dyDescent="0.2">
      <c r="A166" s="18"/>
      <c r="B166" s="23"/>
      <c r="C166" s="15"/>
      <c r="D166" s="16"/>
      <c r="E166" s="16"/>
      <c r="F166" s="16"/>
      <c r="G166" s="16"/>
    </row>
    <row r="167" spans="1:20" ht="15.6" customHeight="1" x14ac:dyDescent="0.2">
      <c r="A167" s="18"/>
      <c r="B167" s="365" t="s">
        <v>288</v>
      </c>
      <c r="C167" s="365"/>
      <c r="D167" s="365"/>
      <c r="E167" s="365"/>
      <c r="F167" s="365"/>
      <c r="G167" s="365"/>
    </row>
    <row r="168" spans="1:20" x14ac:dyDescent="0.2">
      <c r="A168" s="18"/>
      <c r="B168" s="367" t="s">
        <v>289</v>
      </c>
      <c r="C168" s="367"/>
      <c r="D168" s="367"/>
      <c r="E168" s="367"/>
      <c r="F168" s="367"/>
      <c r="G168" s="367"/>
    </row>
    <row r="169" spans="1:20" ht="13.9" customHeight="1" x14ac:dyDescent="0.2">
      <c r="A169" s="18"/>
      <c r="B169" s="365" t="s">
        <v>290</v>
      </c>
      <c r="C169" s="365"/>
      <c r="D169" s="365"/>
      <c r="E169" s="365"/>
      <c r="F169" s="365"/>
      <c r="G169" s="365"/>
    </row>
    <row r="170" spans="1:20" x14ac:dyDescent="0.2">
      <c r="A170" s="18"/>
      <c r="B170" s="365" t="s">
        <v>291</v>
      </c>
      <c r="C170" s="365"/>
      <c r="D170" s="365"/>
      <c r="E170" s="365"/>
      <c r="F170" s="365"/>
      <c r="G170" s="365"/>
    </row>
    <row r="171" spans="1:20" x14ac:dyDescent="0.2">
      <c r="A171" s="18"/>
      <c r="B171" s="364" t="s">
        <v>292</v>
      </c>
      <c r="C171" s="364"/>
      <c r="D171" s="17"/>
      <c r="E171" s="17"/>
      <c r="F171" s="17"/>
      <c r="G171" s="17"/>
    </row>
    <row r="172" spans="1:20" x14ac:dyDescent="0.2">
      <c r="A172" s="18"/>
      <c r="B172" s="24"/>
      <c r="C172" s="24"/>
      <c r="D172" s="337"/>
      <c r="E172" s="337"/>
      <c r="F172" s="337"/>
      <c r="G172" s="337"/>
    </row>
    <row r="173" spans="1:20" x14ac:dyDescent="0.2">
      <c r="B173" s="2"/>
      <c r="C173" s="2"/>
    </row>
    <row r="174" spans="1:20" x14ac:dyDescent="0.2">
      <c r="B174" s="2"/>
      <c r="C174" s="2"/>
    </row>
    <row r="175" spans="1:20" x14ac:dyDescent="0.2">
      <c r="B175" s="2"/>
      <c r="C175" s="2"/>
    </row>
    <row r="176" spans="1:20" x14ac:dyDescent="0.2">
      <c r="B176" s="2"/>
    </row>
  </sheetData>
  <mergeCells count="70">
    <mergeCell ref="C17:C18"/>
    <mergeCell ref="C19:C20"/>
    <mergeCell ref="C21:C22"/>
    <mergeCell ref="F1:G1"/>
    <mergeCell ref="B12:B13"/>
    <mergeCell ref="B15:B16"/>
    <mergeCell ref="B3:B4"/>
    <mergeCell ref="C3:C4"/>
    <mergeCell ref="D3:D4"/>
    <mergeCell ref="E3:E4"/>
    <mergeCell ref="F3:F4"/>
    <mergeCell ref="G3:G4"/>
    <mergeCell ref="B2:K2"/>
    <mergeCell ref="H3:J3"/>
    <mergeCell ref="K3:K4"/>
    <mergeCell ref="C15:C16"/>
    <mergeCell ref="B148:B152"/>
    <mergeCell ref="B154:B155"/>
    <mergeCell ref="B137:B138"/>
    <mergeCell ref="B121:B122"/>
    <mergeCell ref="D117:D118"/>
    <mergeCell ref="C137:C144"/>
    <mergeCell ref="E117:E118"/>
    <mergeCell ref="F117:F118"/>
    <mergeCell ref="B116:B118"/>
    <mergeCell ref="B135:B136"/>
    <mergeCell ref="B133:B134"/>
    <mergeCell ref="B125:B128"/>
    <mergeCell ref="B130:B132"/>
    <mergeCell ref="C116:C118"/>
    <mergeCell ref="C130:C132"/>
    <mergeCell ref="C133:C134"/>
    <mergeCell ref="C135:C136"/>
    <mergeCell ref="B171:C171"/>
    <mergeCell ref="B170:G170"/>
    <mergeCell ref="B161:B162"/>
    <mergeCell ref="B169:G169"/>
    <mergeCell ref="B168:G168"/>
    <mergeCell ref="B167:G167"/>
    <mergeCell ref="B111:B112"/>
    <mergeCell ref="B86:B87"/>
    <mergeCell ref="B89:B90"/>
    <mergeCell ref="B107:B110"/>
    <mergeCell ref="B101:B105"/>
    <mergeCell ref="B83:B84"/>
    <mergeCell ref="B17:B18"/>
    <mergeCell ref="B21:B22"/>
    <mergeCell ref="B28:B29"/>
    <mergeCell ref="B19:B20"/>
    <mergeCell ref="B76:B77"/>
    <mergeCell ref="B32:B33"/>
    <mergeCell ref="B42:B44"/>
    <mergeCell ref="B35:B37"/>
    <mergeCell ref="B57:B58"/>
    <mergeCell ref="B64:B66"/>
    <mergeCell ref="C70:C71"/>
    <mergeCell ref="C73:C75"/>
    <mergeCell ref="C76:C77"/>
    <mergeCell ref="C78:C79"/>
    <mergeCell ref="C35:C37"/>
    <mergeCell ref="C51:C52"/>
    <mergeCell ref="C57:C58"/>
    <mergeCell ref="C59:C60"/>
    <mergeCell ref="C64:C66"/>
    <mergeCell ref="C111:C112"/>
    <mergeCell ref="C89:C90"/>
    <mergeCell ref="C95:C97"/>
    <mergeCell ref="C107:C110"/>
    <mergeCell ref="C83:C84"/>
    <mergeCell ref="C86:C87"/>
  </mergeCells>
  <printOptions horizontalCentered="1"/>
  <pageMargins left="0.39370078740157483" right="0.39370078740157483" top="0.59055118110236227" bottom="0.59055118110236227" header="0" footer="0"/>
  <pageSetup paperSize="9" scale="8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8 programa 3 lentelė</vt:lpstr>
      <vt:lpstr>'8 programa 3 lentelė'!Print_Area</vt:lpstr>
      <vt:lpstr>'8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Violeta Pronskuvienė</cp:lastModifiedBy>
  <cp:revision/>
  <cp:lastPrinted>2026-01-26T12:56:13Z</cp:lastPrinted>
  <dcterms:created xsi:type="dcterms:W3CDTF">2023-07-10T07:04:14Z</dcterms:created>
  <dcterms:modified xsi:type="dcterms:W3CDTF">2026-01-26T12:57:12Z</dcterms:modified>
  <cp:category/>
  <cp:contentStatus/>
</cp:coreProperties>
</file>