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luosnis\Kmsa\Savivaldybės administracija\BENDROSIOS VALDYMO FUNKCIJOS\Strateginio planavimo skyrius\SVP PLANAI\2026-2028 SVP\SPRENDIMAS\"/>
    </mc:Choice>
  </mc:AlternateContent>
  <xr:revisionPtr revIDLastSave="0" documentId="13_ncr:1_{4F2B4A39-4F7E-45A0-8643-33FDDA38817D}" xr6:coauthVersionLast="47" xr6:coauthVersionMax="47" xr10:uidLastSave="{00000000-0000-0000-0000-000000000000}"/>
  <bookViews>
    <workbookView xWindow="28680" yWindow="-120" windowWidth="38640" windowHeight="21120" tabRatio="603" xr2:uid="{EF082B20-5454-481E-8ECF-44F36E11C9BB}"/>
  </bookViews>
  <sheets>
    <sheet name="10 programa 3 lentelė" sheetId="1" r:id="rId1"/>
  </sheets>
  <definedNames>
    <definedName name="_xlnm.Print_Area" localSheetId="0">'10 programa 3 lentelė'!$A$1:$K$281</definedName>
    <definedName name="_xlnm.Print_Titles" localSheetId="0">'10 programa 3 lentelė'!$3:$5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69" i="1" l="1"/>
  <c r="E269" i="1"/>
  <c r="F269" i="1"/>
  <c r="I239" i="1"/>
  <c r="H239" i="1"/>
  <c r="D82" i="1" l="1"/>
  <c r="I170" i="1"/>
  <c r="H170" i="1"/>
  <c r="D92" i="1" l="1"/>
  <c r="E82" i="1" l="1"/>
  <c r="F82" i="1"/>
  <c r="F92" i="1"/>
  <c r="E9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Gintarė Skirmantienė</author>
    <author>Snieguolė Kačerauskaitė</author>
    <author>Saulina Paulauskienė</author>
    <author>Regina Intienė</author>
  </authors>
  <commentList>
    <comment ref="C32" authorId="0" shapeId="0" xr:uid="{CF0B28BC-7200-42E8-9A74-1D989F87E86F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KMS 8 956 Eur laikinai finansuota suma (t.y 20 proc. bendros projekto finanavimo sumos), kuri pasibaigus  Projektui (2026-11-30) bus grąžinta į savivaldybės biudžetą.
</t>
        </r>
      </text>
    </comment>
    <comment ref="C33" authorId="1" shapeId="0" xr:uid="{E6CFD608-AC9C-4DBC-921A-5674AA0BD2F6}">
      <text>
        <r>
          <rPr>
            <sz val="11"/>
            <color theme="1"/>
            <rFont val="Calibri"/>
            <family val="2"/>
            <charset val="186"/>
            <scheme val="minor"/>
          </rPr>
          <t>Pažangos plane numatytoms veikloms įgyvendinti iki 2026-04-30 skiriama iki 12 563 953,81 Eur:
1. „Žaliakalnio“  gimnazija,
2. „Aitvaro“ gimnazija,
3. „Santarvės“ progimnazija,
4. „Smeltės“ progimnazija,
5. Liudviko Stulpino progimnazija,
6. „Saulėtekio“ progimnazija.</t>
        </r>
      </text>
    </comment>
    <comment ref="C67" authorId="0" shapeId="0" xr:uid="{F4241055-CFB1-46DB-8318-9A05F78A0061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Gintarė Skirmantienė:
Projekto pabaiga 2027 m. rugpjūčio 31 d. </t>
        </r>
      </text>
    </comment>
    <comment ref="H98" authorId="1" shapeId="0" xr:uid="{2F9479AF-F438-486D-A085-026A60A96A5D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Jei projektas laimėtų konkursą pilna finansavimo apimtimi
</t>
        </r>
      </text>
    </comment>
    <comment ref="C116" authorId="0" shapeId="0" xr:uid="{BAA01290-DD5D-4F95-A7B0-3CCFE0D9B55E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
1.Klaipėdos vaikų laisvalaikio centras
2.Klaipėdos Litorinos mokykla
3.Klaipėdos Vitės progimnazija
4.Klaipėdos Vyturio progimnazija
5.Klaipėdos lopšelis-darželis „Čiauškutė“
6.Klaipėdos miesto savivaldybės Imanuelio Kanto viešoji biblioteka
7.Klaipėdos pedagoginė psichologinė tarnyba
8.Klaipėdos sutrikusio vystymosi kūdikių namai
</t>
        </r>
      </text>
    </comment>
    <comment ref="H125" authorId="2" shapeId="0" xr:uid="{A8B9714A-72C5-4EC4-AEE8-88568587ADC0}">
      <text>
        <r>
          <rPr>
            <sz val="11"/>
            <color theme="1"/>
            <rFont val="Calibri"/>
            <family val="2"/>
            <charset val="186"/>
            <scheme val="minor"/>
          </rPr>
          <t>1. „Aukuro“ gimn.
2. Vydūno gimn.</t>
        </r>
      </text>
    </comment>
    <comment ref="I125" authorId="2" shapeId="0" xr:uid="{7C9A1353-BC2F-4776-B452-DC45F24C7123}">
      <text>
        <r>
          <rPr>
            <sz val="11"/>
            <color theme="1"/>
            <rFont val="Calibri"/>
            <family val="2"/>
            <charset val="186"/>
            <scheme val="minor"/>
          </rPr>
          <t>Sendvario progimnazija</t>
        </r>
      </text>
    </comment>
    <comment ref="J125" authorId="2" shapeId="0" xr:uid="{2A44DEDD-02D8-4E0E-9B11-F72B32C5E5BE}">
      <text>
        <r>
          <rPr>
            <sz val="11"/>
            <color theme="1"/>
            <rFont val="Calibri"/>
            <family val="2"/>
            <charset val="186"/>
            <scheme val="minor"/>
          </rPr>
          <t>„Varpo“ gimnazija</t>
        </r>
      </text>
    </comment>
    <comment ref="H134" authorId="2" shapeId="0" xr:uid="{05B6FDB1-6827-4CF6-B45F-37EA4F331319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1. Sendvario progimn.
</t>
        </r>
      </text>
    </comment>
    <comment ref="I134" authorId="2" shapeId="0" xr:uid="{297E57CC-4E9E-4830-A260-0EB6F3EC15CE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Baltijos
</t>
        </r>
      </text>
    </comment>
    <comment ref="J134" authorId="2" shapeId="0" xr:uid="{7BC1D3DB-902B-4456-B22D-D7EB18F1DAF2}">
      <text>
        <r>
          <rPr>
            <sz val="11"/>
            <color theme="1"/>
            <rFont val="Calibri"/>
            <family val="2"/>
            <charset val="186"/>
            <scheme val="minor"/>
          </rPr>
          <t>Varpo</t>
        </r>
      </text>
    </comment>
    <comment ref="H135" authorId="2" shapeId="0" xr:uid="{112CEA60-0C68-4497-A996-DB4F964B36C7}">
      <text>
        <r>
          <rPr>
            <sz val="11"/>
            <color theme="1"/>
            <rFont val="Calibri"/>
            <family val="2"/>
            <charset val="186"/>
            <scheme val="minor"/>
          </rPr>
          <t>1. Aukuro gimn.
2. Vydūno gimn. (dangos)</t>
        </r>
      </text>
    </comment>
    <comment ref="I135" authorId="2" shapeId="0" xr:uid="{BDFDFD9B-CFA3-46E4-862F-15498081F5B8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Sendvario </t>
        </r>
      </text>
    </comment>
    <comment ref="J135" authorId="2" shapeId="0" xr:uid="{A87D809B-BDD1-4421-BF49-CB0578B90D25}">
      <text>
        <r>
          <rPr>
            <sz val="11"/>
            <color theme="1"/>
            <rFont val="Calibri"/>
            <family val="2"/>
            <charset val="186"/>
            <scheme val="minor"/>
          </rPr>
          <t>Baltijos</t>
        </r>
      </text>
    </comment>
    <comment ref="H155" authorId="3" shapeId="0" xr:uid="{226D5B5E-62B0-42B9-8609-6FD5C5CFE82E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Regina Intienė:
1. Vėtrungėlės“ skyrius
2. „Radastėlės“ skyrius
3. „Radastėlė“
4. „Šaltinėlis“ „Kregždutės“ skyrius
5. „Eglutė“
</t>
        </r>
      </text>
    </comment>
    <comment ref="H170" authorId="2" shapeId="0" xr:uid="{23352643-36D5-4F9D-B58B-7B67A8DA8474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1.M. Mažvydo progimn.
2.Moksleivių saviraiškos centras </t>
        </r>
      </text>
    </comment>
    <comment ref="I170" authorId="2" shapeId="0" xr:uid="{DFD9B8EB-F465-41A2-A691-BC638E154E92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
Vitės progimn.</t>
        </r>
      </text>
    </comment>
    <comment ref="J170" authorId="2" shapeId="0" xr:uid="{CA65AB6B-575A-46A7-A8B0-A39C37C053A4}">
      <text>
        <r>
          <rPr>
            <sz val="11"/>
            <color theme="1"/>
            <rFont val="Calibri"/>
            <family val="2"/>
            <charset val="186"/>
            <scheme val="minor"/>
          </rPr>
          <t>"Medeinės" mokykla, Litorinos mokykla,
Pajūrio progimn.</t>
        </r>
      </text>
    </comment>
    <comment ref="H171" authorId="2" shapeId="0" xr:uid="{F7DECBE5-9E7F-4483-86CB-E4DAD468430A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
PAS vykdomos:
1.Vytauto Didžiojo gimnazija
2.Uostamiesčio progimnazija
3.Verdenės progimnazija
SAS vykdomos:
1. Varpo gimnazija
2. Suaugusiųjų gimnazija</t>
        </r>
      </text>
    </comment>
    <comment ref="I171" authorId="3" shapeId="0" xr:uid="{2864B2D3-2017-447C-B498-DBF885E41B55}">
      <text>
        <r>
          <rPr>
            <sz val="9"/>
            <color indexed="81"/>
            <rFont val="Tahoma"/>
            <family val="2"/>
            <charset val="186"/>
          </rPr>
          <t xml:space="preserve">
L.Stulpino progm.</t>
        </r>
      </text>
    </comment>
    <comment ref="I186" authorId="3" shapeId="0" xr:uid="{568F924E-1E34-4A02-BDFE-33F72545EE14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
1.Pajūrio progimnazija.
2. Prano Mašioto progimnazija.</t>
        </r>
      </text>
    </comment>
    <comment ref="H187" authorId="0" shapeId="0" xr:uid="{1FC95AF3-D108-4DF3-B31F-E9D7B9CD0596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
"Ąžuolyno" gimnazija.</t>
        </r>
      </text>
    </comment>
    <comment ref="H200" authorId="0" shapeId="0" xr:uid="{E288C708-62FA-40A8-8322-4A21F12D106A}">
      <text>
        <r>
          <rPr>
            <sz val="11"/>
            <color theme="1"/>
            <rFont val="Calibri"/>
            <family val="2"/>
            <charset val="186"/>
            <scheme val="minor"/>
          </rPr>
          <t>Klaipėdos Baltijos gimnazijos lifto, skirto asmenims su judėjimo negalia, funkcijų gerinimas ir vikšrinių kopiklių įsigijimas</t>
        </r>
      </text>
    </comment>
    <comment ref="H231" authorId="2" shapeId="0" xr:uid="{5720F80A-1313-4403-93EC-A7A2E11E5A34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1."Smeltės" progimn.
2. Medeinės mokykla
3. P. Mašioto progimn.
4. "Saulėtekio" progimn.
5. Varpo gimn.
6. l/d "Sakalėlis"
7. l/d "Želmenėlis"
8. l/d "Bitutė"
9. l/d "Inkarėlis"
</t>
        </r>
      </text>
    </comment>
    <comment ref="H234" authorId="2" shapeId="0" xr:uid="{2E972BB7-F7AA-4A1C-979A-F0B99DE9B6EF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1. l/d "Ąžuoliukas"
2. l/d "Švyturėlis"
3. "Vyturio" progimn.
4. VLC klubas"Žuvėdra"
</t>
        </r>
      </text>
    </comment>
    <comment ref="H235" authorId="2" shapeId="0" xr:uid="{286B1279-984C-45F2-A202-8F69C2278D79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1. P.Mašioto progimn.
</t>
        </r>
      </text>
    </comment>
    <comment ref="I235" authorId="2" shapeId="0" xr:uid="{DDFD3D6C-803C-483A-A6AD-A5EED3C6C5F2}">
      <text>
        <r>
          <rPr>
            <sz val="11"/>
            <color theme="1"/>
            <rFont val="Calibri"/>
            <family val="2"/>
            <charset val="186"/>
            <scheme val="minor"/>
          </rPr>
          <t>Medeinės mok</t>
        </r>
      </text>
    </comment>
    <comment ref="H236" authorId="2" shapeId="0" xr:uid="{A27DF54B-A60B-4CAB-81D9-C6EBD2ECBC27}">
      <text>
        <r>
          <rPr>
            <sz val="11"/>
            <color theme="1"/>
            <rFont val="Calibri"/>
            <family val="2"/>
            <charset val="186"/>
            <scheme val="minor"/>
          </rPr>
          <t>1. Vyturio progimn.
2. l/d "Inkarėlis"
3. l/d "Ąžuoliukas"
4. Baltijos gimn.
5. l/d "Berželis"
6. l/d "Švyturėlis"
7. l/d "Volungėlė"
8. l/d "Nykštukas"
9. l/d "Alksniukas"
10. "Saulėtekio"progimn.</t>
        </r>
      </text>
    </comment>
    <comment ref="H237" authorId="2" shapeId="0" xr:uid="{1B1C7AFF-BB9C-4E10-9D26-EB0E758142AF}">
      <text>
        <r>
          <rPr>
            <sz val="11"/>
            <color theme="1"/>
            <rFont val="Calibri"/>
            <family val="2"/>
            <charset val="186"/>
            <scheme val="minor"/>
          </rPr>
          <t>1. VLC klubas"Žuvėdra"
2. Uostamiesčio progimn.
3. l/d "Sakalėlis"
4. M. Mažvydo progim.
5. Regos ugdymo centras
6. l/d "Šaltinėlis"
7. l/d "Švyturėlis"
8. l/d "Pagrandukas"</t>
        </r>
      </text>
    </comment>
    <comment ref="H238" authorId="2" shapeId="0" xr:uid="{3D87BAB3-F86D-414D-B0AC-08361D4F8C0F}">
      <text>
        <r>
          <rPr>
            <sz val="11"/>
            <color theme="1"/>
            <rFont val="Calibri"/>
            <family val="2"/>
            <charset val="186"/>
            <scheme val="minor"/>
          </rPr>
          <t>l/d Žilvitis, 
l/d Žemuogėlė, 
l/d Obelėlė, 
l/d Giliukas</t>
        </r>
      </text>
    </comment>
    <comment ref="I238" authorId="2" shapeId="0" xr:uid="{912F3449-FBFD-476B-8D7D-36B0E11CD072}">
      <text>
        <r>
          <rPr>
            <sz val="11"/>
            <color theme="1"/>
            <rFont val="Calibri"/>
            <family val="2"/>
            <charset val="186"/>
            <scheme val="minor"/>
          </rPr>
          <t>l/d Pumpurėlis</t>
        </r>
      </text>
    </comment>
    <comment ref="H239" authorId="2" shapeId="0" xr:uid="{B0B3C1D8-C2D4-4D6F-9FBA-855A59548944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 l/d Žemuogėlė</t>
        </r>
      </text>
    </comment>
    <comment ref="I239" authorId="2" shapeId="0" xr:uid="{F09B2DA3-4FEF-4698-BB78-BA4A8CA71747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l/d Obelėlė, l/d Giliukas, l/d Žilvitis
</t>
        </r>
      </text>
    </comment>
    <comment ref="J239" authorId="2" shapeId="0" xr:uid="{D819F040-F0FD-4CE1-8121-A4ADFC673AFF}">
      <text>
        <r>
          <rPr>
            <sz val="11"/>
            <color theme="1"/>
            <rFont val="Calibri"/>
            <family val="2"/>
            <charset val="186"/>
            <scheme val="minor"/>
          </rPr>
          <t>l/d Pumpurėlis</t>
        </r>
      </text>
    </comment>
    <comment ref="H240" authorId="2" shapeId="0" xr:uid="{DDCCD700-A4F9-4067-8B96-D5D5E9F8CA67}">
      <text>
        <r>
          <rPr>
            <sz val="11"/>
            <color theme="1"/>
            <rFont val="Calibri"/>
            <family val="2"/>
            <charset val="186"/>
            <scheme val="minor"/>
          </rPr>
          <t>"Saulėtekio" progimn., "Smeltės" progimn., "Gabijos" progimn., 
"M.Mažvydo" progimn.
"Aitvaro" gimn.
Vydūno gimn.</t>
        </r>
      </text>
    </comment>
    <comment ref="I240" authorId="2" shapeId="0" xr:uid="{4C2F0907-55AF-450B-A9DB-1FF1C70F3284}">
      <text>
        <r>
          <rPr>
            <sz val="11"/>
            <color theme="1"/>
            <rFont val="Calibri"/>
            <family val="2"/>
            <charset val="186"/>
            <scheme val="minor"/>
          </rPr>
          <t>Litorinos mok.,
Baltijos gimn. 
Vitės progimn., 
"Varpo" gimn., 
"Žaliakalnio" gimn.</t>
        </r>
      </text>
    </comment>
    <comment ref="J240" authorId="2" shapeId="0" xr:uid="{22D7C2B6-AF40-4768-ABD3-09A1E81BFFE6}">
      <text>
        <r>
          <rPr>
            <sz val="11"/>
            <color theme="1"/>
            <rFont val="Calibri"/>
            <family val="2"/>
            <charset val="186"/>
            <scheme val="minor"/>
          </rPr>
          <t>"Verdenės" progimn., Suaugusių gimn., 
"Vėtrungės" gimn.
"Pajūrio" progim.</t>
        </r>
      </text>
    </comment>
    <comment ref="H245" authorId="2" shapeId="0" xr:uid="{321AC927-A368-4388-8AD9-E91E5E754453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1. l/d "Versmė"
2. l/d "Žemuogėlė"
3. l/d "Vyturėlis"
4. l/d "Pumpurėlis"
5. l/d "Žilvitis"
6. l/d "Liepaitė"
7. Marijos Montessori mokykla-darželis
8. l/d "Ąžuoliukas"
9. l/d "Žuvėdra"
10. l/d „Sakalėlis“ 
</t>
        </r>
      </text>
    </comment>
  </commentList>
</comments>
</file>

<file path=xl/sharedStrings.xml><?xml version="1.0" encoding="utf-8"?>
<sst xmlns="http://schemas.openxmlformats.org/spreadsheetml/2006/main" count="565" uniqueCount="402">
  <si>
    <t>Programos uždavinio, priemonės kodas ir požymis</t>
  </si>
  <si>
    <t>Uždavinio, priemonės pavadinimas, finansavimo šaltiniai</t>
  </si>
  <si>
    <t>2026 metų asignavimai ir kitos lėšos</t>
  </si>
  <si>
    <t>2027 metų asignavimai ir kitos lėšos</t>
  </si>
  <si>
    <t>2028 metų asignavimai ir kitos lėšos</t>
  </si>
  <si>
    <t>Stebėsenos rodiklio pavadinimas 
(matavimo vnt.)</t>
  </si>
  <si>
    <t>Savivaldybės strateginio plėtros plano rodiklis</t>
  </si>
  <si>
    <t>2026 m.</t>
  </si>
  <si>
    <t>2027 m.</t>
  </si>
  <si>
    <t>2028 m.</t>
  </si>
  <si>
    <t>010-01 (T)</t>
  </si>
  <si>
    <t>Uždavinys: Sudaryti sąlygas ugdytis ir gerinti ugdymo proceso kokybę</t>
  </si>
  <si>
    <t>Visos dienos užimtumo modelyje dalyvaujančių mokinių skaičius, asm. per metus</t>
  </si>
  <si>
    <t>R-1.3.2-1</t>
  </si>
  <si>
    <t>Mokinių, nepasiekusių patenkinamo lygio pagrindinio ugdymo pasiekimų patikrinime, dalis, proc.</t>
  </si>
  <si>
    <t>R-1.3.2-2</t>
  </si>
  <si>
    <t>Apibendrintas valstybinių brandos egzaminų (VBE) rodiklis</t>
  </si>
  <si>
    <t>Švietimo paslaugų vertinimo indeksas</t>
  </si>
  <si>
    <t>&gt;79,8</t>
  </si>
  <si>
    <t>&gt;79,9</t>
  </si>
  <si>
    <t>Asmenų, kuriems suteikta specialioji ir psichologinė pagalba, dalis nuo bendro mokinių ir vaikų skaičiaus (proc.)</t>
  </si>
  <si>
    <t>Švietimo pagalbą gaunančių mokinių dalis, proc.</t>
  </si>
  <si>
    <t>010-01-01 (TP)</t>
  </si>
  <si>
    <t>Priemonė: Veiklos organizavimo užtikrinimas švietimo įstaigose</t>
  </si>
  <si>
    <t>010-01-01-01</t>
  </si>
  <si>
    <t>Ugdymo proceso ir aplinkos užtikrinimas savivaldybės ikimokyklinio ugdymo įstaigose</t>
  </si>
  <si>
    <t>Įstaigų skaičius, vnt.</t>
  </si>
  <si>
    <t>Savivaldybės biudžeto lėšos (nuosavos, be ankstesnių metų likučio)</t>
  </si>
  <si>
    <t>Vaikų skaičius, vnt.</t>
  </si>
  <si>
    <t>P-1.3.2.5-1</t>
  </si>
  <si>
    <t>Lietuvos Respublikos valstybės biudžeto dotacijos</t>
  </si>
  <si>
    <t>Ikimokykliniame ir priešmokykliniame ugdyme dalyvaujančių 3–5 metų vaikų dalis, proc.</t>
  </si>
  <si>
    <t>Naujai komplektuojamų priešmokyklinio ugdymo grupių, kuriose yra ne daugiau kaip 20 mokinių, dalis, proc.</t>
  </si>
  <si>
    <t>Ankstesnių metų likučiai</t>
  </si>
  <si>
    <t>010-01-01-02</t>
  </si>
  <si>
    <t>Ugdymo proceso užtikrinimas nevalstybinėse ikimokyklinio ugdymo įstaigose</t>
  </si>
  <si>
    <t>010-01-01-03</t>
  </si>
  <si>
    <t xml:space="preserve">Mokinio padėjėjų etatų skaičiaus užtikrinimas </t>
  </si>
  <si>
    <t>Papildomai įsteigta mokinio padėjėjų etatų, skaičius</t>
  </si>
  <si>
    <t>010-01-01-04</t>
  </si>
  <si>
    <t>Ugdymo proceso ir aplinkos užtikrinimas savivaldybės pradinėje mokykloje ir mokyklose-darželiuose</t>
  </si>
  <si>
    <t xml:space="preserve">iš jų mokinių skaičius, vnt. </t>
  </si>
  <si>
    <t>010-01-01-05</t>
  </si>
  <si>
    <t>Ugdymo proceso užtikrinimas nevalstybinėje pradinėje mokykloje ir mokyklose-darželiuose</t>
  </si>
  <si>
    <t>010-01-01-06</t>
  </si>
  <si>
    <t xml:space="preserve">Ugdymo proceso ir aplinkos užtikrinimas savivaldybės bendrojo ugdymo mokyklose </t>
  </si>
  <si>
    <t>Naujai komplektuojamų bendrojo ugdymo mokyklų bendrosios paskirties 1 klasių komplektų, kuriuose yra ne daugiau kaip 24 mokiniai, dalis, proc.</t>
  </si>
  <si>
    <t>Vienai sąlyginei mokytojo pareigybei tenkančių mokinių skaičius bendrojo ugdymo mokyklose, vnt.</t>
  </si>
  <si>
    <t>Mokinių, besimokančių mokykloje (klasėje), skirtoje mokiniams, dėl įgimtų ar įgytų sutrikimų turintiems specialiųjų ugdymosi poreikių, kurių  gyvenamoji vieta deklaruota kitoje savivaldybėje, nei yra mokykla, dalis mokykloje (klasėje), proc.</t>
  </si>
  <si>
    <t>010-01-01-07</t>
  </si>
  <si>
    <t>Projekto „Erasmus+ akreditacijos KA121“ įgyvendinimas Gedminų progimnazijoje</t>
  </si>
  <si>
    <t xml:space="preserve">Įgyvendintas projektas, vnt. </t>
  </si>
  <si>
    <t>„Tūkstantmečio mokyklų“ programos įgyvendinimas</t>
  </si>
  <si>
    <t>Europos Sąjungos ir kitos tarptautinės finansinės paramos lėšos</t>
  </si>
  <si>
    <t xml:space="preserve">Ugdymo proceso užtikrinimas nevalstybinėse bendrojo ugdymo mokyklose </t>
  </si>
  <si>
    <t>Klaipėdos miesto bendrojo ugdymo mokyklų antrųjų klasių mokinių vežimo paslaugos mokyti plaukti užtikrinimas</t>
  </si>
  <si>
    <t>Mokytis plaukti vežiojamų vaikų skaičius, vnt.</t>
  </si>
  <si>
    <t>2042</t>
  </si>
  <si>
    <t>Klaipėdos Simono Dacho progimnazijos pradinių klasių mokinių vežiojimo į fizinio ugdymo pamokas užtikrinimas</t>
  </si>
  <si>
    <t>Mokinių skaičius, vnt.</t>
  </si>
  <si>
    <t>Ugdymo proceso ir aplinkos užtikrinimas savivaldybės neformaliojo vaikų švietimo įstaigose</t>
  </si>
  <si>
    <t>Suorganizuota edukacinių ir kultūrinių renginių, skaičius</t>
  </si>
  <si>
    <t>BĮ Klaipėdos pedagoginės psichologinės tarnybos veiklos užtikrinimas</t>
  </si>
  <si>
    <t>Aptarnauta asmenų, skaičius</t>
  </si>
  <si>
    <t>P-2.4.3.3-2</t>
  </si>
  <si>
    <t>Projekto „Integruota interaktyviųjų viešųjų sodų sistema Baltijos jūros regione „Interactive gardens“ įgyvendinimas</t>
  </si>
  <si>
    <t xml:space="preserve">Atnaujinta aplinka terapiniams užsiėmimams, proc. </t>
  </si>
  <si>
    <t>BĮ Klaipėdos regos ugdymo centro veiklos užtikrinimas</t>
  </si>
  <si>
    <t>BĮ Klaipėdos miesto pedagogų švietimo ir kultūros centro veiklos užtikrinimas</t>
  </si>
  <si>
    <t>Organizuota gerosios patirties sklaidos renginių, skaičius</t>
  </si>
  <si>
    <t>Kvalifikacijos pažymėjimų skaičius, vnt.</t>
  </si>
  <si>
    <t>P-1.1.2.1-3</t>
  </si>
  <si>
    <t>Mokinių maitinimo ir pavežėjimo užtikrinimas Klaipėdos „Aukuro“ gimnazijoje (sporto klasėse)</t>
  </si>
  <si>
    <t>Mokinių maitinimo ir pavėžėjimo užtikrinimas Klaipėdos jūrų kadetų gimnazijoje</t>
  </si>
  <si>
    <t>300</t>
  </si>
  <si>
    <t xml:space="preserve"> 300</t>
  </si>
  <si>
    <t>Klasių skaičius, vnt.</t>
  </si>
  <si>
    <t>Universitetinių klasių veiklos organizavimas (Baltijos, „Žemynos“, Vytauto Didžiojo ir „Vėtrungės“ gimnazijose)</t>
  </si>
  <si>
    <t>Dėstytojų etatų  skaičius, vnt.</t>
  </si>
  <si>
    <t>P-1.3.2.4-3</t>
  </si>
  <si>
    <t xml:space="preserve">Ugdymo prieinamumo ir ugdymo formų įvairovės užtikrinimas </t>
  </si>
  <si>
    <t>Vaikų, kuriems iš dalies kompensuojamas ugdymas nevalstybinėse įstaigose, skaičius, vnt.</t>
  </si>
  <si>
    <t>Ugdymo prieinamumo užtikrinimas nevalstybinėse bendrojo ugdymo mokyklose besimokantiems mokiniams, atvykusiems į Lietuvos Respubliką iš Ukrainos dėl Rusijos Federacijos karinių veiksmų</t>
  </si>
  <si>
    <t xml:space="preserve">I–II dalies valstybinių brandos egzaminų administravimas </t>
  </si>
  <si>
    <t>Egzaminų ir patikrinimų skaičius, vnt.</t>
  </si>
  <si>
    <t>Tris ir daugiau valstybinių brandos egzaminų išlaikiusių abiturientų dalis, proc.</t>
  </si>
  <si>
    <t>Maitinimo paslaugų kompensavimas</t>
  </si>
  <si>
    <t>Elektroninio mokinio pažymėjimo diegimas ir naudojimo užtikrinimas savivaldybės bendrojo ugdymo mokyklose</t>
  </si>
  <si>
    <t>Mokinių, aprūpintų elektroniniais pažymėjimais, skaičius</t>
  </si>
  <si>
    <t>Pedagogų pritraukimas ir išlaikymas Klaipėdos biudžetinėse švietimo įstaigose</t>
  </si>
  <si>
    <t>Pedagogų, kuriems kompensuojamos kelionės išlaidos, skaičius</t>
  </si>
  <si>
    <t>Asmenų, kuriems kompensuojamos gyvenamojo ploto nuomos išlaidos, skaičius</t>
  </si>
  <si>
    <t>Asmenų, kuriems apmokamos studijos, skaičius</t>
  </si>
  <si>
    <t>Ikimokyklinių ugdymo įstaigų ir mokyklų-darželių  informacinių technologijų aptarnavimas</t>
  </si>
  <si>
    <t>Abiturientų, išlaikiusių valstybinius brandos egzaminus aukščiausiais įvertinimais, ir pedagogų skatinimas</t>
  </si>
  <si>
    <t>Šimtukų skaičius, vnt.</t>
  </si>
  <si>
    <t>P-1.3.2.9-1</t>
  </si>
  <si>
    <t>Metų mokytojas, vnt.</t>
  </si>
  <si>
    <t>Visos dienos mokyklos paslaugų prieinamumo didinimas</t>
  </si>
  <si>
    <t>Jaunesnių nei 18 metų vaikų, dalyvaujančių veikloje, skaičius, vnt.</t>
  </si>
  <si>
    <t> </t>
  </si>
  <si>
    <t>Projekto ,,Įtraukties švietime stiprinimas (PASTIPRA)“ įgyvendinimas Klaipėdos ,,Medeinės“ mokykloje</t>
  </si>
  <si>
    <t>Švietimo pagalbos specialistų pareigybių skaičius</t>
  </si>
  <si>
    <t>Pagalbą gavusių vaikų skaičius</t>
  </si>
  <si>
    <t>Profesinio orientavimo užtikrinimas bendrojo ugdymo mokyklose</t>
  </si>
  <si>
    <t>Pareigybių skaičius</t>
  </si>
  <si>
    <t>010-01-01-31</t>
  </si>
  <si>
    <t xml:space="preserve">Švietimo įstaigų pedagoginių darbuotojų, vykdančių neformalųjį vaikų švietimą, padidinto darbo užmokesčio užtikrinimas </t>
  </si>
  <si>
    <t>010-01-01-32</t>
  </si>
  <si>
    <t>BĮ atstovavimo teismuose ir teismų sprendimų vykdymo organizavimas bei teismo išlaidų apmokėjimas</t>
  </si>
  <si>
    <t>Per ataskaitinį laikotarpį užbaigtų bylų, skaičius</t>
  </si>
  <si>
    <t>Savivaldybės biudžetas (įskaitant skolintas lėšas)</t>
  </si>
  <si>
    <t>Iš jo:</t>
  </si>
  <si>
    <t>Savivaldybės biudžeto lėšos (nuosavos, be ankstesnių metų likučio)'</t>
  </si>
  <si>
    <t>Lietuvos Respublikos valstybės biudžeto dotacijos'</t>
  </si>
  <si>
    <t>Europos Sąjungos ir kitos tarptautinės finansinės paramos lėšos'</t>
  </si>
  <si>
    <t>Pajamų įmokos ir kitos pajamos'</t>
  </si>
  <si>
    <t>Ankstesnių metų likučiai'</t>
  </si>
  <si>
    <t>Kiti šaltiniai</t>
  </si>
  <si>
    <t>Iš jų:</t>
  </si>
  <si>
    <t>Kiti šaltiniai (valstybės biudžeto lėšos)'</t>
  </si>
  <si>
    <t>Kiti šaltiniai (Europos Sąjungos paramos lėšos)'</t>
  </si>
  <si>
    <t>Kiti finansavimo šaltiniai'</t>
  </si>
  <si>
    <t>010-01-02 (TP)</t>
  </si>
  <si>
    <t>Priemonė: Neformaliojo vaikų ir suaugusiųjų švietimo organizavimas</t>
  </si>
  <si>
    <t>010-01-02-01</t>
  </si>
  <si>
    <t xml:space="preserve">Ugdymo proceso užtikrinimas sporto mokyklose </t>
  </si>
  <si>
    <t>010-01-02-02</t>
  </si>
  <si>
    <t>Vasaros poilsio organizavimas</t>
  </si>
  <si>
    <t>Programų skaičius, vnt.</t>
  </si>
  <si>
    <t>P-2.4.3.2-1</t>
  </si>
  <si>
    <t>010-01-02-03</t>
  </si>
  <si>
    <t>Neformaliojo vaikų švietimo programų įgyvendinimas ir neformaliojo vaikų švietimo paslaugų plėtra</t>
  </si>
  <si>
    <t>Programose dalyvaujančių vaikų skaičius, vnt.</t>
  </si>
  <si>
    <t>P-1.3.2.3-3</t>
  </si>
  <si>
    <t>010-01-03 (TP)</t>
  </si>
  <si>
    <t>Priemonė: Savivaldybės administracijos vaiko gerovės komisijos veiklos užtikrinimas</t>
  </si>
  <si>
    <t>Prevencinių renginių skaičius, vnt.</t>
  </si>
  <si>
    <t>Suorganizuota mokymų, kvalifikacijos kėlimo renginių, vnt.</t>
  </si>
  <si>
    <t>Vaikų skaičius, kurie gaus koordinuotai teikiamas paslaugas įgyvendinant projektą, savivaldybėje</t>
  </si>
  <si>
    <t>010-01-04 (TP)</t>
  </si>
  <si>
    <t xml:space="preserve">Priemonė: Miesto metodinių būrelių veiklos užtikrinimas </t>
  </si>
  <si>
    <t>Metodinių būrelių skaičius, vnt.</t>
  </si>
  <si>
    <t>010-01-05 (TP)</t>
  </si>
  <si>
    <t>Priemonė: Priėmimo į savivaldybės bendrojo ir ikimokyklinio ugdymo įstaigas informacinių sistemų priežiūra</t>
  </si>
  <si>
    <t>Administruojama sistemų, vnt.</t>
  </si>
  <si>
    <t>010-01-06 (TP)</t>
  </si>
  <si>
    <t xml:space="preserve">Priemonė: Savivaldybės švietimo įstaigų civilinės atsakomybės draudimas </t>
  </si>
  <si>
    <t>010-01-07</t>
  </si>
  <si>
    <t>Priemonė: Švietimo pagalbos ir koordinuotai teikiamų paslaugų užtikrinimo projekto įgyvendinimas</t>
  </si>
  <si>
    <t>Vaikų, kurie gaus koordinuotai teikiamas paslaugas, skaičius, vnt.</t>
  </si>
  <si>
    <t>010-01-08</t>
  </si>
  <si>
    <t>Priemonė: Kultūrinių kompetencijų ugdymo modelio moksleiviams įgyvendinimas</t>
  </si>
  <si>
    <t>Dalyvaujančių įstaigų skaičius</t>
  </si>
  <si>
    <t>Edukatorių organizuojami mokymai, valandų skaičius</t>
  </si>
  <si>
    <t>010-02 (P)</t>
  </si>
  <si>
    <t>Uždavinys: Renovuoti ugdymo įstaigų pastatus ir patalpas</t>
  </si>
  <si>
    <t>Mokyklų pastatų, kurie yra geros būklės, skaičius (vnt.) ir dalis bendroje mokyklų pastatų struktūroje (proc.)</t>
  </si>
  <si>
    <t>18/50</t>
  </si>
  <si>
    <t>19/53</t>
  </si>
  <si>
    <t>20/56</t>
  </si>
  <si>
    <t>R-1.3.1-1</t>
  </si>
  <si>
    <t>Ugdymo vietų skaičius 1–5 metų amžiaus vaikams šiaurinėje ir centrinėje miesto teritorijose, vnt.</t>
  </si>
  <si>
    <t>R-1.3.2-3</t>
  </si>
  <si>
    <t>Atnaujintų savivaldybės bendrojo ugdymo mokyklų sporto aikštynų skaičius, vnt.</t>
  </si>
  <si>
    <t>010-02-01 (TP)</t>
  </si>
  <si>
    <t>Priemonė: Švietimo įstaigų modulinių kompleksų nuoma ir išpirkimas</t>
  </si>
  <si>
    <t>Išsinuomota modulinių pastatų, vnt.</t>
  </si>
  <si>
    <t>1</t>
  </si>
  <si>
    <t>Modulinio pastato išpirkimas, vnt.</t>
  </si>
  <si>
    <t>010-02-02 (PP)</t>
  </si>
  <si>
    <t>Priemonė: Savivaldybės ugdymo įstaigų pastatų ir aplinkos modernizavimas bei plėtra</t>
  </si>
  <si>
    <t>Savivaldybės bendrojo ugdymo mokyklų pastatų ir aplinkos modernizavimas bei plėtra:</t>
  </si>
  <si>
    <t>010-02-02-01</t>
  </si>
  <si>
    <t>Švietimo įstaigų sklypų parinkimas ir teritorijų planavimo dokumentų parengimas šiaurinėje ir centrinėje miesto dalyse</t>
  </si>
  <si>
    <t>Parinkta vieta sklypo suformavimui, vnt.</t>
  </si>
  <si>
    <t>2</t>
  </si>
  <si>
    <t>010-02-02-02</t>
  </si>
  <si>
    <t>Parengta techninių projektų, vnt.</t>
  </si>
  <si>
    <t>Atnaujinta aikštynų, skaičius</t>
  </si>
  <si>
    <t>P-2.2.1.2-1</t>
  </si>
  <si>
    <t>010-02-02-03</t>
  </si>
  <si>
    <t xml:space="preserve">Klaipėdos „Ąžuolyno“ gimnazijos modernizavimas </t>
  </si>
  <si>
    <t>P-1.3.1.1-3</t>
  </si>
  <si>
    <t>Atlikta rangos darbų, proc.</t>
  </si>
  <si>
    <t>Įrengtas fizikos kabinetas, proc.</t>
  </si>
  <si>
    <t>Atnaujinti mokykliniai baldai, vnt.</t>
  </si>
  <si>
    <t>100</t>
  </si>
  <si>
    <t>203</t>
  </si>
  <si>
    <t>Vėdinimo ir kondicionavimo sistemų įrengimas biudžetinėse švietimo įstaigose</t>
  </si>
  <si>
    <t>137</t>
  </si>
  <si>
    <t>Įrengta kondicionavimo sistemų bendrojo ugdymo įstaigose, vnt.</t>
  </si>
  <si>
    <t>139</t>
  </si>
  <si>
    <t>Parengtas techninis projektas („Vyturio“ progimnazija), vnt.</t>
  </si>
  <si>
    <t>Atlikta rangos darbų („Vyturio“ progimnazija), proc.</t>
  </si>
  <si>
    <t>13</t>
  </si>
  <si>
    <t>Parengtas techninis projektas („Aukuro“ gimnazija), vnt.</t>
  </si>
  <si>
    <t>Atlikta rangos darbų („Aukuro“ gimnazija), proc.</t>
  </si>
  <si>
    <t>0</t>
  </si>
  <si>
    <t>Parengtas techninis projektas („Versmės“ progimnazija),  vnt.</t>
  </si>
  <si>
    <t>Parengtas techninis projektas (Jūrų kadetų gimnazija),  vnt.</t>
  </si>
  <si>
    <t>Parengtas techninis projektas (Simono Dacho progimnazija), vnt.</t>
  </si>
  <si>
    <t>Atlikta rangos darbų (Simono Dacho progmnazija), proc.</t>
  </si>
  <si>
    <t>15</t>
  </si>
  <si>
    <t>Parengtas techninis projektas (Gedminų progimnazija), vnt.</t>
  </si>
  <si>
    <t>Atlikta rangos darbų (Gedminų progmnazija), proc.</t>
  </si>
  <si>
    <t>Parengtas techninis projektas („Varpelio“ mokykla-darželis), vnt.</t>
  </si>
  <si>
    <t>Parengtas techninis projektas („Gilijos“ pradinė mokykla), vnt.</t>
  </si>
  <si>
    <t>Parengtas techninis projektas („Aitvaro“ gimnazija), vnt.</t>
  </si>
  <si>
    <t>Parengtas techninis projektas („Gabijos“ progimnazija), vnt.</t>
  </si>
  <si>
    <t>Energinio efektyvumo didinimas ikimokyklinio ugdymo įstaigose:</t>
  </si>
  <si>
    <t>Atlikta rangos darbų (l.-d. „Radastėlė“), proc.</t>
  </si>
  <si>
    <t>Atlikta rangos darbų (l.-d. „Šaltinėlis“ „Kregždutės“ skyrius), proc.</t>
  </si>
  <si>
    <t>87</t>
  </si>
  <si>
    <t>Atlikta rangos darbų (l.-d. „Eglutė“), proc.</t>
  </si>
  <si>
    <t>18</t>
  </si>
  <si>
    <t>Švietimo ugdymo paslaugų plėtra Tauralaukyje  (Klaipėdos g. 31) – pastato rekonstravimas į ikimokyklinio ir priešmokyklinio ugdymo įstaigą</t>
  </si>
  <si>
    <t xml:space="preserve">Atlikta rangos darbų, proc.
</t>
  </si>
  <si>
    <t>Ugdymo paslaugų prieinamumo didinimas, modernizuojant Klaipėdos lopšelio-darželio „Traukinukas“ „Boružėlės“ skyriaus pastatą</t>
  </si>
  <si>
    <t>Parengtas techninis projektas, vnt.</t>
  </si>
  <si>
    <t xml:space="preserve">Naujų ar rekonstruotų pastatų, kurių pirminės energijos paklausa yra bent 20 % mažesnė, nei reikalauja energijos beveik nevartojantis pastatas, plotas (kvadratiniai metrai) </t>
  </si>
  <si>
    <t xml:space="preserve">Metinis konsoliduotų viešųjų paslaugų vartotojų skaičius (vartotojai per metus) </t>
  </si>
  <si>
    <t>Neformaliojo vaikų švietimo įstaigų pastatų rekonstravimas:</t>
  </si>
  <si>
    <t>Klaipėdos Jeronimo Kačinsko muzikos mokyklos (Statybininkų pr. 5) pastato energinio efektyvumo didinimas</t>
  </si>
  <si>
    <t>Klaipėdos karalienės Luizės jaunimo centro įgalinimas teikti šiuolaikinius jaunimo poreikius atitinkančias paslaugas</t>
  </si>
  <si>
    <t>VšĮ Klaipėdos valstybinei kolegijai priklausančio nekilnojamojo turto įsigijimas, pritaikant jį savivaldybės vykdomoms švietimo funkcijoms</t>
  </si>
  <si>
    <t>VšĮ Klaipėdos kolegijai priklausančių pastatų įsigijimas, vnt.</t>
  </si>
  <si>
    <t>010-02-02-12</t>
  </si>
  <si>
    <t>Sporto salių atnaujinimas</t>
  </si>
  <si>
    <t>Įstaigų, kuriose atnaujintos sporto salės, skaičius</t>
  </si>
  <si>
    <t>3</t>
  </si>
  <si>
    <t>Įstaigų, kuriose atlikti sporto salių vėdinimo remonto darbai, skaičius</t>
  </si>
  <si>
    <t>010-02-02-13</t>
  </si>
  <si>
    <t>Juozo Karoso muzikos mokyklos palėpės įrengimas ugdymui</t>
  </si>
  <si>
    <t>010-02-02-14</t>
  </si>
  <si>
    <t xml:space="preserve">Medelyno mokyklos  techninio darbo projekto parengimas </t>
  </si>
  <si>
    <t>Skolintos lėšos'</t>
  </si>
  <si>
    <t xml:space="preserve">Kiti šaltiniai </t>
  </si>
  <si>
    <t>010-02-03 (TP)</t>
  </si>
  <si>
    <t>Priemonė: Mokymosi aplinkos pritaikymas švietimo reikmėms</t>
  </si>
  <si>
    <t>010-02-03-01</t>
  </si>
  <si>
    <t>Lauko žaidimų aikštelių ir įrenginių atnaujinimas ikimokyklinėse ugdymo įstaigose</t>
  </si>
  <si>
    <t>Įstaigų teritorijų skaičius, vnt.</t>
  </si>
  <si>
    <t>19</t>
  </si>
  <si>
    <t>010-02-03-02</t>
  </si>
  <si>
    <t>Patalpų ir inventoriaus atnaujinimas užtikrinant atitiktį higienos normoms</t>
  </si>
  <si>
    <t>30</t>
  </si>
  <si>
    <t>010-02-03-03</t>
  </si>
  <si>
    <t>Gamtos mokslų laboratorijų įrengimas Klaipėdos miesto savivaldybės progimnazijose</t>
  </si>
  <si>
    <t>Elektroninių cigarečių detektorių įrengimas bendrojo ugdymo mokyklose</t>
  </si>
  <si>
    <t>010-02-03-05</t>
  </si>
  <si>
    <t>Patalpų pritaikymas ugdymo reikmėms</t>
  </si>
  <si>
    <t>010-02-04</t>
  </si>
  <si>
    <t>Priemonė: Įtraukiojo ugdymo strategijos įgyvendinimas</t>
  </si>
  <si>
    <t>010-02-04-01</t>
  </si>
  <si>
    <t>39</t>
  </si>
  <si>
    <t>Grupių skaičius, vnt.</t>
  </si>
  <si>
    <t>72</t>
  </si>
  <si>
    <t>010-02-04-02</t>
  </si>
  <si>
    <t>Multisensorinių nusiraminimo kambarių įrengimas, priemonių įsigijimas</t>
  </si>
  <si>
    <t>23</t>
  </si>
  <si>
    <t>11</t>
  </si>
  <si>
    <t>Įrengtų kambarių skaičius, vnt.</t>
  </si>
  <si>
    <t>10</t>
  </si>
  <si>
    <t>8</t>
  </si>
  <si>
    <t>Metodinių priemonių ar įrangos įsigimui, proc.</t>
  </si>
  <si>
    <t>010-02-04-03</t>
  </si>
  <si>
    <t>Patalpų pritaikymas vaikų su negalia ugdymui</t>
  </si>
  <si>
    <t>P-1.3.1.1-2</t>
  </si>
  <si>
    <t>010-03 (T)</t>
  </si>
  <si>
    <t>Uždavinys: Aprūpinti švietimo įstaigas reikalingu inventoriumi</t>
  </si>
  <si>
    <t>Aprūpinimo informacinių ir komunikacinių technologijų įranga vertinimas:</t>
  </si>
  <si>
    <t>R-1.3.1-2</t>
  </si>
  <si>
    <t>Mokinių mokymui skirtų kompiuterių skaičius, tenkantis 100-ui mokinių, vnt.</t>
  </si>
  <si>
    <t>010-03-01 (TP)</t>
  </si>
  <si>
    <t>Priemonė: Baldų ir įrangos atnaujinimas</t>
  </si>
  <si>
    <t>010-03-01-01</t>
  </si>
  <si>
    <t>Vaikiškų lovyčių įsigijimas savivaldybės ikimokyklinio ugdymo įstaigoms</t>
  </si>
  <si>
    <t>Lovyčių skaičius, vnt.</t>
  </si>
  <si>
    <t>010-03-01-02</t>
  </si>
  <si>
    <t xml:space="preserve">Įrenginių įsigijimas švietimo įstaigų maisto blokams </t>
  </si>
  <si>
    <t>Įsigyta įrenginių, vnt.</t>
  </si>
  <si>
    <t>010-03-01-03</t>
  </si>
  <si>
    <t>Baldų, įrangos, metodinių priemonių ir specifikacijų įsigijimas ikimokyklinio ir priešmokyklinio ugdymo įstaigai (Tauralaukio rekonstruojamame pastate Klaipėdos g. 31)</t>
  </si>
  <si>
    <t>Įsigyta baldų ir įrangos, vnt.</t>
  </si>
  <si>
    <t>Įsigyta metodinių priemonių, vnt.</t>
  </si>
  <si>
    <t>010-03-01-04</t>
  </si>
  <si>
    <t>Kompiuterių brandos egzaminams ir nacionaliniams mokinių pasiekimų patikrinimams organizuoti įsigijimas</t>
  </si>
  <si>
    <t>Kompiuterių skaičius, vnt.</t>
  </si>
  <si>
    <t>010-03-02 (TP)</t>
  </si>
  <si>
    <t>Priemonė: Švietimo paslaugų modernizavimo  programos priemonių įgyvendinimas</t>
  </si>
  <si>
    <t>010-03-02-01</t>
  </si>
  <si>
    <t>Neformaliojo švietimo ir pagalbos įstaigų aprūpinimas mobilia interaktyvia įranga</t>
  </si>
  <si>
    <t>Interaktyvių ekranų skaičius, vnt.</t>
  </si>
  <si>
    <t>010-03-02-02</t>
  </si>
  <si>
    <t>Hibridinių klasių įrengimas</t>
  </si>
  <si>
    <t>Hibridinių klasių skaičius, vnt.</t>
  </si>
  <si>
    <t>010-04 (T)</t>
  </si>
  <si>
    <t>Uždavinys: Organizuoti materialinį, ūkinį ir techninį ugdymo įstaigų aptarnavimą</t>
  </si>
  <si>
    <t>010-04-01 (TP)</t>
  </si>
  <si>
    <t>Priemonė: Ugdymo įstaigų ūkinio aptarnavimo organizavimas</t>
  </si>
  <si>
    <t>010-04-01-01</t>
  </si>
  <si>
    <t xml:space="preserve">Švietimo įstaigų paprastasis remontas </t>
  </si>
  <si>
    <t>Įstaigų, kuriose atlikti remonto darbai, skaičius</t>
  </si>
  <si>
    <t>010-04-01-02</t>
  </si>
  <si>
    <t>Šilumos ir karšto vandens tiekimo sistemų priežiūra</t>
  </si>
  <si>
    <t>Įstaigų skaičius</t>
  </si>
  <si>
    <t>010-04-01-03</t>
  </si>
  <si>
    <t>Šildymo sistemų, vandentiekio ir buitinių nuotekų tinklų remontas</t>
  </si>
  <si>
    <t>Renovuota, suremontuota sistemų, skaičius</t>
  </si>
  <si>
    <t>010-04-01-04</t>
  </si>
  <si>
    <t>Gaisrinės saugos reikalavimų vykdymas švietimo įstaigose</t>
  </si>
  <si>
    <t>Įstaigų, kuriose likviduoti pažeidimai, skaičius</t>
  </si>
  <si>
    <t>010-04-01-05</t>
  </si>
  <si>
    <t>Švietimo įstaigų sanitarinių patalpų remontas</t>
  </si>
  <si>
    <t>010-04-01-06</t>
  </si>
  <si>
    <t xml:space="preserve">Švietimo įstaigų elektros instaliacijos remontas </t>
  </si>
  <si>
    <t>010-04-01-07</t>
  </si>
  <si>
    <t>Švietimo įstaigų pastatų išorės remontas</t>
  </si>
  <si>
    <t>010-04-01-08</t>
  </si>
  <si>
    <t xml:space="preserve">Švietimo įstaigų lauko inžinerinių tinklų remontas </t>
  </si>
  <si>
    <t xml:space="preserve">Parengta techninių projektų, vnt.    </t>
  </si>
  <si>
    <t>Suremontuota įstaigų, skaičius</t>
  </si>
  <si>
    <t>010-04-01-09</t>
  </si>
  <si>
    <t>Švietimo įstaigų teritorijų aptvėrimas</t>
  </si>
  <si>
    <t>010-04-01-10</t>
  </si>
  <si>
    <t>Įstaigų ūkinis aptarnavimas</t>
  </si>
  <si>
    <t>Nuomojamo ryšių kabelio tinklo ilgis, km</t>
  </si>
  <si>
    <t>Saugomų pastatų, objektų skaičius</t>
  </si>
  <si>
    <t>Įstaigų, kuriose valomi langai, skaičius</t>
  </si>
  <si>
    <t>Įstaigų pastatų, kuriuose atlikta kasmetinė apžiūra, skaičius</t>
  </si>
  <si>
    <t>010-04-01-11</t>
  </si>
  <si>
    <t>Riebalų gaudyklių montavimas</t>
  </si>
  <si>
    <t>010-04-02 (TP)</t>
  </si>
  <si>
    <t xml:space="preserve">Priemonė: Mokinių pavėžėjimo užtikrinimas </t>
  </si>
  <si>
    <t>Pavėžėta mokinių, skaičius</t>
  </si>
  <si>
    <t>267</t>
  </si>
  <si>
    <t>010-04-03 (TP)</t>
  </si>
  <si>
    <t>Priemonė: Švietimo įstaigų persikėlimo į kitas patalpas organizavimas</t>
  </si>
  <si>
    <t>Perkelta įstaigų, skaičius</t>
  </si>
  <si>
    <t>7</t>
  </si>
  <si>
    <t>010-04-04 (TP)</t>
  </si>
  <si>
    <t>Priemonė: Švietimo įstaigų energinių išteklių efektyvinimas</t>
  </si>
  <si>
    <t>010-04-04-01</t>
  </si>
  <si>
    <t>Automatizuotos šilumos punkto kontrolės ir valdymo sistemų aptarnavimas švietimo įstaigų pastatuose</t>
  </si>
  <si>
    <t>Aptarnaujamų įstaigų pastatų skaičius, vnt.</t>
  </si>
  <si>
    <t>010-04-05 (TP)</t>
  </si>
  <si>
    <t>Priemonė: Komunalinių paslaugų įsigijimas</t>
  </si>
  <si>
    <t>Šildoma įstaigų, skaičius</t>
  </si>
  <si>
    <t>Tvarkoma paviršinių (lietaus) nuotekų, įstaigų skaičius</t>
  </si>
  <si>
    <t>Tvarkomas centralizuotas vandentiekis ir kanalizacija, įstaigų skaičius</t>
  </si>
  <si>
    <t>Įstaigų, kurioms elektros energija įsigyjama centralizuotai, skaičius</t>
  </si>
  <si>
    <t xml:space="preserve">IŠ VISO programai finansuoti pagal finansavimo šaltinius </t>
  </si>
  <si>
    <t>Iš jų: regioninių pažangos priemonių lėšos</t>
  </si>
  <si>
    <t>Asignavimų ir kitų lėšų pokytis, palyginti su ankstesnių metų patvirtintų asignavimų ir kitų lėšų planu</t>
  </si>
  <si>
    <t xml:space="preserve">T – tęstinės veiklos uždavinys. </t>
  </si>
  <si>
    <t>P – pažangos uždavinys.</t>
  </si>
  <si>
    <t xml:space="preserve">TP – tęstinės veiklos priemonė. </t>
  </si>
  <si>
    <t>PP – pažangos priemonė.</t>
  </si>
  <si>
    <t>RP – regioninė pažangos priemonė.</t>
  </si>
  <si>
    <t>010-01-01-08</t>
  </si>
  <si>
    <t>010-01-01-09</t>
  </si>
  <si>
    <t>010-01-01-10</t>
  </si>
  <si>
    <t>010-01-01-11</t>
  </si>
  <si>
    <t>010-01-01-12</t>
  </si>
  <si>
    <t>010-01-01-13</t>
  </si>
  <si>
    <t>010-01-01-14</t>
  </si>
  <si>
    <t>010-01-01-15</t>
  </si>
  <si>
    <t>010-01-01-16</t>
  </si>
  <si>
    <t>010-01-01-17</t>
  </si>
  <si>
    <t>010-01-01-18</t>
  </si>
  <si>
    <t>010-01-01-19</t>
  </si>
  <si>
    <t>010-01-01-20</t>
  </si>
  <si>
    <t>010-01-01-21</t>
  </si>
  <si>
    <t>010-01-01-22</t>
  </si>
  <si>
    <t>010-01-01-23</t>
  </si>
  <si>
    <t>010-01-01-24</t>
  </si>
  <si>
    <t>010-01-01-25</t>
  </si>
  <si>
    <t>010-01-01-26</t>
  </si>
  <si>
    <t>010-01-01-27</t>
  </si>
  <si>
    <t>010-01-01-28</t>
  </si>
  <si>
    <t>010-01-01-29</t>
  </si>
  <si>
    <t>010-01-01-30</t>
  </si>
  <si>
    <t>010-02-02-04</t>
  </si>
  <si>
    <t>010-02-02-05</t>
  </si>
  <si>
    <t>010-02-02-06</t>
  </si>
  <si>
    <t>010-02-02-07</t>
  </si>
  <si>
    <t>010-02-02-08 (RP)</t>
  </si>
  <si>
    <t>010-02-02-09</t>
  </si>
  <si>
    <t xml:space="preserve">010-02-02-10
</t>
  </si>
  <si>
    <t xml:space="preserve">010-02-02-11
</t>
  </si>
  <si>
    <t>010-02-03-04</t>
  </si>
  <si>
    <r>
      <rPr>
        <sz val="10"/>
        <rFont val="Times New Roman"/>
        <family val="1"/>
        <charset val="186"/>
      </rPr>
      <t xml:space="preserve">Mokinio </t>
    </r>
    <r>
      <rPr>
        <sz val="10"/>
        <color rgb="FF000000"/>
        <rFont val="Times New Roman"/>
        <family val="1"/>
        <charset val="186"/>
      </rPr>
      <t>padėjėjų skaičius, vnt.</t>
    </r>
  </si>
  <si>
    <r>
      <rPr>
        <b/>
        <sz val="10"/>
        <color rgb="FF000000"/>
        <rFont val="Times New Roman"/>
        <family val="1"/>
        <charset val="186"/>
      </rPr>
      <t xml:space="preserve">Klaipėdos </t>
    </r>
    <r>
      <rPr>
        <b/>
        <sz val="10"/>
        <color theme="1"/>
        <rFont val="Times New Roman"/>
        <family val="1"/>
        <charset val="186"/>
      </rPr>
      <t>lopšelių-darželių pastatų atnaujinimas</t>
    </r>
  </si>
  <si>
    <t>Specialiųjų ugdymosi priemonių emocijų ugdymui įsigijimas</t>
  </si>
  <si>
    <t xml:space="preserve">3 lentelė. Klaipėdos miesto savivaldybės 2026–2028 metų 010 Ugdymo proceso užtikrinimo programos uždaviniai, priemonės, asignavimai ir kitos lėšos (tūkst. eurų) bei priemonių stebėsenos rodikliai </t>
  </si>
  <si>
    <t>Siektinos stebėsenos rodiklių reikšmės</t>
  </si>
  <si>
    <t xml:space="preserve">Mokyklų modernizavimas  </t>
  </si>
  <si>
    <t>5</t>
  </si>
  <si>
    <t>Atlikta rangos darbų (l.-d. „Vėtrungėlė“ skyrius), proc.</t>
  </si>
  <si>
    <t>Atlikta rangos darbų (l.-d. „Radastėlė“ skyrius), proc.</t>
  </si>
  <si>
    <t>Sporto aikštynų atnaujinimas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</si>
</sst>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[$-409]General"/>
    <numFmt numFmtId="166" formatCode="0.0"/>
    <numFmt numFmtId="167" formatCode="[$-409]0.00"/>
    <numFmt numFmtId="168" formatCode="[$-409]#,##0"/>
  </numFmts>
  <fonts count="32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1"/>
      <color rgb="FF000000"/>
      <name val="Calibri"/>
      <family val="2"/>
      <charset val="186"/>
    </font>
    <font>
      <b/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8"/>
      <name val="Calibri"/>
      <family val="2"/>
      <charset val="186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0"/>
      <color rgb="FF000000"/>
      <name val="Times New Roman"/>
      <family val="1"/>
      <charset val="1"/>
    </font>
    <font>
      <sz val="10"/>
      <color rgb="FF000000"/>
      <name val="Calibri"/>
      <family val="2"/>
      <charset val="186"/>
      <scheme val="minor"/>
    </font>
    <font>
      <sz val="12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sz val="10"/>
      <color rgb="FF000000"/>
      <name val="Calibri"/>
      <family val="2"/>
      <charset val="186"/>
    </font>
    <font>
      <sz val="8"/>
      <color theme="1"/>
      <name val="Times New Roman"/>
      <family val="1"/>
      <charset val="186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rgb="FFFF0000"/>
      <name val="Calibri"/>
      <family val="2"/>
      <charset val="186"/>
      <scheme val="minor"/>
    </font>
    <font>
      <sz val="9"/>
      <color indexed="81"/>
      <name val="Tahoma"/>
      <family val="2"/>
      <charset val="186"/>
    </font>
    <font>
      <sz val="11"/>
      <name val="Calibri"/>
      <family val="2"/>
      <charset val="186"/>
      <scheme val="minor"/>
    </font>
    <font>
      <sz val="8"/>
      <name val="Times New Roman"/>
      <family val="1"/>
      <charset val="186"/>
    </font>
    <font>
      <sz val="10"/>
      <name val="Calibri"/>
      <family val="2"/>
      <charset val="186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theme="0"/>
        <bgColor rgb="FFDBDBDB"/>
      </patternFill>
    </fill>
  </fills>
  <borders count="1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165" fontId="2" fillId="0" borderId="0" applyBorder="0" applyProtection="0"/>
  </cellStyleXfs>
  <cellXfs count="918">
    <xf numFmtId="0" fontId="0" fillId="0" borderId="0" xfId="0"/>
    <xf numFmtId="164" fontId="1" fillId="0" borderId="1" xfId="0" applyNumberFormat="1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164" fontId="1" fillId="3" borderId="1" xfId="0" applyNumberFormat="1" applyFont="1" applyFill="1" applyBorder="1" applyAlignment="1">
      <alignment horizontal="center" vertical="top" wrapText="1"/>
    </xf>
    <xf numFmtId="164" fontId="1" fillId="0" borderId="2" xfId="0" applyNumberFormat="1" applyFont="1" applyBorder="1" applyAlignment="1">
      <alignment horizontal="center" vertical="top" wrapText="1"/>
    </xf>
    <xf numFmtId="164" fontId="4" fillId="3" borderId="1" xfId="0" applyNumberFormat="1" applyFont="1" applyFill="1" applyBorder="1" applyAlignment="1">
      <alignment horizontal="center" vertical="top" wrapText="1"/>
    </xf>
    <xf numFmtId="164" fontId="5" fillId="3" borderId="1" xfId="0" applyNumberFormat="1" applyFont="1" applyFill="1" applyBorder="1" applyAlignment="1">
      <alignment horizontal="center" vertical="top" wrapText="1"/>
    </xf>
    <xf numFmtId="164" fontId="4" fillId="3" borderId="4" xfId="0" applyNumberFormat="1" applyFont="1" applyFill="1" applyBorder="1" applyAlignment="1">
      <alignment horizontal="center" vertical="top" wrapText="1"/>
    </xf>
    <xf numFmtId="164" fontId="8" fillId="3" borderId="4" xfId="0" applyNumberFormat="1" applyFont="1" applyFill="1" applyBorder="1" applyAlignment="1">
      <alignment horizontal="center" vertical="top" wrapText="1"/>
    </xf>
    <xf numFmtId="164" fontId="8" fillId="3" borderId="1" xfId="0" applyNumberFormat="1" applyFont="1" applyFill="1" applyBorder="1" applyAlignment="1">
      <alignment horizontal="center" vertical="top" wrapText="1"/>
    </xf>
    <xf numFmtId="164" fontId="9" fillId="3" borderId="1" xfId="0" applyNumberFormat="1" applyFont="1" applyFill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164" fontId="5" fillId="3" borderId="4" xfId="0" applyNumberFormat="1" applyFont="1" applyFill="1" applyBorder="1" applyAlignment="1">
      <alignment horizontal="center" vertical="top"/>
    </xf>
    <xf numFmtId="0" fontId="5" fillId="0" borderId="4" xfId="0" applyFont="1" applyBorder="1" applyAlignment="1">
      <alignment vertical="top" wrapText="1"/>
    </xf>
    <xf numFmtId="164" fontId="4" fillId="3" borderId="2" xfId="0" applyNumberFormat="1" applyFont="1" applyFill="1" applyBorder="1" applyAlignment="1">
      <alignment horizontal="center" vertical="top" wrapText="1"/>
    </xf>
    <xf numFmtId="0" fontId="11" fillId="0" borderId="0" xfId="0" applyFont="1" applyAlignment="1">
      <alignment vertical="top"/>
    </xf>
    <xf numFmtId="0" fontId="11" fillId="0" borderId="0" xfId="0" applyFont="1"/>
    <xf numFmtId="0" fontId="11" fillId="3" borderId="0" xfId="0" applyFont="1" applyFill="1"/>
    <xf numFmtId="164" fontId="5" fillId="0" borderId="1" xfId="0" applyNumberFormat="1" applyFont="1" applyBorder="1" applyAlignment="1">
      <alignment horizontal="center" vertical="top" wrapText="1"/>
    </xf>
    <xf numFmtId="0" fontId="14" fillId="0" borderId="0" xfId="0" applyFont="1"/>
    <xf numFmtId="0" fontId="5" fillId="8" borderId="4" xfId="0" applyFont="1" applyFill="1" applyBorder="1" applyAlignment="1">
      <alignment vertical="top" wrapText="1"/>
    </xf>
    <xf numFmtId="164" fontId="5" fillId="8" borderId="4" xfId="0" applyNumberFormat="1" applyFont="1" applyFill="1" applyBorder="1" applyAlignment="1">
      <alignment horizontal="center" vertical="top" wrapText="1"/>
    </xf>
    <xf numFmtId="164" fontId="5" fillId="8" borderId="1" xfId="0" applyNumberFormat="1" applyFont="1" applyFill="1" applyBorder="1" applyAlignment="1">
      <alignment horizontal="center" vertical="top" wrapText="1"/>
    </xf>
    <xf numFmtId="0" fontId="5" fillId="8" borderId="1" xfId="0" applyFont="1" applyFill="1" applyBorder="1" applyAlignment="1">
      <alignment vertical="top" wrapText="1"/>
    </xf>
    <xf numFmtId="164" fontId="5" fillId="0" borderId="1" xfId="0" applyNumberFormat="1" applyFont="1" applyBorder="1" applyAlignment="1">
      <alignment vertical="top" wrapText="1"/>
    </xf>
    <xf numFmtId="164" fontId="5" fillId="3" borderId="1" xfId="0" applyNumberFormat="1" applyFont="1" applyFill="1" applyBorder="1" applyAlignment="1">
      <alignment horizontal="center" vertical="top"/>
    </xf>
    <xf numFmtId="164" fontId="5" fillId="0" borderId="2" xfId="0" applyNumberFormat="1" applyFont="1" applyBorder="1" applyAlignment="1">
      <alignment vertical="top" wrapText="1"/>
    </xf>
    <xf numFmtId="164" fontId="5" fillId="3" borderId="6" xfId="0" applyNumberFormat="1" applyFont="1" applyFill="1" applyBorder="1" applyAlignment="1">
      <alignment horizontal="center" vertical="top" wrapText="1"/>
    </xf>
    <xf numFmtId="0" fontId="9" fillId="0" borderId="6" xfId="0" applyFont="1" applyBorder="1" applyAlignment="1">
      <alignment vertical="top" wrapText="1"/>
    </xf>
    <xf numFmtId="164" fontId="9" fillId="0" borderId="6" xfId="0" applyNumberFormat="1" applyFont="1" applyBorder="1" applyAlignment="1">
      <alignment vertical="top" wrapText="1"/>
    </xf>
    <xf numFmtId="164" fontId="9" fillId="0" borderId="1" xfId="0" applyNumberFormat="1" applyFont="1" applyBorder="1" applyAlignment="1">
      <alignment vertical="top" wrapText="1"/>
    </xf>
    <xf numFmtId="0" fontId="5" fillId="4" borderId="4" xfId="0" applyFont="1" applyFill="1" applyBorder="1" applyAlignment="1">
      <alignment vertical="top" wrapText="1"/>
    </xf>
    <xf numFmtId="164" fontId="5" fillId="4" borderId="4" xfId="0" applyNumberFormat="1" applyFont="1" applyFill="1" applyBorder="1" applyAlignment="1">
      <alignment vertical="top"/>
    </xf>
    <xf numFmtId="0" fontId="4" fillId="3" borderId="1" xfId="0" applyFont="1" applyFill="1" applyBorder="1" applyAlignment="1">
      <alignment horizontal="center" vertical="top" wrapText="1"/>
    </xf>
    <xf numFmtId="164" fontId="5" fillId="3" borderId="4" xfId="0" applyNumberFormat="1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left" vertical="top" wrapText="1"/>
    </xf>
    <xf numFmtId="0" fontId="9" fillId="9" borderId="9" xfId="0" applyFont="1" applyFill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164" fontId="5" fillId="8" borderId="4" xfId="0" applyNumberFormat="1" applyFont="1" applyFill="1" applyBorder="1" applyAlignment="1">
      <alignment horizontal="center" vertical="top"/>
    </xf>
    <xf numFmtId="164" fontId="5" fillId="5" borderId="1" xfId="0" applyNumberFormat="1" applyFont="1" applyFill="1" applyBorder="1" applyAlignment="1">
      <alignment horizontal="center" vertical="top"/>
    </xf>
    <xf numFmtId="164" fontId="5" fillId="6" borderId="2" xfId="1" applyNumberFormat="1" applyFont="1" applyFill="1" applyBorder="1" applyAlignment="1">
      <alignment horizontal="center" vertical="top"/>
    </xf>
    <xf numFmtId="164" fontId="5" fillId="5" borderId="6" xfId="0" applyNumberFormat="1" applyFont="1" applyFill="1" applyBorder="1" applyAlignment="1">
      <alignment horizontal="center" vertical="top"/>
    </xf>
    <xf numFmtId="164" fontId="5" fillId="5" borderId="4" xfId="0" applyNumberFormat="1" applyFont="1" applyFill="1" applyBorder="1" applyAlignment="1">
      <alignment horizontal="center" vertical="top"/>
    </xf>
    <xf numFmtId="0" fontId="5" fillId="8" borderId="11" xfId="0" applyFont="1" applyFill="1" applyBorder="1" applyAlignment="1">
      <alignment vertical="top" wrapText="1"/>
    </xf>
    <xf numFmtId="0" fontId="5" fillId="0" borderId="18" xfId="0" applyFont="1" applyBorder="1" applyAlignment="1">
      <alignment vertical="top" wrapText="1"/>
    </xf>
    <xf numFmtId="164" fontId="5" fillId="3" borderId="18" xfId="0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vertical="top" wrapText="1"/>
    </xf>
    <xf numFmtId="164" fontId="5" fillId="0" borderId="0" xfId="0" applyNumberFormat="1" applyFont="1" applyAlignment="1">
      <alignment horizontal="center" vertical="top" wrapText="1"/>
    </xf>
    <xf numFmtId="0" fontId="4" fillId="0" borderId="0" xfId="0" applyFont="1"/>
    <xf numFmtId="164" fontId="11" fillId="0" borderId="0" xfId="0" applyNumberFormat="1" applyFont="1" applyAlignment="1">
      <alignment horizontal="center" vertical="top"/>
    </xf>
    <xf numFmtId="164" fontId="4" fillId="3" borderId="10" xfId="0" applyNumberFormat="1" applyFont="1" applyFill="1" applyBorder="1" applyAlignment="1">
      <alignment horizontal="center" vertical="top" wrapText="1"/>
    </xf>
    <xf numFmtId="164" fontId="17" fillId="5" borderId="1" xfId="0" applyNumberFormat="1" applyFont="1" applyFill="1" applyBorder="1" applyAlignment="1">
      <alignment horizontal="center" vertical="top"/>
    </xf>
    <xf numFmtId="164" fontId="20" fillId="3" borderId="1" xfId="0" applyNumberFormat="1" applyFont="1" applyFill="1" applyBorder="1" applyAlignment="1">
      <alignment horizontal="center" vertical="top" wrapText="1"/>
    </xf>
    <xf numFmtId="164" fontId="5" fillId="3" borderId="15" xfId="0" applyNumberFormat="1" applyFont="1" applyFill="1" applyBorder="1" applyAlignment="1">
      <alignment horizontal="center" vertical="top"/>
    </xf>
    <xf numFmtId="164" fontId="4" fillId="5" borderId="1" xfId="0" applyNumberFormat="1" applyFont="1" applyFill="1" applyBorder="1" applyAlignment="1">
      <alignment horizontal="center" vertical="top" wrapText="1"/>
    </xf>
    <xf numFmtId="164" fontId="20" fillId="3" borderId="6" xfId="0" applyNumberFormat="1" applyFont="1" applyFill="1" applyBorder="1" applyAlignment="1">
      <alignment horizontal="center" vertical="top" wrapText="1"/>
    </xf>
    <xf numFmtId="164" fontId="12" fillId="0" borderId="0" xfId="0" applyNumberFormat="1" applyFont="1" applyAlignment="1">
      <alignment vertical="top" wrapText="1"/>
    </xf>
    <xf numFmtId="164" fontId="22" fillId="0" borderId="0" xfId="0" applyNumberFormat="1" applyFont="1" applyAlignment="1">
      <alignment horizontal="left"/>
    </xf>
    <xf numFmtId="164" fontId="9" fillId="0" borderId="5" xfId="0" applyNumberFormat="1" applyFont="1" applyBorder="1" applyAlignment="1">
      <alignment horizontal="center" vertical="top" wrapText="1"/>
    </xf>
    <xf numFmtId="164" fontId="8" fillId="3" borderId="4" xfId="0" applyNumberFormat="1" applyFont="1" applyFill="1" applyBorder="1" applyAlignment="1">
      <alignment horizontal="center" vertical="top"/>
    </xf>
    <xf numFmtId="164" fontId="8" fillId="3" borderId="15" xfId="0" applyNumberFormat="1" applyFont="1" applyFill="1" applyBorder="1" applyAlignment="1">
      <alignment horizontal="center" vertical="top"/>
    </xf>
    <xf numFmtId="164" fontId="4" fillId="0" borderId="0" xfId="0" applyNumberFormat="1" applyFont="1" applyAlignment="1">
      <alignment horizontal="left" vertical="top" wrapText="1"/>
    </xf>
    <xf numFmtId="164" fontId="11" fillId="0" borderId="21" xfId="0" applyNumberFormat="1" applyFont="1" applyBorder="1" applyAlignment="1">
      <alignment horizontal="center" vertical="top"/>
    </xf>
    <xf numFmtId="164" fontId="5" fillId="3" borderId="5" xfId="0" applyNumberFormat="1" applyFont="1" applyFill="1" applyBorder="1" applyAlignment="1">
      <alignment horizontal="center" vertical="top" wrapText="1"/>
    </xf>
    <xf numFmtId="0" fontId="23" fillId="0" borderId="6" xfId="0" applyFont="1" applyBorder="1" applyAlignment="1">
      <alignment horizontal="left" vertical="top" wrapText="1"/>
    </xf>
    <xf numFmtId="164" fontId="5" fillId="6" borderId="4" xfId="1" applyNumberFormat="1" applyFont="1" applyFill="1" applyBorder="1" applyAlignment="1">
      <alignment horizontal="center" vertical="top"/>
    </xf>
    <xf numFmtId="0" fontId="8" fillId="0" borderId="3" xfId="0" applyFont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164" fontId="20" fillId="3" borderId="3" xfId="0" applyNumberFormat="1" applyFont="1" applyFill="1" applyBorder="1" applyAlignment="1">
      <alignment horizontal="center" vertical="top" wrapText="1"/>
    </xf>
    <xf numFmtId="164" fontId="20" fillId="3" borderId="16" xfId="0" applyNumberFormat="1" applyFont="1" applyFill="1" applyBorder="1" applyAlignment="1">
      <alignment horizontal="center" vertical="top" wrapText="1"/>
    </xf>
    <xf numFmtId="164" fontId="20" fillId="0" borderId="4" xfId="0" applyNumberFormat="1" applyFont="1" applyBorder="1" applyAlignment="1">
      <alignment horizontal="center" vertical="top" wrapText="1"/>
    </xf>
    <xf numFmtId="164" fontId="20" fillId="0" borderId="2" xfId="0" applyNumberFormat="1" applyFont="1" applyBorder="1" applyAlignment="1">
      <alignment horizontal="center" vertical="top" wrapText="1"/>
    </xf>
    <xf numFmtId="0" fontId="5" fillId="10" borderId="16" xfId="0" applyFont="1" applyFill="1" applyBorder="1" applyAlignment="1">
      <alignment vertical="top" wrapText="1"/>
    </xf>
    <xf numFmtId="164" fontId="5" fillId="8" borderId="15" xfId="0" applyNumberFormat="1" applyFont="1" applyFill="1" applyBorder="1" applyAlignment="1">
      <alignment horizontal="center" vertical="top" wrapText="1"/>
    </xf>
    <xf numFmtId="0" fontId="4" fillId="3" borderId="15" xfId="0" applyFont="1" applyFill="1" applyBorder="1" applyAlignment="1">
      <alignment horizontal="center" vertical="top" wrapText="1"/>
    </xf>
    <xf numFmtId="164" fontId="5" fillId="4" borderId="4" xfId="0" applyNumberFormat="1" applyFont="1" applyFill="1" applyBorder="1" applyAlignment="1">
      <alignment vertical="top" wrapText="1"/>
    </xf>
    <xf numFmtId="0" fontId="11" fillId="0" borderId="1" xfId="0" applyFont="1" applyBorder="1"/>
    <xf numFmtId="0" fontId="5" fillId="11" borderId="4" xfId="0" applyFont="1" applyFill="1" applyBorder="1" applyAlignment="1">
      <alignment vertical="top" wrapText="1"/>
    </xf>
    <xf numFmtId="164" fontId="5" fillId="11" borderId="4" xfId="0" applyNumberFormat="1" applyFont="1" applyFill="1" applyBorder="1" applyAlignment="1">
      <alignment vertical="top" wrapText="1"/>
    </xf>
    <xf numFmtId="0" fontId="5" fillId="11" borderId="1" xfId="0" applyFont="1" applyFill="1" applyBorder="1" applyAlignment="1">
      <alignment horizontal="center" vertical="top"/>
    </xf>
    <xf numFmtId="0" fontId="5" fillId="11" borderId="1" xfId="0" applyFont="1" applyFill="1" applyBorder="1" applyAlignment="1">
      <alignment horizontal="center" vertical="top" wrapText="1"/>
    </xf>
    <xf numFmtId="0" fontId="5" fillId="11" borderId="23" xfId="0" applyFont="1" applyFill="1" applyBorder="1" applyAlignment="1">
      <alignment vertical="top" wrapText="1"/>
    </xf>
    <xf numFmtId="164" fontId="5" fillId="11" borderId="23" xfId="0" applyNumberFormat="1" applyFont="1" applyFill="1" applyBorder="1" applyAlignment="1">
      <alignment vertical="top" wrapText="1"/>
    </xf>
    <xf numFmtId="0" fontId="5" fillId="11" borderId="23" xfId="0" applyFont="1" applyFill="1" applyBorder="1" applyAlignment="1">
      <alignment horizontal="center" vertical="top" wrapText="1"/>
    </xf>
    <xf numFmtId="0" fontId="11" fillId="4" borderId="4" xfId="0" applyFont="1" applyFill="1" applyBorder="1"/>
    <xf numFmtId="0" fontId="13" fillId="2" borderId="23" xfId="0" applyFont="1" applyFill="1" applyBorder="1" applyAlignment="1">
      <alignment horizontal="center" vertical="center" wrapText="1"/>
    </xf>
    <xf numFmtId="3" fontId="15" fillId="2" borderId="23" xfId="0" applyNumberFormat="1" applyFont="1" applyFill="1" applyBorder="1" applyAlignment="1">
      <alignment horizontal="center" vertical="center" wrapText="1"/>
    </xf>
    <xf numFmtId="3" fontId="13" fillId="2" borderId="23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 wrapText="1"/>
    </xf>
    <xf numFmtId="0" fontId="5" fillId="3" borderId="26" xfId="0" applyFont="1" applyFill="1" applyBorder="1" applyAlignment="1">
      <alignment vertical="top" wrapText="1"/>
    </xf>
    <xf numFmtId="164" fontId="4" fillId="3" borderId="23" xfId="0" applyNumberFormat="1" applyFont="1" applyFill="1" applyBorder="1" applyAlignment="1">
      <alignment horizontal="center" vertical="top" wrapText="1"/>
    </xf>
    <xf numFmtId="0" fontId="4" fillId="3" borderId="23" xfId="0" applyFont="1" applyFill="1" applyBorder="1" applyAlignment="1">
      <alignment horizontal="center" vertical="top" wrapText="1"/>
    </xf>
    <xf numFmtId="164" fontId="8" fillId="3" borderId="23" xfId="0" applyNumberFormat="1" applyFont="1" applyFill="1" applyBorder="1" applyAlignment="1">
      <alignment horizontal="center" vertical="top" wrapText="1"/>
    </xf>
    <xf numFmtId="3" fontId="4" fillId="3" borderId="1" xfId="0" applyNumberFormat="1" applyFont="1" applyFill="1" applyBorder="1" applyAlignment="1">
      <alignment horizontal="center" vertical="top" wrapText="1"/>
    </xf>
    <xf numFmtId="0" fontId="11" fillId="0" borderId="4" xfId="0" applyFont="1" applyBorder="1"/>
    <xf numFmtId="0" fontId="27" fillId="0" borderId="1" xfId="0" applyFont="1" applyBorder="1"/>
    <xf numFmtId="0" fontId="11" fillId="0" borderId="23" xfId="0" applyFont="1" applyBorder="1"/>
    <xf numFmtId="164" fontId="21" fillId="3" borderId="26" xfId="0" applyNumberFormat="1" applyFont="1" applyFill="1" applyBorder="1" applyAlignment="1">
      <alignment horizontal="center" vertical="top" wrapText="1"/>
    </xf>
    <xf numFmtId="0" fontId="4" fillId="3" borderId="26" xfId="0" applyFont="1" applyFill="1" applyBorder="1" applyAlignment="1">
      <alignment horizontal="center" vertical="top" wrapText="1"/>
    </xf>
    <xf numFmtId="164" fontId="9" fillId="3" borderId="4" xfId="0" applyNumberFormat="1" applyFont="1" applyFill="1" applyBorder="1" applyAlignment="1">
      <alignment horizontal="center" vertical="top" wrapText="1"/>
    </xf>
    <xf numFmtId="0" fontId="11" fillId="0" borderId="2" xfId="0" applyFont="1" applyBorder="1"/>
    <xf numFmtId="0" fontId="5" fillId="0" borderId="26" xfId="0" applyFont="1" applyBorder="1" applyAlignment="1">
      <alignment vertical="top" wrapText="1"/>
    </xf>
    <xf numFmtId="164" fontId="8" fillId="0" borderId="4" xfId="0" applyNumberFormat="1" applyFont="1" applyBorder="1" applyAlignment="1">
      <alignment horizontal="center" vertical="top" wrapText="1"/>
    </xf>
    <xf numFmtId="164" fontId="8" fillId="3" borderId="26" xfId="0" applyNumberFormat="1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24" xfId="0" applyFont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49" fontId="26" fillId="3" borderId="5" xfId="0" applyNumberFormat="1" applyFont="1" applyFill="1" applyBorder="1" applyAlignment="1">
      <alignment horizontal="center" vertical="top" wrapText="1"/>
    </xf>
    <xf numFmtId="0" fontId="4" fillId="3" borderId="24" xfId="0" applyFont="1" applyFill="1" applyBorder="1" applyAlignment="1">
      <alignment horizontal="center" vertical="top" wrapText="1"/>
    </xf>
    <xf numFmtId="0" fontId="4" fillId="0" borderId="35" xfId="0" applyFont="1" applyBorder="1" applyAlignment="1">
      <alignment horizontal="center" vertical="top" wrapText="1"/>
    </xf>
    <xf numFmtId="164" fontId="4" fillId="9" borderId="26" xfId="0" applyNumberFormat="1" applyFont="1" applyFill="1" applyBorder="1" applyAlignment="1">
      <alignment horizontal="center" vertical="top" wrapText="1"/>
    </xf>
    <xf numFmtId="164" fontId="4" fillId="3" borderId="36" xfId="0" applyNumberFormat="1" applyFont="1" applyFill="1" applyBorder="1" applyAlignment="1">
      <alignment horizontal="center" vertical="top" wrapText="1"/>
    </xf>
    <xf numFmtId="164" fontId="4" fillId="3" borderId="21" xfId="0" applyNumberFormat="1" applyFont="1" applyFill="1" applyBorder="1" applyAlignment="1">
      <alignment horizontal="center" vertical="top" wrapText="1"/>
    </xf>
    <xf numFmtId="0" fontId="27" fillId="3" borderId="1" xfId="0" applyFont="1" applyFill="1" applyBorder="1"/>
    <xf numFmtId="164" fontId="4" fillId="3" borderId="35" xfId="0" applyNumberFormat="1" applyFont="1" applyFill="1" applyBorder="1" applyAlignment="1">
      <alignment wrapText="1"/>
    </xf>
    <xf numFmtId="0" fontId="4" fillId="9" borderId="35" xfId="0" applyFont="1" applyFill="1" applyBorder="1" applyAlignment="1">
      <alignment horizontal="center" vertical="top" wrapText="1"/>
    </xf>
    <xf numFmtId="164" fontId="4" fillId="3" borderId="29" xfId="0" applyNumberFormat="1" applyFont="1" applyFill="1" applyBorder="1" applyAlignment="1">
      <alignment horizontal="center" vertical="top" wrapText="1"/>
    </xf>
    <xf numFmtId="164" fontId="4" fillId="3" borderId="40" xfId="0" applyNumberFormat="1" applyFont="1" applyFill="1" applyBorder="1" applyAlignment="1">
      <alignment horizontal="center" vertical="top" wrapText="1"/>
    </xf>
    <xf numFmtId="0" fontId="27" fillId="0" borderId="23" xfId="0" applyFont="1" applyBorder="1"/>
    <xf numFmtId="164" fontId="4" fillId="3" borderId="28" xfId="0" applyNumberFormat="1" applyFont="1" applyFill="1" applyBorder="1" applyAlignment="1">
      <alignment horizontal="center" vertical="top" wrapText="1"/>
    </xf>
    <xf numFmtId="0" fontId="4" fillId="9" borderId="26" xfId="0" applyFont="1" applyFill="1" applyBorder="1" applyAlignment="1">
      <alignment horizontal="center" vertical="top" wrapText="1"/>
    </xf>
    <xf numFmtId="0" fontId="4" fillId="9" borderId="41" xfId="0" applyFont="1" applyFill="1" applyBorder="1" applyAlignment="1">
      <alignment horizontal="center" vertical="top" wrapText="1"/>
    </xf>
    <xf numFmtId="0" fontId="4" fillId="9" borderId="37" xfId="0" applyFont="1" applyFill="1" applyBorder="1" applyAlignment="1">
      <alignment horizontal="center" vertical="top" wrapText="1"/>
    </xf>
    <xf numFmtId="0" fontId="4" fillId="9" borderId="27" xfId="0" applyFont="1" applyFill="1" applyBorder="1" applyAlignment="1">
      <alignment horizontal="center" vertical="top" wrapText="1"/>
    </xf>
    <xf numFmtId="0" fontId="4" fillId="9" borderId="33" xfId="0" applyFont="1" applyFill="1" applyBorder="1" applyAlignment="1">
      <alignment horizontal="center" vertical="top" wrapText="1"/>
    </xf>
    <xf numFmtId="0" fontId="4" fillId="9" borderId="29" xfId="0" applyFont="1" applyFill="1" applyBorder="1" applyAlignment="1">
      <alignment horizontal="center" vertical="top" wrapText="1"/>
    </xf>
    <xf numFmtId="0" fontId="11" fillId="8" borderId="1" xfId="0" applyFont="1" applyFill="1" applyBorder="1"/>
    <xf numFmtId="0" fontId="11" fillId="8" borderId="4" xfId="0" applyFont="1" applyFill="1" applyBorder="1"/>
    <xf numFmtId="0" fontId="5" fillId="0" borderId="23" xfId="0" applyFont="1" applyBorder="1" applyAlignment="1">
      <alignment vertical="top" wrapText="1"/>
    </xf>
    <xf numFmtId="164" fontId="5" fillId="0" borderId="23" xfId="0" applyNumberFormat="1" applyFont="1" applyBorder="1" applyAlignment="1">
      <alignment horizontal="center" vertical="top" wrapText="1"/>
    </xf>
    <xf numFmtId="164" fontId="4" fillId="3" borderId="23" xfId="0" applyNumberFormat="1" applyFont="1" applyFill="1" applyBorder="1" applyAlignment="1">
      <alignment horizontal="center" vertical="top"/>
    </xf>
    <xf numFmtId="164" fontId="5" fillId="3" borderId="23" xfId="0" applyNumberFormat="1" applyFont="1" applyFill="1" applyBorder="1" applyAlignment="1">
      <alignment horizontal="center" vertical="top"/>
    </xf>
    <xf numFmtId="0" fontId="4" fillId="3" borderId="15" xfId="0" applyFont="1" applyFill="1" applyBorder="1" applyAlignment="1">
      <alignment horizontal="center" vertical="top"/>
    </xf>
    <xf numFmtId="0" fontId="4" fillId="3" borderId="5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/>
    </xf>
    <xf numFmtId="0" fontId="4" fillId="8" borderId="15" xfId="0" applyFont="1" applyFill="1" applyBorder="1" applyAlignment="1">
      <alignment horizontal="center" vertical="top"/>
    </xf>
    <xf numFmtId="0" fontId="5" fillId="3" borderId="23" xfId="0" applyFont="1" applyFill="1" applyBorder="1" applyAlignment="1">
      <alignment vertical="top" wrapText="1"/>
    </xf>
    <xf numFmtId="164" fontId="5" fillId="3" borderId="23" xfId="0" applyNumberFormat="1" applyFont="1" applyFill="1" applyBorder="1" applyAlignment="1">
      <alignment horizontal="center" vertical="top" wrapText="1"/>
    </xf>
    <xf numFmtId="0" fontId="4" fillId="3" borderId="23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164" fontId="5" fillId="0" borderId="10" xfId="0" applyNumberFormat="1" applyFont="1" applyBorder="1" applyAlignment="1">
      <alignment vertical="top" wrapText="1"/>
    </xf>
    <xf numFmtId="164" fontId="5" fillId="3" borderId="12" xfId="0" applyNumberFormat="1" applyFont="1" applyFill="1" applyBorder="1" applyAlignment="1">
      <alignment horizontal="center" vertical="top" wrapText="1"/>
    </xf>
    <xf numFmtId="0" fontId="27" fillId="3" borderId="23" xfId="0" applyFont="1" applyFill="1" applyBorder="1"/>
    <xf numFmtId="164" fontId="9" fillId="0" borderId="12" xfId="0" applyNumberFormat="1" applyFont="1" applyBorder="1" applyAlignment="1">
      <alignment vertical="top" wrapText="1"/>
    </xf>
    <xf numFmtId="164" fontId="9" fillId="3" borderId="29" xfId="0" applyNumberFormat="1" applyFont="1" applyFill="1" applyBorder="1" applyAlignment="1">
      <alignment horizontal="center" vertical="top" wrapText="1"/>
    </xf>
    <xf numFmtId="164" fontId="17" fillId="3" borderId="29" xfId="0" applyNumberFormat="1" applyFont="1" applyFill="1" applyBorder="1" applyAlignment="1">
      <alignment horizontal="center" vertical="top" wrapText="1"/>
    </xf>
    <xf numFmtId="164" fontId="17" fillId="3" borderId="40" xfId="0" applyNumberFormat="1" applyFont="1" applyFill="1" applyBorder="1" applyAlignment="1">
      <alignment horizontal="center" vertical="top" wrapText="1"/>
    </xf>
    <xf numFmtId="164" fontId="5" fillId="11" borderId="4" xfId="0" applyNumberFormat="1" applyFont="1" applyFill="1" applyBorder="1" applyAlignment="1">
      <alignment vertical="top"/>
    </xf>
    <xf numFmtId="0" fontId="5" fillId="13" borderId="1" xfId="0" applyFont="1" applyFill="1" applyBorder="1" applyAlignment="1">
      <alignment horizontal="center" vertical="top"/>
    </xf>
    <xf numFmtId="0" fontId="5" fillId="13" borderId="5" xfId="0" applyFont="1" applyFill="1" applyBorder="1" applyAlignment="1">
      <alignment horizontal="center" vertical="top"/>
    </xf>
    <xf numFmtId="49" fontId="4" fillId="3" borderId="5" xfId="0" applyNumberFormat="1" applyFont="1" applyFill="1" applyBorder="1" applyAlignment="1">
      <alignment horizontal="center" vertical="top"/>
    </xf>
    <xf numFmtId="49" fontId="25" fillId="3" borderId="5" xfId="0" applyNumberFormat="1" applyFont="1" applyFill="1" applyBorder="1" applyAlignment="1">
      <alignment horizontal="center" vertical="top"/>
    </xf>
    <xf numFmtId="164" fontId="5" fillId="11" borderId="23" xfId="0" applyNumberFormat="1" applyFont="1" applyFill="1" applyBorder="1" applyAlignment="1">
      <alignment vertical="top"/>
    </xf>
    <xf numFmtId="0" fontId="4" fillId="3" borderId="27" xfId="0" applyFont="1" applyFill="1" applyBorder="1" applyAlignment="1">
      <alignment horizontal="center" vertical="top" wrapText="1"/>
    </xf>
    <xf numFmtId="49" fontId="4" fillId="3" borderId="24" xfId="0" applyNumberFormat="1" applyFont="1" applyFill="1" applyBorder="1" applyAlignment="1">
      <alignment horizontal="center" vertical="top"/>
    </xf>
    <xf numFmtId="0" fontId="4" fillId="3" borderId="5" xfId="0" applyFont="1" applyFill="1" applyBorder="1"/>
    <xf numFmtId="164" fontId="4" fillId="3" borderId="26" xfId="0" applyNumberFormat="1" applyFont="1" applyFill="1" applyBorder="1" applyAlignment="1">
      <alignment horizontal="center" vertical="top" wrapText="1"/>
    </xf>
    <xf numFmtId="1" fontId="4" fillId="0" borderId="5" xfId="0" applyNumberFormat="1" applyFont="1" applyBorder="1" applyAlignment="1">
      <alignment horizontal="center" vertical="top"/>
    </xf>
    <xf numFmtId="2" fontId="4" fillId="0" borderId="5" xfId="0" applyNumberFormat="1" applyFont="1" applyBorder="1" applyAlignment="1">
      <alignment horizontal="center" vertical="top"/>
    </xf>
    <xf numFmtId="49" fontId="4" fillId="3" borderId="22" xfId="0" applyNumberFormat="1" applyFont="1" applyFill="1" applyBorder="1" applyAlignment="1">
      <alignment horizontal="center" vertical="top"/>
    </xf>
    <xf numFmtId="164" fontId="20" fillId="3" borderId="12" xfId="0" applyNumberFormat="1" applyFont="1" applyFill="1" applyBorder="1" applyAlignment="1">
      <alignment horizontal="center" vertical="top" wrapText="1"/>
    </xf>
    <xf numFmtId="164" fontId="4" fillId="3" borderId="11" xfId="0" applyNumberFormat="1" applyFont="1" applyFill="1" applyBorder="1" applyAlignment="1">
      <alignment horizontal="center" vertical="top" wrapText="1"/>
    </xf>
    <xf numFmtId="164" fontId="4" fillId="3" borderId="31" xfId="0" applyNumberFormat="1" applyFont="1" applyFill="1" applyBorder="1" applyAlignment="1">
      <alignment horizontal="center" vertical="top" wrapText="1"/>
    </xf>
    <xf numFmtId="164" fontId="4" fillId="0" borderId="23" xfId="0" applyNumberFormat="1" applyFont="1" applyBorder="1" applyAlignment="1">
      <alignment horizontal="center" vertical="top" wrapText="1"/>
    </xf>
    <xf numFmtId="164" fontId="20" fillId="3" borderId="13" xfId="0" applyNumberFormat="1" applyFont="1" applyFill="1" applyBorder="1" applyAlignment="1">
      <alignment horizontal="center" vertical="top" wrapText="1"/>
    </xf>
    <xf numFmtId="0" fontId="4" fillId="3" borderId="15" xfId="0" applyFont="1" applyFill="1" applyBorder="1" applyAlignment="1">
      <alignment horizontal="center" vertical="center"/>
    </xf>
    <xf numFmtId="164" fontId="4" fillId="3" borderId="41" xfId="0" applyNumberFormat="1" applyFont="1" applyFill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/>
    </xf>
    <xf numFmtId="164" fontId="8" fillId="3" borderId="41" xfId="0" applyNumberFormat="1" applyFont="1" applyFill="1" applyBorder="1" applyAlignment="1">
      <alignment horizontal="center" vertical="top" wrapText="1"/>
    </xf>
    <xf numFmtId="164" fontId="8" fillId="3" borderId="31" xfId="0" applyNumberFormat="1" applyFont="1" applyFill="1" applyBorder="1" applyAlignment="1">
      <alignment horizontal="center" vertical="top" wrapText="1"/>
    </xf>
    <xf numFmtId="164" fontId="5" fillId="8" borderId="11" xfId="0" applyNumberFormat="1" applyFont="1" applyFill="1" applyBorder="1" applyAlignment="1">
      <alignment horizontal="center" vertical="top" wrapText="1"/>
    </xf>
    <xf numFmtId="49" fontId="4" fillId="3" borderId="29" xfId="0" applyNumberFormat="1" applyFont="1" applyFill="1" applyBorder="1" applyAlignment="1">
      <alignment horizontal="center" vertical="top"/>
    </xf>
    <xf numFmtId="49" fontId="4" fillId="3" borderId="13" xfId="0" applyNumberFormat="1" applyFont="1" applyFill="1" applyBorder="1" applyAlignment="1">
      <alignment horizontal="center" vertical="top"/>
    </xf>
    <xf numFmtId="49" fontId="1" fillId="3" borderId="13" xfId="0" applyNumberFormat="1" applyFont="1" applyFill="1" applyBorder="1" applyAlignment="1">
      <alignment horizontal="center" vertical="top"/>
    </xf>
    <xf numFmtId="49" fontId="4" fillId="3" borderId="16" xfId="0" applyNumberFormat="1" applyFont="1" applyFill="1" applyBorder="1" applyAlignment="1">
      <alignment horizontal="center" vertical="top"/>
    </xf>
    <xf numFmtId="49" fontId="1" fillId="3" borderId="16" xfId="0" applyNumberFormat="1" applyFont="1" applyFill="1" applyBorder="1" applyAlignment="1">
      <alignment horizontal="center" vertical="top"/>
    </xf>
    <xf numFmtId="49" fontId="4" fillId="0" borderId="29" xfId="0" applyNumberFormat="1" applyFont="1" applyBorder="1" applyAlignment="1">
      <alignment horizontal="center" vertical="top"/>
    </xf>
    <xf numFmtId="0" fontId="5" fillId="11" borderId="4" xfId="0" applyFont="1" applyFill="1" applyBorder="1" applyAlignment="1">
      <alignment horizontal="center" vertical="top" wrapText="1"/>
    </xf>
    <xf numFmtId="0" fontId="4" fillId="3" borderId="36" xfId="0" applyFont="1" applyFill="1" applyBorder="1" applyAlignment="1">
      <alignment horizontal="center" vertical="top" wrapText="1"/>
    </xf>
    <xf numFmtId="0" fontId="4" fillId="3" borderId="34" xfId="0" applyFont="1" applyFill="1" applyBorder="1" applyAlignment="1">
      <alignment horizontal="center" vertical="top" wrapText="1"/>
    </xf>
    <xf numFmtId="164" fontId="1" fillId="3" borderId="23" xfId="1" applyNumberFormat="1" applyFont="1" applyFill="1" applyBorder="1" applyAlignment="1">
      <alignment horizontal="center" vertical="top"/>
    </xf>
    <xf numFmtId="164" fontId="4" fillId="3" borderId="23" xfId="1" applyNumberFormat="1" applyFont="1" applyFill="1" applyBorder="1" applyAlignment="1">
      <alignment horizontal="center" vertical="top"/>
    </xf>
    <xf numFmtId="164" fontId="5" fillId="6" borderId="11" xfId="1" applyNumberFormat="1" applyFont="1" applyFill="1" applyBorder="1" applyAlignment="1">
      <alignment horizontal="center" vertical="top"/>
    </xf>
    <xf numFmtId="164" fontId="17" fillId="5" borderId="9" xfId="0" applyNumberFormat="1" applyFont="1" applyFill="1" applyBorder="1" applyAlignment="1">
      <alignment horizontal="center" vertical="top"/>
    </xf>
    <xf numFmtId="164" fontId="17" fillId="5" borderId="23" xfId="0" applyNumberFormat="1" applyFont="1" applyFill="1" applyBorder="1" applyAlignment="1">
      <alignment horizontal="center" vertical="top"/>
    </xf>
    <xf numFmtId="164" fontId="17" fillId="5" borderId="31" xfId="0" applyNumberFormat="1" applyFont="1" applyFill="1" applyBorder="1" applyAlignment="1">
      <alignment horizontal="center" vertical="top"/>
    </xf>
    <xf numFmtId="164" fontId="5" fillId="8" borderId="11" xfId="0" applyNumberFormat="1" applyFont="1" applyFill="1" applyBorder="1" applyAlignment="1">
      <alignment horizontal="center" vertical="top"/>
    </xf>
    <xf numFmtId="164" fontId="5" fillId="6" borderId="10" xfId="1" applyNumberFormat="1" applyFont="1" applyFill="1" applyBorder="1" applyAlignment="1">
      <alignment horizontal="center" vertical="top"/>
    </xf>
    <xf numFmtId="164" fontId="5" fillId="5" borderId="12" xfId="0" applyNumberFormat="1" applyFont="1" applyFill="1" applyBorder="1" applyAlignment="1">
      <alignment horizontal="center" vertical="top"/>
    </xf>
    <xf numFmtId="164" fontId="5" fillId="4" borderId="11" xfId="0" applyNumberFormat="1" applyFont="1" applyFill="1" applyBorder="1" applyAlignment="1">
      <alignment vertical="top" wrapText="1"/>
    </xf>
    <xf numFmtId="164" fontId="9" fillId="5" borderId="29" xfId="0" applyNumberFormat="1" applyFont="1" applyFill="1" applyBorder="1" applyAlignment="1">
      <alignment horizontal="center" vertical="top"/>
    </xf>
    <xf numFmtId="164" fontId="9" fillId="5" borderId="40" xfId="0" applyNumberFormat="1" applyFont="1" applyFill="1" applyBorder="1" applyAlignment="1">
      <alignment horizontal="center" vertical="top"/>
    </xf>
    <xf numFmtId="0" fontId="5" fillId="7" borderId="23" xfId="0" applyFont="1" applyFill="1" applyBorder="1" applyAlignment="1">
      <alignment vertical="top" wrapText="1"/>
    </xf>
    <xf numFmtId="164" fontId="5" fillId="7" borderId="23" xfId="0" applyNumberFormat="1" applyFont="1" applyFill="1" applyBorder="1" applyAlignment="1">
      <alignment horizontal="center" vertical="top"/>
    </xf>
    <xf numFmtId="164" fontId="5" fillId="7" borderId="31" xfId="0" applyNumberFormat="1" applyFont="1" applyFill="1" applyBorder="1" applyAlignment="1">
      <alignment horizontal="center" vertical="top"/>
    </xf>
    <xf numFmtId="0" fontId="11" fillId="7" borderId="23" xfId="0" applyFont="1" applyFill="1" applyBorder="1"/>
    <xf numFmtId="164" fontId="5" fillId="3" borderId="27" xfId="0" applyNumberFormat="1" applyFont="1" applyFill="1" applyBorder="1" applyAlignment="1">
      <alignment horizontal="center" vertical="top"/>
    </xf>
    <xf numFmtId="164" fontId="5" fillId="3" borderId="21" xfId="0" applyNumberFormat="1" applyFont="1" applyFill="1" applyBorder="1" applyAlignment="1">
      <alignment horizontal="center" vertical="top"/>
    </xf>
    <xf numFmtId="164" fontId="5" fillId="3" borderId="43" xfId="0" applyNumberFormat="1" applyFont="1" applyFill="1" applyBorder="1" applyAlignment="1">
      <alignment horizontal="center" vertical="top" wrapText="1"/>
    </xf>
    <xf numFmtId="0" fontId="5" fillId="8" borderId="3" xfId="0" applyFont="1" applyFill="1" applyBorder="1" applyAlignment="1">
      <alignment vertical="top" wrapText="1"/>
    </xf>
    <xf numFmtId="164" fontId="5" fillId="8" borderId="3" xfId="0" applyNumberFormat="1" applyFont="1" applyFill="1" applyBorder="1" applyAlignment="1">
      <alignment horizontal="center" vertical="top" wrapText="1"/>
    </xf>
    <xf numFmtId="164" fontId="5" fillId="8" borderId="7" xfId="0" applyNumberFormat="1" applyFont="1" applyFill="1" applyBorder="1" applyAlignment="1">
      <alignment horizontal="center" vertical="top" wrapText="1"/>
    </xf>
    <xf numFmtId="164" fontId="5" fillId="5" borderId="9" xfId="0" applyNumberFormat="1" applyFont="1" applyFill="1" applyBorder="1" applyAlignment="1">
      <alignment horizontal="center" vertical="top"/>
    </xf>
    <xf numFmtId="164" fontId="5" fillId="3" borderId="33" xfId="0" applyNumberFormat="1" applyFont="1" applyFill="1" applyBorder="1" applyAlignment="1">
      <alignment horizontal="center" vertical="top"/>
    </xf>
    <xf numFmtId="0" fontId="9" fillId="8" borderId="0" xfId="0" applyFont="1" applyFill="1" applyAlignment="1">
      <alignment vertical="top"/>
    </xf>
    <xf numFmtId="0" fontId="5" fillId="0" borderId="38" xfId="0" applyFont="1" applyBorder="1" applyAlignment="1">
      <alignment vertical="top" wrapText="1"/>
    </xf>
    <xf numFmtId="164" fontId="5" fillId="0" borderId="38" xfId="0" applyNumberFormat="1" applyFont="1" applyBorder="1" applyAlignment="1">
      <alignment horizontal="center" vertical="top" wrapText="1"/>
    </xf>
    <xf numFmtId="164" fontId="5" fillId="0" borderId="39" xfId="0" applyNumberFormat="1" applyFont="1" applyBorder="1" applyAlignment="1">
      <alignment horizontal="center" vertical="top" wrapText="1"/>
    </xf>
    <xf numFmtId="0" fontId="5" fillId="11" borderId="24" xfId="0" applyFont="1" applyFill="1" applyBorder="1" applyAlignment="1">
      <alignment horizontal="center" vertical="center"/>
    </xf>
    <xf numFmtId="0" fontId="13" fillId="2" borderId="71" xfId="0" applyFont="1" applyFill="1" applyBorder="1" applyAlignment="1">
      <alignment horizontal="center" vertical="center" wrapText="1"/>
    </xf>
    <xf numFmtId="0" fontId="13" fillId="2" borderId="72" xfId="0" applyFont="1" applyFill="1" applyBorder="1" applyAlignment="1">
      <alignment horizontal="center" vertical="center" wrapText="1"/>
    </xf>
    <xf numFmtId="0" fontId="11" fillId="4" borderId="69" xfId="0" applyFont="1" applyFill="1" applyBorder="1"/>
    <xf numFmtId="0" fontId="11" fillId="4" borderId="73" xfId="0" applyFont="1" applyFill="1" applyBorder="1"/>
    <xf numFmtId="0" fontId="5" fillId="11" borderId="74" xfId="0" applyFont="1" applyFill="1" applyBorder="1" applyAlignment="1">
      <alignment vertical="top" wrapText="1"/>
    </xf>
    <xf numFmtId="0" fontId="5" fillId="11" borderId="70" xfId="0" applyFont="1" applyFill="1" applyBorder="1" applyAlignment="1">
      <alignment horizontal="center" vertical="top" wrapText="1"/>
    </xf>
    <xf numFmtId="0" fontId="5" fillId="11" borderId="70" xfId="0" applyFont="1" applyFill="1" applyBorder="1" applyAlignment="1">
      <alignment vertical="top" wrapText="1"/>
    </xf>
    <xf numFmtId="0" fontId="5" fillId="11" borderId="71" xfId="0" applyFont="1" applyFill="1" applyBorder="1" applyAlignment="1">
      <alignment vertical="top" wrapText="1"/>
    </xf>
    <xf numFmtId="0" fontId="5" fillId="11" borderId="72" xfId="0" applyFont="1" applyFill="1" applyBorder="1" applyAlignment="1">
      <alignment vertical="top" wrapText="1"/>
    </xf>
    <xf numFmtId="3" fontId="4" fillId="3" borderId="74" xfId="0" applyNumberFormat="1" applyFont="1" applyFill="1" applyBorder="1" applyAlignment="1">
      <alignment horizontal="left" vertical="top" wrapText="1"/>
    </xf>
    <xf numFmtId="0" fontId="4" fillId="0" borderId="70" xfId="0" applyFont="1" applyBorder="1" applyAlignment="1">
      <alignment horizontal="center" vertical="top" wrapText="1"/>
    </xf>
    <xf numFmtId="3" fontId="4" fillId="3" borderId="74" xfId="0" applyNumberFormat="1" applyFont="1" applyFill="1" applyBorder="1" applyAlignment="1">
      <alignment vertical="top" wrapText="1"/>
    </xf>
    <xf numFmtId="0" fontId="4" fillId="3" borderId="70" xfId="0" applyFont="1" applyFill="1" applyBorder="1" applyAlignment="1">
      <alignment horizontal="center" vertical="top" wrapText="1"/>
    </xf>
    <xf numFmtId="0" fontId="4" fillId="12" borderId="74" xfId="0" applyFont="1" applyFill="1" applyBorder="1" applyAlignment="1">
      <alignment vertical="top" wrapText="1"/>
    </xf>
    <xf numFmtId="0" fontId="4" fillId="12" borderId="69" xfId="0" applyFont="1" applyFill="1" applyBorder="1" applyAlignment="1">
      <alignment vertical="top" wrapText="1"/>
    </xf>
    <xf numFmtId="0" fontId="11" fillId="0" borderId="74" xfId="0" applyFont="1" applyBorder="1"/>
    <xf numFmtId="0" fontId="11" fillId="0" borderId="70" xfId="0" applyFont="1" applyBorder="1"/>
    <xf numFmtId="3" fontId="4" fillId="3" borderId="71" xfId="0" applyNumberFormat="1" applyFont="1" applyFill="1" applyBorder="1" applyAlignment="1">
      <alignment vertical="top" wrapText="1"/>
    </xf>
    <xf numFmtId="0" fontId="4" fillId="3" borderId="72" xfId="0" applyFont="1" applyFill="1" applyBorder="1" applyAlignment="1">
      <alignment horizontal="center" vertical="top" wrapText="1"/>
    </xf>
    <xf numFmtId="0" fontId="4" fillId="0" borderId="72" xfId="0" applyFont="1" applyBorder="1" applyAlignment="1">
      <alignment horizontal="center" vertical="top" wrapText="1"/>
    </xf>
    <xf numFmtId="0" fontId="4" fillId="12" borderId="71" xfId="0" applyFont="1" applyFill="1" applyBorder="1" applyAlignment="1">
      <alignment vertical="top" wrapText="1"/>
    </xf>
    <xf numFmtId="0" fontId="11" fillId="0" borderId="69" xfId="0" applyFont="1" applyBorder="1"/>
    <xf numFmtId="0" fontId="27" fillId="0" borderId="74" xfId="0" applyFont="1" applyBorder="1"/>
    <xf numFmtId="0" fontId="11" fillId="0" borderId="71" xfId="0" applyFont="1" applyBorder="1"/>
    <xf numFmtId="0" fontId="11" fillId="0" borderId="72" xfId="0" applyFont="1" applyBorder="1"/>
    <xf numFmtId="3" fontId="4" fillId="3" borderId="75" xfId="0" applyNumberFormat="1" applyFont="1" applyFill="1" applyBorder="1" applyAlignment="1">
      <alignment horizontal="left" vertical="top" wrapText="1"/>
    </xf>
    <xf numFmtId="0" fontId="4" fillId="0" borderId="76" xfId="0" applyFont="1" applyBorder="1" applyAlignment="1">
      <alignment horizontal="center" vertical="top" wrapText="1"/>
    </xf>
    <xf numFmtId="3" fontId="4" fillId="3" borderId="77" xfId="0" applyNumberFormat="1" applyFont="1" applyFill="1" applyBorder="1" applyAlignment="1">
      <alignment vertical="top" wrapText="1"/>
    </xf>
    <xf numFmtId="0" fontId="4" fillId="0" borderId="78" xfId="0" applyFont="1" applyBorder="1" applyAlignment="1">
      <alignment horizontal="center" vertical="top" wrapText="1"/>
    </xf>
    <xf numFmtId="3" fontId="4" fillId="3" borderId="71" xfId="0" applyNumberFormat="1" applyFont="1" applyFill="1" applyBorder="1" applyAlignment="1">
      <alignment horizontal="left" vertical="top" wrapText="1"/>
    </xf>
    <xf numFmtId="0" fontId="4" fillId="0" borderId="73" xfId="0" applyFont="1" applyBorder="1" applyAlignment="1">
      <alignment horizontal="center" vertical="top" wrapText="1"/>
    </xf>
    <xf numFmtId="0" fontId="4" fillId="0" borderId="81" xfId="0" applyFont="1" applyBorder="1" applyAlignment="1">
      <alignment horizontal="center" vertical="top" wrapText="1"/>
    </xf>
    <xf numFmtId="0" fontId="19" fillId="9" borderId="75" xfId="0" applyFont="1" applyFill="1" applyBorder="1" applyAlignment="1">
      <alignment vertical="top" wrapText="1"/>
    </xf>
    <xf numFmtId="0" fontId="4" fillId="0" borderId="86" xfId="0" applyFont="1" applyBorder="1" applyAlignment="1">
      <alignment wrapText="1"/>
    </xf>
    <xf numFmtId="0" fontId="27" fillId="3" borderId="74" xfId="0" applyFont="1" applyFill="1" applyBorder="1"/>
    <xf numFmtId="0" fontId="27" fillId="0" borderId="71" xfId="0" applyFont="1" applyBorder="1"/>
    <xf numFmtId="0" fontId="19" fillId="12" borderId="75" xfId="0" applyFont="1" applyFill="1" applyBorder="1" applyAlignment="1">
      <alignment vertical="top" wrapText="1"/>
    </xf>
    <xf numFmtId="0" fontId="4" fillId="9" borderId="87" xfId="0" applyFont="1" applyFill="1" applyBorder="1" applyAlignment="1">
      <alignment vertical="top" wrapText="1"/>
    </xf>
    <xf numFmtId="0" fontId="11" fillId="8" borderId="69" xfId="0" applyFont="1" applyFill="1" applyBorder="1"/>
    <xf numFmtId="0" fontId="11" fillId="8" borderId="73" xfId="0" applyFont="1" applyFill="1" applyBorder="1"/>
    <xf numFmtId="0" fontId="11" fillId="8" borderId="74" xfId="0" applyFont="1" applyFill="1" applyBorder="1"/>
    <xf numFmtId="0" fontId="11" fillId="8" borderId="70" xfId="0" applyFont="1" applyFill="1" applyBorder="1"/>
    <xf numFmtId="0" fontId="4" fillId="0" borderId="71" xfId="0" applyFont="1" applyBorder="1" applyAlignment="1">
      <alignment vertical="top" wrapText="1"/>
    </xf>
    <xf numFmtId="3" fontId="4" fillId="8" borderId="69" xfId="0" applyNumberFormat="1" applyFont="1" applyFill="1" applyBorder="1" applyAlignment="1">
      <alignment vertical="top" wrapText="1"/>
    </xf>
    <xf numFmtId="0" fontId="4" fillId="8" borderId="73" xfId="0" applyFont="1" applyFill="1" applyBorder="1" applyAlignment="1">
      <alignment horizontal="center" vertical="top" wrapText="1"/>
    </xf>
    <xf numFmtId="0" fontId="4" fillId="3" borderId="74" xfId="0" applyFont="1" applyFill="1" applyBorder="1" applyAlignment="1">
      <alignment vertical="top" wrapText="1"/>
    </xf>
    <xf numFmtId="0" fontId="19" fillId="3" borderId="71" xfId="0" applyFont="1" applyFill="1" applyBorder="1" applyAlignment="1">
      <alignment vertical="top" wrapText="1"/>
    </xf>
    <xf numFmtId="0" fontId="27" fillId="3" borderId="71" xfId="0" applyFont="1" applyFill="1" applyBorder="1"/>
    <xf numFmtId="0" fontId="4" fillId="5" borderId="74" xfId="0" applyFont="1" applyFill="1" applyBorder="1" applyAlignment="1">
      <alignment horizontal="left" vertical="top" wrapText="1"/>
    </xf>
    <xf numFmtId="0" fontId="11" fillId="0" borderId="78" xfId="0" applyFont="1" applyBorder="1"/>
    <xf numFmtId="0" fontId="4" fillId="3" borderId="85" xfId="0" applyFont="1" applyFill="1" applyBorder="1" applyAlignment="1">
      <alignment wrapText="1"/>
    </xf>
    <xf numFmtId="168" fontId="4" fillId="3" borderId="71" xfId="1" applyNumberFormat="1" applyFont="1" applyFill="1" applyBorder="1" applyAlignment="1">
      <alignment horizontal="left" vertical="top" wrapText="1"/>
    </xf>
    <xf numFmtId="168" fontId="4" fillId="3" borderId="77" xfId="1" applyNumberFormat="1" applyFont="1" applyFill="1" applyBorder="1" applyAlignment="1">
      <alignment horizontal="left" vertical="top" wrapText="1"/>
    </xf>
    <xf numFmtId="0" fontId="4" fillId="3" borderId="78" xfId="0" applyFont="1" applyFill="1" applyBorder="1" applyAlignment="1">
      <alignment horizontal="center" vertical="top" wrapText="1"/>
    </xf>
    <xf numFmtId="168" fontId="4" fillId="3" borderId="74" xfId="1" applyNumberFormat="1" applyFont="1" applyFill="1" applyBorder="1" applyAlignment="1">
      <alignment horizontal="left" vertical="top" wrapText="1"/>
    </xf>
    <xf numFmtId="0" fontId="4" fillId="3" borderId="73" xfId="0" applyFont="1" applyFill="1" applyBorder="1" applyAlignment="1">
      <alignment horizontal="center" vertical="top" wrapText="1"/>
    </xf>
    <xf numFmtId="168" fontId="4" fillId="3" borderId="74" xfId="1" applyNumberFormat="1" applyFont="1" applyFill="1" applyBorder="1" applyAlignment="1">
      <alignment vertical="top" wrapText="1"/>
    </xf>
    <xf numFmtId="168" fontId="4" fillId="3" borderId="71" xfId="1" applyNumberFormat="1" applyFont="1" applyFill="1" applyBorder="1" applyAlignment="1">
      <alignment vertical="top" wrapText="1"/>
    </xf>
    <xf numFmtId="168" fontId="4" fillId="3" borderId="75" xfId="1" applyNumberFormat="1" applyFont="1" applyFill="1" applyBorder="1" applyAlignment="1">
      <alignment horizontal="left" vertical="top" wrapText="1"/>
    </xf>
    <xf numFmtId="0" fontId="4" fillId="3" borderId="69" xfId="0" applyFont="1" applyFill="1" applyBorder="1" applyAlignment="1">
      <alignment vertical="top" wrapText="1"/>
    </xf>
    <xf numFmtId="0" fontId="4" fillId="3" borderId="89" xfId="0" applyFont="1" applyFill="1" applyBorder="1" applyAlignment="1">
      <alignment wrapText="1"/>
    </xf>
    <xf numFmtId="0" fontId="4" fillId="3" borderId="84" xfId="0" applyFont="1" applyFill="1" applyBorder="1" applyAlignment="1">
      <alignment vertical="top" wrapText="1"/>
    </xf>
    <xf numFmtId="0" fontId="4" fillId="0" borderId="88" xfId="0" applyFont="1" applyBorder="1" applyAlignment="1">
      <alignment horizontal="center" vertical="top" wrapText="1"/>
    </xf>
    <xf numFmtId="0" fontId="19" fillId="3" borderId="90" xfId="0" applyFont="1" applyFill="1" applyBorder="1" applyAlignment="1">
      <alignment vertical="top" wrapText="1"/>
    </xf>
    <xf numFmtId="0" fontId="4" fillId="0" borderId="91" xfId="0" applyFont="1" applyBorder="1" applyAlignment="1">
      <alignment horizontal="center" vertical="top" wrapText="1"/>
    </xf>
    <xf numFmtId="0" fontId="19" fillId="0" borderId="83" xfId="0" applyFont="1" applyBorder="1" applyAlignment="1">
      <alignment vertical="top"/>
    </xf>
    <xf numFmtId="0" fontId="5" fillId="11" borderId="69" xfId="0" applyFont="1" applyFill="1" applyBorder="1" applyAlignment="1">
      <alignment vertical="top" wrapText="1"/>
    </xf>
    <xf numFmtId="0" fontId="5" fillId="11" borderId="73" xfId="0" applyFont="1" applyFill="1" applyBorder="1" applyAlignment="1">
      <alignment horizontal="center" vertical="top" wrapText="1"/>
    </xf>
    <xf numFmtId="0" fontId="4" fillId="3" borderId="85" xfId="0" applyFont="1" applyFill="1" applyBorder="1" applyAlignment="1">
      <alignment horizontal="center" vertical="top" wrapText="1"/>
    </xf>
    <xf numFmtId="0" fontId="11" fillId="7" borderId="71" xfId="0" applyFont="1" applyFill="1" applyBorder="1"/>
    <xf numFmtId="0" fontId="11" fillId="7" borderId="72" xfId="0" applyFont="1" applyFill="1" applyBorder="1"/>
    <xf numFmtId="3" fontId="4" fillId="3" borderId="77" xfId="0" applyNumberFormat="1" applyFont="1" applyFill="1" applyBorder="1" applyAlignment="1">
      <alignment horizontal="left" vertical="top" wrapText="1"/>
    </xf>
    <xf numFmtId="0" fontId="11" fillId="0" borderId="92" xfId="0" applyFont="1" applyBorder="1"/>
    <xf numFmtId="0" fontId="11" fillId="0" borderId="93" xfId="0" applyFont="1" applyBorder="1"/>
    <xf numFmtId="0" fontId="11" fillId="0" borderId="94" xfId="0" applyFont="1" applyBorder="1"/>
    <xf numFmtId="3" fontId="13" fillId="2" borderId="31" xfId="0" applyNumberFormat="1" applyFont="1" applyFill="1" applyBorder="1" applyAlignment="1">
      <alignment horizontal="center" vertical="center" wrapText="1"/>
    </xf>
    <xf numFmtId="164" fontId="5" fillId="11" borderId="11" xfId="0" applyNumberFormat="1" applyFont="1" applyFill="1" applyBorder="1" applyAlignment="1">
      <alignment vertical="top" wrapText="1"/>
    </xf>
    <xf numFmtId="164" fontId="5" fillId="11" borderId="31" xfId="0" applyNumberFormat="1" applyFont="1" applyFill="1" applyBorder="1" applyAlignment="1">
      <alignment vertical="top" wrapText="1"/>
    </xf>
    <xf numFmtId="164" fontId="5" fillId="3" borderId="9" xfId="0" applyNumberFormat="1" applyFont="1" applyFill="1" applyBorder="1" applyAlignment="1">
      <alignment horizontal="center" vertical="top" wrapText="1"/>
    </xf>
    <xf numFmtId="164" fontId="1" fillId="3" borderId="9" xfId="0" applyNumberFormat="1" applyFont="1" applyFill="1" applyBorder="1" applyAlignment="1">
      <alignment horizontal="center" vertical="top" wrapText="1"/>
    </xf>
    <xf numFmtId="164" fontId="4" fillId="3" borderId="9" xfId="0" applyNumberFormat="1" applyFont="1" applyFill="1" applyBorder="1" applyAlignment="1">
      <alignment horizontal="center" vertical="top" wrapText="1"/>
    </xf>
    <xf numFmtId="164" fontId="5" fillId="3" borderId="11" xfId="0" applyNumberFormat="1" applyFont="1" applyFill="1" applyBorder="1" applyAlignment="1">
      <alignment horizontal="center" vertical="top" wrapText="1"/>
    </xf>
    <xf numFmtId="164" fontId="8" fillId="3" borderId="9" xfId="0" applyNumberFormat="1" applyFont="1" applyFill="1" applyBorder="1" applyAlignment="1">
      <alignment horizontal="center" vertical="top" wrapText="1"/>
    </xf>
    <xf numFmtId="164" fontId="4" fillId="0" borderId="9" xfId="0" applyNumberFormat="1" applyFont="1" applyBorder="1" applyAlignment="1">
      <alignment horizontal="center" vertical="top" wrapText="1"/>
    </xf>
    <xf numFmtId="164" fontId="21" fillId="3" borderId="41" xfId="0" applyNumberFormat="1" applyFont="1" applyFill="1" applyBorder="1" applyAlignment="1">
      <alignment horizontal="center" vertical="top" wrapText="1"/>
    </xf>
    <xf numFmtId="164" fontId="8" fillId="3" borderId="11" xfId="0" applyNumberFormat="1" applyFont="1" applyFill="1" applyBorder="1" applyAlignment="1">
      <alignment horizontal="center" vertical="top" wrapText="1"/>
    </xf>
    <xf numFmtId="164" fontId="9" fillId="3" borderId="11" xfId="0" applyNumberFormat="1" applyFont="1" applyFill="1" applyBorder="1" applyAlignment="1">
      <alignment horizontal="center" vertical="top" wrapText="1"/>
    </xf>
    <xf numFmtId="164" fontId="8" fillId="0" borderId="41" xfId="0" applyNumberFormat="1" applyFont="1" applyBorder="1" applyAlignment="1">
      <alignment horizontal="center" vertical="top" wrapText="1"/>
    </xf>
    <xf numFmtId="164" fontId="4" fillId="9" borderId="41" xfId="0" applyNumberFormat="1" applyFont="1" applyFill="1" applyBorder="1" applyAlignment="1">
      <alignment horizontal="center" vertical="top" wrapText="1"/>
    </xf>
    <xf numFmtId="164" fontId="4" fillId="3" borderId="34" xfId="0" applyNumberFormat="1" applyFont="1" applyFill="1" applyBorder="1" applyAlignment="1">
      <alignment horizontal="center" vertical="top" wrapText="1"/>
    </xf>
    <xf numFmtId="164" fontId="4" fillId="3" borderId="45" xfId="0" applyNumberFormat="1" applyFont="1" applyFill="1" applyBorder="1" applyAlignment="1">
      <alignment wrapText="1"/>
    </xf>
    <xf numFmtId="164" fontId="4" fillId="3" borderId="95" xfId="0" applyNumberFormat="1" applyFont="1" applyFill="1" applyBorder="1" applyAlignment="1">
      <alignment horizontal="center" vertical="top" wrapText="1"/>
    </xf>
    <xf numFmtId="164" fontId="5" fillId="0" borderId="9" xfId="0" applyNumberFormat="1" applyFont="1" applyBorder="1" applyAlignment="1">
      <alignment horizontal="center" vertical="top" wrapText="1"/>
    </xf>
    <xf numFmtId="164" fontId="3" fillId="0" borderId="9" xfId="0" applyNumberFormat="1" applyFont="1" applyBorder="1" applyAlignment="1">
      <alignment horizontal="center" vertical="top" wrapText="1"/>
    </xf>
    <xf numFmtId="164" fontId="5" fillId="8" borderId="9" xfId="0" applyNumberFormat="1" applyFont="1" applyFill="1" applyBorder="1" applyAlignment="1">
      <alignment horizontal="center" vertical="top" wrapText="1"/>
    </xf>
    <xf numFmtId="164" fontId="5" fillId="0" borderId="31" xfId="0" applyNumberFormat="1" applyFont="1" applyBorder="1" applyAlignment="1">
      <alignment horizontal="center" vertical="top" wrapText="1"/>
    </xf>
    <xf numFmtId="164" fontId="4" fillId="3" borderId="31" xfId="0" applyNumberFormat="1" applyFont="1" applyFill="1" applyBorder="1" applyAlignment="1">
      <alignment horizontal="center" vertical="top"/>
    </xf>
    <xf numFmtId="164" fontId="5" fillId="0" borderId="9" xfId="0" applyNumberFormat="1" applyFont="1" applyBorder="1" applyAlignment="1">
      <alignment vertical="top" wrapText="1"/>
    </xf>
    <xf numFmtId="164" fontId="5" fillId="3" borderId="9" xfId="0" applyNumberFormat="1" applyFont="1" applyFill="1" applyBorder="1" applyAlignment="1">
      <alignment horizontal="center" vertical="top"/>
    </xf>
    <xf numFmtId="164" fontId="5" fillId="3" borderId="31" xfId="0" applyNumberFormat="1" applyFont="1" applyFill="1" applyBorder="1" applyAlignment="1">
      <alignment horizontal="center" vertical="top"/>
    </xf>
    <xf numFmtId="164" fontId="5" fillId="3" borderId="31" xfId="0" applyNumberFormat="1" applyFont="1" applyFill="1" applyBorder="1" applyAlignment="1">
      <alignment horizontal="center" vertical="top" wrapText="1"/>
    </xf>
    <xf numFmtId="164" fontId="9" fillId="0" borderId="9" xfId="0" applyNumberFormat="1" applyFont="1" applyBorder="1" applyAlignment="1">
      <alignment vertical="top" wrapText="1"/>
    </xf>
    <xf numFmtId="164" fontId="5" fillId="4" borderId="11" xfId="0" applyNumberFormat="1" applyFont="1" applyFill="1" applyBorder="1" applyAlignment="1">
      <alignment vertical="top"/>
    </xf>
    <xf numFmtId="164" fontId="5" fillId="11" borderId="11" xfId="0" applyNumberFormat="1" applyFont="1" applyFill="1" applyBorder="1" applyAlignment="1">
      <alignment vertical="top"/>
    </xf>
    <xf numFmtId="164" fontId="5" fillId="11" borderId="31" xfId="0" applyNumberFormat="1" applyFont="1" applyFill="1" applyBorder="1" applyAlignment="1">
      <alignment vertical="top"/>
    </xf>
    <xf numFmtId="164" fontId="20" fillId="3" borderId="7" xfId="0" applyNumberFormat="1" applyFont="1" applyFill="1" applyBorder="1" applyAlignment="1">
      <alignment horizontal="center" vertical="top" wrapText="1"/>
    </xf>
    <xf numFmtId="164" fontId="4" fillId="3" borderId="20" xfId="0" applyNumberFormat="1" applyFont="1" applyFill="1" applyBorder="1" applyAlignment="1">
      <alignment horizontal="center" vertical="top" wrapText="1"/>
    </xf>
    <xf numFmtId="164" fontId="9" fillId="0" borderId="22" xfId="0" applyNumberFormat="1" applyFont="1" applyBorder="1" applyAlignment="1">
      <alignment horizontal="center" vertical="top" wrapText="1"/>
    </xf>
    <xf numFmtId="164" fontId="4" fillId="3" borderId="31" xfId="1" applyNumberFormat="1" applyFont="1" applyFill="1" applyBorder="1" applyAlignment="1">
      <alignment horizontal="center" vertical="top"/>
    </xf>
    <xf numFmtId="164" fontId="5" fillId="5" borderId="11" xfId="0" applyNumberFormat="1" applyFont="1" applyFill="1" applyBorder="1" applyAlignment="1">
      <alignment horizontal="center" vertical="top"/>
    </xf>
    <xf numFmtId="164" fontId="8" fillId="3" borderId="21" xfId="0" applyNumberFormat="1" applyFont="1" applyFill="1" applyBorder="1" applyAlignment="1">
      <alignment horizontal="center" vertical="top"/>
    </xf>
    <xf numFmtId="164" fontId="5" fillId="3" borderId="11" xfId="0" applyNumberFormat="1" applyFont="1" applyFill="1" applyBorder="1" applyAlignment="1">
      <alignment horizontal="center" vertical="top"/>
    </xf>
    <xf numFmtId="164" fontId="4" fillId="3" borderId="34" xfId="0" applyNumberFormat="1" applyFont="1" applyFill="1" applyBorder="1" applyAlignment="1">
      <alignment horizontal="center" vertical="top"/>
    </xf>
    <xf numFmtId="0" fontId="5" fillId="11" borderId="71" xfId="0" applyFont="1" applyFill="1" applyBorder="1" applyAlignment="1">
      <alignment horizontal="left" vertical="top" wrapText="1"/>
    </xf>
    <xf numFmtId="164" fontId="20" fillId="3" borderId="96" xfId="0" applyNumberFormat="1" applyFont="1" applyFill="1" applyBorder="1" applyAlignment="1">
      <alignment horizontal="center" vertical="top" wrapText="1"/>
    </xf>
    <xf numFmtId="0" fontId="21" fillId="13" borderId="1" xfId="0" applyFont="1" applyFill="1" applyBorder="1" applyAlignment="1">
      <alignment horizontal="center" vertical="top" wrapText="1"/>
    </xf>
    <xf numFmtId="0" fontId="21" fillId="13" borderId="5" xfId="0" applyFont="1" applyFill="1" applyBorder="1" applyAlignment="1">
      <alignment horizontal="center" vertical="top" wrapText="1"/>
    </xf>
    <xf numFmtId="164" fontId="20" fillId="3" borderId="29" xfId="0" applyNumberFormat="1" applyFont="1" applyFill="1" applyBorder="1" applyAlignment="1">
      <alignment horizontal="center" vertical="top" wrapText="1"/>
    </xf>
    <xf numFmtId="164" fontId="8" fillId="0" borderId="6" xfId="0" applyNumberFormat="1" applyFont="1" applyBorder="1" applyAlignment="1">
      <alignment horizontal="center" vertical="top" wrapText="1"/>
    </xf>
    <xf numFmtId="164" fontId="4" fillId="0" borderId="5" xfId="0" applyNumberFormat="1" applyFont="1" applyBorder="1" applyAlignment="1">
      <alignment horizontal="center" vertical="top" wrapText="1"/>
    </xf>
    <xf numFmtId="168" fontId="4" fillId="0" borderId="74" xfId="1" applyNumberFormat="1" applyFont="1" applyBorder="1" applyAlignment="1">
      <alignment horizontal="left" vertical="top" wrapText="1"/>
    </xf>
    <xf numFmtId="168" fontId="4" fillId="0" borderId="77" xfId="1" applyNumberFormat="1" applyFont="1" applyBorder="1" applyAlignment="1">
      <alignment horizontal="left" vertical="top" wrapText="1"/>
    </xf>
    <xf numFmtId="49" fontId="4" fillId="0" borderId="24" xfId="0" applyNumberFormat="1" applyFont="1" applyBorder="1" applyAlignment="1">
      <alignment horizontal="center" vertical="top"/>
    </xf>
    <xf numFmtId="49" fontId="4" fillId="3" borderId="14" xfId="0" applyNumberFormat="1" applyFont="1" applyFill="1" applyBorder="1" applyAlignment="1">
      <alignment horizontal="center" vertical="top"/>
    </xf>
    <xf numFmtId="0" fontId="11" fillId="0" borderId="77" xfId="0" applyFont="1" applyBorder="1"/>
    <xf numFmtId="0" fontId="11" fillId="0" borderId="6" xfId="0" applyFont="1" applyBorder="1"/>
    <xf numFmtId="0" fontId="19" fillId="0" borderId="80" xfId="0" applyFont="1" applyBorder="1" applyAlignment="1">
      <alignment vertical="top"/>
    </xf>
    <xf numFmtId="0" fontId="11" fillId="0" borderId="79" xfId="0" applyFont="1" applyBorder="1"/>
    <xf numFmtId="4" fontId="9" fillId="3" borderId="9" xfId="0" applyNumberFormat="1" applyFont="1" applyFill="1" applyBorder="1" applyAlignment="1">
      <alignment horizontal="center" vertical="top" wrapText="1"/>
    </xf>
    <xf numFmtId="4" fontId="9" fillId="3" borderId="1" xfId="0" applyNumberFormat="1" applyFont="1" applyFill="1" applyBorder="1" applyAlignment="1">
      <alignment horizontal="center" vertical="top" wrapText="1"/>
    </xf>
    <xf numFmtId="164" fontId="4" fillId="0" borderId="23" xfId="1" applyNumberFormat="1" applyFont="1" applyBorder="1" applyAlignment="1">
      <alignment horizontal="center" vertical="top"/>
    </xf>
    <xf numFmtId="0" fontId="4" fillId="5" borderId="23" xfId="0" applyFont="1" applyFill="1" applyBorder="1" applyAlignment="1">
      <alignment horizontal="center" vertical="top" wrapText="1"/>
    </xf>
    <xf numFmtId="164" fontId="1" fillId="5" borderId="1" xfId="0" applyNumberFormat="1" applyFont="1" applyFill="1" applyBorder="1" applyAlignment="1">
      <alignment horizontal="center" vertical="top" wrapText="1"/>
    </xf>
    <xf numFmtId="3" fontId="4" fillId="5" borderId="1" xfId="0" applyNumberFormat="1" applyFont="1" applyFill="1" applyBorder="1" applyAlignment="1">
      <alignment horizontal="center" vertical="top" wrapText="1"/>
    </xf>
    <xf numFmtId="164" fontId="20" fillId="5" borderId="23" xfId="0" applyNumberFormat="1" applyFont="1" applyFill="1" applyBorder="1" applyAlignment="1">
      <alignment horizontal="center" vertical="top" wrapText="1"/>
    </xf>
    <xf numFmtId="164" fontId="8" fillId="5" borderId="23" xfId="0" applyNumberFormat="1" applyFont="1" applyFill="1" applyBorder="1" applyAlignment="1">
      <alignment horizontal="center" vertical="top" wrapText="1"/>
    </xf>
    <xf numFmtId="164" fontId="4" fillId="5" borderId="23" xfId="0" applyNumberFormat="1" applyFont="1" applyFill="1" applyBorder="1" applyAlignment="1">
      <alignment horizontal="center" vertical="top"/>
    </xf>
    <xf numFmtId="0" fontId="4" fillId="3" borderId="14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  <xf numFmtId="164" fontId="1" fillId="3" borderId="23" xfId="0" applyNumberFormat="1" applyFont="1" applyFill="1" applyBorder="1" applyAlignment="1">
      <alignment horizontal="center" vertical="top" wrapText="1"/>
    </xf>
    <xf numFmtId="164" fontId="3" fillId="3" borderId="4" xfId="0" applyNumberFormat="1" applyFont="1" applyFill="1" applyBorder="1" applyAlignment="1">
      <alignment horizontal="center" vertical="top" wrapText="1"/>
    </xf>
    <xf numFmtId="164" fontId="3" fillId="3" borderId="11" xfId="0" applyNumberFormat="1" applyFont="1" applyFill="1" applyBorder="1" applyAlignment="1">
      <alignment horizontal="center" vertical="top" wrapText="1"/>
    </xf>
    <xf numFmtId="164" fontId="3" fillId="5" borderId="4" xfId="0" applyNumberFormat="1" applyFont="1" applyFill="1" applyBorder="1" applyAlignment="1">
      <alignment horizontal="center" vertical="top" wrapText="1"/>
    </xf>
    <xf numFmtId="164" fontId="3" fillId="5" borderId="11" xfId="0" applyNumberFormat="1" applyFont="1" applyFill="1" applyBorder="1" applyAlignment="1">
      <alignment horizontal="center" vertical="top" wrapText="1"/>
    </xf>
    <xf numFmtId="164" fontId="19" fillId="3" borderId="23" xfId="0" applyNumberFormat="1" applyFont="1" applyFill="1" applyBorder="1" applyAlignment="1">
      <alignment horizontal="center" vertical="top" wrapText="1"/>
    </xf>
    <xf numFmtId="164" fontId="19" fillId="3" borderId="31" xfId="0" applyNumberFormat="1" applyFont="1" applyFill="1" applyBorder="1" applyAlignment="1">
      <alignment horizontal="center" vertical="top" wrapText="1"/>
    </xf>
    <xf numFmtId="0" fontId="19" fillId="0" borderId="0" xfId="0" applyFont="1" applyAlignment="1">
      <alignment vertical="top"/>
    </xf>
    <xf numFmtId="0" fontId="30" fillId="2" borderId="47" xfId="0" applyFont="1" applyFill="1" applyBorder="1" applyAlignment="1">
      <alignment horizontal="center" vertical="center" wrapText="1"/>
    </xf>
    <xf numFmtId="0" fontId="23" fillId="4" borderId="46" xfId="0" applyFont="1" applyFill="1" applyBorder="1" applyAlignment="1">
      <alignment horizontal="left" vertical="top" wrapText="1"/>
    </xf>
    <xf numFmtId="0" fontId="23" fillId="11" borderId="46" xfId="0" applyFont="1" applyFill="1" applyBorder="1" applyAlignment="1">
      <alignment horizontal="left" vertical="top" wrapText="1"/>
    </xf>
    <xf numFmtId="0" fontId="23" fillId="11" borderId="47" xfId="0" applyFont="1" applyFill="1" applyBorder="1" applyAlignment="1">
      <alignment horizontal="left" vertical="top" wrapText="1"/>
    </xf>
    <xf numFmtId="0" fontId="19" fillId="0" borderId="49" xfId="0" applyFont="1" applyBorder="1" applyAlignment="1">
      <alignment horizontal="left" vertical="top" wrapText="1"/>
    </xf>
    <xf numFmtId="0" fontId="19" fillId="0" borderId="60" xfId="0" applyFont="1" applyBorder="1" applyAlignment="1">
      <alignment horizontal="left" vertical="top" wrapText="1"/>
    </xf>
    <xf numFmtId="0" fontId="23" fillId="8" borderId="46" xfId="0" applyFont="1" applyFill="1" applyBorder="1" applyAlignment="1">
      <alignment horizontal="left" vertical="top" wrapText="1"/>
    </xf>
    <xf numFmtId="0" fontId="23" fillId="0" borderId="47" xfId="0" applyFont="1" applyBorder="1" applyAlignment="1">
      <alignment horizontal="left" vertical="top" wrapText="1"/>
    </xf>
    <xf numFmtId="0" fontId="19" fillId="3" borderId="44" xfId="0" applyFont="1" applyFill="1" applyBorder="1" applyAlignment="1">
      <alignment horizontal="left" vertical="top" wrapText="1"/>
    </xf>
    <xf numFmtId="0" fontId="19" fillId="3" borderId="49" xfId="0" applyFont="1" applyFill="1" applyBorder="1" applyAlignment="1">
      <alignment horizontal="left" vertical="top" wrapText="1"/>
    </xf>
    <xf numFmtId="0" fontId="19" fillId="3" borderId="50" xfId="0" applyFont="1" applyFill="1" applyBorder="1" applyAlignment="1">
      <alignment horizontal="left" vertical="top" wrapText="1"/>
    </xf>
    <xf numFmtId="0" fontId="19" fillId="8" borderId="46" xfId="0" applyFont="1" applyFill="1" applyBorder="1" applyAlignment="1">
      <alignment vertical="top" wrapText="1"/>
    </xf>
    <xf numFmtId="0" fontId="23" fillId="8" borderId="63" xfId="0" applyFont="1" applyFill="1" applyBorder="1" applyAlignment="1">
      <alignment horizontal="left" vertical="top" wrapText="1"/>
    </xf>
    <xf numFmtId="164" fontId="19" fillId="8" borderId="46" xfId="0" applyNumberFormat="1" applyFont="1" applyFill="1" applyBorder="1" applyAlignment="1">
      <alignment horizontal="left" vertical="top" wrapText="1"/>
    </xf>
    <xf numFmtId="0" fontId="20" fillId="3" borderId="49" xfId="0" applyFont="1" applyFill="1" applyBorder="1" applyAlignment="1">
      <alignment horizontal="left" vertical="top" wrapText="1"/>
    </xf>
    <xf numFmtId="164" fontId="23" fillId="7" borderId="47" xfId="0" applyNumberFormat="1" applyFont="1" applyFill="1" applyBorder="1" applyAlignment="1">
      <alignment horizontal="left" vertical="top" wrapText="1"/>
    </xf>
    <xf numFmtId="164" fontId="19" fillId="0" borderId="44" xfId="0" applyNumberFormat="1" applyFont="1" applyBorder="1" applyAlignment="1">
      <alignment horizontal="left" vertical="top" wrapText="1"/>
    </xf>
    <xf numFmtId="164" fontId="23" fillId="8" borderId="46" xfId="0" applyNumberFormat="1" applyFont="1" applyFill="1" applyBorder="1" applyAlignment="1">
      <alignment horizontal="left" vertical="top" wrapText="1"/>
    </xf>
    <xf numFmtId="164" fontId="23" fillId="3" borderId="49" xfId="0" applyNumberFormat="1" applyFont="1" applyFill="1" applyBorder="1" applyAlignment="1">
      <alignment vertical="top" wrapText="1"/>
    </xf>
    <xf numFmtId="164" fontId="23" fillId="3" borderId="50" xfId="0" applyNumberFormat="1" applyFont="1" applyFill="1" applyBorder="1" applyAlignment="1">
      <alignment vertical="top" wrapText="1"/>
    </xf>
    <xf numFmtId="0" fontId="19" fillId="8" borderId="49" xfId="0" applyFont="1" applyFill="1" applyBorder="1" applyAlignment="1">
      <alignment horizontal="justify" vertical="top" wrapText="1"/>
    </xf>
    <xf numFmtId="0" fontId="19" fillId="0" borderId="0" xfId="0" applyFont="1" applyAlignment="1">
      <alignment horizontal="justify" vertical="top" wrapText="1"/>
    </xf>
    <xf numFmtId="0" fontId="31" fillId="0" borderId="0" xfId="0" applyFont="1" applyAlignment="1">
      <alignment vertical="top"/>
    </xf>
    <xf numFmtId="164" fontId="19" fillId="5" borderId="6" xfId="0" applyNumberFormat="1" applyFont="1" applyFill="1" applyBorder="1" applyAlignment="1">
      <alignment horizontal="center" vertical="top"/>
    </xf>
    <xf numFmtId="0" fontId="19" fillId="3" borderId="82" xfId="0" applyFont="1" applyFill="1" applyBorder="1" applyAlignment="1">
      <alignment vertical="top" wrapText="1"/>
    </xf>
    <xf numFmtId="0" fontId="19" fillId="0" borderId="30" xfId="0" applyFont="1" applyBorder="1" applyAlignment="1">
      <alignment horizontal="center" vertical="top" wrapText="1"/>
    </xf>
    <xf numFmtId="3" fontId="19" fillId="3" borderId="84" xfId="0" applyNumberFormat="1" applyFont="1" applyFill="1" applyBorder="1" applyAlignment="1">
      <alignment vertical="top" wrapText="1"/>
    </xf>
    <xf numFmtId="0" fontId="19" fillId="3" borderId="29" xfId="0" applyFont="1" applyFill="1" applyBorder="1" applyAlignment="1">
      <alignment horizontal="center" vertical="top" wrapText="1"/>
    </xf>
    <xf numFmtId="0" fontId="17" fillId="0" borderId="6" xfId="0" applyFont="1" applyBorder="1" applyAlignment="1">
      <alignment horizontal="left" vertical="top" wrapText="1"/>
    </xf>
    <xf numFmtId="164" fontId="17" fillId="3" borderId="6" xfId="0" applyNumberFormat="1" applyFont="1" applyFill="1" applyBorder="1" applyAlignment="1">
      <alignment horizontal="center" vertical="top" wrapText="1"/>
    </xf>
    <xf numFmtId="164" fontId="17" fillId="3" borderId="12" xfId="0" applyNumberFormat="1" applyFont="1" applyFill="1" applyBorder="1" applyAlignment="1">
      <alignment horizontal="center" vertical="top" wrapText="1"/>
    </xf>
    <xf numFmtId="0" fontId="17" fillId="3" borderId="29" xfId="0" applyFont="1" applyFill="1" applyBorder="1" applyAlignment="1">
      <alignment vertical="top" wrapText="1"/>
    </xf>
    <xf numFmtId="164" fontId="17" fillId="0" borderId="29" xfId="0" applyNumberFormat="1" applyFont="1" applyBorder="1" applyAlignment="1">
      <alignment horizontal="center" vertical="top" wrapText="1"/>
    </xf>
    <xf numFmtId="164" fontId="3" fillId="3" borderId="6" xfId="0" applyNumberFormat="1" applyFont="1" applyFill="1" applyBorder="1" applyAlignment="1">
      <alignment horizontal="center" vertical="top" wrapText="1"/>
    </xf>
    <xf numFmtId="49" fontId="1" fillId="3" borderId="5" xfId="0" applyNumberFormat="1" applyFont="1" applyFill="1" applyBorder="1" applyAlignment="1">
      <alignment horizontal="center" vertical="top"/>
    </xf>
    <xf numFmtId="164" fontId="1" fillId="3" borderId="2" xfId="0" applyNumberFormat="1" applyFont="1" applyFill="1" applyBorder="1" applyAlignment="1">
      <alignment horizontal="center" vertical="top" wrapText="1"/>
    </xf>
    <xf numFmtId="164" fontId="1" fillId="3" borderId="10" xfId="0" applyNumberFormat="1" applyFont="1" applyFill="1" applyBorder="1" applyAlignment="1">
      <alignment horizontal="center" vertical="top" wrapText="1"/>
    </xf>
    <xf numFmtId="3" fontId="4" fillId="3" borderId="84" xfId="0" applyNumberFormat="1" applyFont="1" applyFill="1" applyBorder="1" applyAlignment="1">
      <alignment vertical="top" wrapText="1"/>
    </xf>
    <xf numFmtId="0" fontId="3" fillId="11" borderId="74" xfId="0" applyFont="1" applyFill="1" applyBorder="1" applyAlignment="1">
      <alignment vertical="top" wrapText="1"/>
    </xf>
    <xf numFmtId="0" fontId="3" fillId="11" borderId="1" xfId="0" applyFont="1" applyFill="1" applyBorder="1" applyAlignment="1">
      <alignment horizontal="center" vertical="top"/>
    </xf>
    <xf numFmtId="3" fontId="4" fillId="3" borderId="69" xfId="0" applyNumberFormat="1" applyFont="1" applyFill="1" applyBorder="1" applyAlignment="1">
      <alignment horizontal="left" vertical="top" wrapText="1"/>
    </xf>
    <xf numFmtId="0" fontId="23" fillId="7" borderId="99" xfId="0" applyFont="1" applyFill="1" applyBorder="1" applyAlignment="1">
      <alignment vertical="top" wrapText="1"/>
    </xf>
    <xf numFmtId="0" fontId="5" fillId="7" borderId="100" xfId="0" applyFont="1" applyFill="1" applyBorder="1" applyAlignment="1">
      <alignment vertical="top" wrapText="1"/>
    </xf>
    <xf numFmtId="164" fontId="5" fillId="7" borderId="100" xfId="0" applyNumberFormat="1" applyFont="1" applyFill="1" applyBorder="1" applyAlignment="1">
      <alignment horizontal="center" vertical="top" wrapText="1"/>
    </xf>
    <xf numFmtId="164" fontId="5" fillId="7" borderId="101" xfId="0" applyNumberFormat="1" applyFont="1" applyFill="1" applyBorder="1" applyAlignment="1">
      <alignment horizontal="center" vertical="top" wrapText="1"/>
    </xf>
    <xf numFmtId="0" fontId="11" fillId="7" borderId="102" xfId="0" applyFont="1" applyFill="1" applyBorder="1"/>
    <xf numFmtId="0" fontId="11" fillId="7" borderId="100" xfId="0" applyFont="1" applyFill="1" applyBorder="1"/>
    <xf numFmtId="0" fontId="11" fillId="7" borderId="103" xfId="0" applyFont="1" applyFill="1" applyBorder="1"/>
    <xf numFmtId="0" fontId="5" fillId="11" borderId="4" xfId="0" applyFont="1" applyFill="1" applyBorder="1" applyAlignment="1">
      <alignment horizontal="center" vertical="top"/>
    </xf>
    <xf numFmtId="0" fontId="23" fillId="4" borderId="99" xfId="0" applyFont="1" applyFill="1" applyBorder="1" applyAlignment="1">
      <alignment horizontal="left" vertical="top" wrapText="1"/>
    </xf>
    <xf numFmtId="0" fontId="5" fillId="4" borderId="100" xfId="0" applyFont="1" applyFill="1" applyBorder="1" applyAlignment="1">
      <alignment vertical="top" wrapText="1"/>
    </xf>
    <xf numFmtId="164" fontId="5" fillId="4" borderId="100" xfId="0" applyNumberFormat="1" applyFont="1" applyFill="1" applyBorder="1" applyAlignment="1">
      <alignment vertical="top" wrapText="1"/>
    </xf>
    <xf numFmtId="164" fontId="5" fillId="4" borderId="101" xfId="0" applyNumberFormat="1" applyFont="1" applyFill="1" applyBorder="1" applyAlignment="1">
      <alignment vertical="top" wrapText="1"/>
    </xf>
    <xf numFmtId="0" fontId="11" fillId="4" borderId="102" xfId="0" applyFont="1" applyFill="1" applyBorder="1"/>
    <xf numFmtId="0" fontId="11" fillId="4" borderId="100" xfId="0" applyFont="1" applyFill="1" applyBorder="1"/>
    <xf numFmtId="0" fontId="11" fillId="4" borderId="103" xfId="0" applyFont="1" applyFill="1" applyBorder="1"/>
    <xf numFmtId="0" fontId="4" fillId="12" borderId="104" xfId="0" applyFont="1" applyFill="1" applyBorder="1" applyAlignment="1">
      <alignment vertical="top" wrapText="1"/>
    </xf>
    <xf numFmtId="164" fontId="3" fillId="3" borderId="26" xfId="0" applyNumberFormat="1" applyFont="1" applyFill="1" applyBorder="1" applyAlignment="1">
      <alignment horizontal="center" vertical="top" wrapText="1"/>
    </xf>
    <xf numFmtId="164" fontId="3" fillId="3" borderId="41" xfId="0" applyNumberFormat="1" applyFont="1" applyFill="1" applyBorder="1" applyAlignment="1">
      <alignment horizontal="center" vertical="top" wrapText="1"/>
    </xf>
    <xf numFmtId="0" fontId="4" fillId="5" borderId="26" xfId="0" applyFont="1" applyFill="1" applyBorder="1" applyAlignment="1">
      <alignment horizontal="center" vertical="top" wrapText="1"/>
    </xf>
    <xf numFmtId="0" fontId="4" fillId="0" borderId="105" xfId="0" applyFont="1" applyBorder="1" applyAlignment="1">
      <alignment horizontal="center" vertical="top" wrapText="1"/>
    </xf>
    <xf numFmtId="0" fontId="4" fillId="3" borderId="106" xfId="0" applyFont="1" applyFill="1" applyBorder="1" applyAlignment="1">
      <alignment horizontal="center" vertical="top" wrapText="1"/>
    </xf>
    <xf numFmtId="3" fontId="4" fillId="3" borderId="69" xfId="0" applyNumberFormat="1" applyFont="1" applyFill="1" applyBorder="1" applyAlignment="1">
      <alignment vertical="top" wrapText="1"/>
    </xf>
    <xf numFmtId="0" fontId="19" fillId="0" borderId="99" xfId="0" applyFont="1" applyBorder="1" applyAlignment="1">
      <alignment horizontal="left" vertical="top" wrapText="1"/>
    </xf>
    <xf numFmtId="0" fontId="3" fillId="5" borderId="100" xfId="0" applyFont="1" applyFill="1" applyBorder="1" applyAlignment="1">
      <alignment vertical="top" wrapText="1"/>
    </xf>
    <xf numFmtId="164" fontId="3" fillId="3" borderId="100" xfId="0" applyNumberFormat="1" applyFont="1" applyFill="1" applyBorder="1" applyAlignment="1">
      <alignment horizontal="center" vertical="top" wrapText="1"/>
    </xf>
    <xf numFmtId="164" fontId="3" fillId="3" borderId="101" xfId="0" applyNumberFormat="1" applyFont="1" applyFill="1" applyBorder="1" applyAlignment="1">
      <alignment horizontal="center" vertical="top" wrapText="1"/>
    </xf>
    <xf numFmtId="3" fontId="26" fillId="5" borderId="102" xfId="0" applyNumberFormat="1" applyFont="1" applyFill="1" applyBorder="1" applyAlignment="1">
      <alignment vertical="top" wrapText="1"/>
    </xf>
    <xf numFmtId="0" fontId="4" fillId="0" borderId="100" xfId="0" applyFont="1" applyBorder="1" applyAlignment="1">
      <alignment horizontal="center" vertical="top" wrapText="1"/>
    </xf>
    <xf numFmtId="0" fontId="11" fillId="0" borderId="107" xfId="0" applyFont="1" applyBorder="1"/>
    <xf numFmtId="164" fontId="4" fillId="5" borderId="3" xfId="0" applyNumberFormat="1" applyFont="1" applyFill="1" applyBorder="1" applyAlignment="1">
      <alignment horizontal="center" vertical="top" wrapText="1"/>
    </xf>
    <xf numFmtId="164" fontId="5" fillId="3" borderId="26" xfId="0" applyNumberFormat="1" applyFont="1" applyFill="1" applyBorder="1" applyAlignment="1">
      <alignment horizontal="center" vertical="top" wrapText="1"/>
    </xf>
    <xf numFmtId="164" fontId="5" fillId="3" borderId="41" xfId="0" applyNumberFormat="1" applyFont="1" applyFill="1" applyBorder="1" applyAlignment="1">
      <alignment horizontal="center" vertical="top" wrapText="1"/>
    </xf>
    <xf numFmtId="0" fontId="4" fillId="0" borderId="106" xfId="0" applyFont="1" applyBorder="1" applyAlignment="1">
      <alignment horizontal="center" vertical="top" wrapText="1"/>
    </xf>
    <xf numFmtId="0" fontId="20" fillId="0" borderId="99" xfId="0" applyFont="1" applyBorder="1" applyAlignment="1">
      <alignment horizontal="left" vertical="top" wrapText="1"/>
    </xf>
    <xf numFmtId="0" fontId="23" fillId="0" borderId="108" xfId="0" applyFont="1" applyBorder="1" applyAlignment="1">
      <alignment vertical="top" wrapText="1"/>
    </xf>
    <xf numFmtId="164" fontId="4" fillId="3" borderId="100" xfId="0" applyNumberFormat="1" applyFont="1" applyFill="1" applyBorder="1" applyAlignment="1">
      <alignment horizontal="center" vertical="top" wrapText="1"/>
    </xf>
    <xf numFmtId="164" fontId="4" fillId="3" borderId="101" xfId="0" applyNumberFormat="1" applyFont="1" applyFill="1" applyBorder="1" applyAlignment="1">
      <alignment horizontal="center" vertical="top" wrapText="1"/>
    </xf>
    <xf numFmtId="3" fontId="20" fillId="3" borderId="102" xfId="0" applyNumberFormat="1" applyFont="1" applyFill="1" applyBorder="1" applyAlignment="1">
      <alignment vertical="top" wrapText="1"/>
    </xf>
    <xf numFmtId="0" fontId="8" fillId="0" borderId="100" xfId="0" applyFont="1" applyBorder="1" applyAlignment="1">
      <alignment horizontal="center" vertical="top" wrapText="1"/>
    </xf>
    <xf numFmtId="0" fontId="8" fillId="0" borderId="103" xfId="0" applyFont="1" applyBorder="1" applyAlignment="1">
      <alignment horizontal="center" vertical="top" wrapText="1"/>
    </xf>
    <xf numFmtId="3" fontId="5" fillId="3" borderId="100" xfId="0" applyNumberFormat="1" applyFont="1" applyFill="1" applyBorder="1" applyAlignment="1">
      <alignment vertical="top" wrapText="1"/>
    </xf>
    <xf numFmtId="164" fontId="21" fillId="3" borderId="100" xfId="0" applyNumberFormat="1" applyFont="1" applyFill="1" applyBorder="1" applyAlignment="1">
      <alignment horizontal="center" vertical="top" wrapText="1"/>
    </xf>
    <xf numFmtId="164" fontId="21" fillId="3" borderId="101" xfId="0" applyNumberFormat="1" applyFont="1" applyFill="1" applyBorder="1" applyAlignment="1">
      <alignment horizontal="center" vertical="top" wrapText="1"/>
    </xf>
    <xf numFmtId="3" fontId="4" fillId="3" borderId="102" xfId="0" applyNumberFormat="1" applyFont="1" applyFill="1" applyBorder="1" applyAlignment="1">
      <alignment vertical="top" wrapText="1"/>
    </xf>
    <xf numFmtId="0" fontId="11" fillId="0" borderId="103" xfId="0" applyFont="1" applyBorder="1"/>
    <xf numFmtId="0" fontId="5" fillId="3" borderId="100" xfId="0" applyFont="1" applyFill="1" applyBorder="1" applyAlignment="1">
      <alignment vertical="top" wrapText="1"/>
    </xf>
    <xf numFmtId="164" fontId="20" fillId="3" borderId="100" xfId="0" applyNumberFormat="1" applyFont="1" applyFill="1" applyBorder="1" applyAlignment="1">
      <alignment horizontal="center" vertical="top" wrapText="1"/>
    </xf>
    <xf numFmtId="164" fontId="20" fillId="3" borderId="101" xfId="0" applyNumberFormat="1" applyFont="1" applyFill="1" applyBorder="1" applyAlignment="1">
      <alignment horizontal="center" vertical="top" wrapText="1"/>
    </xf>
    <xf numFmtId="3" fontId="8" fillId="3" borderId="102" xfId="0" applyNumberFormat="1" applyFont="1" applyFill="1" applyBorder="1" applyAlignment="1">
      <alignment vertical="top" wrapText="1"/>
    </xf>
    <xf numFmtId="49" fontId="26" fillId="3" borderId="100" xfId="0" applyNumberFormat="1" applyFont="1" applyFill="1" applyBorder="1" applyAlignment="1">
      <alignment horizontal="center" vertical="top" wrapText="1"/>
    </xf>
    <xf numFmtId="0" fontId="23" fillId="3" borderId="3" xfId="0" applyFont="1" applyFill="1" applyBorder="1" applyAlignment="1">
      <alignment vertical="top" wrapText="1"/>
    </xf>
    <xf numFmtId="164" fontId="19" fillId="3" borderId="3" xfId="0" applyNumberFormat="1" applyFont="1" applyFill="1" applyBorder="1" applyAlignment="1">
      <alignment horizontal="center" vertical="top" wrapText="1"/>
    </xf>
    <xf numFmtId="164" fontId="19" fillId="3" borderId="7" xfId="0" applyNumberFormat="1" applyFont="1" applyFill="1" applyBorder="1" applyAlignment="1">
      <alignment horizontal="center" vertical="top" wrapText="1"/>
    </xf>
    <xf numFmtId="0" fontId="8" fillId="9" borderId="104" xfId="0" applyFont="1" applyFill="1" applyBorder="1" applyAlignment="1">
      <alignment vertical="top" wrapText="1"/>
    </xf>
    <xf numFmtId="0" fontId="8" fillId="0" borderId="98" xfId="0" applyFont="1" applyBorder="1" applyAlignment="1">
      <alignment horizontal="center" vertical="top" wrapText="1"/>
    </xf>
    <xf numFmtId="164" fontId="23" fillId="3" borderId="28" xfId="0" applyNumberFormat="1" applyFont="1" applyFill="1" applyBorder="1" applyAlignment="1">
      <alignment horizontal="center" vertical="top" wrapText="1"/>
    </xf>
    <xf numFmtId="164" fontId="23" fillId="3" borderId="95" xfId="0" applyNumberFormat="1" applyFont="1" applyFill="1" applyBorder="1" applyAlignment="1">
      <alignment horizontal="center" vertical="top" wrapText="1"/>
    </xf>
    <xf numFmtId="3" fontId="4" fillId="3" borderId="75" xfId="0" applyNumberFormat="1" applyFont="1" applyFill="1" applyBorder="1" applyAlignment="1">
      <alignment vertical="top" wrapText="1"/>
    </xf>
    <xf numFmtId="0" fontId="4" fillId="0" borderId="109" xfId="0" applyFont="1" applyBorder="1" applyAlignment="1">
      <alignment horizontal="center" vertical="top" wrapText="1"/>
    </xf>
    <xf numFmtId="164" fontId="19" fillId="5" borderId="29" xfId="0" applyNumberFormat="1" applyFont="1" applyFill="1" applyBorder="1" applyAlignment="1">
      <alignment horizontal="center" vertical="top" wrapText="1"/>
    </xf>
    <xf numFmtId="0" fontId="23" fillId="3" borderId="100" xfId="0" applyFont="1" applyFill="1" applyBorder="1" applyAlignment="1">
      <alignment vertical="top" wrapText="1"/>
    </xf>
    <xf numFmtId="164" fontId="23" fillId="3" borderId="100" xfId="0" applyNumberFormat="1" applyFont="1" applyFill="1" applyBorder="1" applyAlignment="1">
      <alignment horizontal="center" vertical="top" wrapText="1"/>
    </xf>
    <xf numFmtId="164" fontId="23" fillId="3" borderId="101" xfId="0" applyNumberFormat="1" applyFont="1" applyFill="1" applyBorder="1" applyAlignment="1">
      <alignment horizontal="center" vertical="top" wrapText="1"/>
    </xf>
    <xf numFmtId="0" fontId="4" fillId="3" borderId="100" xfId="0" applyFont="1" applyFill="1" applyBorder="1" applyAlignment="1">
      <alignment horizontal="center" vertical="top" wrapText="1"/>
    </xf>
    <xf numFmtId="0" fontId="4" fillId="0" borderId="103" xfId="0" applyFont="1" applyBorder="1" applyAlignment="1">
      <alignment horizontal="center" vertical="top" wrapText="1"/>
    </xf>
    <xf numFmtId="0" fontId="23" fillId="0" borderId="100" xfId="0" applyFont="1" applyBorder="1" applyAlignment="1">
      <alignment vertical="top" wrapText="1"/>
    </xf>
    <xf numFmtId="0" fontId="8" fillId="3" borderId="102" xfId="0" applyFont="1" applyFill="1" applyBorder="1" applyAlignment="1">
      <alignment vertical="top" wrapText="1"/>
    </xf>
    <xf numFmtId="0" fontId="8" fillId="3" borderId="100" xfId="0" applyFont="1" applyFill="1" applyBorder="1" applyAlignment="1">
      <alignment horizontal="center" vertical="top" wrapText="1"/>
    </xf>
    <xf numFmtId="164" fontId="23" fillId="3" borderId="26" xfId="0" applyNumberFormat="1" applyFont="1" applyFill="1" applyBorder="1" applyAlignment="1">
      <alignment horizontal="center" vertical="top" wrapText="1"/>
    </xf>
    <xf numFmtId="164" fontId="23" fillId="3" borderId="41" xfId="0" applyNumberFormat="1" applyFont="1" applyFill="1" applyBorder="1" applyAlignment="1">
      <alignment horizontal="center" vertical="top" wrapText="1"/>
    </xf>
    <xf numFmtId="164" fontId="8" fillId="3" borderId="2" xfId="0" applyNumberFormat="1" applyFont="1" applyFill="1" applyBorder="1" applyAlignment="1">
      <alignment horizontal="center" vertical="top" wrapText="1"/>
    </xf>
    <xf numFmtId="164" fontId="8" fillId="3" borderId="10" xfId="0" applyNumberFormat="1" applyFont="1" applyFill="1" applyBorder="1" applyAlignment="1">
      <alignment horizontal="center" vertical="top" wrapText="1"/>
    </xf>
    <xf numFmtId="164" fontId="8" fillId="3" borderId="100" xfId="0" applyNumberFormat="1" applyFont="1" applyFill="1" applyBorder="1" applyAlignment="1">
      <alignment horizontal="center" vertical="top" wrapText="1"/>
    </xf>
    <xf numFmtId="164" fontId="8" fillId="0" borderId="101" xfId="0" applyNumberFormat="1" applyFont="1" applyBorder="1" applyAlignment="1">
      <alignment horizontal="center" vertical="top" wrapText="1"/>
    </xf>
    <xf numFmtId="3" fontId="26" fillId="3" borderId="102" xfId="0" applyNumberFormat="1" applyFont="1" applyFill="1" applyBorder="1" applyAlignment="1">
      <alignment vertical="top" wrapText="1"/>
    </xf>
    <xf numFmtId="166" fontId="4" fillId="3" borderId="108" xfId="0" applyNumberFormat="1" applyFont="1" applyFill="1" applyBorder="1" applyAlignment="1">
      <alignment horizontal="center" vertical="top" wrapText="1"/>
    </xf>
    <xf numFmtId="3" fontId="4" fillId="3" borderId="82" xfId="0" applyNumberFormat="1" applyFont="1" applyFill="1" applyBorder="1" applyAlignment="1">
      <alignment vertical="top" wrapText="1"/>
    </xf>
    <xf numFmtId="0" fontId="4" fillId="3" borderId="28" xfId="0" applyFont="1" applyFill="1" applyBorder="1" applyAlignment="1">
      <alignment horizontal="center" vertical="top" wrapText="1"/>
    </xf>
    <xf numFmtId="0" fontId="4" fillId="0" borderId="110" xfId="0" applyFont="1" applyBorder="1" applyAlignment="1">
      <alignment horizontal="center" vertical="top" wrapText="1"/>
    </xf>
    <xf numFmtId="0" fontId="19" fillId="5" borderId="29" xfId="0" applyFont="1" applyFill="1" applyBorder="1" applyAlignment="1">
      <alignment horizontal="center" vertical="top" wrapText="1"/>
    </xf>
    <xf numFmtId="0" fontId="4" fillId="0" borderId="111" xfId="0" applyFont="1" applyBorder="1" applyAlignment="1">
      <alignment horizontal="center" vertical="top" wrapText="1"/>
    </xf>
    <xf numFmtId="0" fontId="4" fillId="9" borderId="82" xfId="0" applyFont="1" applyFill="1" applyBorder="1" applyAlignment="1">
      <alignment vertical="top" wrapText="1"/>
    </xf>
    <xf numFmtId="0" fontId="4" fillId="0" borderId="28" xfId="0" applyFont="1" applyBorder="1" applyAlignment="1">
      <alignment horizontal="center" vertical="top"/>
    </xf>
    <xf numFmtId="0" fontId="4" fillId="9" borderId="84" xfId="0" applyFont="1" applyFill="1" applyBorder="1" applyAlignment="1">
      <alignment horizontal="left" vertical="top" wrapText="1"/>
    </xf>
    <xf numFmtId="0" fontId="19" fillId="3" borderId="111" xfId="0" applyFont="1" applyFill="1" applyBorder="1" applyAlignment="1">
      <alignment horizontal="center" vertical="top" wrapText="1"/>
    </xf>
    <xf numFmtId="0" fontId="5" fillId="0" borderId="100" xfId="0" applyFont="1" applyBorder="1" applyAlignment="1">
      <alignment vertical="top" wrapText="1"/>
    </xf>
    <xf numFmtId="164" fontId="8" fillId="3" borderId="101" xfId="0" applyNumberFormat="1" applyFont="1" applyFill="1" applyBorder="1" applyAlignment="1">
      <alignment horizontal="center" vertical="top" wrapText="1"/>
    </xf>
    <xf numFmtId="0" fontId="8" fillId="3" borderId="108" xfId="0" applyFont="1" applyFill="1" applyBorder="1" applyAlignment="1">
      <alignment horizontal="center" vertical="top" wrapText="1"/>
    </xf>
    <xf numFmtId="164" fontId="8" fillId="0" borderId="100" xfId="0" applyNumberFormat="1" applyFont="1" applyBorder="1" applyAlignment="1">
      <alignment horizontal="center" vertical="top" wrapText="1"/>
    </xf>
    <xf numFmtId="0" fontId="4" fillId="0" borderId="108" xfId="0" applyFont="1" applyBorder="1" applyAlignment="1">
      <alignment horizontal="center" vertical="top" wrapText="1"/>
    </xf>
    <xf numFmtId="0" fontId="19" fillId="0" borderId="112" xfId="0" applyFont="1" applyBorder="1" applyAlignment="1">
      <alignment horizontal="left" vertical="top" wrapText="1"/>
    </xf>
    <xf numFmtId="0" fontId="5" fillId="3" borderId="108" xfId="0" applyFont="1" applyFill="1" applyBorder="1" applyAlignment="1">
      <alignment vertical="top" wrapText="1"/>
    </xf>
    <xf numFmtId="164" fontId="9" fillId="0" borderId="100" xfId="0" applyNumberFormat="1" applyFont="1" applyBorder="1" applyAlignment="1">
      <alignment horizontal="center" vertical="top" wrapText="1"/>
    </xf>
    <xf numFmtId="164" fontId="9" fillId="0" borderId="101" xfId="0" applyNumberFormat="1" applyFont="1" applyBorder="1" applyAlignment="1">
      <alignment horizontal="center" vertical="top" wrapText="1"/>
    </xf>
    <xf numFmtId="0" fontId="19" fillId="0" borderId="114" xfId="0" applyFont="1" applyBorder="1" applyAlignment="1">
      <alignment horizontal="center" vertical="top" wrapText="1"/>
    </xf>
    <xf numFmtId="0" fontId="25" fillId="0" borderId="115" xfId="0" applyFont="1" applyBorder="1" applyAlignment="1">
      <alignment horizontal="center" vertical="top" wrapText="1"/>
    </xf>
    <xf numFmtId="0" fontId="4" fillId="0" borderId="116" xfId="0" applyFont="1" applyBorder="1" applyAlignment="1">
      <alignment wrapText="1"/>
    </xf>
    <xf numFmtId="0" fontId="4" fillId="0" borderId="111" xfId="0" applyFont="1" applyBorder="1" applyAlignment="1">
      <alignment wrapText="1"/>
    </xf>
    <xf numFmtId="0" fontId="21" fillId="3" borderId="117" xfId="0" applyFont="1" applyFill="1" applyBorder="1" applyAlignment="1">
      <alignment vertical="top" wrapText="1"/>
    </xf>
    <xf numFmtId="164" fontId="19" fillId="3" borderId="117" xfId="0" applyNumberFormat="1" applyFont="1" applyFill="1" applyBorder="1" applyAlignment="1">
      <alignment horizontal="center" vertical="top" wrapText="1"/>
    </xf>
    <xf numFmtId="0" fontId="20" fillId="9" borderId="100" xfId="0" applyFont="1" applyFill="1" applyBorder="1" applyAlignment="1">
      <alignment horizontal="center" vertical="top" wrapText="1"/>
    </xf>
    <xf numFmtId="0" fontId="8" fillId="0" borderId="103" xfId="0" applyFont="1" applyBorder="1" applyAlignment="1">
      <alignment wrapText="1"/>
    </xf>
    <xf numFmtId="0" fontId="21" fillId="0" borderId="117" xfId="0" applyFont="1" applyBorder="1" applyAlignment="1">
      <alignment vertical="top" wrapText="1"/>
    </xf>
    <xf numFmtId="0" fontId="11" fillId="3" borderId="100" xfId="0" applyFont="1" applyFill="1" applyBorder="1"/>
    <xf numFmtId="0" fontId="11" fillId="0" borderId="100" xfId="0" applyFont="1" applyBorder="1"/>
    <xf numFmtId="164" fontId="19" fillId="0" borderId="100" xfId="0" applyNumberFormat="1" applyFont="1" applyBorder="1" applyAlignment="1">
      <alignment horizontal="center" vertical="top" wrapText="1"/>
    </xf>
    <xf numFmtId="164" fontId="19" fillId="0" borderId="101" xfId="0" applyNumberFormat="1" applyFont="1" applyBorder="1" applyAlignment="1">
      <alignment horizontal="center" vertical="top" wrapText="1"/>
    </xf>
    <xf numFmtId="0" fontId="19" fillId="0" borderId="102" xfId="0" applyFont="1" applyBorder="1" applyAlignment="1">
      <alignment horizontal="left" vertical="top" wrapText="1"/>
    </xf>
    <xf numFmtId="0" fontId="19" fillId="9" borderId="101" xfId="0" applyFont="1" applyFill="1" applyBorder="1" applyAlignment="1">
      <alignment horizontal="center" vertical="top" wrapText="1"/>
    </xf>
    <xf numFmtId="0" fontId="19" fillId="0" borderId="117" xfId="0" applyFont="1" applyBorder="1" applyAlignment="1">
      <alignment horizontal="center" vertical="top"/>
    </xf>
    <xf numFmtId="0" fontId="19" fillId="9" borderId="108" xfId="0" applyFont="1" applyFill="1" applyBorder="1" applyAlignment="1">
      <alignment horizontal="center" vertical="top" wrapText="1"/>
    </xf>
    <xf numFmtId="0" fontId="19" fillId="0" borderId="103" xfId="0" applyFont="1" applyBorder="1" applyAlignment="1">
      <alignment wrapText="1"/>
    </xf>
    <xf numFmtId="0" fontId="23" fillId="7" borderId="99" xfId="0" applyFont="1" applyFill="1" applyBorder="1" applyAlignment="1">
      <alignment horizontal="justify" vertical="top" wrapText="1"/>
    </xf>
    <xf numFmtId="164" fontId="4" fillId="7" borderId="100" xfId="0" applyNumberFormat="1" applyFont="1" applyFill="1" applyBorder="1" applyAlignment="1">
      <alignment horizontal="center" vertical="top"/>
    </xf>
    <xf numFmtId="164" fontId="4" fillId="7" borderId="101" xfId="0" applyNumberFormat="1" applyFont="1" applyFill="1" applyBorder="1" applyAlignment="1">
      <alignment horizontal="center" vertical="top"/>
    </xf>
    <xf numFmtId="0" fontId="20" fillId="3" borderId="99" xfId="0" applyFont="1" applyFill="1" applyBorder="1" applyAlignment="1">
      <alignment vertical="top" wrapText="1"/>
    </xf>
    <xf numFmtId="164" fontId="4" fillId="3" borderId="100" xfId="0" applyNumberFormat="1" applyFont="1" applyFill="1" applyBorder="1" applyAlignment="1">
      <alignment horizontal="center" vertical="top"/>
    </xf>
    <xf numFmtId="164" fontId="4" fillId="3" borderId="101" xfId="0" applyNumberFormat="1" applyFont="1" applyFill="1" applyBorder="1" applyAlignment="1">
      <alignment horizontal="center" vertical="top"/>
    </xf>
    <xf numFmtId="0" fontId="19" fillId="3" borderId="99" xfId="0" applyFont="1" applyFill="1" applyBorder="1" applyAlignment="1">
      <alignment horizontal="left" vertical="top" wrapText="1"/>
    </xf>
    <xf numFmtId="0" fontId="8" fillId="0" borderId="102" xfId="0" applyFont="1" applyBorder="1" applyAlignment="1">
      <alignment vertical="top" wrapText="1"/>
    </xf>
    <xf numFmtId="164" fontId="8" fillId="3" borderId="103" xfId="0" applyNumberFormat="1" applyFont="1" applyFill="1" applyBorder="1" applyAlignment="1">
      <alignment horizontal="center" vertical="top" wrapText="1"/>
    </xf>
    <xf numFmtId="164" fontId="4" fillId="3" borderId="26" xfId="0" applyNumberFormat="1" applyFont="1" applyFill="1" applyBorder="1" applyAlignment="1">
      <alignment horizontal="center" vertical="top"/>
    </xf>
    <xf numFmtId="164" fontId="4" fillId="3" borderId="41" xfId="0" applyNumberFormat="1" applyFont="1" applyFill="1" applyBorder="1" applyAlignment="1">
      <alignment horizontal="center" vertical="top"/>
    </xf>
    <xf numFmtId="0" fontId="4" fillId="3" borderId="35" xfId="0" applyFont="1" applyFill="1" applyBorder="1" applyAlignment="1">
      <alignment horizontal="center" vertical="top" wrapText="1"/>
    </xf>
    <xf numFmtId="0" fontId="19" fillId="8" borderId="46" xfId="0" applyFont="1" applyFill="1" applyBorder="1" applyAlignment="1">
      <alignment horizontal="justify" vertical="top" wrapText="1"/>
    </xf>
    <xf numFmtId="0" fontId="4" fillId="8" borderId="69" xfId="0" applyFont="1" applyFill="1" applyBorder="1" applyAlignment="1">
      <alignment vertical="top" wrapText="1"/>
    </xf>
    <xf numFmtId="0" fontId="4" fillId="8" borderId="4" xfId="0" applyFont="1" applyFill="1" applyBorder="1" applyAlignment="1">
      <alignment horizontal="center" vertical="top"/>
    </xf>
    <xf numFmtId="0" fontId="19" fillId="8" borderId="49" xfId="0" applyFont="1" applyFill="1" applyBorder="1" applyAlignment="1">
      <alignment vertical="top" wrapText="1"/>
    </xf>
    <xf numFmtId="0" fontId="4" fillId="8" borderId="104" xfId="0" applyFont="1" applyFill="1" applyBorder="1" applyAlignment="1">
      <alignment horizontal="left" vertical="top" wrapText="1"/>
    </xf>
    <xf numFmtId="0" fontId="4" fillId="8" borderId="17" xfId="0" applyFont="1" applyFill="1" applyBorder="1" applyAlignment="1">
      <alignment horizontal="center" vertical="top"/>
    </xf>
    <xf numFmtId="0" fontId="4" fillId="8" borderId="118" xfId="0" applyFont="1" applyFill="1" applyBorder="1" applyAlignment="1">
      <alignment horizontal="center" vertical="top" wrapText="1"/>
    </xf>
    <xf numFmtId="0" fontId="20" fillId="8" borderId="54" xfId="0" applyFont="1" applyFill="1" applyBorder="1" applyAlignment="1">
      <alignment vertical="top" wrapText="1"/>
    </xf>
    <xf numFmtId="0" fontId="9" fillId="8" borderId="16" xfId="0" applyFont="1" applyFill="1" applyBorder="1" applyAlignment="1">
      <alignment vertical="top" wrapText="1"/>
    </xf>
    <xf numFmtId="164" fontId="9" fillId="8" borderId="16" xfId="0" applyNumberFormat="1" applyFont="1" applyFill="1" applyBorder="1" applyAlignment="1">
      <alignment horizontal="center" vertical="top" wrapText="1"/>
    </xf>
    <xf numFmtId="164" fontId="9" fillId="8" borderId="19" xfId="0" applyNumberFormat="1" applyFont="1" applyFill="1" applyBorder="1" applyAlignment="1">
      <alignment horizontal="center" vertical="top" wrapText="1"/>
    </xf>
    <xf numFmtId="0" fontId="4" fillId="8" borderId="83" xfId="0" applyFont="1" applyFill="1" applyBorder="1" applyAlignment="1">
      <alignment vertical="top"/>
    </xf>
    <xf numFmtId="0" fontId="21" fillId="7" borderId="112" xfId="0" applyFont="1" applyFill="1" applyBorder="1" applyAlignment="1">
      <alignment horizontal="justify" vertical="top" wrapText="1"/>
    </xf>
    <xf numFmtId="0" fontId="10" fillId="7" borderId="117" xfId="0" applyFont="1" applyFill="1" applyBorder="1" applyAlignment="1">
      <alignment vertical="top" wrapText="1"/>
    </xf>
    <xf numFmtId="164" fontId="9" fillId="7" borderId="117" xfId="0" applyNumberFormat="1" applyFont="1" applyFill="1" applyBorder="1" applyAlignment="1">
      <alignment horizontal="center" vertical="top" wrapText="1"/>
    </xf>
    <xf numFmtId="164" fontId="9" fillId="7" borderId="119" xfId="0" applyNumberFormat="1" applyFont="1" applyFill="1" applyBorder="1" applyAlignment="1">
      <alignment horizontal="center" vertical="top" wrapText="1"/>
    </xf>
    <xf numFmtId="3" fontId="4" fillId="8" borderId="104" xfId="0" applyNumberFormat="1" applyFont="1" applyFill="1" applyBorder="1" applyAlignment="1">
      <alignment horizontal="left" vertical="top" wrapText="1"/>
    </xf>
    <xf numFmtId="49" fontId="4" fillId="8" borderId="8" xfId="0" applyNumberFormat="1" applyFont="1" applyFill="1" applyBorder="1" applyAlignment="1">
      <alignment horizontal="center" vertical="top"/>
    </xf>
    <xf numFmtId="0" fontId="4" fillId="8" borderId="98" xfId="0" applyFont="1" applyFill="1" applyBorder="1" applyAlignment="1">
      <alignment horizontal="center" vertical="top" wrapText="1"/>
    </xf>
    <xf numFmtId="164" fontId="5" fillId="0" borderId="26" xfId="0" applyNumberFormat="1" applyFont="1" applyBorder="1" applyAlignment="1">
      <alignment horizontal="center" vertical="top" wrapText="1"/>
    </xf>
    <xf numFmtId="164" fontId="5" fillId="0" borderId="41" xfId="0" applyNumberFormat="1" applyFont="1" applyBorder="1" applyAlignment="1">
      <alignment horizontal="center" vertical="top" wrapText="1"/>
    </xf>
    <xf numFmtId="3" fontId="1" fillId="3" borderId="75" xfId="0" applyNumberFormat="1" applyFont="1" applyFill="1" applyBorder="1" applyAlignment="1">
      <alignment horizontal="left" vertical="top" wrapText="1"/>
    </xf>
    <xf numFmtId="49" fontId="1" fillId="3" borderId="35" xfId="0" applyNumberFormat="1" applyFont="1" applyFill="1" applyBorder="1" applyAlignment="1">
      <alignment horizontal="center" vertical="top"/>
    </xf>
    <xf numFmtId="49" fontId="4" fillId="3" borderId="35" xfId="0" applyNumberFormat="1" applyFont="1" applyFill="1" applyBorder="1" applyAlignment="1">
      <alignment horizontal="center" vertical="top"/>
    </xf>
    <xf numFmtId="0" fontId="11" fillId="0" borderId="109" xfId="0" applyFont="1" applyBorder="1"/>
    <xf numFmtId="0" fontId="11" fillId="0" borderId="106" xfId="0" applyFont="1" applyBorder="1"/>
    <xf numFmtId="0" fontId="23" fillId="3" borderId="49" xfId="0" applyFont="1" applyFill="1" applyBorder="1" applyAlignment="1">
      <alignment horizontal="justify" vertical="top" wrapText="1"/>
    </xf>
    <xf numFmtId="0" fontId="5" fillId="3" borderId="3" xfId="0" applyFont="1" applyFill="1" applyBorder="1" applyAlignment="1">
      <alignment vertical="top" wrapText="1"/>
    </xf>
    <xf numFmtId="164" fontId="5" fillId="3" borderId="3" xfId="0" applyNumberFormat="1" applyFont="1" applyFill="1" applyBorder="1" applyAlignment="1">
      <alignment horizontal="center" vertical="top" wrapText="1"/>
    </xf>
    <xf numFmtId="164" fontId="5" fillId="3" borderId="7" xfId="0" applyNumberFormat="1" applyFont="1" applyFill="1" applyBorder="1" applyAlignment="1">
      <alignment horizontal="center" vertical="top" wrapText="1"/>
    </xf>
    <xf numFmtId="0" fontId="11" fillId="0" borderId="104" xfId="0" applyFont="1" applyBorder="1"/>
    <xf numFmtId="0" fontId="11" fillId="0" borderId="3" xfId="0" applyFont="1" applyBorder="1"/>
    <xf numFmtId="0" fontId="11" fillId="0" borderId="98" xfId="0" applyFont="1" applyBorder="1"/>
    <xf numFmtId="167" fontId="4" fillId="3" borderId="102" xfId="1" applyNumberFormat="1" applyFont="1" applyFill="1" applyBorder="1" applyAlignment="1">
      <alignment vertical="top" wrapText="1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164" fontId="4" fillId="0" borderId="106" xfId="0" applyNumberFormat="1" applyFont="1" applyBorder="1" applyAlignment="1">
      <alignment horizontal="center" vertical="top" wrapText="1"/>
    </xf>
    <xf numFmtId="0" fontId="1" fillId="3" borderId="74" xfId="0" applyFont="1" applyFill="1" applyBorder="1" applyAlignment="1">
      <alignment vertical="top" wrapText="1"/>
    </xf>
    <xf numFmtId="0" fontId="1" fillId="3" borderId="5" xfId="0" applyFont="1" applyFill="1" applyBorder="1" applyAlignment="1">
      <alignment horizontal="center" vertical="center"/>
    </xf>
    <xf numFmtId="0" fontId="1" fillId="3" borderId="71" xfId="0" applyFont="1" applyFill="1" applyBorder="1" applyAlignment="1">
      <alignment vertical="top" wrapText="1"/>
    </xf>
    <xf numFmtId="0" fontId="1" fillId="3" borderId="24" xfId="0" applyFont="1" applyFill="1" applyBorder="1" applyAlignment="1">
      <alignment horizontal="center" vertical="center"/>
    </xf>
    <xf numFmtId="168" fontId="4" fillId="14" borderId="75" xfId="1" applyNumberFormat="1" applyFont="1" applyFill="1" applyBorder="1" applyAlignment="1">
      <alignment horizontal="left" vertical="top" wrapText="1"/>
    </xf>
    <xf numFmtId="164" fontId="4" fillId="0" borderId="105" xfId="0" applyNumberFormat="1" applyFont="1" applyBorder="1" applyAlignment="1">
      <alignment horizontal="center" vertical="top" wrapText="1"/>
    </xf>
    <xf numFmtId="0" fontId="4" fillId="3" borderId="120" xfId="0" applyFont="1" applyFill="1" applyBorder="1" applyAlignment="1">
      <alignment wrapText="1"/>
    </xf>
    <xf numFmtId="164" fontId="4" fillId="5" borderId="23" xfId="0" applyNumberFormat="1" applyFont="1" applyFill="1" applyBorder="1" applyAlignment="1">
      <alignment horizontal="center" vertical="top" wrapText="1"/>
    </xf>
    <xf numFmtId="164" fontId="4" fillId="5" borderId="31" xfId="0" applyNumberFormat="1" applyFont="1" applyFill="1" applyBorder="1" applyAlignment="1">
      <alignment horizontal="center" vertical="top" wrapText="1"/>
    </xf>
    <xf numFmtId="0" fontId="21" fillId="3" borderId="100" xfId="0" applyFont="1" applyFill="1" applyBorder="1" applyAlignment="1">
      <alignment vertical="top" wrapText="1"/>
    </xf>
    <xf numFmtId="164" fontId="4" fillId="0" borderId="101" xfId="0" applyNumberFormat="1" applyFont="1" applyBorder="1" applyAlignment="1">
      <alignment horizontal="center" vertical="top" wrapText="1"/>
    </xf>
    <xf numFmtId="168" fontId="4" fillId="3" borderId="102" xfId="1" applyNumberFormat="1" applyFont="1" applyFill="1" applyBorder="1" applyAlignment="1">
      <alignment horizontal="left" vertical="top" wrapText="1"/>
    </xf>
    <xf numFmtId="49" fontId="4" fillId="3" borderId="108" xfId="0" applyNumberFormat="1" applyFont="1" applyFill="1" applyBorder="1" applyAlignment="1">
      <alignment horizontal="center" vertical="top"/>
    </xf>
    <xf numFmtId="0" fontId="4" fillId="3" borderId="103" xfId="0" applyFont="1" applyFill="1" applyBorder="1" applyAlignment="1">
      <alignment horizontal="center" vertical="top" wrapText="1"/>
    </xf>
    <xf numFmtId="164" fontId="20" fillId="3" borderId="28" xfId="0" applyNumberFormat="1" applyFont="1" applyFill="1" applyBorder="1" applyAlignment="1">
      <alignment horizontal="center" vertical="top" wrapText="1"/>
    </xf>
    <xf numFmtId="164" fontId="4" fillId="0" borderId="95" xfId="0" applyNumberFormat="1" applyFont="1" applyBorder="1" applyAlignment="1">
      <alignment horizontal="center" vertical="top" wrapText="1"/>
    </xf>
    <xf numFmtId="49" fontId="25" fillId="3" borderId="35" xfId="0" applyNumberFormat="1" applyFont="1" applyFill="1" applyBorder="1" applyAlignment="1">
      <alignment horizontal="center" vertical="top"/>
    </xf>
    <xf numFmtId="0" fontId="4" fillId="3" borderId="105" xfId="0" applyFont="1" applyFill="1" applyBorder="1" applyAlignment="1">
      <alignment horizontal="center" vertical="top" wrapText="1"/>
    </xf>
    <xf numFmtId="0" fontId="4" fillId="3" borderId="109" xfId="0" applyFont="1" applyFill="1" applyBorder="1" applyAlignment="1">
      <alignment horizontal="center" vertical="top" wrapText="1"/>
    </xf>
    <xf numFmtId="0" fontId="4" fillId="3" borderId="121" xfId="0" applyFont="1" applyFill="1" applyBorder="1" applyAlignment="1">
      <alignment horizontal="center" vertical="top" wrapText="1"/>
    </xf>
    <xf numFmtId="0" fontId="4" fillId="3" borderId="122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3" borderId="123" xfId="0" applyFont="1" applyFill="1" applyBorder="1" applyAlignment="1">
      <alignment horizontal="center" vertical="top" wrapText="1"/>
    </xf>
    <xf numFmtId="2" fontId="4" fillId="0" borderId="24" xfId="0" applyNumberFormat="1" applyFont="1" applyBorder="1" applyAlignment="1">
      <alignment horizontal="center" vertical="top"/>
    </xf>
    <xf numFmtId="1" fontId="4" fillId="0" borderId="24" xfId="0" applyNumberFormat="1" applyFont="1" applyBorder="1" applyAlignment="1">
      <alignment horizontal="center" vertical="top"/>
    </xf>
    <xf numFmtId="164" fontId="4" fillId="3" borderId="120" xfId="0" applyNumberFormat="1" applyFont="1" applyFill="1" applyBorder="1" applyAlignment="1">
      <alignment horizontal="center" vertical="top" wrapText="1"/>
    </xf>
    <xf numFmtId="164" fontId="4" fillId="3" borderId="109" xfId="0" applyNumberFormat="1" applyFont="1" applyFill="1" applyBorder="1" applyAlignment="1">
      <alignment horizontal="center" vertical="top" wrapText="1"/>
    </xf>
    <xf numFmtId="49" fontId="4" fillId="3" borderId="100" xfId="0" applyNumberFormat="1" applyFont="1" applyFill="1" applyBorder="1" applyAlignment="1">
      <alignment horizontal="center" vertical="top"/>
    </xf>
    <xf numFmtId="164" fontId="4" fillId="3" borderId="103" xfId="0" applyNumberFormat="1" applyFont="1" applyFill="1" applyBorder="1" applyAlignment="1">
      <alignment horizontal="center" vertical="top" wrapText="1"/>
    </xf>
    <xf numFmtId="0" fontId="4" fillId="3" borderId="75" xfId="0" applyFont="1" applyFill="1" applyBorder="1" applyAlignment="1">
      <alignment vertical="top" wrapText="1"/>
    </xf>
    <xf numFmtId="0" fontId="4" fillId="3" borderId="35" xfId="0" applyFont="1" applyFill="1" applyBorder="1" applyAlignment="1">
      <alignment horizontal="center" vertical="top"/>
    </xf>
    <xf numFmtId="0" fontId="4" fillId="3" borderId="124" xfId="0" applyFont="1" applyFill="1" applyBorder="1" applyAlignment="1">
      <alignment horizontal="center" vertical="top" wrapText="1"/>
    </xf>
    <xf numFmtId="0" fontId="4" fillId="3" borderId="125" xfId="0" applyFont="1" applyFill="1" applyBorder="1" applyAlignment="1">
      <alignment wrapText="1"/>
    </xf>
    <xf numFmtId="0" fontId="4" fillId="3" borderId="97" xfId="0" applyFont="1" applyFill="1" applyBorder="1" applyAlignment="1">
      <alignment vertical="top" wrapText="1"/>
    </xf>
    <xf numFmtId="0" fontId="4" fillId="3" borderId="36" xfId="0" applyFont="1" applyFill="1" applyBorder="1" applyAlignment="1">
      <alignment horizontal="center" vertical="top"/>
    </xf>
    <xf numFmtId="3" fontId="4" fillId="3" borderId="36" xfId="0" applyNumberFormat="1" applyFont="1" applyFill="1" applyBorder="1" applyAlignment="1">
      <alignment horizontal="center" vertical="center"/>
    </xf>
    <xf numFmtId="0" fontId="4" fillId="3" borderId="126" xfId="0" applyFont="1" applyFill="1" applyBorder="1" applyAlignment="1">
      <alignment wrapText="1"/>
    </xf>
    <xf numFmtId="0" fontId="26" fillId="0" borderId="69" xfId="0" applyFont="1" applyBorder="1" applyAlignment="1">
      <alignment vertical="top"/>
    </xf>
    <xf numFmtId="0" fontId="26" fillId="0" borderId="4" xfId="0" applyFont="1" applyBorder="1" applyAlignment="1">
      <alignment horizontal="center" vertical="top"/>
    </xf>
    <xf numFmtId="0" fontId="4" fillId="0" borderId="122" xfId="0" applyFont="1" applyBorder="1"/>
    <xf numFmtId="0" fontId="11" fillId="0" borderId="102" xfId="0" applyFont="1" applyBorder="1"/>
    <xf numFmtId="0" fontId="19" fillId="0" borderId="99" xfId="0" applyFont="1" applyBorder="1" applyAlignment="1">
      <alignment vertical="top" wrapText="1"/>
    </xf>
    <xf numFmtId="164" fontId="4" fillId="0" borderId="103" xfId="0" applyNumberFormat="1" applyFont="1" applyBorder="1" applyAlignment="1">
      <alignment horizontal="center" vertical="top" wrapText="1"/>
    </xf>
    <xf numFmtId="168" fontId="8" fillId="3" borderId="102" xfId="1" applyNumberFormat="1" applyFont="1" applyFill="1" applyBorder="1" applyAlignment="1">
      <alignment horizontal="left" vertical="top" wrapText="1"/>
    </xf>
    <xf numFmtId="49" fontId="8" fillId="3" borderId="108" xfId="0" applyNumberFormat="1" applyFont="1" applyFill="1" applyBorder="1" applyAlignment="1">
      <alignment horizontal="center" vertical="top"/>
    </xf>
    <xf numFmtId="0" fontId="5" fillId="9" borderId="100" xfId="0" applyFont="1" applyFill="1" applyBorder="1" applyAlignment="1">
      <alignment horizontal="left" vertical="top" wrapText="1"/>
    </xf>
    <xf numFmtId="0" fontId="1" fillId="3" borderId="102" xfId="0" applyFont="1" applyFill="1" applyBorder="1" applyAlignment="1">
      <alignment horizontal="left" vertical="top"/>
    </xf>
    <xf numFmtId="0" fontId="26" fillId="3" borderId="100" xfId="0" applyFont="1" applyFill="1" applyBorder="1" applyAlignment="1">
      <alignment horizontal="center" vertical="top"/>
    </xf>
    <xf numFmtId="0" fontId="11" fillId="3" borderId="103" xfId="0" applyFont="1" applyFill="1" applyBorder="1"/>
    <xf numFmtId="168" fontId="16" fillId="3" borderId="83" xfId="1" applyNumberFormat="1" applyFont="1" applyFill="1" applyBorder="1" applyAlignment="1">
      <alignment horizontal="left" vertical="top" wrapText="1"/>
    </xf>
    <xf numFmtId="1" fontId="16" fillId="0" borderId="8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8" fillId="0" borderId="98" xfId="0" applyFont="1" applyBorder="1"/>
    <xf numFmtId="164" fontId="1" fillId="3" borderId="26" xfId="0" applyNumberFormat="1" applyFont="1" applyFill="1" applyBorder="1" applyAlignment="1">
      <alignment horizontal="center" vertical="top" wrapText="1"/>
    </xf>
    <xf numFmtId="164" fontId="1" fillId="3" borderId="41" xfId="0" applyNumberFormat="1" applyFont="1" applyFill="1" applyBorder="1" applyAlignment="1">
      <alignment horizontal="center" vertical="top" wrapText="1"/>
    </xf>
    <xf numFmtId="168" fontId="1" fillId="3" borderId="75" xfId="1" applyNumberFormat="1" applyFont="1" applyFill="1" applyBorder="1" applyAlignment="1">
      <alignment horizontal="left" vertical="top" wrapText="1"/>
    </xf>
    <xf numFmtId="1" fontId="1" fillId="3" borderId="35" xfId="0" applyNumberFormat="1" applyFont="1" applyFill="1" applyBorder="1" applyAlignment="1">
      <alignment horizontal="center" vertical="top"/>
    </xf>
    <xf numFmtId="164" fontId="1" fillId="0" borderId="105" xfId="0" applyNumberFormat="1" applyFont="1" applyBorder="1" applyAlignment="1">
      <alignment horizontal="center" vertical="top" wrapText="1"/>
    </xf>
    <xf numFmtId="0" fontId="19" fillId="3" borderId="55" xfId="0" applyFont="1" applyFill="1" applyBorder="1" applyAlignment="1">
      <alignment horizontal="left" vertical="top" wrapText="1"/>
    </xf>
    <xf numFmtId="168" fontId="1" fillId="3" borderId="127" xfId="1" applyNumberFormat="1" applyFont="1" applyFill="1" applyBorder="1" applyAlignment="1">
      <alignment horizontal="left" vertical="top" wrapText="1"/>
    </xf>
    <xf numFmtId="49" fontId="1" fillId="0" borderId="42" xfId="0" applyNumberFormat="1" applyFont="1" applyBorder="1" applyAlignment="1">
      <alignment horizontal="center" vertical="top"/>
    </xf>
    <xf numFmtId="0" fontId="17" fillId="3" borderId="3" xfId="0" applyFont="1" applyFill="1" applyBorder="1" applyAlignment="1">
      <alignment horizontal="left" vertical="top" wrapText="1"/>
    </xf>
    <xf numFmtId="164" fontId="16" fillId="3" borderId="3" xfId="0" applyNumberFormat="1" applyFont="1" applyFill="1" applyBorder="1" applyAlignment="1">
      <alignment horizontal="center" vertical="top" wrapText="1"/>
    </xf>
    <xf numFmtId="164" fontId="16" fillId="3" borderId="7" xfId="0" applyNumberFormat="1" applyFont="1" applyFill="1" applyBorder="1" applyAlignment="1">
      <alignment horizontal="center" vertical="top" wrapText="1"/>
    </xf>
    <xf numFmtId="0" fontId="20" fillId="3" borderId="112" xfId="0" applyFont="1" applyFill="1" applyBorder="1" applyAlignment="1">
      <alignment horizontal="left" vertical="top" wrapText="1"/>
    </xf>
    <xf numFmtId="0" fontId="17" fillId="0" borderId="117" xfId="0" applyFont="1" applyBorder="1" applyAlignment="1">
      <alignment horizontal="left" vertical="top" wrapText="1"/>
    </xf>
    <xf numFmtId="164" fontId="16" fillId="3" borderId="117" xfId="0" applyNumberFormat="1" applyFont="1" applyFill="1" applyBorder="1" applyAlignment="1">
      <alignment horizontal="center" vertical="top" wrapText="1"/>
    </xf>
    <xf numFmtId="164" fontId="16" fillId="3" borderId="108" xfId="0" applyNumberFormat="1" applyFont="1" applyFill="1" applyBorder="1" applyAlignment="1">
      <alignment horizontal="center" vertical="top" wrapText="1"/>
    </xf>
    <xf numFmtId="164" fontId="16" fillId="3" borderId="101" xfId="0" applyNumberFormat="1" applyFont="1" applyFill="1" applyBorder="1" applyAlignment="1">
      <alignment horizontal="center" vertical="top" wrapText="1"/>
    </xf>
    <xf numFmtId="168" fontId="16" fillId="0" borderId="128" xfId="1" applyNumberFormat="1" applyFont="1" applyBorder="1" applyAlignment="1">
      <alignment horizontal="left" vertical="top" wrapText="1"/>
    </xf>
    <xf numFmtId="164" fontId="18" fillId="0" borderId="100" xfId="0" applyNumberFormat="1" applyFont="1" applyBorder="1"/>
    <xf numFmtId="0" fontId="18" fillId="0" borderId="100" xfId="0" applyFont="1" applyBorder="1"/>
    <xf numFmtId="0" fontId="1" fillId="0" borderId="100" xfId="0" applyFont="1" applyBorder="1" applyAlignment="1">
      <alignment horizontal="center" vertical="top"/>
    </xf>
    <xf numFmtId="0" fontId="18" fillId="0" borderId="103" xfId="0" applyFont="1" applyBorder="1"/>
    <xf numFmtId="0" fontId="9" fillId="9" borderId="2" xfId="0" applyFont="1" applyFill="1" applyBorder="1" applyAlignment="1">
      <alignment vertical="top"/>
    </xf>
    <xf numFmtId="164" fontId="5" fillId="3" borderId="2" xfId="0" applyNumberFormat="1" applyFont="1" applyFill="1" applyBorder="1" applyAlignment="1">
      <alignment horizontal="center" vertical="top" wrapText="1"/>
    </xf>
    <xf numFmtId="164" fontId="5" fillId="3" borderId="10" xfId="0" applyNumberFormat="1" applyFont="1" applyFill="1" applyBorder="1" applyAlignment="1">
      <alignment horizontal="center" vertical="top" wrapText="1"/>
    </xf>
    <xf numFmtId="164" fontId="5" fillId="3" borderId="100" xfId="0" applyNumberFormat="1" applyFont="1" applyFill="1" applyBorder="1" applyAlignment="1">
      <alignment horizontal="center" vertical="top" wrapText="1"/>
    </xf>
    <xf numFmtId="164" fontId="5" fillId="3" borderId="101" xfId="0" applyNumberFormat="1" applyFont="1" applyFill="1" applyBorder="1" applyAlignment="1">
      <alignment horizontal="center" vertical="top" wrapText="1"/>
    </xf>
    <xf numFmtId="3" fontId="4" fillId="3" borderId="102" xfId="0" applyNumberFormat="1" applyFont="1" applyFill="1" applyBorder="1" applyAlignment="1">
      <alignment horizontal="left" vertical="top" wrapText="1"/>
    </xf>
    <xf numFmtId="49" fontId="4" fillId="0" borderId="108" xfId="0" applyNumberFormat="1" applyFont="1" applyBorder="1" applyAlignment="1">
      <alignment horizontal="center" vertical="top"/>
    </xf>
    <xf numFmtId="0" fontId="17" fillId="3" borderId="100" xfId="0" applyFont="1" applyFill="1" applyBorder="1" applyAlignment="1">
      <alignment vertical="top" wrapText="1"/>
    </xf>
    <xf numFmtId="0" fontId="16" fillId="3" borderId="128" xfId="0" applyFont="1" applyFill="1" applyBorder="1" applyAlignment="1">
      <alignment horizontal="left" vertical="top" wrapText="1"/>
    </xf>
    <xf numFmtId="49" fontId="8" fillId="0" borderId="117" xfId="0" applyNumberFormat="1" applyFont="1" applyBorder="1" applyAlignment="1">
      <alignment horizontal="center" vertical="top"/>
    </xf>
    <xf numFmtId="0" fontId="8" fillId="0" borderId="129" xfId="0" applyFont="1" applyBorder="1" applyAlignment="1">
      <alignment horizontal="center" vertical="top" wrapText="1"/>
    </xf>
    <xf numFmtId="0" fontId="19" fillId="3" borderId="112" xfId="0" applyFont="1" applyFill="1" applyBorder="1" applyAlignment="1">
      <alignment horizontal="left" vertical="top" wrapText="1"/>
    </xf>
    <xf numFmtId="3" fontId="8" fillId="3" borderId="128" xfId="0" applyNumberFormat="1" applyFont="1" applyFill="1" applyBorder="1" applyAlignment="1">
      <alignment vertical="top" wrapText="1"/>
    </xf>
    <xf numFmtId="49" fontId="8" fillId="3" borderId="117" xfId="0" applyNumberFormat="1" applyFont="1" applyFill="1" applyBorder="1" applyAlignment="1">
      <alignment horizontal="center" vertical="top"/>
    </xf>
    <xf numFmtId="0" fontId="11" fillId="0" borderId="117" xfId="0" applyFont="1" applyBorder="1"/>
    <xf numFmtId="0" fontId="11" fillId="0" borderId="129" xfId="0" applyFont="1" applyBorder="1"/>
    <xf numFmtId="0" fontId="17" fillId="3" borderId="117" xfId="0" applyFont="1" applyFill="1" applyBorder="1" applyAlignment="1">
      <alignment vertical="top" wrapText="1"/>
    </xf>
    <xf numFmtId="164" fontId="25" fillId="3" borderId="100" xfId="0" applyNumberFormat="1" applyFont="1" applyFill="1" applyBorder="1" applyAlignment="1">
      <alignment horizontal="center" vertical="top" wrapText="1"/>
    </xf>
    <xf numFmtId="164" fontId="25" fillId="3" borderId="101" xfId="0" applyNumberFormat="1" applyFont="1" applyFill="1" applyBorder="1" applyAlignment="1">
      <alignment horizontal="center" vertical="top" wrapText="1"/>
    </xf>
    <xf numFmtId="0" fontId="1" fillId="9" borderId="117" xfId="0" applyFont="1" applyFill="1" applyBorder="1" applyAlignment="1">
      <alignment horizontal="center" vertical="top"/>
    </xf>
    <xf numFmtId="0" fontId="20" fillId="8" borderId="44" xfId="0" applyFont="1" applyFill="1" applyBorder="1" applyAlignment="1">
      <alignment vertical="top" wrapText="1"/>
    </xf>
    <xf numFmtId="0" fontId="9" fillId="8" borderId="25" xfId="0" applyFont="1" applyFill="1" applyBorder="1" applyAlignment="1">
      <alignment vertical="top" wrapText="1"/>
    </xf>
    <xf numFmtId="164" fontId="9" fillId="8" borderId="26" xfId="0" applyNumberFormat="1" applyFont="1" applyFill="1" applyBorder="1" applyAlignment="1">
      <alignment horizontal="center" vertical="top" wrapText="1"/>
    </xf>
    <xf numFmtId="164" fontId="9" fillId="8" borderId="41" xfId="0" applyNumberFormat="1" applyFont="1" applyFill="1" applyBorder="1" applyAlignment="1">
      <alignment horizontal="center" vertical="top" wrapText="1"/>
    </xf>
    <xf numFmtId="0" fontId="11" fillId="8" borderId="75" xfId="0" applyFont="1" applyFill="1" applyBorder="1"/>
    <xf numFmtId="0" fontId="11" fillId="8" borderId="26" xfId="0" applyFont="1" applyFill="1" applyBorder="1"/>
    <xf numFmtId="0" fontId="11" fillId="8" borderId="105" xfId="0" applyFont="1" applyFill="1" applyBorder="1"/>
    <xf numFmtId="0" fontId="5" fillId="0" borderId="29" xfId="0" applyFont="1" applyBorder="1" applyAlignment="1">
      <alignment vertical="top" wrapText="1"/>
    </xf>
    <xf numFmtId="164" fontId="9" fillId="9" borderId="23" xfId="0" applyNumberFormat="1" applyFont="1" applyFill="1" applyBorder="1" applyAlignment="1">
      <alignment horizontal="center" vertical="top" wrapText="1"/>
    </xf>
    <xf numFmtId="164" fontId="9" fillId="9" borderId="31" xfId="0" applyNumberFormat="1" applyFont="1" applyFill="1" applyBorder="1" applyAlignment="1">
      <alignment horizontal="center" vertical="top" wrapText="1"/>
    </xf>
    <xf numFmtId="0" fontId="4" fillId="3" borderId="90" xfId="0" applyFont="1" applyFill="1" applyBorder="1" applyAlignment="1">
      <alignment vertical="top" wrapText="1"/>
    </xf>
    <xf numFmtId="49" fontId="4" fillId="0" borderId="16" xfId="0" applyNumberFormat="1" applyFont="1" applyBorder="1" applyAlignment="1">
      <alignment horizontal="center" vertical="top"/>
    </xf>
    <xf numFmtId="0" fontId="23" fillId="7" borderId="112" xfId="0" applyFont="1" applyFill="1" applyBorder="1" applyAlignment="1">
      <alignment horizontal="left" vertical="top" wrapText="1"/>
    </xf>
    <xf numFmtId="0" fontId="5" fillId="7" borderId="117" xfId="0" applyFont="1" applyFill="1" applyBorder="1" applyAlignment="1">
      <alignment vertical="top"/>
    </xf>
    <xf numFmtId="164" fontId="4" fillId="7" borderId="117" xfId="0" applyNumberFormat="1" applyFont="1" applyFill="1" applyBorder="1" applyAlignment="1">
      <alignment horizontal="center" vertical="top" wrapText="1"/>
    </xf>
    <xf numFmtId="164" fontId="4" fillId="7" borderId="119" xfId="0" applyNumberFormat="1" applyFont="1" applyFill="1" applyBorder="1" applyAlignment="1">
      <alignment horizontal="center" vertical="top" wrapText="1"/>
    </xf>
    <xf numFmtId="3" fontId="8" fillId="3" borderId="128" xfId="0" applyNumberFormat="1" applyFont="1" applyFill="1" applyBorder="1" applyAlignment="1">
      <alignment horizontal="left" vertical="top" wrapText="1"/>
    </xf>
    <xf numFmtId="49" fontId="16" fillId="3" borderId="117" xfId="0" applyNumberFormat="1" applyFont="1" applyFill="1" applyBorder="1" applyAlignment="1">
      <alignment horizontal="center" vertical="top"/>
    </xf>
    <xf numFmtId="164" fontId="8" fillId="3" borderId="129" xfId="0" applyNumberFormat="1" applyFont="1" applyFill="1" applyBorder="1" applyAlignment="1">
      <alignment horizontal="center" vertical="top" wrapText="1"/>
    </xf>
    <xf numFmtId="0" fontId="4" fillId="3" borderId="95" xfId="0" applyFont="1" applyFill="1" applyBorder="1" applyAlignment="1">
      <alignment horizontal="center" vertical="top" wrapText="1"/>
    </xf>
    <xf numFmtId="0" fontId="4" fillId="3" borderId="110" xfId="0" applyFont="1" applyFill="1" applyBorder="1" applyAlignment="1">
      <alignment horizontal="center" vertical="top" wrapText="1"/>
    </xf>
    <xf numFmtId="0" fontId="4" fillId="3" borderId="111" xfId="0" applyFont="1" applyFill="1" applyBorder="1" applyAlignment="1">
      <alignment horizontal="center" vertical="top" wrapText="1"/>
    </xf>
    <xf numFmtId="0" fontId="23" fillId="11" borderId="49" xfId="0" applyFont="1" applyFill="1" applyBorder="1" applyAlignment="1">
      <alignment horizontal="left" vertical="top" wrapText="1"/>
    </xf>
    <xf numFmtId="0" fontId="5" fillId="11" borderId="3" xfId="0" applyFont="1" applyFill="1" applyBorder="1" applyAlignment="1">
      <alignment vertical="top" wrapText="1"/>
    </xf>
    <xf numFmtId="164" fontId="5" fillId="11" borderId="3" xfId="0" applyNumberFormat="1" applyFont="1" applyFill="1" applyBorder="1" applyAlignment="1">
      <alignment vertical="top" wrapText="1"/>
    </xf>
    <xf numFmtId="164" fontId="5" fillId="11" borderId="7" xfId="0" applyNumberFormat="1" applyFont="1" applyFill="1" applyBorder="1" applyAlignment="1">
      <alignment vertical="top" wrapText="1"/>
    </xf>
    <xf numFmtId="0" fontId="5" fillId="11" borderId="77" xfId="0" applyFont="1" applyFill="1" applyBorder="1" applyAlignment="1">
      <alignment vertical="top" wrapText="1"/>
    </xf>
    <xf numFmtId="0" fontId="5" fillId="11" borderId="2" xfId="0" applyFont="1" applyFill="1" applyBorder="1" applyAlignment="1">
      <alignment horizontal="center" vertical="top"/>
    </xf>
    <xf numFmtId="0" fontId="5" fillId="11" borderId="78" xfId="0" applyFont="1" applyFill="1" applyBorder="1" applyAlignment="1">
      <alignment vertical="top" wrapText="1"/>
    </xf>
    <xf numFmtId="0" fontId="11" fillId="7" borderId="104" xfId="0" applyFont="1" applyFill="1" applyBorder="1"/>
    <xf numFmtId="0" fontId="11" fillId="7" borderId="3" xfId="0" applyFont="1" applyFill="1" applyBorder="1"/>
    <xf numFmtId="0" fontId="11" fillId="7" borderId="98" xfId="0" applyFont="1" applyFill="1" applyBorder="1"/>
    <xf numFmtId="164" fontId="19" fillId="8" borderId="113" xfId="0" applyNumberFormat="1" applyFont="1" applyFill="1" applyBorder="1" applyAlignment="1">
      <alignment horizontal="left" vertical="top" wrapText="1"/>
    </xf>
    <xf numFmtId="0" fontId="5" fillId="8" borderId="26" xfId="0" applyFont="1" applyFill="1" applyBorder="1" applyAlignment="1">
      <alignment vertical="top" wrapText="1"/>
    </xf>
    <xf numFmtId="164" fontId="3" fillId="8" borderId="28" xfId="0" applyNumberFormat="1" applyFont="1" applyFill="1" applyBorder="1" applyAlignment="1">
      <alignment horizontal="center" vertical="top"/>
    </xf>
    <xf numFmtId="164" fontId="3" fillId="8" borderId="95" xfId="0" applyNumberFormat="1" applyFont="1" applyFill="1" applyBorder="1" applyAlignment="1">
      <alignment horizontal="center" vertical="top"/>
    </xf>
    <xf numFmtId="0" fontId="23" fillId="7" borderId="49" xfId="0" applyFont="1" applyFill="1" applyBorder="1" applyAlignment="1">
      <alignment horizontal="justify" vertical="top" wrapText="1"/>
    </xf>
    <xf numFmtId="3" fontId="5" fillId="7" borderId="3" xfId="0" applyNumberFormat="1" applyFont="1" applyFill="1" applyBorder="1" applyAlignment="1">
      <alignment horizontal="left" vertical="top" wrapText="1"/>
    </xf>
    <xf numFmtId="164" fontId="8" fillId="7" borderId="3" xfId="0" applyNumberFormat="1" applyFont="1" applyFill="1" applyBorder="1" applyAlignment="1">
      <alignment horizontal="center" vertical="top"/>
    </xf>
    <xf numFmtId="164" fontId="8" fillId="7" borderId="7" xfId="0" applyNumberFormat="1" applyFont="1" applyFill="1" applyBorder="1" applyAlignment="1">
      <alignment horizontal="center" vertical="top"/>
    </xf>
    <xf numFmtId="164" fontId="4" fillId="6" borderId="26" xfId="1" applyNumberFormat="1" applyFont="1" applyFill="1" applyBorder="1" applyAlignment="1">
      <alignment horizontal="center" vertical="top"/>
    </xf>
    <xf numFmtId="164" fontId="4" fillId="6" borderId="41" xfId="1" applyNumberFormat="1" applyFont="1" applyFill="1" applyBorder="1" applyAlignment="1">
      <alignment horizontal="center" vertical="top"/>
    </xf>
    <xf numFmtId="3" fontId="8" fillId="3" borderId="82" xfId="0" applyNumberFormat="1" applyFont="1" applyFill="1" applyBorder="1" applyAlignment="1">
      <alignment vertical="top" wrapText="1"/>
    </xf>
    <xf numFmtId="0" fontId="8" fillId="0" borderId="28" xfId="0" applyFont="1" applyBorder="1" applyAlignment="1">
      <alignment horizontal="center" vertical="top" wrapText="1"/>
    </xf>
    <xf numFmtId="0" fontId="8" fillId="3" borderId="28" xfId="0" applyFont="1" applyFill="1" applyBorder="1" applyAlignment="1">
      <alignment horizontal="center" vertical="top" wrapText="1"/>
    </xf>
    <xf numFmtId="0" fontId="11" fillId="0" borderId="110" xfId="0" applyFont="1" applyBorder="1"/>
    <xf numFmtId="164" fontId="4" fillId="6" borderId="23" xfId="1" applyNumberFormat="1" applyFont="1" applyFill="1" applyBorder="1" applyAlignment="1">
      <alignment horizontal="center" vertical="top"/>
    </xf>
    <xf numFmtId="164" fontId="4" fillId="6" borderId="31" xfId="1" applyNumberFormat="1" applyFont="1" applyFill="1" applyBorder="1" applyAlignment="1">
      <alignment horizontal="center" vertical="top"/>
    </xf>
    <xf numFmtId="3" fontId="8" fillId="3" borderId="84" xfId="0" applyNumberFormat="1" applyFont="1" applyFill="1" applyBorder="1" applyAlignment="1">
      <alignment vertical="top" wrapText="1"/>
    </xf>
    <xf numFmtId="0" fontId="8" fillId="0" borderId="29" xfId="0" applyFont="1" applyBorder="1" applyAlignment="1">
      <alignment horizontal="center" vertical="top" wrapText="1"/>
    </xf>
    <xf numFmtId="0" fontId="8" fillId="3" borderId="29" xfId="0" applyFont="1" applyFill="1" applyBorder="1" applyAlignment="1">
      <alignment horizontal="center" vertical="top" wrapText="1"/>
    </xf>
    <xf numFmtId="164" fontId="4" fillId="0" borderId="26" xfId="1" applyNumberFormat="1" applyFont="1" applyBorder="1" applyAlignment="1">
      <alignment horizontal="center" vertical="top"/>
    </xf>
    <xf numFmtId="164" fontId="4" fillId="3" borderId="26" xfId="1" applyNumberFormat="1" applyFont="1" applyFill="1" applyBorder="1" applyAlignment="1">
      <alignment horizontal="center" vertical="top"/>
    </xf>
    <xf numFmtId="164" fontId="4" fillId="3" borderId="41" xfId="1" applyNumberFormat="1" applyFont="1" applyFill="1" applyBorder="1" applyAlignment="1">
      <alignment horizontal="center" vertical="top"/>
    </xf>
    <xf numFmtId="0" fontId="8" fillId="0" borderId="82" xfId="0" applyFont="1" applyBorder="1" applyAlignment="1">
      <alignment vertical="top" wrapText="1"/>
    </xf>
    <xf numFmtId="0" fontId="11" fillId="0" borderId="124" xfId="0" applyFont="1" applyBorder="1"/>
    <xf numFmtId="0" fontId="8" fillId="0" borderId="84" xfId="0" applyFont="1" applyBorder="1" applyAlignment="1">
      <alignment vertical="top" wrapText="1"/>
    </xf>
    <xf numFmtId="0" fontId="4" fillId="0" borderId="126" xfId="0" applyFont="1" applyBorder="1" applyAlignment="1">
      <alignment vertical="top" wrapText="1"/>
    </xf>
    <xf numFmtId="164" fontId="23" fillId="7" borderId="99" xfId="0" applyNumberFormat="1" applyFont="1" applyFill="1" applyBorder="1" applyAlignment="1">
      <alignment horizontal="left" vertical="top" wrapText="1"/>
    </xf>
    <xf numFmtId="164" fontId="5" fillId="7" borderId="100" xfId="0" applyNumberFormat="1" applyFont="1" applyFill="1" applyBorder="1" applyAlignment="1">
      <alignment horizontal="center" vertical="top"/>
    </xf>
    <xf numFmtId="164" fontId="5" fillId="7" borderId="101" xfId="0" applyNumberFormat="1" applyFont="1" applyFill="1" applyBorder="1" applyAlignment="1">
      <alignment horizontal="center" vertical="top"/>
    </xf>
    <xf numFmtId="164" fontId="19" fillId="0" borderId="99" xfId="0" applyNumberFormat="1" applyFont="1" applyBorder="1" applyAlignment="1">
      <alignment horizontal="left" vertical="top" wrapText="1"/>
    </xf>
    <xf numFmtId="164" fontId="5" fillId="5" borderId="100" xfId="0" applyNumberFormat="1" applyFont="1" applyFill="1" applyBorder="1" applyAlignment="1">
      <alignment horizontal="center" vertical="top"/>
    </xf>
    <xf numFmtId="164" fontId="5" fillId="5" borderId="101" xfId="0" applyNumberFormat="1" applyFont="1" applyFill="1" applyBorder="1" applyAlignment="1">
      <alignment horizontal="center" vertical="top"/>
    </xf>
    <xf numFmtId="166" fontId="4" fillId="14" borderId="102" xfId="1" applyNumberFormat="1" applyFont="1" applyFill="1" applyBorder="1" applyAlignment="1">
      <alignment vertical="top" wrapText="1"/>
    </xf>
    <xf numFmtId="164" fontId="5" fillId="3" borderId="100" xfId="0" applyNumberFormat="1" applyFont="1" applyFill="1" applyBorder="1" applyAlignment="1">
      <alignment horizontal="center" vertical="top"/>
    </xf>
    <xf numFmtId="164" fontId="5" fillId="3" borderId="108" xfId="0" applyNumberFormat="1" applyFont="1" applyFill="1" applyBorder="1" applyAlignment="1">
      <alignment horizontal="center" vertical="top"/>
    </xf>
    <xf numFmtId="164" fontId="5" fillId="3" borderId="130" xfId="0" applyNumberFormat="1" applyFont="1" applyFill="1" applyBorder="1" applyAlignment="1">
      <alignment horizontal="center" vertical="top"/>
    </xf>
    <xf numFmtId="0" fontId="4" fillId="0" borderId="102" xfId="0" applyFont="1" applyBorder="1" applyAlignment="1">
      <alignment vertical="top" wrapText="1"/>
    </xf>
    <xf numFmtId="164" fontId="5" fillId="3" borderId="26" xfId="0" applyNumberFormat="1" applyFont="1" applyFill="1" applyBorder="1" applyAlignment="1">
      <alignment horizontal="center" vertical="top"/>
    </xf>
    <xf numFmtId="164" fontId="5" fillId="3" borderId="35" xfId="0" applyNumberFormat="1" applyFont="1" applyFill="1" applyBorder="1" applyAlignment="1">
      <alignment horizontal="center" vertical="top"/>
    </xf>
    <xf numFmtId="164" fontId="5" fillId="3" borderId="45" xfId="0" applyNumberFormat="1" applyFont="1" applyFill="1" applyBorder="1" applyAlignment="1">
      <alignment horizontal="center" vertical="top"/>
    </xf>
    <xf numFmtId="164" fontId="4" fillId="0" borderId="27" xfId="0" applyNumberFormat="1" applyFont="1" applyBorder="1" applyAlignment="1">
      <alignment horizontal="center" vertical="top"/>
    </xf>
    <xf numFmtId="164" fontId="4" fillId="0" borderId="36" xfId="0" applyNumberFormat="1" applyFont="1" applyBorder="1" applyAlignment="1">
      <alignment horizontal="center" vertical="top"/>
    </xf>
    <xf numFmtId="164" fontId="9" fillId="3" borderId="26" xfId="0" applyNumberFormat="1" applyFont="1" applyFill="1" applyBorder="1" applyAlignment="1">
      <alignment horizontal="center" vertical="top"/>
    </xf>
    <xf numFmtId="164" fontId="9" fillId="3" borderId="35" xfId="0" applyNumberFormat="1" applyFont="1" applyFill="1" applyBorder="1" applyAlignment="1">
      <alignment horizontal="center" vertical="top"/>
    </xf>
    <xf numFmtId="164" fontId="9" fillId="3" borderId="45" xfId="0" applyNumberFormat="1" applyFont="1" applyFill="1" applyBorder="1" applyAlignment="1">
      <alignment horizontal="center" vertical="top"/>
    </xf>
    <xf numFmtId="164" fontId="8" fillId="3" borderId="27" xfId="0" applyNumberFormat="1" applyFont="1" applyFill="1" applyBorder="1" applyAlignment="1">
      <alignment horizontal="center" vertical="top"/>
    </xf>
    <xf numFmtId="164" fontId="8" fillId="3" borderId="36" xfId="0" applyNumberFormat="1" applyFont="1" applyFill="1" applyBorder="1" applyAlignment="1">
      <alignment horizontal="center" vertical="top"/>
    </xf>
    <xf numFmtId="164" fontId="8" fillId="3" borderId="34" xfId="0" applyNumberFormat="1" applyFont="1" applyFill="1" applyBorder="1" applyAlignment="1">
      <alignment horizontal="center" vertical="top"/>
    </xf>
    <xf numFmtId="0" fontId="5" fillId="3" borderId="25" xfId="0" applyFont="1" applyFill="1" applyBorder="1" applyAlignment="1">
      <alignment vertical="top" wrapText="1"/>
    </xf>
    <xf numFmtId="164" fontId="5" fillId="3" borderId="25" xfId="0" applyNumberFormat="1" applyFont="1" applyFill="1" applyBorder="1" applyAlignment="1">
      <alignment horizontal="center" vertical="top"/>
    </xf>
    <xf numFmtId="164" fontId="5" fillId="3" borderId="30" xfId="0" applyNumberFormat="1" applyFont="1" applyFill="1" applyBorder="1" applyAlignment="1">
      <alignment horizontal="center" vertical="top"/>
    </xf>
    <xf numFmtId="164" fontId="5" fillId="3" borderId="131" xfId="0" applyNumberFormat="1" applyFont="1" applyFill="1" applyBorder="1" applyAlignment="1">
      <alignment horizontal="center" vertical="top"/>
    </xf>
    <xf numFmtId="3" fontId="4" fillId="3" borderId="132" xfId="0" applyNumberFormat="1" applyFont="1" applyFill="1" applyBorder="1" applyAlignment="1">
      <alignment vertical="top" wrapText="1"/>
    </xf>
    <xf numFmtId="0" fontId="4" fillId="0" borderId="114" xfId="0" applyFont="1" applyBorder="1" applyAlignment="1">
      <alignment horizontal="center" vertical="top" wrapText="1"/>
    </xf>
    <xf numFmtId="164" fontId="20" fillId="0" borderId="99" xfId="0" applyNumberFormat="1" applyFont="1" applyBorder="1" applyAlignment="1">
      <alignment horizontal="left" vertical="top" wrapText="1"/>
    </xf>
    <xf numFmtId="0" fontId="17" fillId="3" borderId="133" xfId="0" applyFont="1" applyFill="1" applyBorder="1" applyAlignment="1">
      <alignment vertical="top" wrapText="1"/>
    </xf>
    <xf numFmtId="164" fontId="9" fillId="3" borderId="100" xfId="0" applyNumberFormat="1" applyFont="1" applyFill="1" applyBorder="1" applyAlignment="1">
      <alignment horizontal="center" vertical="top"/>
    </xf>
    <xf numFmtId="164" fontId="9" fillId="3" borderId="108" xfId="0" applyNumberFormat="1" applyFont="1" applyFill="1" applyBorder="1" applyAlignment="1">
      <alignment horizontal="center" vertical="top"/>
    </xf>
    <xf numFmtId="164" fontId="9" fillId="3" borderId="130" xfId="0" applyNumberFormat="1" applyFont="1" applyFill="1" applyBorder="1" applyAlignment="1">
      <alignment horizontal="center" vertical="top"/>
    </xf>
    <xf numFmtId="0" fontId="1" fillId="3" borderId="102" xfId="0" applyFont="1" applyFill="1" applyBorder="1" applyAlignment="1">
      <alignment horizontal="left" vertical="top" wrapText="1"/>
    </xf>
    <xf numFmtId="0" fontId="1" fillId="3" borderId="108" xfId="0" applyFont="1" applyFill="1" applyBorder="1" applyAlignment="1">
      <alignment horizontal="center" vertical="top"/>
    </xf>
    <xf numFmtId="0" fontId="5" fillId="0" borderId="2" xfId="0" applyFont="1" applyBorder="1" applyAlignment="1">
      <alignment vertical="top" wrapText="1"/>
    </xf>
    <xf numFmtId="164" fontId="5" fillId="5" borderId="3" xfId="0" applyNumberFormat="1" applyFont="1" applyFill="1" applyBorder="1" applyAlignment="1">
      <alignment horizontal="center" vertical="top"/>
    </xf>
    <xf numFmtId="164" fontId="5" fillId="5" borderId="7" xfId="0" applyNumberFormat="1" applyFont="1" applyFill="1" applyBorder="1" applyAlignment="1">
      <alignment horizontal="center" vertical="top"/>
    </xf>
    <xf numFmtId="164" fontId="23" fillId="8" borderId="46" xfId="0" applyNumberFormat="1" applyFont="1" applyFill="1" applyBorder="1" applyAlignment="1">
      <alignment vertical="top" wrapText="1"/>
    </xf>
    <xf numFmtId="3" fontId="8" fillId="8" borderId="90" xfId="0" applyNumberFormat="1" applyFont="1" applyFill="1" applyBorder="1" applyAlignment="1">
      <alignment vertical="top" wrapText="1"/>
    </xf>
    <xf numFmtId="49" fontId="16" fillId="8" borderId="16" xfId="0" applyNumberFormat="1" applyFont="1" applyFill="1" applyBorder="1" applyAlignment="1">
      <alignment horizontal="center" vertical="top"/>
    </xf>
    <xf numFmtId="0" fontId="11" fillId="8" borderId="89" xfId="0" applyFont="1" applyFill="1" applyBorder="1"/>
    <xf numFmtId="0" fontId="5" fillId="7" borderId="101" xfId="0" applyFont="1" applyFill="1" applyBorder="1" applyAlignment="1">
      <alignment vertical="top" wrapText="1"/>
    </xf>
    <xf numFmtId="0" fontId="5" fillId="3" borderId="2" xfId="0" applyFont="1" applyFill="1" applyBorder="1" applyAlignment="1">
      <alignment vertical="top" wrapText="1"/>
    </xf>
    <xf numFmtId="164" fontId="5" fillId="3" borderId="3" xfId="0" applyNumberFormat="1" applyFont="1" applyFill="1" applyBorder="1" applyAlignment="1">
      <alignment horizontal="center" vertical="top"/>
    </xf>
    <xf numFmtId="164" fontId="5" fillId="3" borderId="7" xfId="0" applyNumberFormat="1" applyFont="1" applyFill="1" applyBorder="1" applyAlignment="1">
      <alignment horizontal="center" vertical="top"/>
    </xf>
    <xf numFmtId="164" fontId="23" fillId="7" borderId="99" xfId="0" applyNumberFormat="1" applyFont="1" applyFill="1" applyBorder="1" applyAlignment="1">
      <alignment vertical="top" wrapText="1"/>
    </xf>
    <xf numFmtId="0" fontId="11" fillId="7" borderId="128" xfId="0" applyFont="1" applyFill="1" applyBorder="1"/>
    <xf numFmtId="0" fontId="11" fillId="7" borderId="117" xfId="0" applyFont="1" applyFill="1" applyBorder="1"/>
    <xf numFmtId="0" fontId="11" fillId="7" borderId="129" xfId="0" applyFont="1" applyFill="1" applyBorder="1"/>
    <xf numFmtId="164" fontId="23" fillId="8" borderId="113" xfId="0" applyNumberFormat="1" applyFont="1" applyFill="1" applyBorder="1" applyAlignment="1">
      <alignment vertical="top" wrapText="1"/>
    </xf>
    <xf numFmtId="164" fontId="5" fillId="8" borderId="26" xfId="0" applyNumberFormat="1" applyFont="1" applyFill="1" applyBorder="1" applyAlignment="1">
      <alignment horizontal="center" vertical="top"/>
    </xf>
    <xf numFmtId="164" fontId="5" fillId="8" borderId="41" xfId="0" applyNumberFormat="1" applyFont="1" applyFill="1" applyBorder="1" applyAlignment="1">
      <alignment horizontal="center" vertical="top"/>
    </xf>
    <xf numFmtId="3" fontId="8" fillId="8" borderId="82" xfId="0" applyNumberFormat="1" applyFont="1" applyFill="1" applyBorder="1" applyAlignment="1">
      <alignment vertical="top" wrapText="1"/>
    </xf>
    <xf numFmtId="49" fontId="8" fillId="8" borderId="28" xfId="0" applyNumberFormat="1" applyFont="1" applyFill="1" applyBorder="1" applyAlignment="1">
      <alignment horizontal="center" vertical="top"/>
    </xf>
    <xf numFmtId="0" fontId="11" fillId="8" borderId="110" xfId="0" applyFont="1" applyFill="1" applyBorder="1"/>
    <xf numFmtId="0" fontId="11" fillId="0" borderId="123" xfId="0" applyFont="1" applyBorder="1"/>
    <xf numFmtId="164" fontId="19" fillId="3" borderId="99" xfId="0" applyNumberFormat="1" applyFont="1" applyFill="1" applyBorder="1" applyAlignment="1">
      <alignment horizontal="left" vertical="top" wrapText="1"/>
    </xf>
    <xf numFmtId="0" fontId="8" fillId="3" borderId="108" xfId="0" applyFont="1" applyFill="1" applyBorder="1" applyAlignment="1">
      <alignment horizontal="center" vertical="top"/>
    </xf>
    <xf numFmtId="0" fontId="8" fillId="3" borderId="103" xfId="0" applyFont="1" applyFill="1" applyBorder="1" applyAlignment="1">
      <alignment horizontal="center" vertical="top" wrapText="1"/>
    </xf>
    <xf numFmtId="0" fontId="4" fillId="8" borderId="4" xfId="0" applyFont="1" applyFill="1" applyBorder="1" applyAlignment="1">
      <alignment horizontal="center" vertical="top" wrapText="1"/>
    </xf>
    <xf numFmtId="0" fontId="4" fillId="8" borderId="15" xfId="0" applyFont="1" applyFill="1" applyBorder="1" applyAlignment="1">
      <alignment horizontal="center" vertical="top" wrapText="1"/>
    </xf>
    <xf numFmtId="0" fontId="11" fillId="0" borderId="21" xfId="0" applyFont="1" applyBorder="1"/>
    <xf numFmtId="0" fontId="11" fillId="8" borderId="15" xfId="0" applyFont="1" applyFill="1" applyBorder="1"/>
    <xf numFmtId="164" fontId="24" fillId="0" borderId="130" xfId="0" applyNumberFormat="1" applyFont="1" applyBorder="1" applyAlignment="1">
      <alignment horizontal="center" vertical="top" wrapText="1"/>
    </xf>
    <xf numFmtId="164" fontId="5" fillId="3" borderId="119" xfId="0" applyNumberFormat="1" applyFont="1" applyFill="1" applyBorder="1" applyAlignment="1">
      <alignment wrapText="1"/>
    </xf>
    <xf numFmtId="0" fontId="20" fillId="9" borderId="99" xfId="0" applyFont="1" applyFill="1" applyBorder="1" applyAlignment="1">
      <alignment vertical="top" wrapText="1"/>
    </xf>
    <xf numFmtId="0" fontId="20" fillId="9" borderId="137" xfId="0" applyFont="1" applyFill="1" applyBorder="1" applyAlignment="1">
      <alignment vertical="top" wrapText="1"/>
    </xf>
    <xf numFmtId="0" fontId="20" fillId="3" borderId="100" xfId="0" applyFont="1" applyFill="1" applyBorder="1" applyAlignment="1">
      <alignment horizontal="center" vertical="top" wrapText="1"/>
    </xf>
    <xf numFmtId="164" fontId="20" fillId="0" borderId="138" xfId="0" applyNumberFormat="1" applyFont="1" applyBorder="1" applyAlignment="1">
      <alignment horizontal="center" vertical="top" wrapText="1"/>
    </xf>
    <xf numFmtId="164" fontId="20" fillId="0" borderId="139" xfId="0" applyNumberFormat="1" applyFont="1" applyBorder="1" applyAlignment="1">
      <alignment horizontal="center" vertical="top" wrapText="1"/>
    </xf>
    <xf numFmtId="164" fontId="20" fillId="0" borderId="140" xfId="0" applyNumberFormat="1" applyFont="1" applyBorder="1" applyAlignment="1">
      <alignment horizontal="center" vertical="top" wrapText="1"/>
    </xf>
    <xf numFmtId="164" fontId="20" fillId="0" borderId="1" xfId="0" applyNumberFormat="1" applyFont="1" applyBorder="1" applyAlignment="1">
      <alignment horizontal="center" vertical="top" wrapText="1"/>
    </xf>
    <xf numFmtId="164" fontId="20" fillId="3" borderId="138" xfId="0" applyNumberFormat="1" applyFont="1" applyFill="1" applyBorder="1" applyAlignment="1">
      <alignment horizontal="center" vertical="top" wrapText="1"/>
    </xf>
    <xf numFmtId="164" fontId="20" fillId="3" borderId="141" xfId="0" applyNumberFormat="1" applyFont="1" applyFill="1" applyBorder="1" applyAlignment="1">
      <alignment horizontal="center" vertical="top" wrapText="1"/>
    </xf>
    <xf numFmtId="0" fontId="1" fillId="9" borderId="112" xfId="0" applyFont="1" applyFill="1" applyBorder="1" applyAlignment="1">
      <alignment vertical="top" wrapText="1"/>
    </xf>
    <xf numFmtId="0" fontId="4" fillId="3" borderId="108" xfId="0" applyFont="1" applyFill="1" applyBorder="1" applyAlignment="1">
      <alignment horizontal="center" vertical="top"/>
    </xf>
    <xf numFmtId="0" fontId="4" fillId="3" borderId="100" xfId="0" applyFont="1" applyFill="1" applyBorder="1" applyAlignment="1">
      <alignment horizontal="center" vertical="top"/>
    </xf>
    <xf numFmtId="0" fontId="19" fillId="3" borderId="108" xfId="0" applyFont="1" applyFill="1" applyBorder="1" applyAlignment="1">
      <alignment horizontal="center" vertical="top"/>
    </xf>
    <xf numFmtId="0" fontId="4" fillId="0" borderId="108" xfId="0" applyFont="1" applyBorder="1" applyAlignment="1">
      <alignment horizontal="center" vertical="top"/>
    </xf>
    <xf numFmtId="0" fontId="4" fillId="0" borderId="23" xfId="0" applyFont="1" applyBorder="1" applyAlignment="1">
      <alignment horizontal="center" vertical="top"/>
    </xf>
    <xf numFmtId="0" fontId="4" fillId="3" borderId="30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top"/>
    </xf>
    <xf numFmtId="0" fontId="4" fillId="3" borderId="24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center" wrapText="1"/>
    </xf>
    <xf numFmtId="0" fontId="20" fillId="0" borderId="44" xfId="0" applyFont="1" applyBorder="1" applyAlignment="1">
      <alignment horizontal="left" vertical="top" wrapText="1"/>
    </xf>
    <xf numFmtId="0" fontId="20" fillId="0" borderId="49" xfId="0" applyFont="1" applyBorder="1" applyAlignment="1">
      <alignment horizontal="left" vertical="top" wrapText="1"/>
    </xf>
    <xf numFmtId="0" fontId="20" fillId="0" borderId="50" xfId="0" applyFont="1" applyBorder="1" applyAlignment="1">
      <alignment horizontal="left" vertical="top" wrapText="1"/>
    </xf>
    <xf numFmtId="0" fontId="19" fillId="0" borderId="48" xfId="0" applyFont="1" applyBorder="1" applyAlignment="1">
      <alignment horizontal="left" vertical="top" wrapText="1"/>
    </xf>
    <xf numFmtId="0" fontId="19" fillId="0" borderId="49" xfId="0" applyFont="1" applyBorder="1" applyAlignment="1">
      <alignment horizontal="left" vertical="top" wrapText="1"/>
    </xf>
    <xf numFmtId="0" fontId="19" fillId="0" borderId="50" xfId="0" applyFont="1" applyBorder="1" applyAlignment="1">
      <alignment horizontal="left" vertical="top" wrapText="1"/>
    </xf>
    <xf numFmtId="0" fontId="19" fillId="0" borderId="59" xfId="0" applyFont="1" applyBorder="1" applyAlignment="1">
      <alignment horizontal="justify" vertical="top" wrapText="1"/>
    </xf>
    <xf numFmtId="0" fontId="19" fillId="0" borderId="47" xfId="0" applyFont="1" applyBorder="1" applyAlignment="1">
      <alignment horizontal="justify" vertical="top" wrapText="1"/>
    </xf>
    <xf numFmtId="0" fontId="20" fillId="0" borderId="62" xfId="0" applyFont="1" applyBorder="1" applyAlignment="1">
      <alignment horizontal="center" vertical="top" wrapText="1"/>
    </xf>
    <xf numFmtId="0" fontId="20" fillId="0" borderId="55" xfId="0" applyFont="1" applyBorder="1" applyAlignment="1">
      <alignment horizontal="center" vertical="top" wrapText="1"/>
    </xf>
    <xf numFmtId="0" fontId="19" fillId="0" borderId="59" xfId="0" applyFont="1" applyBorder="1" applyAlignment="1">
      <alignment horizontal="center" vertical="top" wrapText="1"/>
    </xf>
    <xf numFmtId="0" fontId="19" fillId="0" borderId="47" xfId="0" applyFont="1" applyBorder="1" applyAlignment="1">
      <alignment horizontal="center" vertical="top" wrapText="1"/>
    </xf>
    <xf numFmtId="0" fontId="20" fillId="0" borderId="52" xfId="0" applyFont="1" applyBorder="1" applyAlignment="1">
      <alignment horizontal="center" vertical="top" wrapText="1"/>
    </xf>
    <xf numFmtId="0" fontId="20" fillId="0" borderId="53" xfId="0" applyFont="1" applyBorder="1" applyAlignment="1">
      <alignment horizontal="center" vertical="top" wrapText="1"/>
    </xf>
    <xf numFmtId="0" fontId="19" fillId="0" borderId="44" xfId="0" applyFont="1" applyBorder="1" applyAlignment="1">
      <alignment horizontal="left" vertical="top" wrapText="1"/>
    </xf>
    <xf numFmtId="0" fontId="19" fillId="0" borderId="44" xfId="0" applyFont="1" applyBorder="1" applyAlignment="1">
      <alignment horizontal="center" vertical="top" wrapText="1"/>
    </xf>
    <xf numFmtId="0" fontId="19" fillId="0" borderId="49" xfId="0" applyFont="1" applyBorder="1" applyAlignment="1">
      <alignment horizontal="center" vertical="top" wrapText="1"/>
    </xf>
    <xf numFmtId="0" fontId="19" fillId="0" borderId="50" xfId="0" applyFont="1" applyBorder="1" applyAlignment="1">
      <alignment horizontal="center" vertical="top" wrapText="1"/>
    </xf>
    <xf numFmtId="0" fontId="19" fillId="0" borderId="48" xfId="0" applyFont="1" applyBorder="1" applyAlignment="1">
      <alignment horizontal="center" vertical="top" wrapText="1"/>
    </xf>
    <xf numFmtId="0" fontId="19" fillId="0" borderId="51" xfId="0" applyFont="1" applyBorder="1" applyAlignment="1">
      <alignment horizontal="left" vertical="top" wrapText="1"/>
    </xf>
    <xf numFmtId="0" fontId="20" fillId="0" borderId="52" xfId="0" applyFont="1" applyBorder="1" applyAlignment="1">
      <alignment horizontal="left" vertical="top" wrapText="1"/>
    </xf>
    <xf numFmtId="0" fontId="20" fillId="0" borderId="53" xfId="0" applyFont="1" applyBorder="1" applyAlignment="1">
      <alignment horizontal="left" vertical="top" wrapText="1"/>
    </xf>
    <xf numFmtId="0" fontId="20" fillId="0" borderId="51" xfId="0" applyFont="1" applyBorder="1" applyAlignment="1">
      <alignment horizontal="left" vertical="top" wrapText="1"/>
    </xf>
    <xf numFmtId="0" fontId="19" fillId="0" borderId="62" xfId="0" applyFont="1" applyBorder="1" applyAlignment="1">
      <alignment horizontal="center" vertical="top" wrapText="1"/>
    </xf>
    <xf numFmtId="0" fontId="19" fillId="0" borderId="55" xfId="0" applyFont="1" applyBorder="1" applyAlignment="1">
      <alignment horizontal="center" vertical="top" wrapText="1"/>
    </xf>
    <xf numFmtId="164" fontId="23" fillId="3" borderId="48" xfId="0" applyNumberFormat="1" applyFont="1" applyFill="1" applyBorder="1" applyAlignment="1">
      <alignment horizontal="center" vertical="top" wrapText="1"/>
    </xf>
    <xf numFmtId="164" fontId="23" fillId="3" borderId="49" xfId="0" applyNumberFormat="1" applyFont="1" applyFill="1" applyBorder="1" applyAlignment="1">
      <alignment horizontal="center" vertical="top" wrapText="1"/>
    </xf>
    <xf numFmtId="164" fontId="20" fillId="0" borderId="44" xfId="0" applyNumberFormat="1" applyFont="1" applyBorder="1" applyAlignment="1">
      <alignment horizontal="left" vertical="top" wrapText="1"/>
    </xf>
    <xf numFmtId="164" fontId="20" fillId="0" borderId="49" xfId="0" applyNumberFormat="1" applyFont="1" applyBorder="1" applyAlignment="1">
      <alignment horizontal="left" vertical="top" wrapText="1"/>
    </xf>
    <xf numFmtId="164" fontId="20" fillId="0" borderId="50" xfId="0" applyNumberFormat="1" applyFont="1" applyBorder="1" applyAlignment="1">
      <alignment horizontal="left" vertical="top" wrapText="1"/>
    </xf>
    <xf numFmtId="0" fontId="19" fillId="3" borderId="61" xfId="0" applyFont="1" applyFill="1" applyBorder="1" applyAlignment="1">
      <alignment horizontal="left" vertical="top" wrapText="1"/>
    </xf>
    <xf numFmtId="0" fontId="29" fillId="0" borderId="55" xfId="0" applyFont="1" applyBorder="1" applyAlignment="1">
      <alignment horizontal="left" vertical="top" wrapText="1"/>
    </xf>
    <xf numFmtId="164" fontId="23" fillId="0" borderId="48" xfId="0" applyNumberFormat="1" applyFont="1" applyBorder="1" applyAlignment="1">
      <alignment horizontal="left" vertical="top" wrapText="1"/>
    </xf>
    <xf numFmtId="164" fontId="23" fillId="0" borderId="49" xfId="0" applyNumberFormat="1" applyFont="1" applyBorder="1" applyAlignment="1">
      <alignment horizontal="left" vertical="top" wrapText="1"/>
    </xf>
    <xf numFmtId="0" fontId="19" fillId="3" borderId="60" xfId="0" applyFont="1" applyFill="1" applyBorder="1" applyAlignment="1">
      <alignment horizontal="left" vertical="top" wrapText="1"/>
    </xf>
    <xf numFmtId="0" fontId="19" fillId="3" borderId="55" xfId="0" applyFont="1" applyFill="1" applyBorder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164" fontId="19" fillId="0" borderId="44" xfId="0" applyNumberFormat="1" applyFont="1" applyBorder="1" applyAlignment="1">
      <alignment horizontal="left" vertical="top" wrapText="1"/>
    </xf>
    <xf numFmtId="164" fontId="19" fillId="0" borderId="50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164" fontId="23" fillId="3" borderId="48" xfId="0" applyNumberFormat="1" applyFont="1" applyFill="1" applyBorder="1" applyAlignment="1">
      <alignment horizontal="left" vertical="top" wrapText="1"/>
    </xf>
    <xf numFmtId="164" fontId="23" fillId="3" borderId="49" xfId="0" applyNumberFormat="1" applyFont="1" applyFill="1" applyBorder="1" applyAlignment="1">
      <alignment horizontal="left" vertical="top" wrapText="1"/>
    </xf>
    <xf numFmtId="164" fontId="23" fillId="3" borderId="50" xfId="0" applyNumberFormat="1" applyFont="1" applyFill="1" applyBorder="1" applyAlignment="1">
      <alignment horizontal="left" vertical="top" wrapText="1"/>
    </xf>
    <xf numFmtId="0" fontId="19" fillId="3" borderId="44" xfId="0" applyFont="1" applyFill="1" applyBorder="1" applyAlignment="1">
      <alignment horizontal="left" vertical="top" wrapText="1"/>
    </xf>
    <xf numFmtId="0" fontId="19" fillId="3" borderId="50" xfId="0" applyFont="1" applyFill="1" applyBorder="1" applyAlignment="1">
      <alignment horizontal="left" vertical="top" wrapText="1"/>
    </xf>
    <xf numFmtId="164" fontId="19" fillId="0" borderId="48" xfId="0" applyNumberFormat="1" applyFont="1" applyBorder="1" applyAlignment="1">
      <alignment horizontal="left" vertical="top" wrapText="1"/>
    </xf>
    <xf numFmtId="164" fontId="19" fillId="0" borderId="49" xfId="0" applyNumberFormat="1" applyFont="1" applyBorder="1" applyAlignment="1">
      <alignment horizontal="left" vertical="top" wrapText="1"/>
    </xf>
    <xf numFmtId="0" fontId="20" fillId="3" borderId="50" xfId="0" applyFont="1" applyFill="1" applyBorder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5" fillId="3" borderId="25" xfId="0" applyFont="1" applyFill="1" applyBorder="1" applyAlignment="1">
      <alignment horizontal="left" vertical="top" wrapText="1"/>
    </xf>
    <xf numFmtId="0" fontId="5" fillId="3" borderId="27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0" fontId="0" fillId="0" borderId="0" xfId="0"/>
    <xf numFmtId="0" fontId="23" fillId="2" borderId="44" xfId="0" applyFont="1" applyFill="1" applyBorder="1" applyAlignment="1">
      <alignment horizontal="center" vertical="center" wrapText="1"/>
    </xf>
    <xf numFmtId="0" fontId="29" fillId="0" borderId="46" xfId="0" applyFont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4" fontId="5" fillId="2" borderId="32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2" borderId="66" xfId="0" applyFont="1" applyFill="1" applyBorder="1" applyAlignment="1">
      <alignment horizontal="center" vertical="top" wrapText="1"/>
    </xf>
    <xf numFmtId="0" fontId="5" fillId="2" borderId="67" xfId="0" applyFont="1" applyFill="1" applyBorder="1" applyAlignment="1">
      <alignment horizontal="center" vertical="top" wrapText="1"/>
    </xf>
    <xf numFmtId="0" fontId="5" fillId="2" borderId="68" xfId="0" applyFont="1" applyFill="1" applyBorder="1" applyAlignment="1">
      <alignment horizontal="center" vertical="top" wrapText="1"/>
    </xf>
    <xf numFmtId="0" fontId="5" fillId="2" borderId="70" xfId="0" applyFont="1" applyFill="1" applyBorder="1" applyAlignment="1">
      <alignment horizontal="center" vertical="top" wrapText="1"/>
    </xf>
    <xf numFmtId="164" fontId="5" fillId="2" borderId="25" xfId="0" applyNumberFormat="1" applyFont="1" applyFill="1" applyBorder="1" applyAlignment="1">
      <alignment horizontal="center" vertical="center" wrapText="1"/>
    </xf>
    <xf numFmtId="0" fontId="5" fillId="2" borderId="65" xfId="0" applyFont="1" applyFill="1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23" fillId="0" borderId="48" xfId="0" applyFont="1" applyBorder="1" applyAlignment="1">
      <alignment horizontal="left" vertical="top" wrapText="1"/>
    </xf>
    <xf numFmtId="0" fontId="23" fillId="0" borderId="49" xfId="0" applyFont="1" applyBorder="1" applyAlignment="1">
      <alignment horizontal="left" vertical="top" wrapText="1"/>
    </xf>
    <xf numFmtId="0" fontId="23" fillId="0" borderId="46" xfId="0" applyFont="1" applyBorder="1" applyAlignment="1">
      <alignment horizontal="left" vertical="top" wrapText="1"/>
    </xf>
    <xf numFmtId="0" fontId="19" fillId="0" borderId="56" xfId="0" applyFont="1" applyBorder="1" applyAlignment="1">
      <alignment horizontal="left" vertical="top" wrapText="1"/>
    </xf>
    <xf numFmtId="0" fontId="19" fillId="0" borderId="58" xfId="0" applyFont="1" applyBorder="1" applyAlignment="1">
      <alignment horizontal="left" vertical="top" wrapText="1"/>
    </xf>
    <xf numFmtId="0" fontId="19" fillId="0" borderId="113" xfId="0" applyFont="1" applyBorder="1" applyAlignment="1">
      <alignment horizontal="left" vertical="top" wrapText="1"/>
    </xf>
    <xf numFmtId="0" fontId="29" fillId="0" borderId="47" xfId="0" applyFont="1" applyBorder="1" applyAlignment="1">
      <alignment horizontal="left" vertical="top" wrapText="1"/>
    </xf>
    <xf numFmtId="0" fontId="19" fillId="0" borderId="57" xfId="0" applyFont="1" applyBorder="1" applyAlignment="1">
      <alignment horizontal="left" vertical="top" wrapText="1"/>
    </xf>
    <xf numFmtId="0" fontId="19" fillId="0" borderId="53" xfId="0" applyFont="1" applyBorder="1" applyAlignment="1">
      <alignment horizontal="left" vertical="top" wrapText="1"/>
    </xf>
    <xf numFmtId="0" fontId="19" fillId="0" borderId="54" xfId="0" applyFont="1" applyBorder="1" applyAlignment="1">
      <alignment horizontal="left" vertical="top" wrapText="1"/>
    </xf>
    <xf numFmtId="0" fontId="23" fillId="0" borderId="37" xfId="0" applyFont="1" applyBorder="1" applyAlignment="1">
      <alignment horizontal="left" vertical="top" wrapText="1"/>
    </xf>
    <xf numFmtId="0" fontId="23" fillId="0" borderId="17" xfId="0" applyFont="1" applyBorder="1" applyAlignment="1">
      <alignment horizontal="left" vertical="top" wrapText="1"/>
    </xf>
    <xf numFmtId="0" fontId="23" fillId="0" borderId="38" xfId="0" applyFont="1" applyBorder="1" applyAlignment="1">
      <alignment horizontal="left" vertical="top" wrapText="1"/>
    </xf>
    <xf numFmtId="0" fontId="23" fillId="3" borderId="25" xfId="0" applyFont="1" applyFill="1" applyBorder="1" applyAlignment="1">
      <alignment horizontal="left" vertical="top" wrapText="1"/>
    </xf>
    <xf numFmtId="0" fontId="23" fillId="3" borderId="27" xfId="0" applyFont="1" applyFill="1" applyBorder="1" applyAlignment="1">
      <alignment horizontal="left" vertical="top" wrapText="1"/>
    </xf>
    <xf numFmtId="0" fontId="5" fillId="9" borderId="25" xfId="0" applyFont="1" applyFill="1" applyBorder="1" applyAlignment="1">
      <alignment horizontal="left" vertical="top" wrapText="1"/>
    </xf>
    <xf numFmtId="0" fontId="5" fillId="9" borderId="27" xfId="0" applyFont="1" applyFill="1" applyBorder="1" applyAlignment="1">
      <alignment horizontal="left" vertical="top" wrapText="1"/>
    </xf>
    <xf numFmtId="0" fontId="3" fillId="3" borderId="25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 wrapText="1"/>
    </xf>
    <xf numFmtId="0" fontId="3" fillId="3" borderId="27" xfId="0" applyFont="1" applyFill="1" applyBorder="1" applyAlignment="1">
      <alignment horizontal="left" vertical="top" wrapText="1"/>
    </xf>
    <xf numFmtId="0" fontId="3" fillId="0" borderId="2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3" fontId="5" fillId="3" borderId="25" xfId="0" applyNumberFormat="1" applyFont="1" applyFill="1" applyBorder="1" applyAlignment="1">
      <alignment horizontal="left" vertical="top" wrapText="1"/>
    </xf>
    <xf numFmtId="3" fontId="5" fillId="3" borderId="27" xfId="0" applyNumberFormat="1" applyFont="1" applyFill="1" applyBorder="1" applyAlignment="1">
      <alignment horizontal="left" vertical="top" wrapText="1"/>
    </xf>
    <xf numFmtId="0" fontId="5" fillId="3" borderId="134" xfId="0" applyFont="1" applyFill="1" applyBorder="1" applyAlignment="1">
      <alignment vertical="top" wrapText="1"/>
    </xf>
    <xf numFmtId="0" fontId="5" fillId="3" borderId="135" xfId="0" applyFont="1" applyFill="1" applyBorder="1" applyAlignment="1">
      <alignment vertical="top" wrapText="1"/>
    </xf>
    <xf numFmtId="0" fontId="5" fillId="3" borderId="136" xfId="0" applyFont="1" applyFill="1" applyBorder="1" applyAlignment="1">
      <alignment vertical="top" wrapText="1"/>
    </xf>
    <xf numFmtId="0" fontId="5" fillId="3" borderId="37" xfId="0" applyFont="1" applyFill="1" applyBorder="1" applyAlignment="1">
      <alignment horizontal="left" vertical="top" wrapText="1"/>
    </xf>
    <xf numFmtId="0" fontId="5" fillId="3" borderId="38" xfId="0" applyFont="1" applyFill="1" applyBorder="1" applyAlignment="1">
      <alignment horizontal="left" vertical="top" wrapText="1"/>
    </xf>
    <xf numFmtId="0" fontId="5" fillId="0" borderId="25" xfId="0" applyFont="1" applyBorder="1" applyAlignment="1">
      <alignment horizontal="left" vertical="top" wrapText="1"/>
    </xf>
    <xf numFmtId="0" fontId="5" fillId="0" borderId="27" xfId="0" applyFont="1" applyBorder="1" applyAlignment="1">
      <alignment horizontal="left" vertical="top" wrapText="1"/>
    </xf>
    <xf numFmtId="0" fontId="23" fillId="3" borderId="3" xfId="0" applyFont="1" applyFill="1" applyBorder="1" applyAlignment="1">
      <alignment horizontal="left" vertical="top" wrapText="1"/>
    </xf>
    <xf numFmtId="0" fontId="5" fillId="3" borderId="134" xfId="0" applyFont="1" applyFill="1" applyBorder="1" applyAlignment="1">
      <alignment horizontal="left" vertical="top" wrapText="1"/>
    </xf>
    <xf numFmtId="0" fontId="5" fillId="3" borderId="136" xfId="0" applyFont="1" applyFill="1" applyBorder="1" applyAlignment="1">
      <alignment horizontal="left" vertical="top" wrapText="1"/>
    </xf>
    <xf numFmtId="0" fontId="5" fillId="3" borderId="135" xfId="0" applyFont="1" applyFill="1" applyBorder="1" applyAlignment="1">
      <alignment horizontal="left" vertical="top" wrapText="1"/>
    </xf>
    <xf numFmtId="0" fontId="9" fillId="3" borderId="25" xfId="0" applyFont="1" applyFill="1" applyBorder="1" applyAlignment="1">
      <alignment horizontal="left" vertical="top" wrapText="1"/>
    </xf>
    <xf numFmtId="0" fontId="9" fillId="3" borderId="3" xfId="0" applyFont="1" applyFill="1" applyBorder="1" applyAlignment="1">
      <alignment horizontal="left" vertical="top" wrapText="1"/>
    </xf>
    <xf numFmtId="0" fontId="9" fillId="3" borderId="27" xfId="0" applyFont="1" applyFill="1" applyBorder="1" applyAlignment="1">
      <alignment horizontal="left" vertical="top" wrapText="1"/>
    </xf>
    <xf numFmtId="0" fontId="19" fillId="3" borderId="49" xfId="0" applyFont="1" applyFill="1" applyBorder="1" applyAlignment="1">
      <alignment horizontal="left" vertical="top" wrapText="1"/>
    </xf>
    <xf numFmtId="0" fontId="23" fillId="3" borderId="64" xfId="0" applyFont="1" applyFill="1" applyBorder="1" applyAlignment="1">
      <alignment horizontal="left" vertical="top" wrapText="1"/>
    </xf>
    <xf numFmtId="0" fontId="23" fillId="3" borderId="49" xfId="0" applyFont="1" applyFill="1" applyBorder="1" applyAlignment="1">
      <alignment horizontal="left" vertical="top" wrapText="1"/>
    </xf>
    <xf numFmtId="0" fontId="23" fillId="3" borderId="46" xfId="0" applyFont="1" applyFill="1" applyBorder="1" applyAlignment="1">
      <alignment horizontal="left" vertical="top" wrapText="1"/>
    </xf>
    <xf numFmtId="0" fontId="23" fillId="3" borderId="48" xfId="0" applyFont="1" applyFill="1" applyBorder="1" applyAlignment="1">
      <alignment horizontal="left" vertical="top" wrapText="1"/>
    </xf>
    <xf numFmtId="0" fontId="29" fillId="0" borderId="49" xfId="0" applyFont="1" applyBorder="1" applyAlignment="1">
      <alignment horizontal="left" vertical="top" wrapText="1"/>
    </xf>
    <xf numFmtId="0" fontId="3" fillId="3" borderId="32" xfId="0" applyFont="1" applyFill="1" applyBorder="1" applyAlignment="1">
      <alignment horizontal="left" vertical="top" wrapText="1"/>
    </xf>
    <xf numFmtId="0" fontId="3" fillId="3" borderId="7" xfId="0" applyFont="1" applyFill="1" applyBorder="1" applyAlignment="1">
      <alignment horizontal="left" vertical="top" wrapText="1"/>
    </xf>
    <xf numFmtId="0" fontId="3" fillId="3" borderId="33" xfId="0" applyFont="1" applyFill="1" applyBorder="1" applyAlignment="1">
      <alignment horizontal="left" vertical="top" wrapText="1"/>
    </xf>
    <xf numFmtId="0" fontId="23" fillId="3" borderId="32" xfId="0" applyFont="1" applyFill="1" applyBorder="1" applyAlignment="1">
      <alignment horizontal="left" vertical="top" wrapText="1"/>
    </xf>
    <xf numFmtId="0" fontId="23" fillId="3" borderId="7" xfId="0" applyFont="1" applyFill="1" applyBorder="1" applyAlignment="1">
      <alignment horizontal="left" vertical="top" wrapText="1"/>
    </xf>
    <xf numFmtId="0" fontId="23" fillId="3" borderId="33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3" fillId="3" borderId="30" xfId="0" applyFont="1" applyFill="1" applyBorder="1" applyAlignment="1">
      <alignment horizontal="left" vertical="top" wrapText="1"/>
    </xf>
    <xf numFmtId="0" fontId="3" fillId="3" borderId="36" xfId="0" applyFont="1" applyFill="1" applyBorder="1" applyAlignment="1">
      <alignment horizontal="left" vertical="top" wrapText="1"/>
    </xf>
  </cellXfs>
  <cellStyles count="2">
    <cellStyle name="Excel Built-in Normal" xfId="1" xr:uid="{48795526-0D47-4B88-AE3F-56B560CE652A}"/>
    <cellStyle name="Įprastas" xfId="0" builtinId="0"/>
  </cellStyles>
  <dxfs count="0"/>
  <tableStyles count="0" defaultTableStyle="TableStyleMedium2" defaultPivotStyle="PivotStyleLight16"/>
  <colors>
    <mruColors>
      <color rgb="FFFFFFFF"/>
      <color rgb="FFFFCCFF"/>
      <color rgb="FFFFFFCC"/>
      <color rgb="FFCCFFCC"/>
      <color rgb="FF99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0E112-3B8F-41F4-9BAA-5145454E912F}">
  <sheetPr>
    <pageSetUpPr fitToPage="1"/>
  </sheetPr>
  <dimension ref="A1:K279"/>
  <sheetViews>
    <sheetView tabSelected="1" zoomScaleNormal="100" zoomScaleSheetLayoutView="80" workbookViewId="0">
      <selection activeCell="B2" sqref="B2:K2"/>
    </sheetView>
  </sheetViews>
  <sheetFormatPr defaultColWidth="9.140625" defaultRowHeight="12.75" x14ac:dyDescent="0.2"/>
  <cols>
    <col min="1" max="1" width="2.5703125" style="19" customWidth="1"/>
    <col min="2" max="2" width="13.85546875" style="381" customWidth="1"/>
    <col min="3" max="3" width="44.5703125" style="18" customWidth="1"/>
    <col min="4" max="6" width="12.140625" style="52" customWidth="1"/>
    <col min="7" max="7" width="46.7109375" style="19" customWidth="1"/>
    <col min="8" max="9" width="9.140625" style="19"/>
    <col min="10" max="10" width="8.5703125" style="19" customWidth="1"/>
    <col min="11" max="11" width="14" style="19" customWidth="1"/>
    <col min="12" max="16384" width="9.140625" style="19"/>
  </cols>
  <sheetData>
    <row r="1" spans="2:11" ht="15.75" customHeight="1" x14ac:dyDescent="0.25">
      <c r="B1" s="358"/>
      <c r="D1" s="59"/>
      <c r="E1" s="59"/>
      <c r="F1" s="60"/>
    </row>
    <row r="2" spans="2:11" ht="34.15" customHeight="1" thickBot="1" x14ac:dyDescent="0.3">
      <c r="B2" s="849" t="s">
        <v>395</v>
      </c>
      <c r="C2" s="849"/>
      <c r="D2" s="849"/>
      <c r="E2" s="849"/>
      <c r="F2" s="849"/>
      <c r="G2" s="850"/>
      <c r="H2" s="850"/>
      <c r="I2" s="850"/>
      <c r="J2" s="850"/>
      <c r="K2" s="850"/>
    </row>
    <row r="3" spans="2:11" ht="30" customHeight="1" x14ac:dyDescent="0.2">
      <c r="B3" s="851" t="s">
        <v>0</v>
      </c>
      <c r="C3" s="853" t="s">
        <v>1</v>
      </c>
      <c r="D3" s="861" t="s">
        <v>2</v>
      </c>
      <c r="E3" s="861" t="s">
        <v>3</v>
      </c>
      <c r="F3" s="855" t="s">
        <v>4</v>
      </c>
      <c r="G3" s="862" t="s">
        <v>5</v>
      </c>
      <c r="H3" s="857" t="s">
        <v>396</v>
      </c>
      <c r="I3" s="857"/>
      <c r="J3" s="858"/>
      <c r="K3" s="859" t="s">
        <v>6</v>
      </c>
    </row>
    <row r="4" spans="2:11" ht="38.25" customHeight="1" x14ac:dyDescent="0.2">
      <c r="B4" s="852"/>
      <c r="C4" s="854"/>
      <c r="D4" s="854"/>
      <c r="E4" s="854"/>
      <c r="F4" s="856"/>
      <c r="G4" s="863"/>
      <c r="H4" s="797" t="s">
        <v>7</v>
      </c>
      <c r="I4" s="797" t="s">
        <v>8</v>
      </c>
      <c r="J4" s="797" t="s">
        <v>9</v>
      </c>
      <c r="K4" s="860"/>
    </row>
    <row r="5" spans="2:11" ht="15" customHeight="1" thickBot="1" x14ac:dyDescent="0.25">
      <c r="B5" s="359">
        <v>1</v>
      </c>
      <c r="C5" s="88">
        <v>2</v>
      </c>
      <c r="D5" s="89">
        <v>3</v>
      </c>
      <c r="E5" s="90">
        <v>4</v>
      </c>
      <c r="F5" s="287">
        <v>5</v>
      </c>
      <c r="G5" s="212">
        <v>6</v>
      </c>
      <c r="H5" s="88">
        <v>7</v>
      </c>
      <c r="I5" s="88">
        <v>8</v>
      </c>
      <c r="J5" s="88">
        <v>9</v>
      </c>
      <c r="K5" s="213">
        <v>10</v>
      </c>
    </row>
    <row r="6" spans="2:11" ht="28.5" customHeight="1" thickBot="1" x14ac:dyDescent="0.25">
      <c r="B6" s="408" t="s">
        <v>10</v>
      </c>
      <c r="C6" s="409" t="s">
        <v>11</v>
      </c>
      <c r="D6" s="410"/>
      <c r="E6" s="410"/>
      <c r="F6" s="411"/>
      <c r="G6" s="412"/>
      <c r="H6" s="413"/>
      <c r="I6" s="413"/>
      <c r="J6" s="413"/>
      <c r="K6" s="414"/>
    </row>
    <row r="7" spans="2:11" ht="32.450000000000003" customHeight="1" x14ac:dyDescent="0.2">
      <c r="B7" s="361"/>
      <c r="C7" s="80"/>
      <c r="D7" s="81"/>
      <c r="E7" s="81"/>
      <c r="F7" s="288"/>
      <c r="G7" s="278" t="s">
        <v>12</v>
      </c>
      <c r="H7" s="407">
        <v>3369</v>
      </c>
      <c r="I7" s="407">
        <v>3369</v>
      </c>
      <c r="J7" s="407">
        <v>3369</v>
      </c>
      <c r="K7" s="279" t="s">
        <v>13</v>
      </c>
    </row>
    <row r="8" spans="2:11" ht="34.9" customHeight="1" x14ac:dyDescent="0.2">
      <c r="B8" s="361"/>
      <c r="C8" s="80"/>
      <c r="D8" s="81"/>
      <c r="E8" s="81"/>
      <c r="F8" s="288"/>
      <c r="G8" s="216" t="s">
        <v>14</v>
      </c>
      <c r="H8" s="82">
        <v>13.2</v>
      </c>
      <c r="I8" s="82">
        <v>13.2</v>
      </c>
      <c r="J8" s="82">
        <v>13.2</v>
      </c>
      <c r="K8" s="217" t="s">
        <v>15</v>
      </c>
    </row>
    <row r="9" spans="2:11" ht="28.5" customHeight="1" x14ac:dyDescent="0.2">
      <c r="B9" s="361"/>
      <c r="C9" s="80"/>
      <c r="D9" s="81"/>
      <c r="E9" s="81"/>
      <c r="F9" s="288"/>
      <c r="G9" s="397" t="s">
        <v>16</v>
      </c>
      <c r="H9" s="398">
        <v>200</v>
      </c>
      <c r="I9" s="398">
        <v>200</v>
      </c>
      <c r="J9" s="398">
        <v>200</v>
      </c>
      <c r="K9" s="217"/>
    </row>
    <row r="10" spans="2:11" ht="19.149999999999999" customHeight="1" x14ac:dyDescent="0.2">
      <c r="B10" s="361"/>
      <c r="C10" s="80"/>
      <c r="D10" s="81"/>
      <c r="E10" s="81"/>
      <c r="F10" s="288"/>
      <c r="G10" s="216" t="s">
        <v>17</v>
      </c>
      <c r="H10" s="327" t="s">
        <v>18</v>
      </c>
      <c r="I10" s="328" t="s">
        <v>19</v>
      </c>
      <c r="J10" s="327" t="s">
        <v>19</v>
      </c>
      <c r="K10" s="218"/>
    </row>
    <row r="11" spans="2:11" ht="42.75" customHeight="1" x14ac:dyDescent="0.2">
      <c r="B11" s="361"/>
      <c r="C11" s="80"/>
      <c r="D11" s="81"/>
      <c r="E11" s="81"/>
      <c r="F11" s="288"/>
      <c r="G11" s="216" t="s">
        <v>20</v>
      </c>
      <c r="H11" s="83">
        <v>70</v>
      </c>
      <c r="I11" s="83">
        <v>70</v>
      </c>
      <c r="J11" s="83">
        <v>70</v>
      </c>
      <c r="K11" s="218"/>
    </row>
    <row r="12" spans="2:11" ht="20.45" customHeight="1" thickBot="1" x14ac:dyDescent="0.25">
      <c r="B12" s="362"/>
      <c r="C12" s="84"/>
      <c r="D12" s="85"/>
      <c r="E12" s="85"/>
      <c r="F12" s="289"/>
      <c r="G12" s="325" t="s">
        <v>21</v>
      </c>
      <c r="H12" s="86">
        <v>79.099999999999994</v>
      </c>
      <c r="I12" s="86">
        <v>79.099999999999994</v>
      </c>
      <c r="J12" s="86">
        <v>79.099999999999994</v>
      </c>
      <c r="K12" s="220"/>
    </row>
    <row r="13" spans="2:11" ht="30" customHeight="1" thickBot="1" x14ac:dyDescent="0.25">
      <c r="B13" s="400" t="s">
        <v>22</v>
      </c>
      <c r="C13" s="401" t="s">
        <v>23</v>
      </c>
      <c r="D13" s="402"/>
      <c r="E13" s="402"/>
      <c r="F13" s="403"/>
      <c r="G13" s="404"/>
      <c r="H13" s="405"/>
      <c r="I13" s="405"/>
      <c r="J13" s="405"/>
      <c r="K13" s="406"/>
    </row>
    <row r="14" spans="2:11" ht="21.75" customHeight="1" x14ac:dyDescent="0.2">
      <c r="B14" s="802" t="s">
        <v>24</v>
      </c>
      <c r="C14" s="881" t="s">
        <v>25</v>
      </c>
      <c r="D14" s="352"/>
      <c r="E14" s="352"/>
      <c r="F14" s="353"/>
      <c r="G14" s="399" t="s">
        <v>26</v>
      </c>
      <c r="H14" s="70">
        <v>42</v>
      </c>
      <c r="I14" s="70">
        <v>42</v>
      </c>
      <c r="J14" s="70">
        <v>42</v>
      </c>
      <c r="K14" s="242"/>
    </row>
    <row r="15" spans="2:11" ht="19.5" customHeight="1" x14ac:dyDescent="0.2">
      <c r="B15" s="802"/>
      <c r="C15" s="882"/>
      <c r="D15" s="3"/>
      <c r="E15" s="3"/>
      <c r="F15" s="291"/>
      <c r="G15" s="223" t="s">
        <v>28</v>
      </c>
      <c r="H15" s="36">
        <v>6943</v>
      </c>
      <c r="I15" s="36">
        <v>6943</v>
      </c>
      <c r="J15" s="36">
        <v>6943</v>
      </c>
      <c r="K15" s="224" t="s">
        <v>29</v>
      </c>
    </row>
    <row r="16" spans="2:11" ht="28.5" customHeight="1" x14ac:dyDescent="0.2">
      <c r="B16" s="802"/>
      <c r="C16" s="882"/>
      <c r="D16" s="344"/>
      <c r="E16" s="344"/>
      <c r="F16" s="344"/>
      <c r="G16" s="225" t="s">
        <v>31</v>
      </c>
      <c r="H16" s="91">
        <v>96.5</v>
      </c>
      <c r="I16" s="91">
        <v>96.5</v>
      </c>
      <c r="J16" s="91">
        <v>96.5</v>
      </c>
      <c r="K16" s="222"/>
    </row>
    <row r="17" spans="2:11" ht="32.25" customHeight="1" thickBot="1" x14ac:dyDescent="0.25">
      <c r="B17" s="802"/>
      <c r="C17" s="883"/>
      <c r="D17" s="394"/>
      <c r="E17" s="394"/>
      <c r="F17" s="395"/>
      <c r="G17" s="415" t="s">
        <v>32</v>
      </c>
      <c r="H17" s="350">
        <v>100</v>
      </c>
      <c r="I17" s="350">
        <v>100</v>
      </c>
      <c r="J17" s="350">
        <v>100</v>
      </c>
      <c r="K17" s="240"/>
    </row>
    <row r="18" spans="2:11" ht="22.5" customHeight="1" x14ac:dyDescent="0.2">
      <c r="B18" s="812" t="s">
        <v>34</v>
      </c>
      <c r="C18" s="881" t="s">
        <v>35</v>
      </c>
      <c r="D18" s="416"/>
      <c r="E18" s="416"/>
      <c r="F18" s="417"/>
      <c r="G18" s="237" t="s">
        <v>26</v>
      </c>
      <c r="H18" s="418">
        <v>7</v>
      </c>
      <c r="I18" s="418">
        <v>7</v>
      </c>
      <c r="J18" s="418">
        <v>7</v>
      </c>
      <c r="K18" s="419"/>
    </row>
    <row r="19" spans="2:11" ht="20.45" customHeight="1" thickBot="1" x14ac:dyDescent="0.25">
      <c r="B19" s="803"/>
      <c r="C19" s="883"/>
      <c r="D19" s="351"/>
      <c r="E19" s="351"/>
      <c r="F19" s="351"/>
      <c r="G19" s="229" t="s">
        <v>28</v>
      </c>
      <c r="H19" s="343">
        <v>283</v>
      </c>
      <c r="I19" s="343">
        <v>283</v>
      </c>
      <c r="J19" s="343">
        <v>283</v>
      </c>
      <c r="K19" s="420" t="s">
        <v>29</v>
      </c>
    </row>
    <row r="20" spans="2:11" ht="21" customHeight="1" thickBot="1" x14ac:dyDescent="0.25">
      <c r="B20" s="422" t="s">
        <v>36</v>
      </c>
      <c r="C20" s="423" t="s">
        <v>37</v>
      </c>
      <c r="D20" s="424"/>
      <c r="E20" s="424"/>
      <c r="F20" s="425"/>
      <c r="G20" s="426" t="s">
        <v>38</v>
      </c>
      <c r="H20" s="427">
        <v>30</v>
      </c>
      <c r="I20" s="427">
        <v>30</v>
      </c>
      <c r="J20" s="427">
        <v>30</v>
      </c>
      <c r="K20" s="428"/>
    </row>
    <row r="21" spans="2:11" ht="19.149999999999999" customHeight="1" x14ac:dyDescent="0.2">
      <c r="B21" s="802" t="s">
        <v>39</v>
      </c>
      <c r="C21" s="884" t="s">
        <v>40</v>
      </c>
      <c r="D21" s="354"/>
      <c r="E21" s="354"/>
      <c r="F21" s="355"/>
      <c r="G21" s="421" t="s">
        <v>26</v>
      </c>
      <c r="H21" s="70">
        <v>4</v>
      </c>
      <c r="I21" s="70">
        <v>4</v>
      </c>
      <c r="J21" s="70">
        <v>4</v>
      </c>
      <c r="K21" s="267"/>
    </row>
    <row r="22" spans="2:11" ht="21" customHeight="1" x14ac:dyDescent="0.2">
      <c r="B22" s="802"/>
      <c r="C22" s="885"/>
      <c r="D22" s="344"/>
      <c r="E22" s="344"/>
      <c r="F22" s="344"/>
      <c r="G22" s="221" t="s">
        <v>28</v>
      </c>
      <c r="H22" s="36">
        <v>1166</v>
      </c>
      <c r="I22" s="36">
        <v>1166</v>
      </c>
      <c r="J22" s="36">
        <v>1166</v>
      </c>
      <c r="K22" s="224"/>
    </row>
    <row r="23" spans="2:11" ht="20.25" customHeight="1" thickBot="1" x14ac:dyDescent="0.25">
      <c r="B23" s="802"/>
      <c r="C23" s="886"/>
      <c r="D23" s="429"/>
      <c r="E23" s="429"/>
      <c r="F23" s="429"/>
      <c r="G23" s="239" t="s">
        <v>41</v>
      </c>
      <c r="H23" s="14">
        <v>922</v>
      </c>
      <c r="I23" s="14">
        <v>922</v>
      </c>
      <c r="J23" s="14">
        <v>922</v>
      </c>
      <c r="K23" s="265"/>
    </row>
    <row r="24" spans="2:11" ht="18" customHeight="1" x14ac:dyDescent="0.2">
      <c r="B24" s="812" t="s">
        <v>42</v>
      </c>
      <c r="C24" s="887" t="s">
        <v>43</v>
      </c>
      <c r="D24" s="430"/>
      <c r="E24" s="430"/>
      <c r="F24" s="431"/>
      <c r="G24" s="237" t="s">
        <v>26</v>
      </c>
      <c r="H24" s="101">
        <v>3</v>
      </c>
      <c r="I24" s="101">
        <v>3</v>
      </c>
      <c r="J24" s="101">
        <v>3</v>
      </c>
      <c r="K24" s="419"/>
    </row>
    <row r="25" spans="2:11" ht="26.25" customHeight="1" thickBot="1" x14ac:dyDescent="0.25">
      <c r="B25" s="803"/>
      <c r="C25" s="888"/>
      <c r="D25" s="347"/>
      <c r="E25" s="347"/>
      <c r="F25" s="347"/>
      <c r="G25" s="229" t="s">
        <v>28</v>
      </c>
      <c r="H25" s="94">
        <v>193</v>
      </c>
      <c r="I25" s="94">
        <v>193</v>
      </c>
      <c r="J25" s="94">
        <v>193</v>
      </c>
      <c r="K25" s="432"/>
    </row>
    <row r="26" spans="2:11" ht="21" customHeight="1" x14ac:dyDescent="0.2">
      <c r="B26" s="820" t="s">
        <v>44</v>
      </c>
      <c r="C26" s="889" t="s">
        <v>45</v>
      </c>
      <c r="D26" s="7"/>
      <c r="E26" s="7"/>
      <c r="F26" s="164"/>
      <c r="G26" s="223" t="s">
        <v>26</v>
      </c>
      <c r="H26" s="36">
        <v>32</v>
      </c>
      <c r="I26" s="36">
        <v>32</v>
      </c>
      <c r="J26" s="36">
        <v>32</v>
      </c>
      <c r="K26" s="222"/>
    </row>
    <row r="27" spans="2:11" ht="22.5" customHeight="1" x14ac:dyDescent="0.2">
      <c r="B27" s="818"/>
      <c r="C27" s="890"/>
      <c r="D27" s="57"/>
      <c r="E27" s="57"/>
      <c r="F27" s="57"/>
      <c r="G27" s="223" t="s">
        <v>28</v>
      </c>
      <c r="H27" s="345">
        <v>20689</v>
      </c>
      <c r="I27" s="345">
        <v>20689</v>
      </c>
      <c r="J27" s="345">
        <v>20689</v>
      </c>
      <c r="K27" s="222"/>
    </row>
    <row r="28" spans="2:11" ht="21" customHeight="1" x14ac:dyDescent="0.2">
      <c r="B28" s="818"/>
      <c r="C28" s="890"/>
      <c r="D28" s="57"/>
      <c r="E28" s="57"/>
      <c r="F28" s="57"/>
      <c r="G28" s="223" t="s">
        <v>41</v>
      </c>
      <c r="H28" s="96">
        <v>20592</v>
      </c>
      <c r="I28" s="96">
        <v>20592</v>
      </c>
      <c r="J28" s="96">
        <v>20592</v>
      </c>
      <c r="K28" s="222"/>
    </row>
    <row r="29" spans="2:11" ht="41.45" customHeight="1" x14ac:dyDescent="0.2">
      <c r="B29" s="818"/>
      <c r="C29" s="890"/>
      <c r="D29" s="5"/>
      <c r="E29" s="5"/>
      <c r="F29" s="5"/>
      <c r="G29" s="225" t="s">
        <v>46</v>
      </c>
      <c r="H29" s="36">
        <v>100</v>
      </c>
      <c r="I29" s="36">
        <v>100</v>
      </c>
      <c r="J29" s="36">
        <v>100</v>
      </c>
      <c r="K29" s="222"/>
    </row>
    <row r="30" spans="2:11" ht="32.25" customHeight="1" x14ac:dyDescent="0.2">
      <c r="B30" s="818"/>
      <c r="C30" s="890"/>
      <c r="D30" s="57"/>
      <c r="E30" s="57"/>
      <c r="F30" s="57"/>
      <c r="G30" s="226" t="s">
        <v>47</v>
      </c>
      <c r="H30" s="36">
        <v>13.2</v>
      </c>
      <c r="I30" s="36">
        <v>13.2</v>
      </c>
      <c r="J30" s="36">
        <v>13.2</v>
      </c>
      <c r="K30" s="222"/>
    </row>
    <row r="31" spans="2:11" s="18" customFormat="1" ht="71.45" customHeight="1" thickBot="1" x14ac:dyDescent="0.3">
      <c r="B31" s="819"/>
      <c r="C31" s="891"/>
      <c r="D31" s="356"/>
      <c r="E31" s="356"/>
      <c r="F31" s="357"/>
      <c r="G31" s="232" t="s">
        <v>48</v>
      </c>
      <c r="H31" s="94">
        <v>10</v>
      </c>
      <c r="I31" s="94">
        <v>10</v>
      </c>
      <c r="J31" s="94">
        <v>10</v>
      </c>
      <c r="K31" s="231"/>
    </row>
    <row r="32" spans="2:11" ht="34.5" customHeight="1" thickBot="1" x14ac:dyDescent="0.25">
      <c r="B32" s="433" t="s">
        <v>49</v>
      </c>
      <c r="C32" s="434" t="s">
        <v>50</v>
      </c>
      <c r="D32" s="435"/>
      <c r="E32" s="435"/>
      <c r="F32" s="436"/>
      <c r="G32" s="437" t="s">
        <v>51</v>
      </c>
      <c r="H32" s="438">
        <v>1</v>
      </c>
      <c r="I32" s="438"/>
      <c r="J32" s="438"/>
      <c r="K32" s="439"/>
    </row>
    <row r="33" spans="2:11" ht="24.6" customHeight="1" thickBot="1" x14ac:dyDescent="0.25">
      <c r="B33" s="422" t="s">
        <v>360</v>
      </c>
      <c r="C33" s="440" t="s">
        <v>52</v>
      </c>
      <c r="D33" s="441"/>
      <c r="E33" s="441"/>
      <c r="F33" s="442"/>
      <c r="G33" s="443" t="s">
        <v>26</v>
      </c>
      <c r="H33" s="427">
        <v>6</v>
      </c>
      <c r="I33" s="427"/>
      <c r="J33" s="427"/>
      <c r="K33" s="444"/>
    </row>
    <row r="34" spans="2:11" ht="18" customHeight="1" x14ac:dyDescent="0.2">
      <c r="B34" s="812" t="s">
        <v>361</v>
      </c>
      <c r="C34" s="847" t="s">
        <v>54</v>
      </c>
      <c r="D34" s="100"/>
      <c r="E34" s="100"/>
      <c r="F34" s="296"/>
      <c r="G34" s="237" t="s">
        <v>26</v>
      </c>
      <c r="H34" s="101">
        <v>7</v>
      </c>
      <c r="I34" s="101">
        <v>7</v>
      </c>
      <c r="J34" s="101">
        <v>7</v>
      </c>
      <c r="K34" s="238"/>
    </row>
    <row r="35" spans="2:11" ht="18" customHeight="1" thickBot="1" x14ac:dyDescent="0.25">
      <c r="B35" s="803"/>
      <c r="C35" s="848"/>
      <c r="D35" s="346"/>
      <c r="E35" s="346"/>
      <c r="F35" s="346"/>
      <c r="G35" s="229" t="s">
        <v>28</v>
      </c>
      <c r="H35" s="343">
        <v>1688</v>
      </c>
      <c r="I35" s="343">
        <v>1688</v>
      </c>
      <c r="J35" s="343">
        <v>1688</v>
      </c>
      <c r="K35" s="231"/>
    </row>
    <row r="36" spans="2:11" ht="42" customHeight="1" thickBot="1" x14ac:dyDescent="0.25">
      <c r="B36" s="422" t="s">
        <v>362</v>
      </c>
      <c r="C36" s="445" t="s">
        <v>55</v>
      </c>
      <c r="D36" s="446"/>
      <c r="E36" s="446"/>
      <c r="F36" s="447"/>
      <c r="G36" s="448" t="s">
        <v>56</v>
      </c>
      <c r="H36" s="438">
        <v>2040</v>
      </c>
      <c r="I36" s="449" t="s">
        <v>57</v>
      </c>
      <c r="J36" s="449" t="s">
        <v>57</v>
      </c>
      <c r="K36" s="444"/>
    </row>
    <row r="37" spans="2:11" ht="44.45" customHeight="1" thickBot="1" x14ac:dyDescent="0.25">
      <c r="B37" s="363" t="s">
        <v>363</v>
      </c>
      <c r="C37" s="450" t="s">
        <v>58</v>
      </c>
      <c r="D37" s="451"/>
      <c r="E37" s="451"/>
      <c r="F37" s="452"/>
      <c r="G37" s="453" t="s">
        <v>59</v>
      </c>
      <c r="H37" s="69">
        <v>333</v>
      </c>
      <c r="I37" s="69">
        <v>333</v>
      </c>
      <c r="J37" s="69">
        <v>333</v>
      </c>
      <c r="K37" s="454"/>
    </row>
    <row r="38" spans="2:11" ht="18.600000000000001" customHeight="1" x14ac:dyDescent="0.2">
      <c r="B38" s="817" t="s">
        <v>364</v>
      </c>
      <c r="C38" s="874" t="s">
        <v>60</v>
      </c>
      <c r="D38" s="455"/>
      <c r="E38" s="455"/>
      <c r="F38" s="456"/>
      <c r="G38" s="457" t="s">
        <v>26</v>
      </c>
      <c r="H38" s="101">
        <v>6</v>
      </c>
      <c r="I38" s="101">
        <v>6</v>
      </c>
      <c r="J38" s="101">
        <v>6</v>
      </c>
      <c r="K38" s="419"/>
    </row>
    <row r="39" spans="2:11" ht="18.600000000000001" customHeight="1" x14ac:dyDescent="0.2">
      <c r="B39" s="818"/>
      <c r="C39" s="875"/>
      <c r="D39" s="382"/>
      <c r="E39" s="382"/>
      <c r="F39" s="382"/>
      <c r="G39" s="221" t="s">
        <v>28</v>
      </c>
      <c r="H39" s="36">
        <v>6021</v>
      </c>
      <c r="I39" s="36">
        <v>6021</v>
      </c>
      <c r="J39" s="36">
        <v>6021</v>
      </c>
      <c r="K39" s="458"/>
    </row>
    <row r="40" spans="2:11" ht="18.600000000000001" customHeight="1" thickBot="1" x14ac:dyDescent="0.25">
      <c r="B40" s="819"/>
      <c r="C40" s="876"/>
      <c r="D40" s="459"/>
      <c r="E40" s="459"/>
      <c r="F40" s="459"/>
      <c r="G40" s="229" t="s">
        <v>61</v>
      </c>
      <c r="H40" s="94">
        <v>106</v>
      </c>
      <c r="I40" s="94">
        <v>106</v>
      </c>
      <c r="J40" s="94">
        <v>106</v>
      </c>
      <c r="K40" s="432"/>
    </row>
    <row r="41" spans="2:11" ht="30.75" customHeight="1" thickBot="1" x14ac:dyDescent="0.25">
      <c r="B41" s="422" t="s">
        <v>365</v>
      </c>
      <c r="C41" s="460" t="s">
        <v>62</v>
      </c>
      <c r="D41" s="461"/>
      <c r="E41" s="461"/>
      <c r="F41" s="462"/>
      <c r="G41" s="443" t="s">
        <v>63</v>
      </c>
      <c r="H41" s="463">
        <v>15000</v>
      </c>
      <c r="I41" s="463">
        <v>15000</v>
      </c>
      <c r="J41" s="463">
        <v>15000</v>
      </c>
      <c r="K41" s="464" t="s">
        <v>64</v>
      </c>
    </row>
    <row r="42" spans="2:11" ht="42.6" customHeight="1" thickBot="1" x14ac:dyDescent="0.25">
      <c r="B42" s="422" t="s">
        <v>366</v>
      </c>
      <c r="C42" s="465" t="s">
        <v>65</v>
      </c>
      <c r="D42" s="461"/>
      <c r="E42" s="461"/>
      <c r="F42" s="462"/>
      <c r="G42" s="466" t="s">
        <v>66</v>
      </c>
      <c r="H42" s="467">
        <v>100</v>
      </c>
      <c r="I42" s="467"/>
      <c r="J42" s="467"/>
      <c r="K42" s="439"/>
    </row>
    <row r="43" spans="2:11" ht="18.75" customHeight="1" x14ac:dyDescent="0.2">
      <c r="B43" s="812" t="s">
        <v>367</v>
      </c>
      <c r="C43" s="877" t="s">
        <v>67</v>
      </c>
      <c r="D43" s="468"/>
      <c r="E43" s="468"/>
      <c r="F43" s="469"/>
      <c r="G43" s="457" t="s">
        <v>28</v>
      </c>
      <c r="H43" s="101">
        <v>63</v>
      </c>
      <c r="I43" s="101">
        <v>63</v>
      </c>
      <c r="J43" s="101">
        <v>63</v>
      </c>
      <c r="K43" s="419"/>
    </row>
    <row r="44" spans="2:11" ht="21" customHeight="1" thickBot="1" x14ac:dyDescent="0.25">
      <c r="B44" s="803"/>
      <c r="C44" s="878"/>
      <c r="D44" s="356"/>
      <c r="E44" s="356"/>
      <c r="F44" s="357"/>
      <c r="G44" s="229" t="s">
        <v>63</v>
      </c>
      <c r="H44" s="94">
        <v>130</v>
      </c>
      <c r="I44" s="94">
        <v>130</v>
      </c>
      <c r="J44" s="94">
        <v>130</v>
      </c>
      <c r="K44" s="432"/>
    </row>
    <row r="45" spans="2:11" ht="18.600000000000001" customHeight="1" x14ac:dyDescent="0.2">
      <c r="B45" s="812" t="s">
        <v>368</v>
      </c>
      <c r="C45" s="877" t="s">
        <v>68</v>
      </c>
      <c r="D45" s="468"/>
      <c r="E45" s="468"/>
      <c r="F45" s="469"/>
      <c r="G45" s="457" t="s">
        <v>69</v>
      </c>
      <c r="H45" s="101">
        <v>230</v>
      </c>
      <c r="I45" s="101">
        <v>230</v>
      </c>
      <c r="J45" s="101">
        <v>230</v>
      </c>
      <c r="K45" s="419"/>
    </row>
    <row r="46" spans="2:11" ht="18.600000000000001" customHeight="1" thickBot="1" x14ac:dyDescent="0.25">
      <c r="B46" s="803"/>
      <c r="C46" s="878"/>
      <c r="D46" s="356"/>
      <c r="E46" s="356"/>
      <c r="F46" s="357"/>
      <c r="G46" s="229" t="s">
        <v>70</v>
      </c>
      <c r="H46" s="94">
        <v>16000</v>
      </c>
      <c r="I46" s="94">
        <v>16000</v>
      </c>
      <c r="J46" s="94">
        <v>16000</v>
      </c>
      <c r="K46" s="432" t="s">
        <v>71</v>
      </c>
    </row>
    <row r="47" spans="2:11" ht="19.899999999999999" customHeight="1" x14ac:dyDescent="0.2">
      <c r="B47" s="812" t="s">
        <v>369</v>
      </c>
      <c r="C47" s="879" t="s">
        <v>72</v>
      </c>
      <c r="D47" s="106"/>
      <c r="E47" s="106"/>
      <c r="F47" s="299"/>
      <c r="G47" s="237" t="s">
        <v>26</v>
      </c>
      <c r="H47" s="112">
        <v>1</v>
      </c>
      <c r="I47" s="112">
        <v>1</v>
      </c>
      <c r="J47" s="112">
        <v>1</v>
      </c>
      <c r="K47" s="238"/>
    </row>
    <row r="48" spans="2:11" ht="19.899999999999999" customHeight="1" thickBot="1" x14ac:dyDescent="0.25">
      <c r="B48" s="803"/>
      <c r="C48" s="880"/>
      <c r="D48" s="95"/>
      <c r="E48" s="95"/>
      <c r="F48" s="172"/>
      <c r="G48" s="241" t="s">
        <v>59</v>
      </c>
      <c r="H48" s="108">
        <v>120</v>
      </c>
      <c r="I48" s="108">
        <v>120</v>
      </c>
      <c r="J48" s="108">
        <v>120</v>
      </c>
      <c r="K48" s="231"/>
    </row>
    <row r="49" spans="2:11" ht="18" customHeight="1" x14ac:dyDescent="0.2">
      <c r="B49" s="812" t="s">
        <v>370</v>
      </c>
      <c r="C49" s="894" t="s">
        <v>73</v>
      </c>
      <c r="D49" s="8"/>
      <c r="E49" s="8"/>
      <c r="F49" s="297"/>
      <c r="G49" s="221" t="s">
        <v>59</v>
      </c>
      <c r="H49" s="109">
        <v>270</v>
      </c>
      <c r="I49" s="110" t="s">
        <v>74</v>
      </c>
      <c r="J49" s="110" t="s">
        <v>75</v>
      </c>
      <c r="K49" s="222"/>
    </row>
    <row r="50" spans="2:11" ht="18" customHeight="1" thickBot="1" x14ac:dyDescent="0.25">
      <c r="B50" s="802"/>
      <c r="C50" s="895"/>
      <c r="D50" s="470"/>
      <c r="E50" s="470"/>
      <c r="F50" s="471"/>
      <c r="G50" s="283" t="s">
        <v>76</v>
      </c>
      <c r="H50" s="349">
        <v>14</v>
      </c>
      <c r="I50" s="349">
        <v>15</v>
      </c>
      <c r="J50" s="349">
        <v>15</v>
      </c>
      <c r="K50" s="240"/>
    </row>
    <row r="51" spans="2:11" ht="44.45" customHeight="1" thickBot="1" x14ac:dyDescent="0.25">
      <c r="B51" s="422" t="s">
        <v>371</v>
      </c>
      <c r="C51" s="445" t="s">
        <v>77</v>
      </c>
      <c r="D51" s="472"/>
      <c r="E51" s="472"/>
      <c r="F51" s="473"/>
      <c r="G51" s="474" t="s">
        <v>78</v>
      </c>
      <c r="H51" s="475">
        <v>12</v>
      </c>
      <c r="I51" s="475">
        <v>12</v>
      </c>
      <c r="J51" s="475">
        <v>12</v>
      </c>
      <c r="K51" s="464" t="s">
        <v>79</v>
      </c>
    </row>
    <row r="52" spans="2:11" ht="30" customHeight="1" x14ac:dyDescent="0.2">
      <c r="B52" s="812" t="s">
        <v>372</v>
      </c>
      <c r="C52" s="847" t="s">
        <v>80</v>
      </c>
      <c r="D52" s="106"/>
      <c r="E52" s="106"/>
      <c r="F52" s="171"/>
      <c r="G52" s="476" t="s">
        <v>81</v>
      </c>
      <c r="H52" s="477">
        <v>62</v>
      </c>
      <c r="I52" s="477">
        <v>62</v>
      </c>
      <c r="J52" s="477">
        <v>62</v>
      </c>
      <c r="K52" s="478"/>
    </row>
    <row r="53" spans="2:11" ht="23.25" customHeight="1" thickBot="1" x14ac:dyDescent="0.25">
      <c r="B53" s="803"/>
      <c r="C53" s="848"/>
      <c r="D53" s="95"/>
      <c r="E53" s="95"/>
      <c r="F53" s="172"/>
      <c r="G53" s="396" t="s">
        <v>392</v>
      </c>
      <c r="H53" s="479">
        <v>22</v>
      </c>
      <c r="I53" s="479">
        <v>22</v>
      </c>
      <c r="J53" s="479">
        <v>22</v>
      </c>
      <c r="K53" s="480"/>
    </row>
    <row r="54" spans="2:11" ht="27" customHeight="1" x14ac:dyDescent="0.2">
      <c r="B54" s="817" t="s">
        <v>373</v>
      </c>
      <c r="C54" s="897" t="s">
        <v>82</v>
      </c>
      <c r="D54" s="106"/>
      <c r="E54" s="106"/>
      <c r="F54" s="171"/>
      <c r="G54" s="481" t="s">
        <v>26</v>
      </c>
      <c r="H54" s="482">
        <v>1</v>
      </c>
      <c r="I54" s="482">
        <v>1</v>
      </c>
      <c r="J54" s="482">
        <v>1</v>
      </c>
      <c r="K54" s="478"/>
    </row>
    <row r="55" spans="2:11" ht="32.450000000000003" customHeight="1" thickBot="1" x14ac:dyDescent="0.25">
      <c r="B55" s="872"/>
      <c r="C55" s="898"/>
      <c r="D55" s="95"/>
      <c r="E55" s="95"/>
      <c r="F55" s="172"/>
      <c r="G55" s="483" t="s">
        <v>28</v>
      </c>
      <c r="H55" s="386">
        <v>245</v>
      </c>
      <c r="I55" s="386">
        <v>245</v>
      </c>
      <c r="J55" s="386">
        <v>245</v>
      </c>
      <c r="K55" s="484"/>
    </row>
    <row r="56" spans="2:11" ht="21" customHeight="1" x14ac:dyDescent="0.2">
      <c r="B56" s="873" t="s">
        <v>374</v>
      </c>
      <c r="C56" s="897" t="s">
        <v>83</v>
      </c>
      <c r="D56" s="102"/>
      <c r="E56" s="102"/>
      <c r="F56" s="298"/>
      <c r="G56" s="399" t="s">
        <v>84</v>
      </c>
      <c r="H56" s="77">
        <v>47</v>
      </c>
      <c r="I56" s="77">
        <v>47</v>
      </c>
      <c r="J56" s="77">
        <v>47</v>
      </c>
      <c r="K56" s="242"/>
    </row>
    <row r="57" spans="2:11" ht="29.25" customHeight="1" thickBot="1" x14ac:dyDescent="0.25">
      <c r="B57" s="872"/>
      <c r="C57" s="898"/>
      <c r="D57" s="95"/>
      <c r="E57" s="95"/>
      <c r="F57" s="172"/>
      <c r="G57" s="241" t="s">
        <v>85</v>
      </c>
      <c r="H57" s="111">
        <v>66.2</v>
      </c>
      <c r="I57" s="111">
        <v>66.2</v>
      </c>
      <c r="J57" s="111">
        <v>66.2</v>
      </c>
      <c r="K57" s="231"/>
    </row>
    <row r="58" spans="2:11" ht="20.25" customHeight="1" thickBot="1" x14ac:dyDescent="0.25">
      <c r="B58" s="422" t="s">
        <v>375</v>
      </c>
      <c r="C58" s="485" t="s">
        <v>86</v>
      </c>
      <c r="D58" s="472"/>
      <c r="E58" s="472"/>
      <c r="F58" s="486"/>
      <c r="G58" s="448" t="s">
        <v>28</v>
      </c>
      <c r="H58" s="487">
        <v>1318</v>
      </c>
      <c r="I58" s="487">
        <v>1318</v>
      </c>
      <c r="J58" s="487">
        <v>1318</v>
      </c>
      <c r="K58" s="439"/>
    </row>
    <row r="59" spans="2:11" ht="41.45" customHeight="1" thickBot="1" x14ac:dyDescent="0.25">
      <c r="B59" s="422" t="s">
        <v>376</v>
      </c>
      <c r="C59" s="445" t="s">
        <v>87</v>
      </c>
      <c r="D59" s="488"/>
      <c r="E59" s="488"/>
      <c r="F59" s="473"/>
      <c r="G59" s="443" t="s">
        <v>88</v>
      </c>
      <c r="H59" s="489">
        <v>8900</v>
      </c>
      <c r="I59" s="489">
        <v>8900</v>
      </c>
      <c r="J59" s="489">
        <v>8900</v>
      </c>
      <c r="K59" s="464"/>
    </row>
    <row r="60" spans="2:11" ht="26.25" customHeight="1" x14ac:dyDescent="0.2">
      <c r="B60" s="867" t="s">
        <v>377</v>
      </c>
      <c r="C60" s="897" t="s">
        <v>89</v>
      </c>
      <c r="D60" s="106"/>
      <c r="E60" s="106"/>
      <c r="F60" s="171"/>
      <c r="G60" s="457" t="s">
        <v>90</v>
      </c>
      <c r="H60" s="101">
        <v>340</v>
      </c>
      <c r="I60" s="101">
        <v>340</v>
      </c>
      <c r="J60" s="101">
        <v>340</v>
      </c>
      <c r="K60" s="419"/>
    </row>
    <row r="61" spans="2:11" ht="27.75" customHeight="1" x14ac:dyDescent="0.2">
      <c r="B61" s="871"/>
      <c r="C61" s="899"/>
      <c r="D61" s="9"/>
      <c r="E61" s="9"/>
      <c r="F61" s="294"/>
      <c r="G61" s="223" t="s">
        <v>91</v>
      </c>
      <c r="H61" s="36">
        <v>6</v>
      </c>
      <c r="I61" s="36">
        <v>6</v>
      </c>
      <c r="J61" s="36">
        <v>6</v>
      </c>
      <c r="K61" s="458"/>
    </row>
    <row r="62" spans="2:11" ht="21" customHeight="1" thickBot="1" x14ac:dyDescent="0.25">
      <c r="B62" s="868"/>
      <c r="C62" s="898"/>
      <c r="D62" s="95"/>
      <c r="E62" s="95"/>
      <c r="F62" s="172"/>
      <c r="G62" s="229" t="s">
        <v>92</v>
      </c>
      <c r="H62" s="94">
        <v>26</v>
      </c>
      <c r="I62" s="94"/>
      <c r="J62" s="94"/>
      <c r="K62" s="432"/>
    </row>
    <row r="63" spans="2:11" ht="43.5" customHeight="1" thickBot="1" x14ac:dyDescent="0.25">
      <c r="B63" s="490" t="s">
        <v>378</v>
      </c>
      <c r="C63" s="491" t="s">
        <v>93</v>
      </c>
      <c r="D63" s="492"/>
      <c r="E63" s="492"/>
      <c r="F63" s="493"/>
      <c r="G63" s="448" t="s">
        <v>26</v>
      </c>
      <c r="H63" s="487">
        <v>50</v>
      </c>
      <c r="I63" s="487">
        <v>50</v>
      </c>
      <c r="J63" s="487">
        <v>50</v>
      </c>
      <c r="K63" s="439"/>
    </row>
    <row r="64" spans="2:11" ht="22.5" customHeight="1" x14ac:dyDescent="0.2">
      <c r="B64" s="869" t="s">
        <v>379</v>
      </c>
      <c r="C64" s="847" t="s">
        <v>94</v>
      </c>
      <c r="D64" s="113"/>
      <c r="E64" s="113"/>
      <c r="F64" s="300"/>
      <c r="G64" s="383" t="s">
        <v>95</v>
      </c>
      <c r="H64" s="384">
        <v>200</v>
      </c>
      <c r="I64" s="384">
        <v>200</v>
      </c>
      <c r="J64" s="384">
        <v>200</v>
      </c>
      <c r="K64" s="494" t="s">
        <v>96</v>
      </c>
    </row>
    <row r="65" spans="1:11" ht="21" customHeight="1" thickBot="1" x14ac:dyDescent="0.25">
      <c r="B65" s="870"/>
      <c r="C65" s="848"/>
      <c r="D65" s="114"/>
      <c r="E65" s="114"/>
      <c r="F65" s="301"/>
      <c r="G65" s="385" t="s">
        <v>97</v>
      </c>
      <c r="H65" s="386">
        <v>1</v>
      </c>
      <c r="I65" s="386">
        <v>1</v>
      </c>
      <c r="J65" s="386">
        <v>1</v>
      </c>
      <c r="K65" s="495"/>
    </row>
    <row r="66" spans="1:11" ht="27" customHeight="1" thickBot="1" x14ac:dyDescent="0.25">
      <c r="A66" s="22"/>
      <c r="B66" s="364" t="s">
        <v>380</v>
      </c>
      <c r="C66" s="92" t="s">
        <v>98</v>
      </c>
      <c r="D66" s="117"/>
      <c r="E66" s="117"/>
      <c r="F66" s="302"/>
      <c r="G66" s="244" t="s">
        <v>99</v>
      </c>
      <c r="H66" s="118">
        <v>623</v>
      </c>
      <c r="I66" s="118">
        <v>623</v>
      </c>
      <c r="J66" s="118">
        <v>623</v>
      </c>
      <c r="K66" s="245" t="s">
        <v>100</v>
      </c>
    </row>
    <row r="67" spans="1:11" ht="22.5" customHeight="1" x14ac:dyDescent="0.2">
      <c r="A67" s="22"/>
      <c r="B67" s="867" t="s">
        <v>381</v>
      </c>
      <c r="C67" s="892" t="s">
        <v>101</v>
      </c>
      <c r="D67" s="122"/>
      <c r="E67" s="122"/>
      <c r="F67" s="303"/>
      <c r="G67" s="248" t="s">
        <v>102</v>
      </c>
      <c r="H67" s="123">
        <v>7.1</v>
      </c>
      <c r="I67" s="124">
        <v>7.1</v>
      </c>
      <c r="J67" s="125">
        <v>0</v>
      </c>
      <c r="K67" s="496" t="s">
        <v>100</v>
      </c>
    </row>
    <row r="68" spans="1:11" ht="21" customHeight="1" thickBot="1" x14ac:dyDescent="0.25">
      <c r="A68" s="22"/>
      <c r="B68" s="868"/>
      <c r="C68" s="893"/>
      <c r="D68" s="119"/>
      <c r="E68" s="119"/>
      <c r="F68" s="120"/>
      <c r="G68" s="249" t="s">
        <v>103</v>
      </c>
      <c r="H68" s="126">
        <v>33</v>
      </c>
      <c r="I68" s="127">
        <v>33</v>
      </c>
      <c r="J68" s="128">
        <v>0</v>
      </c>
      <c r="K68" s="497" t="s">
        <v>100</v>
      </c>
    </row>
    <row r="69" spans="1:11" ht="29.45" customHeight="1" thickBot="1" x14ac:dyDescent="0.25">
      <c r="A69" s="22"/>
      <c r="B69" s="490" t="s">
        <v>382</v>
      </c>
      <c r="C69" s="498" t="s">
        <v>104</v>
      </c>
      <c r="D69" s="499"/>
      <c r="E69" s="499"/>
      <c r="F69" s="778"/>
      <c r="G69" s="779" t="s">
        <v>105</v>
      </c>
      <c r="H69" s="500">
        <v>27.19</v>
      </c>
      <c r="I69" s="500"/>
      <c r="J69" s="500"/>
      <c r="K69" s="501"/>
    </row>
    <row r="70" spans="1:11" ht="43.5" customHeight="1" thickBot="1" x14ac:dyDescent="0.25">
      <c r="A70" s="22"/>
      <c r="B70" s="490" t="s">
        <v>106</v>
      </c>
      <c r="C70" s="502" t="s">
        <v>107</v>
      </c>
      <c r="D70" s="499"/>
      <c r="E70" s="499"/>
      <c r="F70" s="777"/>
      <c r="G70" s="780" t="s">
        <v>26</v>
      </c>
      <c r="H70" s="781">
        <v>56</v>
      </c>
      <c r="I70" s="503"/>
      <c r="J70" s="504"/>
      <c r="K70" s="444"/>
    </row>
    <row r="71" spans="1:11" ht="45" customHeight="1" thickBot="1" x14ac:dyDescent="0.25">
      <c r="A71" s="22"/>
      <c r="B71" s="433" t="s">
        <v>108</v>
      </c>
      <c r="C71" s="465" t="s">
        <v>109</v>
      </c>
      <c r="D71" s="505"/>
      <c r="E71" s="505"/>
      <c r="F71" s="506"/>
      <c r="G71" s="507" t="s">
        <v>110</v>
      </c>
      <c r="H71" s="508">
        <v>2</v>
      </c>
      <c r="I71" s="509">
        <v>2</v>
      </c>
      <c r="J71" s="510">
        <v>2</v>
      </c>
      <c r="K71" s="511"/>
    </row>
    <row r="72" spans="1:11" ht="23.45" customHeight="1" x14ac:dyDescent="0.2">
      <c r="B72" s="365"/>
      <c r="C72" s="23" t="s">
        <v>111</v>
      </c>
      <c r="D72" s="24">
        <v>210324.69999999998</v>
      </c>
      <c r="E72" s="24">
        <v>206861.80000000002</v>
      </c>
      <c r="F72" s="173">
        <v>206155.40000000002</v>
      </c>
      <c r="G72" s="250"/>
      <c r="H72" s="130"/>
      <c r="I72" s="130"/>
      <c r="J72" s="130"/>
      <c r="K72" s="251"/>
    </row>
    <row r="73" spans="1:11" ht="20.25" customHeight="1" x14ac:dyDescent="0.2">
      <c r="B73" s="864"/>
      <c r="C73" s="11" t="s">
        <v>112</v>
      </c>
      <c r="D73" s="21"/>
      <c r="E73" s="21"/>
      <c r="F73" s="304"/>
      <c r="G73" s="227"/>
      <c r="H73" s="79"/>
      <c r="I73" s="79"/>
      <c r="J73" s="79"/>
      <c r="K73" s="228"/>
    </row>
    <row r="74" spans="1:11" ht="30" customHeight="1" x14ac:dyDescent="0.2">
      <c r="B74" s="865"/>
      <c r="C74" s="11" t="s">
        <v>113</v>
      </c>
      <c r="D74" s="2">
        <v>74941.399999999994</v>
      </c>
      <c r="E74" s="2">
        <v>74797.5</v>
      </c>
      <c r="F74" s="305">
        <v>74766.5</v>
      </c>
      <c r="G74" s="227"/>
      <c r="H74" s="79"/>
      <c r="I74" s="79"/>
      <c r="J74" s="79"/>
      <c r="K74" s="228"/>
    </row>
    <row r="75" spans="1:11" ht="33" customHeight="1" x14ac:dyDescent="0.2">
      <c r="B75" s="865"/>
      <c r="C75" s="11" t="s">
        <v>114</v>
      </c>
      <c r="D75" s="21">
        <v>122139.90000000001</v>
      </c>
      <c r="E75" s="21">
        <v>122141.70000000001</v>
      </c>
      <c r="F75" s="304">
        <v>122141.70000000001</v>
      </c>
      <c r="G75" s="227"/>
      <c r="H75" s="79"/>
      <c r="I75" s="79"/>
      <c r="J75" s="79"/>
      <c r="K75" s="228"/>
    </row>
    <row r="76" spans="1:11" ht="26.45" customHeight="1" x14ac:dyDescent="0.2">
      <c r="B76" s="865"/>
      <c r="C76" s="11" t="s">
        <v>115</v>
      </c>
      <c r="D76" s="21">
        <v>4590.3</v>
      </c>
      <c r="E76" s="21">
        <v>1260.0999999999999</v>
      </c>
      <c r="F76" s="304">
        <v>584.69999999999993</v>
      </c>
      <c r="G76" s="227"/>
      <c r="H76" s="79"/>
      <c r="I76" s="79"/>
      <c r="J76" s="79"/>
      <c r="K76" s="228"/>
    </row>
    <row r="77" spans="1:11" ht="20.25" customHeight="1" x14ac:dyDescent="0.2">
      <c r="B77" s="865"/>
      <c r="C77" s="11" t="s">
        <v>116</v>
      </c>
      <c r="D77" s="21">
        <v>8062.5</v>
      </c>
      <c r="E77" s="21">
        <v>8079.0999999999995</v>
      </c>
      <c r="F77" s="304">
        <v>8079.0999999999995</v>
      </c>
      <c r="G77" s="227"/>
      <c r="H77" s="79"/>
      <c r="I77" s="79"/>
      <c r="J77" s="79"/>
      <c r="K77" s="228"/>
    </row>
    <row r="78" spans="1:11" ht="20.25" customHeight="1" x14ac:dyDescent="0.2">
      <c r="B78" s="866"/>
      <c r="C78" s="11" t="s">
        <v>117</v>
      </c>
      <c r="D78" s="21">
        <v>590.60000000000014</v>
      </c>
      <c r="E78" s="21">
        <v>583.40000000000009</v>
      </c>
      <c r="F78" s="304">
        <v>583.40000000000009</v>
      </c>
      <c r="G78" s="227"/>
      <c r="H78" s="79"/>
      <c r="I78" s="79"/>
      <c r="J78" s="79"/>
      <c r="K78" s="228"/>
    </row>
    <row r="79" spans="1:11" ht="18.75" customHeight="1" x14ac:dyDescent="0.2">
      <c r="B79" s="365"/>
      <c r="C79" s="26" t="s">
        <v>118</v>
      </c>
      <c r="D79" s="25">
        <v>3471.2</v>
      </c>
      <c r="E79" s="25">
        <v>332.59999999999997</v>
      </c>
      <c r="F79" s="306">
        <v>331.9</v>
      </c>
      <c r="G79" s="252"/>
      <c r="H79" s="129"/>
      <c r="I79" s="129"/>
      <c r="J79" s="129"/>
      <c r="K79" s="253"/>
    </row>
    <row r="80" spans="1:11" ht="18.75" customHeight="1" x14ac:dyDescent="0.2">
      <c r="B80" s="864"/>
      <c r="C80" s="11" t="s">
        <v>119</v>
      </c>
      <c r="D80" s="21"/>
      <c r="E80" s="21"/>
      <c r="F80" s="304"/>
      <c r="G80" s="227"/>
      <c r="H80" s="79"/>
      <c r="I80" s="79"/>
      <c r="J80" s="79"/>
      <c r="K80" s="228"/>
    </row>
    <row r="81" spans="2:11" ht="20.25" customHeight="1" x14ac:dyDescent="0.2">
      <c r="B81" s="865"/>
      <c r="C81" s="11" t="s">
        <v>120</v>
      </c>
      <c r="D81" s="21">
        <v>3114.5</v>
      </c>
      <c r="E81" s="21">
        <v>0</v>
      </c>
      <c r="F81" s="21">
        <v>0</v>
      </c>
      <c r="G81" s="227"/>
      <c r="H81" s="79"/>
      <c r="I81" s="79"/>
      <c r="J81" s="79"/>
      <c r="K81" s="228"/>
    </row>
    <row r="82" spans="2:11" ht="19.899999999999999" customHeight="1" x14ac:dyDescent="0.2">
      <c r="B82" s="866"/>
      <c r="C82" s="11" t="s">
        <v>121</v>
      </c>
      <c r="D82" s="21">
        <f ca="1">SUMIF(C14:C70,#REF!,D11:D14)</f>
        <v>0</v>
      </c>
      <c r="E82" s="21">
        <f>SUMIF(C14:C70,#REF!,E14:E70)</f>
        <v>0</v>
      </c>
      <c r="F82" s="304">
        <f>SUMIF(C14:C70,#REF!,F14:F70)</f>
        <v>0</v>
      </c>
      <c r="G82" s="227"/>
      <c r="H82" s="79"/>
      <c r="I82" s="79"/>
      <c r="J82" s="79"/>
      <c r="K82" s="228"/>
    </row>
    <row r="83" spans="2:11" ht="20.25" customHeight="1" thickBot="1" x14ac:dyDescent="0.25">
      <c r="B83" s="366"/>
      <c r="C83" s="131" t="s">
        <v>122</v>
      </c>
      <c r="D83" s="132">
        <v>356.7</v>
      </c>
      <c r="E83" s="132">
        <v>332.59999999999997</v>
      </c>
      <c r="F83" s="307">
        <v>331.9</v>
      </c>
      <c r="G83" s="235"/>
      <c r="H83" s="99"/>
      <c r="I83" s="99"/>
      <c r="J83" s="99"/>
      <c r="K83" s="236"/>
    </row>
    <row r="84" spans="2:11" ht="33.6" customHeight="1" thickBot="1" x14ac:dyDescent="0.25">
      <c r="B84" s="512" t="s">
        <v>123</v>
      </c>
      <c r="C84" s="401" t="s">
        <v>124</v>
      </c>
      <c r="D84" s="513"/>
      <c r="E84" s="513"/>
      <c r="F84" s="514"/>
      <c r="G84" s="404"/>
      <c r="H84" s="405"/>
      <c r="I84" s="405"/>
      <c r="J84" s="405"/>
      <c r="K84" s="406"/>
    </row>
    <row r="85" spans="2:11" ht="22.9" customHeight="1" thickBot="1" x14ac:dyDescent="0.25">
      <c r="B85" s="515" t="s">
        <v>125</v>
      </c>
      <c r="C85" s="445" t="s">
        <v>126</v>
      </c>
      <c r="D85" s="516"/>
      <c r="E85" s="516"/>
      <c r="F85" s="517"/>
      <c r="G85" s="448" t="s">
        <v>28</v>
      </c>
      <c r="H85" s="487">
        <v>3146</v>
      </c>
      <c r="I85" s="487">
        <v>3146</v>
      </c>
      <c r="J85" s="487">
        <v>3146</v>
      </c>
      <c r="K85" s="439"/>
    </row>
    <row r="86" spans="2:11" ht="16.899999999999999" customHeight="1" thickBot="1" x14ac:dyDescent="0.25">
      <c r="B86" s="518" t="s">
        <v>127</v>
      </c>
      <c r="C86" s="445" t="s">
        <v>128</v>
      </c>
      <c r="D86" s="516"/>
      <c r="E86" s="516"/>
      <c r="F86" s="517"/>
      <c r="G86" s="519" t="s">
        <v>129</v>
      </c>
      <c r="H86" s="438">
        <v>140</v>
      </c>
      <c r="I86" s="438">
        <v>140</v>
      </c>
      <c r="J86" s="438">
        <v>140</v>
      </c>
      <c r="K86" s="520" t="s">
        <v>130</v>
      </c>
    </row>
    <row r="87" spans="2:11" ht="18" customHeight="1" x14ac:dyDescent="0.2">
      <c r="B87" s="841" t="s">
        <v>131</v>
      </c>
      <c r="C87" s="847" t="s">
        <v>132</v>
      </c>
      <c r="D87" s="521"/>
      <c r="E87" s="521"/>
      <c r="F87" s="522"/>
      <c r="G87" s="237" t="s">
        <v>129</v>
      </c>
      <c r="H87" s="523">
        <v>229</v>
      </c>
      <c r="I87" s="523">
        <v>229</v>
      </c>
      <c r="J87" s="523">
        <v>229</v>
      </c>
      <c r="K87" s="419"/>
    </row>
    <row r="88" spans="2:11" ht="28.5" customHeight="1" thickBot="1" x14ac:dyDescent="0.25">
      <c r="B88" s="842"/>
      <c r="C88" s="848"/>
      <c r="D88" s="348"/>
      <c r="E88" s="348"/>
      <c r="F88" s="348"/>
      <c r="G88" s="254" t="s">
        <v>133</v>
      </c>
      <c r="H88" s="94">
        <v>8200</v>
      </c>
      <c r="I88" s="94">
        <v>8200</v>
      </c>
      <c r="J88" s="94">
        <v>8200</v>
      </c>
      <c r="K88" s="432" t="s">
        <v>134</v>
      </c>
    </row>
    <row r="89" spans="2:11" ht="23.45" customHeight="1" x14ac:dyDescent="0.2">
      <c r="B89" s="370"/>
      <c r="C89" s="23" t="s">
        <v>111</v>
      </c>
      <c r="D89" s="24">
        <v>2760.4</v>
      </c>
      <c r="E89" s="24">
        <v>2760.4</v>
      </c>
      <c r="F89" s="173">
        <v>2760.4</v>
      </c>
      <c r="G89" s="250"/>
      <c r="H89" s="130"/>
      <c r="I89" s="130"/>
      <c r="J89" s="130"/>
      <c r="K89" s="251"/>
    </row>
    <row r="90" spans="2:11" ht="15.6" customHeight="1" x14ac:dyDescent="0.2">
      <c r="B90" s="801"/>
      <c r="C90" s="11" t="s">
        <v>112</v>
      </c>
      <c r="D90" s="27"/>
      <c r="E90" s="27"/>
      <c r="F90" s="309"/>
      <c r="G90" s="227"/>
      <c r="H90" s="79"/>
      <c r="I90" s="79"/>
      <c r="J90" s="79"/>
      <c r="K90" s="228"/>
    </row>
    <row r="91" spans="2:11" ht="30" customHeight="1" x14ac:dyDescent="0.2">
      <c r="B91" s="802"/>
      <c r="C91" s="11" t="s">
        <v>113</v>
      </c>
      <c r="D91" s="28">
        <v>504</v>
      </c>
      <c r="E91" s="28">
        <v>504</v>
      </c>
      <c r="F91" s="310">
        <v>504</v>
      </c>
      <c r="G91" s="227"/>
      <c r="H91" s="79"/>
      <c r="I91" s="79"/>
      <c r="J91" s="79"/>
      <c r="K91" s="228"/>
    </row>
    <row r="92" spans="2:11" ht="19.899999999999999" customHeight="1" x14ac:dyDescent="0.2">
      <c r="B92" s="802"/>
      <c r="C92" s="11" t="s">
        <v>117</v>
      </c>
      <c r="D92" s="28">
        <f>SUMIF(C85:C88,#REF!,D85:D88)</f>
        <v>0</v>
      </c>
      <c r="E92" s="28">
        <f>SUMIF(C85:C88,#REF!,E85:E88)</f>
        <v>0</v>
      </c>
      <c r="F92" s="310">
        <f>SUMIF(C85:C88,#REF!,F85:F88)</f>
        <v>0</v>
      </c>
      <c r="G92" s="227"/>
      <c r="H92" s="79"/>
      <c r="I92" s="79"/>
      <c r="J92" s="79"/>
      <c r="K92" s="228"/>
    </row>
    <row r="93" spans="2:11" ht="22.15" customHeight="1" thickBot="1" x14ac:dyDescent="0.25">
      <c r="B93" s="803"/>
      <c r="C93" s="131" t="s">
        <v>114</v>
      </c>
      <c r="D93" s="134">
        <v>2256.4</v>
      </c>
      <c r="E93" s="134">
        <v>2256.4</v>
      </c>
      <c r="F93" s="311">
        <v>2256.4</v>
      </c>
      <c r="G93" s="235"/>
      <c r="H93" s="99"/>
      <c r="I93" s="99"/>
      <c r="J93" s="99"/>
      <c r="K93" s="236"/>
    </row>
    <row r="94" spans="2:11" s="20" customFormat="1" ht="30.75" customHeight="1" thickBot="1" x14ac:dyDescent="0.25">
      <c r="B94" s="512" t="s">
        <v>135</v>
      </c>
      <c r="C94" s="401" t="s">
        <v>136</v>
      </c>
      <c r="D94" s="402"/>
      <c r="E94" s="402"/>
      <c r="F94" s="403"/>
      <c r="G94" s="404"/>
      <c r="H94" s="405"/>
      <c r="I94" s="405"/>
      <c r="J94" s="405"/>
      <c r="K94" s="406"/>
    </row>
    <row r="95" spans="2:11" ht="23.45" customHeight="1" x14ac:dyDescent="0.2">
      <c r="B95" s="370"/>
      <c r="C95" s="23" t="s">
        <v>111</v>
      </c>
      <c r="D95" s="24">
        <v>3.9</v>
      </c>
      <c r="E95" s="24">
        <v>3.9</v>
      </c>
      <c r="F95" s="173">
        <v>3.9</v>
      </c>
      <c r="G95" s="255" t="s">
        <v>137</v>
      </c>
      <c r="H95" s="138">
        <v>3</v>
      </c>
      <c r="I95" s="138">
        <v>3</v>
      </c>
      <c r="J95" s="138">
        <v>3</v>
      </c>
      <c r="K95" s="256"/>
    </row>
    <row r="96" spans="2:11" ht="18.600000000000001" customHeight="1" x14ac:dyDescent="0.2">
      <c r="B96" s="816"/>
      <c r="C96" s="11" t="s">
        <v>112</v>
      </c>
      <c r="D96" s="27"/>
      <c r="E96" s="27"/>
      <c r="F96" s="309"/>
      <c r="G96" s="223" t="s">
        <v>59</v>
      </c>
      <c r="H96" s="136">
        <v>860</v>
      </c>
      <c r="I96" s="136">
        <v>860</v>
      </c>
      <c r="J96" s="136">
        <v>860</v>
      </c>
      <c r="K96" s="222"/>
    </row>
    <row r="97" spans="2:11" ht="28.15" customHeight="1" x14ac:dyDescent="0.2">
      <c r="B97" s="814"/>
      <c r="C97" s="12" t="s">
        <v>27</v>
      </c>
      <c r="D97" s="6">
        <v>3.9</v>
      </c>
      <c r="E97" s="6">
        <v>3.9</v>
      </c>
      <c r="F97" s="290">
        <v>3.9</v>
      </c>
      <c r="G97" s="257" t="s">
        <v>138</v>
      </c>
      <c r="H97" s="137">
        <v>3</v>
      </c>
      <c r="I97" s="137">
        <v>3</v>
      </c>
      <c r="J97" s="137">
        <v>3</v>
      </c>
      <c r="K97" s="222"/>
    </row>
    <row r="98" spans="2:11" ht="27.75" customHeight="1" thickBot="1" x14ac:dyDescent="0.25">
      <c r="B98" s="815"/>
      <c r="C98" s="139"/>
      <c r="D98" s="140"/>
      <c r="E98" s="140"/>
      <c r="F98" s="312"/>
      <c r="G98" s="258" t="s">
        <v>139</v>
      </c>
      <c r="H98" s="141">
        <v>190</v>
      </c>
      <c r="I98" s="141">
        <v>190</v>
      </c>
      <c r="J98" s="141">
        <v>0</v>
      </c>
      <c r="K98" s="231"/>
    </row>
    <row r="99" spans="2:11" ht="30" customHeight="1" thickBot="1" x14ac:dyDescent="0.25">
      <c r="B99" s="512" t="s">
        <v>140</v>
      </c>
      <c r="C99" s="401" t="s">
        <v>141</v>
      </c>
      <c r="D99" s="402"/>
      <c r="E99" s="402"/>
      <c r="F99" s="403"/>
      <c r="G99" s="404"/>
      <c r="H99" s="405"/>
      <c r="I99" s="405"/>
      <c r="J99" s="405"/>
      <c r="K99" s="406"/>
    </row>
    <row r="100" spans="2:11" ht="31.5" customHeight="1" x14ac:dyDescent="0.2">
      <c r="B100" s="524"/>
      <c r="C100" s="23" t="s">
        <v>111</v>
      </c>
      <c r="D100" s="24">
        <v>71.3</v>
      </c>
      <c r="E100" s="24">
        <v>71.3</v>
      </c>
      <c r="F100" s="173">
        <v>71.3</v>
      </c>
      <c r="G100" s="525" t="s">
        <v>142</v>
      </c>
      <c r="H100" s="526">
        <v>39</v>
      </c>
      <c r="I100" s="526">
        <v>39</v>
      </c>
      <c r="J100" s="526">
        <v>39</v>
      </c>
      <c r="K100" s="256"/>
    </row>
    <row r="101" spans="2:11" ht="18.75" customHeight="1" x14ac:dyDescent="0.2">
      <c r="B101" s="804"/>
      <c r="C101" s="11" t="s">
        <v>112</v>
      </c>
      <c r="D101" s="27"/>
      <c r="E101" s="27"/>
      <c r="F101" s="309"/>
      <c r="G101" s="227"/>
      <c r="H101" s="79"/>
      <c r="I101" s="79"/>
      <c r="J101" s="79"/>
      <c r="K101" s="228"/>
    </row>
    <row r="102" spans="2:11" ht="29.45" customHeight="1" thickBot="1" x14ac:dyDescent="0.25">
      <c r="B102" s="805"/>
      <c r="C102" s="139" t="s">
        <v>27</v>
      </c>
      <c r="D102" s="140">
        <v>71.3</v>
      </c>
      <c r="E102" s="140">
        <v>71.3</v>
      </c>
      <c r="F102" s="312">
        <v>71.3</v>
      </c>
      <c r="G102" s="235"/>
      <c r="H102" s="99"/>
      <c r="I102" s="99"/>
      <c r="J102" s="99"/>
      <c r="K102" s="236"/>
    </row>
    <row r="103" spans="2:11" s="20" customFormat="1" ht="44.45" customHeight="1" thickBot="1" x14ac:dyDescent="0.25">
      <c r="B103" s="512" t="s">
        <v>143</v>
      </c>
      <c r="C103" s="401" t="s">
        <v>144</v>
      </c>
      <c r="D103" s="402"/>
      <c r="E103" s="402"/>
      <c r="F103" s="403"/>
      <c r="G103" s="404"/>
      <c r="H103" s="405"/>
      <c r="I103" s="405"/>
      <c r="J103" s="405"/>
      <c r="K103" s="406"/>
    </row>
    <row r="104" spans="2:11" ht="24.75" customHeight="1" x14ac:dyDescent="0.2">
      <c r="B104" s="524"/>
      <c r="C104" s="23" t="s">
        <v>111</v>
      </c>
      <c r="D104" s="24">
        <v>4.4000000000000004</v>
      </c>
      <c r="E104" s="24">
        <v>4.4000000000000004</v>
      </c>
      <c r="F104" s="173">
        <v>4.4000000000000004</v>
      </c>
      <c r="G104" s="525" t="s">
        <v>145</v>
      </c>
      <c r="H104" s="526">
        <v>1</v>
      </c>
      <c r="I104" s="526">
        <v>1</v>
      </c>
      <c r="J104" s="526">
        <v>1</v>
      </c>
      <c r="K104" s="256"/>
    </row>
    <row r="105" spans="2:11" ht="15.75" customHeight="1" x14ac:dyDescent="0.2">
      <c r="B105" s="804"/>
      <c r="C105" s="11" t="s">
        <v>112</v>
      </c>
      <c r="D105" s="27"/>
      <c r="E105" s="27"/>
      <c r="F105" s="309"/>
      <c r="G105" s="227"/>
      <c r="H105" s="79"/>
      <c r="I105" s="79"/>
      <c r="J105" s="79"/>
      <c r="K105" s="228"/>
    </row>
    <row r="106" spans="2:11" ht="29.45" customHeight="1" thickBot="1" x14ac:dyDescent="0.25">
      <c r="B106" s="805"/>
      <c r="C106" s="139" t="s">
        <v>27</v>
      </c>
      <c r="D106" s="140">
        <v>4.4000000000000004</v>
      </c>
      <c r="E106" s="140">
        <v>4.4000000000000004</v>
      </c>
      <c r="F106" s="312">
        <v>4.4000000000000004</v>
      </c>
      <c r="G106" s="235"/>
      <c r="H106" s="99"/>
      <c r="I106" s="99"/>
      <c r="J106" s="99"/>
      <c r="K106" s="236"/>
    </row>
    <row r="107" spans="2:11" ht="31.5" customHeight="1" thickBot="1" x14ac:dyDescent="0.25">
      <c r="B107" s="512" t="s">
        <v>146</v>
      </c>
      <c r="C107" s="401" t="s">
        <v>147</v>
      </c>
      <c r="D107" s="402"/>
      <c r="E107" s="402"/>
      <c r="F107" s="403"/>
      <c r="G107" s="404"/>
      <c r="H107" s="405"/>
      <c r="I107" s="405"/>
      <c r="J107" s="405"/>
      <c r="K107" s="406"/>
    </row>
    <row r="108" spans="2:11" ht="27.75" customHeight="1" x14ac:dyDescent="0.2">
      <c r="B108" s="370"/>
      <c r="C108" s="23" t="s">
        <v>111</v>
      </c>
      <c r="D108" s="24">
        <v>19.399999999999999</v>
      </c>
      <c r="E108" s="24">
        <v>20</v>
      </c>
      <c r="F108" s="173">
        <v>20</v>
      </c>
      <c r="G108" s="525" t="s">
        <v>26</v>
      </c>
      <c r="H108" s="526">
        <v>86</v>
      </c>
      <c r="I108" s="526">
        <v>86</v>
      </c>
      <c r="J108" s="526">
        <v>86</v>
      </c>
      <c r="K108" s="256"/>
    </row>
    <row r="109" spans="2:11" ht="16.5" customHeight="1" x14ac:dyDescent="0.2">
      <c r="B109" s="808"/>
      <c r="C109" s="11" t="s">
        <v>112</v>
      </c>
      <c r="D109" s="27"/>
      <c r="E109" s="27"/>
      <c r="F109" s="309"/>
      <c r="G109" s="227"/>
      <c r="H109" s="79"/>
      <c r="I109" s="79"/>
      <c r="J109" s="79"/>
      <c r="K109" s="228"/>
    </row>
    <row r="110" spans="2:11" ht="30.6" customHeight="1" thickBot="1" x14ac:dyDescent="0.25">
      <c r="B110" s="809"/>
      <c r="C110" s="139" t="s">
        <v>27</v>
      </c>
      <c r="D110" s="140">
        <v>19.399999999999999</v>
      </c>
      <c r="E110" s="140">
        <v>20</v>
      </c>
      <c r="F110" s="312">
        <v>20</v>
      </c>
      <c r="G110" s="235"/>
      <c r="H110" s="99"/>
      <c r="I110" s="99"/>
      <c r="J110" s="99"/>
      <c r="K110" s="236"/>
    </row>
    <row r="111" spans="2:11" ht="42.75" customHeight="1" thickBot="1" x14ac:dyDescent="0.25">
      <c r="B111" s="512" t="s">
        <v>148</v>
      </c>
      <c r="C111" s="401" t="s">
        <v>149</v>
      </c>
      <c r="D111" s="402"/>
      <c r="E111" s="402"/>
      <c r="F111" s="403"/>
      <c r="G111" s="404"/>
      <c r="H111" s="405"/>
      <c r="I111" s="405"/>
      <c r="J111" s="405"/>
      <c r="K111" s="406"/>
    </row>
    <row r="112" spans="2:11" ht="28.5" customHeight="1" x14ac:dyDescent="0.2">
      <c r="B112" s="527"/>
      <c r="C112" s="202" t="s">
        <v>111</v>
      </c>
      <c r="D112" s="24">
        <v>570.1</v>
      </c>
      <c r="E112" s="24">
        <v>344</v>
      </c>
      <c r="F112" s="173">
        <v>0</v>
      </c>
      <c r="G112" s="528" t="s">
        <v>150</v>
      </c>
      <c r="H112" s="529">
        <v>190</v>
      </c>
      <c r="I112" s="529">
        <v>190</v>
      </c>
      <c r="J112" s="529"/>
      <c r="K112" s="530"/>
    </row>
    <row r="113" spans="2:11" ht="16.899999999999999" customHeight="1" x14ac:dyDescent="0.2">
      <c r="B113" s="810"/>
      <c r="C113" s="40" t="s">
        <v>112</v>
      </c>
      <c r="D113" s="29"/>
      <c r="E113" s="29"/>
      <c r="F113" s="143"/>
      <c r="G113" s="227"/>
      <c r="H113" s="79"/>
      <c r="I113" s="79"/>
      <c r="J113" s="79"/>
      <c r="K113" s="228"/>
    </row>
    <row r="114" spans="2:11" ht="30.6" customHeight="1" x14ac:dyDescent="0.2">
      <c r="B114" s="810"/>
      <c r="C114" s="40" t="s">
        <v>27</v>
      </c>
      <c r="D114" s="30">
        <v>20</v>
      </c>
      <c r="E114" s="392">
        <v>58</v>
      </c>
      <c r="F114" s="144">
        <v>0</v>
      </c>
      <c r="G114" s="227"/>
      <c r="H114" s="79"/>
      <c r="I114" s="79"/>
      <c r="J114" s="79"/>
      <c r="K114" s="228"/>
    </row>
    <row r="115" spans="2:11" ht="30.6" customHeight="1" x14ac:dyDescent="0.2">
      <c r="B115" s="810"/>
      <c r="C115" s="67" t="s">
        <v>53</v>
      </c>
      <c r="D115" s="30">
        <v>80</v>
      </c>
      <c r="E115" s="30">
        <v>95</v>
      </c>
      <c r="F115" s="144">
        <v>0</v>
      </c>
      <c r="G115" s="234"/>
      <c r="H115" s="79"/>
      <c r="I115" s="79"/>
      <c r="J115" s="79"/>
      <c r="K115" s="228"/>
    </row>
    <row r="116" spans="2:11" ht="30.6" customHeight="1" x14ac:dyDescent="0.2">
      <c r="B116" s="810"/>
      <c r="C116" s="387" t="s">
        <v>53</v>
      </c>
      <c r="D116" s="388">
        <v>351.7</v>
      </c>
      <c r="E116" s="388">
        <v>191</v>
      </c>
      <c r="F116" s="389">
        <v>0</v>
      </c>
      <c r="G116" s="246"/>
      <c r="H116" s="116"/>
      <c r="I116" s="116"/>
      <c r="J116" s="98"/>
      <c r="K116" s="228"/>
    </row>
    <row r="117" spans="2:11" ht="21" customHeight="1" thickBot="1" x14ac:dyDescent="0.25">
      <c r="B117" s="811"/>
      <c r="C117" s="390" t="s">
        <v>33</v>
      </c>
      <c r="D117" s="391">
        <v>118.4</v>
      </c>
      <c r="E117" s="148">
        <v>0</v>
      </c>
      <c r="F117" s="149">
        <v>0</v>
      </c>
      <c r="G117" s="259"/>
      <c r="H117" s="145"/>
      <c r="I117" s="145"/>
      <c r="J117" s="121"/>
      <c r="K117" s="236"/>
    </row>
    <row r="118" spans="2:11" ht="32.25" customHeight="1" thickBot="1" x14ac:dyDescent="0.25">
      <c r="B118" s="536" t="s">
        <v>151</v>
      </c>
      <c r="C118" s="537" t="s">
        <v>152</v>
      </c>
      <c r="D118" s="538"/>
      <c r="E118" s="538"/>
      <c r="F118" s="539"/>
      <c r="G118" s="404"/>
      <c r="H118" s="405"/>
      <c r="I118" s="405"/>
      <c r="J118" s="405"/>
      <c r="K118" s="406"/>
    </row>
    <row r="119" spans="2:11" ht="23.45" customHeight="1" x14ac:dyDescent="0.2">
      <c r="B119" s="531"/>
      <c r="C119" s="532" t="s">
        <v>111</v>
      </c>
      <c r="D119" s="533">
        <v>18.3</v>
      </c>
      <c r="E119" s="533">
        <v>18.3</v>
      </c>
      <c r="F119" s="534">
        <v>18.3</v>
      </c>
      <c r="G119" s="535" t="s">
        <v>153</v>
      </c>
      <c r="H119" s="529">
        <v>5</v>
      </c>
      <c r="I119" s="529">
        <v>5</v>
      </c>
      <c r="J119" s="529">
        <v>5</v>
      </c>
      <c r="K119" s="530"/>
    </row>
    <row r="120" spans="2:11" ht="20.25" customHeight="1" x14ac:dyDescent="0.2">
      <c r="B120" s="806"/>
      <c r="C120" s="31" t="s">
        <v>112</v>
      </c>
      <c r="D120" s="32"/>
      <c r="E120" s="32"/>
      <c r="F120" s="146"/>
      <c r="G120" s="260" t="s">
        <v>154</v>
      </c>
      <c r="H120" s="142">
        <v>60</v>
      </c>
      <c r="I120" s="142">
        <v>60</v>
      </c>
      <c r="J120" s="142">
        <v>60</v>
      </c>
      <c r="K120" s="222"/>
    </row>
    <row r="121" spans="2:11" ht="33" customHeight="1" thickBot="1" x14ac:dyDescent="0.25">
      <c r="B121" s="807"/>
      <c r="C121" s="139" t="s">
        <v>27</v>
      </c>
      <c r="D121" s="147">
        <v>18.3</v>
      </c>
      <c r="E121" s="148">
        <v>18.3</v>
      </c>
      <c r="F121" s="149">
        <v>18.3</v>
      </c>
      <c r="G121" s="235"/>
      <c r="H121" s="99"/>
      <c r="I121" s="99"/>
      <c r="J121" s="99"/>
      <c r="K121" s="236"/>
    </row>
    <row r="122" spans="2:11" ht="29.25" customHeight="1" x14ac:dyDescent="0.2">
      <c r="B122" s="360" t="s">
        <v>155</v>
      </c>
      <c r="C122" s="34" t="s">
        <v>156</v>
      </c>
      <c r="D122" s="35"/>
      <c r="E122" s="35"/>
      <c r="F122" s="314"/>
      <c r="G122" s="214"/>
      <c r="H122" s="87"/>
      <c r="I122" s="87"/>
      <c r="J122" s="87"/>
      <c r="K122" s="215"/>
    </row>
    <row r="123" spans="2:11" ht="36" customHeight="1" x14ac:dyDescent="0.2">
      <c r="B123" s="361"/>
      <c r="C123" s="80"/>
      <c r="D123" s="150"/>
      <c r="E123" s="150"/>
      <c r="F123" s="315"/>
      <c r="G123" s="216" t="s">
        <v>157</v>
      </c>
      <c r="H123" s="82" t="s">
        <v>158</v>
      </c>
      <c r="I123" s="82" t="s">
        <v>159</v>
      </c>
      <c r="J123" s="82" t="s">
        <v>160</v>
      </c>
      <c r="K123" s="217" t="s">
        <v>161</v>
      </c>
    </row>
    <row r="124" spans="2:11" ht="33.75" customHeight="1" x14ac:dyDescent="0.2">
      <c r="B124" s="361"/>
      <c r="C124" s="80"/>
      <c r="D124" s="150"/>
      <c r="E124" s="150"/>
      <c r="F124" s="315"/>
      <c r="G124" s="216" t="s">
        <v>162</v>
      </c>
      <c r="H124" s="151">
        <v>2380</v>
      </c>
      <c r="I124" s="152">
        <v>2500</v>
      </c>
      <c r="J124" s="152">
        <v>2500</v>
      </c>
      <c r="K124" s="217" t="s">
        <v>163</v>
      </c>
    </row>
    <row r="125" spans="2:11" ht="30.75" customHeight="1" thickBot="1" x14ac:dyDescent="0.25">
      <c r="B125" s="362"/>
      <c r="C125" s="84"/>
      <c r="D125" s="155"/>
      <c r="E125" s="155"/>
      <c r="F125" s="316"/>
      <c r="G125" s="219" t="s">
        <v>164</v>
      </c>
      <c r="H125" s="211">
        <v>2</v>
      </c>
      <c r="I125" s="211">
        <v>1</v>
      </c>
      <c r="J125" s="211">
        <v>1</v>
      </c>
      <c r="K125" s="220"/>
    </row>
    <row r="126" spans="2:11" ht="31.15" customHeight="1" thickBot="1" x14ac:dyDescent="0.25">
      <c r="B126" s="512" t="s">
        <v>165</v>
      </c>
      <c r="C126" s="401" t="s">
        <v>166</v>
      </c>
      <c r="D126" s="402"/>
      <c r="E126" s="402"/>
      <c r="F126" s="403"/>
      <c r="G126" s="404"/>
      <c r="H126" s="405"/>
      <c r="I126" s="405"/>
      <c r="J126" s="405"/>
      <c r="K126" s="406"/>
    </row>
    <row r="127" spans="2:11" ht="27.75" customHeight="1" thickBot="1" x14ac:dyDescent="0.25">
      <c r="B127" s="527"/>
      <c r="C127" s="202" t="s">
        <v>111</v>
      </c>
      <c r="D127" s="203">
        <v>53.3</v>
      </c>
      <c r="E127" s="203">
        <v>0</v>
      </c>
      <c r="F127" s="204">
        <v>0</v>
      </c>
      <c r="G127" s="540" t="s">
        <v>167</v>
      </c>
      <c r="H127" s="541" t="s">
        <v>168</v>
      </c>
      <c r="I127" s="541"/>
      <c r="J127" s="541"/>
      <c r="K127" s="542"/>
    </row>
    <row r="128" spans="2:11" ht="19.5" customHeight="1" x14ac:dyDescent="0.2">
      <c r="B128" s="813"/>
      <c r="C128" s="104" t="s">
        <v>112</v>
      </c>
      <c r="D128" s="543"/>
      <c r="E128" s="543"/>
      <c r="F128" s="544"/>
      <c r="G128" s="545" t="s">
        <v>169</v>
      </c>
      <c r="H128" s="546" t="s">
        <v>168</v>
      </c>
      <c r="I128" s="547"/>
      <c r="J128" s="547"/>
      <c r="K128" s="419"/>
    </row>
    <row r="129" spans="2:11" ht="29.45" customHeight="1" x14ac:dyDescent="0.2">
      <c r="B129" s="814"/>
      <c r="C129" s="12" t="s">
        <v>27</v>
      </c>
      <c r="D129" s="6">
        <v>0</v>
      </c>
      <c r="E129" s="6">
        <v>0</v>
      </c>
      <c r="F129" s="290">
        <v>0</v>
      </c>
      <c r="G129" s="227"/>
      <c r="H129" s="79"/>
      <c r="I129" s="79"/>
      <c r="J129" s="79"/>
      <c r="K129" s="548"/>
    </row>
    <row r="130" spans="2:11" ht="21" customHeight="1" thickBot="1" x14ac:dyDescent="0.25">
      <c r="B130" s="815"/>
      <c r="C130" s="139" t="s">
        <v>33</v>
      </c>
      <c r="D130" s="140">
        <v>53.3</v>
      </c>
      <c r="E130" s="140">
        <v>0</v>
      </c>
      <c r="F130" s="312">
        <v>0</v>
      </c>
      <c r="G130" s="247"/>
      <c r="H130" s="99"/>
      <c r="I130" s="99"/>
      <c r="J130" s="99"/>
      <c r="K130" s="549"/>
    </row>
    <row r="131" spans="2:11" ht="30.75" customHeight="1" thickBot="1" x14ac:dyDescent="0.25">
      <c r="B131" s="512" t="s">
        <v>170</v>
      </c>
      <c r="C131" s="401" t="s">
        <v>171</v>
      </c>
      <c r="D131" s="402"/>
      <c r="E131" s="402"/>
      <c r="F131" s="403"/>
      <c r="G131" s="404"/>
      <c r="H131" s="405"/>
      <c r="I131" s="405"/>
      <c r="J131" s="405"/>
      <c r="K131" s="406"/>
    </row>
    <row r="132" spans="2:11" ht="28.5" customHeight="1" thickBot="1" x14ac:dyDescent="0.25">
      <c r="B132" s="550"/>
      <c r="C132" s="551" t="s">
        <v>172</v>
      </c>
      <c r="D132" s="552"/>
      <c r="E132" s="552"/>
      <c r="F132" s="553"/>
      <c r="G132" s="554"/>
      <c r="H132" s="555"/>
      <c r="I132" s="555"/>
      <c r="J132" s="555"/>
      <c r="K132" s="556"/>
    </row>
    <row r="133" spans="2:11" ht="44.45" customHeight="1" thickBot="1" x14ac:dyDescent="0.25">
      <c r="B133" s="518" t="s">
        <v>173</v>
      </c>
      <c r="C133" s="445" t="s">
        <v>174</v>
      </c>
      <c r="D133" s="435"/>
      <c r="E133" s="435"/>
      <c r="F133" s="436"/>
      <c r="G133" s="557" t="s">
        <v>175</v>
      </c>
      <c r="H133" s="504"/>
      <c r="I133" s="504"/>
      <c r="J133" s="504"/>
      <c r="K133" s="444"/>
    </row>
    <row r="134" spans="2:11" ht="21" customHeight="1" x14ac:dyDescent="0.2">
      <c r="B134" s="812" t="s">
        <v>177</v>
      </c>
      <c r="C134" s="894" t="s">
        <v>401</v>
      </c>
      <c r="D134" s="159"/>
      <c r="E134" s="159"/>
      <c r="F134" s="169"/>
      <c r="G134" s="457" t="s">
        <v>178</v>
      </c>
      <c r="H134" s="558">
        <v>1</v>
      </c>
      <c r="I134" s="558">
        <v>1</v>
      </c>
      <c r="J134" s="558">
        <v>1</v>
      </c>
      <c r="K134" s="419"/>
    </row>
    <row r="135" spans="2:11" ht="24" customHeight="1" thickBot="1" x14ac:dyDescent="0.25">
      <c r="B135" s="803"/>
      <c r="C135" s="895"/>
      <c r="D135" s="93"/>
      <c r="E135" s="93"/>
      <c r="F135" s="165"/>
      <c r="G135" s="229" t="s">
        <v>179</v>
      </c>
      <c r="H135" s="559">
        <v>2</v>
      </c>
      <c r="I135" s="559">
        <v>1</v>
      </c>
      <c r="J135" s="559">
        <v>1</v>
      </c>
      <c r="K135" s="560" t="s">
        <v>180</v>
      </c>
    </row>
    <row r="136" spans="2:11" ht="21.75" customHeight="1" x14ac:dyDescent="0.2">
      <c r="B136" s="798" t="s">
        <v>181</v>
      </c>
      <c r="C136" s="877" t="s">
        <v>182</v>
      </c>
      <c r="D136" s="159"/>
      <c r="E136" s="159"/>
      <c r="F136" s="169"/>
      <c r="G136" s="565" t="s">
        <v>184</v>
      </c>
      <c r="H136" s="547">
        <v>100</v>
      </c>
      <c r="I136" s="547"/>
      <c r="J136" s="547"/>
      <c r="K136" s="566" t="s">
        <v>183</v>
      </c>
    </row>
    <row r="137" spans="2:11" ht="22.5" customHeight="1" x14ac:dyDescent="0.2">
      <c r="B137" s="799"/>
      <c r="C137" s="896"/>
      <c r="D137" s="57"/>
      <c r="E137" s="5"/>
      <c r="F137" s="292"/>
      <c r="G137" s="561" t="s">
        <v>185</v>
      </c>
      <c r="H137" s="562">
        <v>100</v>
      </c>
      <c r="I137" s="136"/>
      <c r="J137" s="158"/>
      <c r="K137" s="567" t="s">
        <v>100</v>
      </c>
    </row>
    <row r="138" spans="2:11" ht="21" customHeight="1" thickBot="1" x14ac:dyDescent="0.25">
      <c r="B138" s="800"/>
      <c r="C138" s="878"/>
      <c r="D138" s="568"/>
      <c r="E138" s="568"/>
      <c r="F138" s="569"/>
      <c r="G138" s="563" t="s">
        <v>186</v>
      </c>
      <c r="H138" s="564">
        <v>520</v>
      </c>
      <c r="I138" s="99"/>
      <c r="J138" s="99"/>
      <c r="K138" s="549"/>
    </row>
    <row r="139" spans="2:11" ht="30" customHeight="1" thickBot="1" x14ac:dyDescent="0.25">
      <c r="B139" s="422" t="s">
        <v>383</v>
      </c>
      <c r="C139" s="570" t="s">
        <v>189</v>
      </c>
      <c r="D139" s="446"/>
      <c r="E139" s="446"/>
      <c r="F139" s="571"/>
      <c r="G139" s="572" t="s">
        <v>191</v>
      </c>
      <c r="H139" s="573" t="s">
        <v>192</v>
      </c>
      <c r="I139" s="573" t="s">
        <v>188</v>
      </c>
      <c r="J139" s="573" t="s">
        <v>190</v>
      </c>
      <c r="K139" s="574"/>
    </row>
    <row r="140" spans="2:11" ht="24" customHeight="1" x14ac:dyDescent="0.2">
      <c r="B140" s="812" t="s">
        <v>384</v>
      </c>
      <c r="C140" s="909" t="s">
        <v>397</v>
      </c>
      <c r="D140" s="575"/>
      <c r="E140" s="575"/>
      <c r="F140" s="576"/>
      <c r="G140" s="270" t="s">
        <v>193</v>
      </c>
      <c r="H140" s="547" t="s">
        <v>168</v>
      </c>
      <c r="I140" s="577"/>
      <c r="J140" s="577"/>
      <c r="K140" s="578"/>
    </row>
    <row r="141" spans="2:11" ht="21" customHeight="1" x14ac:dyDescent="0.2">
      <c r="B141" s="802"/>
      <c r="C141" s="910"/>
      <c r="D141" s="71"/>
      <c r="E141" s="71"/>
      <c r="F141" s="317"/>
      <c r="G141" s="264" t="s">
        <v>194</v>
      </c>
      <c r="H141" s="153" t="s">
        <v>195</v>
      </c>
      <c r="I141" s="160" t="s">
        <v>187</v>
      </c>
      <c r="J141" s="161"/>
      <c r="K141" s="579"/>
    </row>
    <row r="142" spans="2:11" ht="21" customHeight="1" x14ac:dyDescent="0.2">
      <c r="B142" s="802"/>
      <c r="C142" s="910"/>
      <c r="D142" s="163"/>
      <c r="E142" s="58"/>
      <c r="F142" s="326"/>
      <c r="G142" s="264" t="s">
        <v>196</v>
      </c>
      <c r="H142" s="153" t="s">
        <v>168</v>
      </c>
      <c r="I142" s="161"/>
      <c r="J142" s="160"/>
      <c r="K142" s="580"/>
    </row>
    <row r="143" spans="2:11" ht="19.5" customHeight="1" x14ac:dyDescent="0.2">
      <c r="B143" s="802"/>
      <c r="C143" s="910"/>
      <c r="D143" s="782"/>
      <c r="E143" s="72"/>
      <c r="F143" s="115"/>
      <c r="G143" s="264" t="s">
        <v>197</v>
      </c>
      <c r="H143" s="153"/>
      <c r="I143" s="393" t="s">
        <v>187</v>
      </c>
      <c r="J143" s="154"/>
      <c r="K143" s="579"/>
    </row>
    <row r="144" spans="2:11" ht="27.75" customHeight="1" x14ac:dyDescent="0.2">
      <c r="B144" s="802"/>
      <c r="C144" s="910"/>
      <c r="D144" s="783"/>
      <c r="E144" s="72"/>
      <c r="F144" s="115"/>
      <c r="G144" s="266" t="s">
        <v>199</v>
      </c>
      <c r="H144" s="170"/>
      <c r="I144" s="393" t="s">
        <v>168</v>
      </c>
      <c r="J144" s="154"/>
      <c r="K144" s="581"/>
    </row>
    <row r="145" spans="2:11" ht="21" customHeight="1" x14ac:dyDescent="0.2">
      <c r="B145" s="802"/>
      <c r="C145" s="910"/>
      <c r="D145" s="784"/>
      <c r="E145" s="167"/>
      <c r="F145" s="318"/>
      <c r="G145" s="264" t="s">
        <v>200</v>
      </c>
      <c r="H145" s="170"/>
      <c r="I145" s="393" t="s">
        <v>168</v>
      </c>
      <c r="J145" s="154"/>
      <c r="K145" s="579"/>
    </row>
    <row r="146" spans="2:11" ht="26.25" customHeight="1" x14ac:dyDescent="0.2">
      <c r="B146" s="802"/>
      <c r="C146" s="910"/>
      <c r="D146" s="785"/>
      <c r="E146" s="55"/>
      <c r="F146" s="292"/>
      <c r="G146" s="266" t="s">
        <v>201</v>
      </c>
      <c r="H146" s="170"/>
      <c r="I146" s="153"/>
      <c r="J146" s="393">
        <v>1</v>
      </c>
      <c r="K146" s="579"/>
    </row>
    <row r="147" spans="2:11" ht="19.5" customHeight="1" x14ac:dyDescent="0.2">
      <c r="B147" s="802"/>
      <c r="C147" s="910"/>
      <c r="D147" s="73"/>
      <c r="E147" s="73"/>
      <c r="F147" s="164"/>
      <c r="G147" s="264" t="s">
        <v>202</v>
      </c>
      <c r="H147" s="153"/>
      <c r="I147" s="153"/>
      <c r="J147" s="582" t="s">
        <v>203</v>
      </c>
      <c r="K147" s="583"/>
    </row>
    <row r="148" spans="2:11" ht="21.75" customHeight="1" x14ac:dyDescent="0.2">
      <c r="B148" s="802"/>
      <c r="C148" s="910"/>
      <c r="D148" s="74"/>
      <c r="E148" s="74"/>
      <c r="F148" s="53"/>
      <c r="G148" s="264" t="s">
        <v>204</v>
      </c>
      <c r="H148" s="153"/>
      <c r="I148" s="153"/>
      <c r="J148" s="162">
        <v>1</v>
      </c>
      <c r="K148" s="583"/>
    </row>
    <row r="149" spans="2:11" ht="18" customHeight="1" x14ac:dyDescent="0.2">
      <c r="B149" s="802"/>
      <c r="C149" s="910"/>
      <c r="D149" s="786"/>
      <c r="E149" s="58"/>
      <c r="F149" s="163"/>
      <c r="G149" s="264" t="s">
        <v>205</v>
      </c>
      <c r="H149" s="153"/>
      <c r="I149" s="160"/>
      <c r="J149" s="160" t="s">
        <v>203</v>
      </c>
      <c r="K149" s="579"/>
    </row>
    <row r="150" spans="2:11" ht="30" customHeight="1" x14ac:dyDescent="0.2">
      <c r="B150" s="802"/>
      <c r="C150" s="910"/>
      <c r="D150" s="786"/>
      <c r="E150" s="58"/>
      <c r="F150" s="163"/>
      <c r="G150" s="332" t="s">
        <v>206</v>
      </c>
      <c r="H150" s="170"/>
      <c r="I150" s="170"/>
      <c r="J150" s="170"/>
      <c r="K150" s="579"/>
    </row>
    <row r="151" spans="2:11" ht="27.75" customHeight="1" x14ac:dyDescent="0.2">
      <c r="B151" s="802"/>
      <c r="C151" s="910"/>
      <c r="D151" s="786"/>
      <c r="E151" s="58"/>
      <c r="F151" s="163"/>
      <c r="G151" s="333" t="s">
        <v>207</v>
      </c>
      <c r="H151" s="170"/>
      <c r="I151" s="160"/>
      <c r="J151" s="160"/>
      <c r="K151" s="579"/>
    </row>
    <row r="152" spans="2:11" ht="21" customHeight="1" x14ac:dyDescent="0.2">
      <c r="B152" s="802"/>
      <c r="C152" s="910"/>
      <c r="D152" s="786"/>
      <c r="E152" s="58"/>
      <c r="F152" s="163"/>
      <c r="G152" s="332" t="s">
        <v>208</v>
      </c>
      <c r="H152" s="170"/>
      <c r="I152" s="170"/>
      <c r="J152" s="170"/>
      <c r="K152" s="579"/>
    </row>
    <row r="153" spans="2:11" ht="20.25" customHeight="1" thickBot="1" x14ac:dyDescent="0.25">
      <c r="B153" s="803"/>
      <c r="C153" s="911"/>
      <c r="D153" s="787"/>
      <c r="E153" s="329"/>
      <c r="F153" s="120"/>
      <c r="G153" s="263" t="s">
        <v>209</v>
      </c>
      <c r="H153" s="157"/>
      <c r="I153" s="584"/>
      <c r="J153" s="585"/>
      <c r="K153" s="420"/>
    </row>
    <row r="154" spans="2:11" ht="30.6" customHeight="1" thickBot="1" x14ac:dyDescent="0.25">
      <c r="B154" s="518"/>
      <c r="C154" s="445" t="s">
        <v>210</v>
      </c>
      <c r="D154" s="435"/>
      <c r="E154" s="435"/>
      <c r="F154" s="436"/>
      <c r="G154" s="601"/>
      <c r="H154" s="504"/>
      <c r="I154" s="504"/>
      <c r="J154" s="504"/>
      <c r="K154" s="444"/>
    </row>
    <row r="155" spans="2:11" ht="21" customHeight="1" x14ac:dyDescent="0.2">
      <c r="B155" s="828" t="s">
        <v>385</v>
      </c>
      <c r="C155" s="912" t="s">
        <v>393</v>
      </c>
      <c r="D155" s="7"/>
      <c r="E155" s="7"/>
      <c r="F155" s="164"/>
      <c r="G155" s="598" t="s">
        <v>178</v>
      </c>
      <c r="H155" s="599">
        <v>5</v>
      </c>
      <c r="I155" s="97"/>
      <c r="J155" s="97"/>
      <c r="K155" s="600" t="s">
        <v>183</v>
      </c>
    </row>
    <row r="156" spans="2:11" ht="18.75" customHeight="1" x14ac:dyDescent="0.2">
      <c r="B156" s="828"/>
      <c r="C156" s="913"/>
      <c r="D156" s="5"/>
      <c r="E156" s="5"/>
      <c r="F156" s="292"/>
      <c r="G156" s="268" t="s">
        <v>399</v>
      </c>
      <c r="H156" s="170"/>
      <c r="I156" s="170"/>
      <c r="J156" s="153" t="s">
        <v>187</v>
      </c>
      <c r="K156" s="548"/>
    </row>
    <row r="157" spans="2:11" ht="18" customHeight="1" x14ac:dyDescent="0.2">
      <c r="B157" s="828"/>
      <c r="C157" s="913"/>
      <c r="D157" s="5"/>
      <c r="E157" s="5"/>
      <c r="F157" s="292"/>
      <c r="G157" s="268" t="s">
        <v>400</v>
      </c>
      <c r="H157" s="170"/>
      <c r="I157" s="170"/>
      <c r="J157" s="153" t="s">
        <v>187</v>
      </c>
      <c r="K157" s="548"/>
    </row>
    <row r="158" spans="2:11" ht="18" customHeight="1" x14ac:dyDescent="0.2">
      <c r="B158" s="828"/>
      <c r="C158" s="913"/>
      <c r="D158" s="330"/>
      <c r="E158" s="331"/>
      <c r="F158" s="295"/>
      <c r="G158" s="268" t="s">
        <v>211</v>
      </c>
      <c r="H158" s="170"/>
      <c r="I158" s="170" t="s">
        <v>187</v>
      </c>
      <c r="J158" s="153"/>
      <c r="K158" s="586"/>
    </row>
    <row r="159" spans="2:11" ht="28.5" customHeight="1" x14ac:dyDescent="0.2">
      <c r="B159" s="828"/>
      <c r="C159" s="913"/>
      <c r="D159" s="330"/>
      <c r="E159" s="331"/>
      <c r="F159" s="295"/>
      <c r="G159" s="268" t="s">
        <v>212</v>
      </c>
      <c r="H159" s="170"/>
      <c r="I159" s="170" t="s">
        <v>213</v>
      </c>
      <c r="J159" s="153" t="s">
        <v>187</v>
      </c>
      <c r="K159" s="586"/>
    </row>
    <row r="160" spans="2:11" ht="18.75" customHeight="1" thickBot="1" x14ac:dyDescent="0.25">
      <c r="B160" s="828"/>
      <c r="C160" s="914"/>
      <c r="D160" s="105"/>
      <c r="E160" s="13"/>
      <c r="F160" s="295"/>
      <c r="G160" s="269" t="s">
        <v>214</v>
      </c>
      <c r="H160" s="334" t="s">
        <v>215</v>
      </c>
      <c r="I160" s="334" t="s">
        <v>187</v>
      </c>
      <c r="J160" s="157"/>
      <c r="K160" s="587"/>
    </row>
    <row r="161" spans="2:11" ht="45" customHeight="1" thickBot="1" x14ac:dyDescent="0.25">
      <c r="B161" s="422" t="s">
        <v>386</v>
      </c>
      <c r="C161" s="445" t="s">
        <v>216</v>
      </c>
      <c r="D161" s="435"/>
      <c r="E161" s="435"/>
      <c r="F161" s="436"/>
      <c r="G161" s="572" t="s">
        <v>217</v>
      </c>
      <c r="H161" s="588" t="s">
        <v>187</v>
      </c>
      <c r="I161" s="588"/>
      <c r="J161" s="588"/>
      <c r="K161" s="589" t="s">
        <v>183</v>
      </c>
    </row>
    <row r="162" spans="2:11" ht="21" customHeight="1" x14ac:dyDescent="0.2">
      <c r="B162" s="841" t="s">
        <v>387</v>
      </c>
      <c r="C162" s="847" t="s">
        <v>218</v>
      </c>
      <c r="D162" s="159"/>
      <c r="E162" s="159"/>
      <c r="F162" s="169"/>
      <c r="G162" s="590" t="s">
        <v>219</v>
      </c>
      <c r="H162" s="591">
        <v>1</v>
      </c>
      <c r="I162" s="591"/>
      <c r="J162" s="591"/>
      <c r="K162" s="592" t="s">
        <v>183</v>
      </c>
    </row>
    <row r="163" spans="2:11" ht="21.75" customHeight="1" x14ac:dyDescent="0.2">
      <c r="B163" s="903"/>
      <c r="C163" s="915"/>
      <c r="D163" s="5"/>
      <c r="E163" s="5"/>
      <c r="F163" s="292"/>
      <c r="G163" s="271" t="s">
        <v>184</v>
      </c>
      <c r="H163" s="135">
        <v>12</v>
      </c>
      <c r="I163" s="135">
        <v>66</v>
      </c>
      <c r="J163" s="135">
        <v>100</v>
      </c>
      <c r="K163" s="593" t="s">
        <v>100</v>
      </c>
    </row>
    <row r="164" spans="2:11" ht="45.75" customHeight="1" x14ac:dyDescent="0.2">
      <c r="B164" s="368"/>
      <c r="C164" s="915"/>
      <c r="D164" s="5"/>
      <c r="E164" s="5"/>
      <c r="F164" s="292"/>
      <c r="G164" s="271" t="s">
        <v>220</v>
      </c>
      <c r="H164" s="135"/>
      <c r="I164" s="135"/>
      <c r="J164" s="168">
        <v>1068</v>
      </c>
      <c r="K164" s="593"/>
    </row>
    <row r="165" spans="2:11" ht="30" customHeight="1" thickBot="1" x14ac:dyDescent="0.25">
      <c r="B165" s="369"/>
      <c r="C165" s="848"/>
      <c r="D165" s="93"/>
      <c r="E165" s="93"/>
      <c r="F165" s="165"/>
      <c r="G165" s="594" t="s">
        <v>221</v>
      </c>
      <c r="H165" s="595"/>
      <c r="I165" s="595"/>
      <c r="J165" s="596">
        <v>41800</v>
      </c>
      <c r="K165" s="597"/>
    </row>
    <row r="166" spans="2:11" ht="30" customHeight="1" thickBot="1" x14ac:dyDescent="0.25">
      <c r="B166" s="602"/>
      <c r="C166" s="445" t="s">
        <v>222</v>
      </c>
      <c r="D166" s="435"/>
      <c r="E166" s="435"/>
      <c r="F166" s="436"/>
      <c r="G166" s="601"/>
      <c r="H166" s="504"/>
      <c r="I166" s="504"/>
      <c r="J166" s="504"/>
      <c r="K166" s="444"/>
    </row>
    <row r="167" spans="2:11" ht="45" customHeight="1" thickBot="1" x14ac:dyDescent="0.25">
      <c r="B167" s="422" t="s">
        <v>388</v>
      </c>
      <c r="C167" s="485" t="s">
        <v>223</v>
      </c>
      <c r="D167" s="435"/>
      <c r="E167" s="435"/>
      <c r="F167" s="436"/>
      <c r="G167" s="572" t="s">
        <v>217</v>
      </c>
      <c r="H167" s="573" t="s">
        <v>187</v>
      </c>
      <c r="I167" s="573"/>
      <c r="J167" s="573"/>
      <c r="K167" s="603" t="s">
        <v>183</v>
      </c>
    </row>
    <row r="168" spans="2:11" ht="44.25" customHeight="1" thickBot="1" x14ac:dyDescent="0.25">
      <c r="B168" s="422" t="s">
        <v>389</v>
      </c>
      <c r="C168" s="445" t="s">
        <v>224</v>
      </c>
      <c r="D168" s="435"/>
      <c r="E168" s="435"/>
      <c r="F168" s="436"/>
      <c r="G168" s="604" t="s">
        <v>219</v>
      </c>
      <c r="H168" s="605"/>
      <c r="I168" s="605" t="s">
        <v>168</v>
      </c>
      <c r="J168" s="605"/>
      <c r="K168" s="444"/>
    </row>
    <row r="169" spans="2:11" ht="45.6" customHeight="1" thickBot="1" x14ac:dyDescent="0.25">
      <c r="B169" s="422" t="s">
        <v>390</v>
      </c>
      <c r="C169" s="606" t="s">
        <v>225</v>
      </c>
      <c r="D169" s="435"/>
      <c r="E169" s="435"/>
      <c r="F169" s="436"/>
      <c r="G169" s="607" t="s">
        <v>226</v>
      </c>
      <c r="H169" s="503"/>
      <c r="I169" s="608"/>
      <c r="J169" s="503"/>
      <c r="K169" s="609"/>
    </row>
    <row r="170" spans="2:11" ht="22.5" customHeight="1" x14ac:dyDescent="0.2">
      <c r="B170" s="367" t="s">
        <v>227</v>
      </c>
      <c r="C170" s="916" t="s">
        <v>228</v>
      </c>
      <c r="D170" s="614"/>
      <c r="E170" s="614"/>
      <c r="F170" s="615"/>
      <c r="G170" s="616" t="s">
        <v>229</v>
      </c>
      <c r="H170" s="617">
        <f>3-1</f>
        <v>2</v>
      </c>
      <c r="I170" s="617">
        <f>1</f>
        <v>1</v>
      </c>
      <c r="J170" s="546" t="s">
        <v>230</v>
      </c>
      <c r="K170" s="618"/>
    </row>
    <row r="171" spans="2:11" ht="29.25" customHeight="1" thickBot="1" x14ac:dyDescent="0.25">
      <c r="B171" s="619"/>
      <c r="C171" s="917"/>
      <c r="D171" s="166"/>
      <c r="E171" s="166"/>
      <c r="F171" s="165"/>
      <c r="G171" s="620" t="s">
        <v>231</v>
      </c>
      <c r="H171" s="621" t="s">
        <v>398</v>
      </c>
      <c r="I171" s="621" t="s">
        <v>168</v>
      </c>
      <c r="J171" s="99"/>
      <c r="K171" s="549"/>
    </row>
    <row r="172" spans="2:11" ht="29.45" customHeight="1" thickBot="1" x14ac:dyDescent="0.25">
      <c r="B172" s="373" t="s">
        <v>232</v>
      </c>
      <c r="C172" s="622" t="s">
        <v>233</v>
      </c>
      <c r="D172" s="623"/>
      <c r="E172" s="623"/>
      <c r="F172" s="624"/>
      <c r="G172" s="610" t="s">
        <v>217</v>
      </c>
      <c r="H172" s="611"/>
      <c r="I172" s="611"/>
      <c r="J172" s="612">
        <v>100</v>
      </c>
      <c r="K172" s="613"/>
    </row>
    <row r="173" spans="2:11" ht="33" customHeight="1" thickBot="1" x14ac:dyDescent="0.25">
      <c r="B173" s="625" t="s">
        <v>234</v>
      </c>
      <c r="C173" s="626" t="s">
        <v>235</v>
      </c>
      <c r="D173" s="627"/>
      <c r="E173" s="628"/>
      <c r="F173" s="629"/>
      <c r="G173" s="630" t="s">
        <v>219</v>
      </c>
      <c r="H173" s="631"/>
      <c r="I173" s="632"/>
      <c r="J173" s="633">
        <v>1</v>
      </c>
      <c r="K173" s="634"/>
    </row>
    <row r="174" spans="2:11" ht="29.25" customHeight="1" x14ac:dyDescent="0.2">
      <c r="B174" s="371"/>
      <c r="C174" s="75" t="s">
        <v>111</v>
      </c>
      <c r="D174" s="76">
        <v>9185.2899999999991</v>
      </c>
      <c r="E174" s="24">
        <v>14847.460000000001</v>
      </c>
      <c r="F174" s="173">
        <v>7372.2800000000007</v>
      </c>
      <c r="G174" s="250"/>
      <c r="H174" s="130"/>
      <c r="I174" s="130"/>
      <c r="J174" s="130"/>
      <c r="K174" s="251"/>
    </row>
    <row r="175" spans="2:11" ht="18" customHeight="1" x14ac:dyDescent="0.2">
      <c r="B175" s="904"/>
      <c r="C175" s="40" t="s">
        <v>112</v>
      </c>
      <c r="D175" s="66"/>
      <c r="E175" s="6"/>
      <c r="F175" s="290"/>
      <c r="G175" s="227"/>
      <c r="H175" s="79"/>
      <c r="I175" s="79"/>
      <c r="J175" s="79"/>
      <c r="K175" s="228"/>
    </row>
    <row r="176" spans="2:11" ht="30" customHeight="1" x14ac:dyDescent="0.2">
      <c r="B176" s="905"/>
      <c r="C176" s="16" t="s">
        <v>113</v>
      </c>
      <c r="D176" s="10">
        <v>7518.8899999999994</v>
      </c>
      <c r="E176" s="10">
        <v>14847.460000000001</v>
      </c>
      <c r="F176" s="10">
        <v>7372.2800000000007</v>
      </c>
      <c r="G176" s="227"/>
      <c r="H176" s="79"/>
      <c r="I176" s="79"/>
      <c r="J176" s="79"/>
      <c r="K176" s="228"/>
    </row>
    <row r="177" spans="2:11" ht="30" customHeight="1" x14ac:dyDescent="0.2">
      <c r="B177" s="905"/>
      <c r="C177" s="38" t="s">
        <v>115</v>
      </c>
      <c r="D177" s="341">
        <v>0</v>
      </c>
      <c r="E177" s="341">
        <v>0</v>
      </c>
      <c r="F177" s="341">
        <v>0</v>
      </c>
      <c r="G177" s="227"/>
      <c r="H177" s="79"/>
      <c r="I177" s="79"/>
      <c r="J177" s="79"/>
      <c r="K177" s="228"/>
    </row>
    <row r="178" spans="2:11" ht="19.149999999999999" customHeight="1" x14ac:dyDescent="0.2">
      <c r="B178" s="905"/>
      <c r="C178" s="11" t="s">
        <v>236</v>
      </c>
      <c r="D178" s="340">
        <v>1666.4</v>
      </c>
      <c r="E178" s="340">
        <v>0</v>
      </c>
      <c r="F178" s="340">
        <v>0</v>
      </c>
      <c r="G178" s="227"/>
      <c r="H178" s="79"/>
      <c r="I178" s="79"/>
      <c r="J178" s="79"/>
      <c r="K178" s="228"/>
    </row>
    <row r="179" spans="2:11" ht="19.149999999999999" customHeight="1" x14ac:dyDescent="0.2">
      <c r="B179" s="906"/>
      <c r="C179" s="11" t="s">
        <v>117</v>
      </c>
      <c r="D179" s="341">
        <v>0</v>
      </c>
      <c r="E179" s="341">
        <v>0</v>
      </c>
      <c r="F179" s="341">
        <v>0</v>
      </c>
      <c r="G179" s="227"/>
      <c r="H179" s="79"/>
      <c r="I179" s="79"/>
      <c r="J179" s="79"/>
      <c r="K179" s="228"/>
    </row>
    <row r="180" spans="2:11" ht="19.149999999999999" customHeight="1" x14ac:dyDescent="0.2">
      <c r="B180" s="365"/>
      <c r="C180" s="207" t="s">
        <v>237</v>
      </c>
      <c r="D180" s="25">
        <v>650</v>
      </c>
      <c r="E180" s="25">
        <v>2750</v>
      </c>
      <c r="F180" s="306">
        <v>1761.8</v>
      </c>
      <c r="G180" s="227"/>
      <c r="H180" s="79"/>
      <c r="I180" s="79"/>
      <c r="J180" s="79"/>
      <c r="K180" s="228"/>
    </row>
    <row r="181" spans="2:11" ht="19.149999999999999" customHeight="1" x14ac:dyDescent="0.2">
      <c r="B181" s="907"/>
      <c r="C181" s="39" t="s">
        <v>119</v>
      </c>
      <c r="D181" s="6"/>
      <c r="E181" s="6"/>
      <c r="F181" s="290"/>
      <c r="G181" s="227"/>
      <c r="H181" s="79"/>
      <c r="I181" s="79"/>
      <c r="J181" s="79"/>
      <c r="K181" s="228"/>
    </row>
    <row r="182" spans="2:11" ht="23.25" customHeight="1" thickBot="1" x14ac:dyDescent="0.25">
      <c r="B182" s="908"/>
      <c r="C182" s="635" t="s">
        <v>121</v>
      </c>
      <c r="D182" s="636">
        <v>650</v>
      </c>
      <c r="E182" s="636">
        <v>2750</v>
      </c>
      <c r="F182" s="637">
        <v>1761.8</v>
      </c>
      <c r="G182" s="336"/>
      <c r="H182" s="103"/>
      <c r="I182" s="103"/>
      <c r="J182" s="103"/>
      <c r="K182" s="261"/>
    </row>
    <row r="183" spans="2:11" ht="31.15" customHeight="1" thickBot="1" x14ac:dyDescent="0.25">
      <c r="B183" s="512" t="s">
        <v>238</v>
      </c>
      <c r="C183" s="401" t="s">
        <v>239</v>
      </c>
      <c r="D183" s="402"/>
      <c r="E183" s="402"/>
      <c r="F183" s="403"/>
      <c r="G183" s="404"/>
      <c r="H183" s="405"/>
      <c r="I183" s="405"/>
      <c r="J183" s="405"/>
      <c r="K183" s="406"/>
    </row>
    <row r="184" spans="2:11" ht="35.450000000000003" customHeight="1" thickBot="1" x14ac:dyDescent="0.25">
      <c r="B184" s="518" t="s">
        <v>240</v>
      </c>
      <c r="C184" s="445" t="s">
        <v>241</v>
      </c>
      <c r="D184" s="638"/>
      <c r="E184" s="638"/>
      <c r="F184" s="639"/>
      <c r="G184" s="640" t="s">
        <v>242</v>
      </c>
      <c r="H184" s="641" t="s">
        <v>243</v>
      </c>
      <c r="I184" s="641"/>
      <c r="J184" s="641"/>
      <c r="K184" s="464"/>
    </row>
    <row r="185" spans="2:11" ht="31.15" customHeight="1" thickBot="1" x14ac:dyDescent="0.25">
      <c r="B185" s="518" t="s">
        <v>244</v>
      </c>
      <c r="C185" s="445" t="s">
        <v>245</v>
      </c>
      <c r="D185" s="435"/>
      <c r="E185" s="435"/>
      <c r="F185" s="436"/>
      <c r="G185" s="640" t="s">
        <v>26</v>
      </c>
      <c r="H185" s="573" t="s">
        <v>246</v>
      </c>
      <c r="I185" s="573" t="s">
        <v>246</v>
      </c>
      <c r="J185" s="573" t="s">
        <v>246</v>
      </c>
      <c r="K185" s="464"/>
    </row>
    <row r="186" spans="2:11" ht="31.5" customHeight="1" thickBot="1" x14ac:dyDescent="0.25">
      <c r="B186" s="518" t="s">
        <v>247</v>
      </c>
      <c r="C186" s="642" t="s">
        <v>248</v>
      </c>
      <c r="D186" s="638"/>
      <c r="E186" s="638"/>
      <c r="F186" s="639"/>
      <c r="G186" s="643" t="s">
        <v>26</v>
      </c>
      <c r="H186" s="644"/>
      <c r="I186" s="644" t="s">
        <v>176</v>
      </c>
      <c r="J186" s="644"/>
      <c r="K186" s="645"/>
    </row>
    <row r="187" spans="2:11" ht="31.5" customHeight="1" thickBot="1" x14ac:dyDescent="0.25">
      <c r="B187" s="646" t="s">
        <v>391</v>
      </c>
      <c r="C187" s="491" t="s">
        <v>249</v>
      </c>
      <c r="D187" s="435"/>
      <c r="E187" s="435"/>
      <c r="F187" s="436"/>
      <c r="G187" s="647" t="s">
        <v>26</v>
      </c>
      <c r="H187" s="648" t="s">
        <v>168</v>
      </c>
      <c r="I187" s="648"/>
      <c r="J187" s="649"/>
      <c r="K187" s="650"/>
    </row>
    <row r="188" spans="2:11" ht="26.25" customHeight="1" thickBot="1" x14ac:dyDescent="0.25">
      <c r="B188" s="646" t="s">
        <v>250</v>
      </c>
      <c r="C188" s="651" t="s">
        <v>251</v>
      </c>
      <c r="D188" s="652"/>
      <c r="E188" s="652"/>
      <c r="F188" s="653"/>
      <c r="G188" s="788" t="s">
        <v>26</v>
      </c>
      <c r="H188" s="654"/>
      <c r="I188" s="654">
        <v>2</v>
      </c>
      <c r="J188" s="649"/>
      <c r="K188" s="650"/>
    </row>
    <row r="189" spans="2:11" ht="22.9" customHeight="1" x14ac:dyDescent="0.2">
      <c r="B189" s="655"/>
      <c r="C189" s="656" t="s">
        <v>111</v>
      </c>
      <c r="D189" s="657">
        <v>952.1</v>
      </c>
      <c r="E189" s="657">
        <v>736</v>
      </c>
      <c r="F189" s="658">
        <v>624</v>
      </c>
      <c r="G189" s="659"/>
      <c r="H189" s="660"/>
      <c r="I189" s="660"/>
      <c r="J189" s="660"/>
      <c r="K189" s="661"/>
    </row>
    <row r="190" spans="2:11" ht="16.5" customHeight="1" x14ac:dyDescent="0.2">
      <c r="B190" s="810"/>
      <c r="C190" s="31" t="s">
        <v>112</v>
      </c>
      <c r="D190" s="33"/>
      <c r="E190" s="33"/>
      <c r="F190" s="313"/>
      <c r="G190" s="227"/>
      <c r="H190" s="79"/>
      <c r="I190" s="79"/>
      <c r="J190" s="79"/>
      <c r="K190" s="548"/>
    </row>
    <row r="191" spans="2:11" ht="27.75" customHeight="1" x14ac:dyDescent="0.2">
      <c r="B191" s="810"/>
      <c r="C191" s="31" t="s">
        <v>113</v>
      </c>
      <c r="D191" s="61">
        <v>952.1</v>
      </c>
      <c r="E191" s="61">
        <v>736</v>
      </c>
      <c r="F191" s="319">
        <v>624</v>
      </c>
      <c r="G191" s="227"/>
      <c r="H191" s="79"/>
      <c r="I191" s="79"/>
      <c r="J191" s="79"/>
      <c r="K191" s="548"/>
    </row>
    <row r="192" spans="2:11" ht="21.6" customHeight="1" x14ac:dyDescent="0.2">
      <c r="B192" s="810"/>
      <c r="C192" s="40" t="s">
        <v>114</v>
      </c>
      <c r="D192" s="61">
        <v>0</v>
      </c>
      <c r="E192" s="61">
        <v>0</v>
      </c>
      <c r="F192" s="319">
        <v>0</v>
      </c>
      <c r="G192" s="227"/>
      <c r="H192" s="79"/>
      <c r="I192" s="79"/>
      <c r="J192" s="79"/>
      <c r="K192" s="548"/>
    </row>
    <row r="193" spans="2:11" ht="21" customHeight="1" thickBot="1" x14ac:dyDescent="0.25">
      <c r="B193" s="811"/>
      <c r="C193" s="662" t="s">
        <v>117</v>
      </c>
      <c r="D193" s="663">
        <v>0</v>
      </c>
      <c r="E193" s="663">
        <v>0</v>
      </c>
      <c r="F193" s="664">
        <v>0</v>
      </c>
      <c r="G193" s="235"/>
      <c r="H193" s="99"/>
      <c r="I193" s="99"/>
      <c r="J193" s="99"/>
      <c r="K193" s="549"/>
    </row>
    <row r="194" spans="2:11" ht="21" customHeight="1" thickBot="1" x14ac:dyDescent="0.25">
      <c r="B194" s="667" t="s">
        <v>252</v>
      </c>
      <c r="C194" s="668" t="s">
        <v>253</v>
      </c>
      <c r="D194" s="669"/>
      <c r="E194" s="669"/>
      <c r="F194" s="670"/>
      <c r="G194" s="404"/>
      <c r="H194" s="405"/>
      <c r="I194" s="405"/>
      <c r="J194" s="405"/>
      <c r="K194" s="406"/>
    </row>
    <row r="195" spans="2:11" ht="21.75" customHeight="1" x14ac:dyDescent="0.2">
      <c r="B195" s="828" t="s">
        <v>254</v>
      </c>
      <c r="C195" s="881" t="s">
        <v>394</v>
      </c>
      <c r="D195" s="7"/>
      <c r="E195" s="7"/>
      <c r="F195" s="164"/>
      <c r="G195" s="665" t="s">
        <v>26</v>
      </c>
      <c r="H195" s="666" t="s">
        <v>198</v>
      </c>
      <c r="I195" s="177" t="s">
        <v>255</v>
      </c>
      <c r="J195" s="177" t="s">
        <v>203</v>
      </c>
      <c r="K195" s="276"/>
    </row>
    <row r="196" spans="2:11" ht="19.5" customHeight="1" thickBot="1" x14ac:dyDescent="0.25">
      <c r="B196" s="829"/>
      <c r="C196" s="883"/>
      <c r="D196" s="93"/>
      <c r="E196" s="93"/>
      <c r="F196" s="165"/>
      <c r="G196" s="273" t="s">
        <v>256</v>
      </c>
      <c r="H196" s="179" t="s">
        <v>198</v>
      </c>
      <c r="I196" s="174" t="s">
        <v>257</v>
      </c>
      <c r="J196" s="174" t="s">
        <v>246</v>
      </c>
      <c r="K196" s="274"/>
    </row>
    <row r="197" spans="2:11" ht="21" customHeight="1" x14ac:dyDescent="0.2">
      <c r="B197" s="832" t="s">
        <v>258</v>
      </c>
      <c r="C197" s="877" t="s">
        <v>259</v>
      </c>
      <c r="D197" s="7"/>
      <c r="E197" s="7"/>
      <c r="F197" s="164"/>
      <c r="G197" s="275" t="s">
        <v>26</v>
      </c>
      <c r="H197" s="178" t="s">
        <v>260</v>
      </c>
      <c r="I197" s="178" t="s">
        <v>261</v>
      </c>
      <c r="J197" s="177"/>
      <c r="K197" s="276"/>
    </row>
    <row r="198" spans="2:11" ht="18.75" customHeight="1" x14ac:dyDescent="0.2">
      <c r="B198" s="828"/>
      <c r="C198" s="896"/>
      <c r="D198" s="5"/>
      <c r="E198" s="1"/>
      <c r="F198" s="292"/>
      <c r="G198" s="277" t="s">
        <v>262</v>
      </c>
      <c r="H198" s="176" t="s">
        <v>263</v>
      </c>
      <c r="I198" s="176" t="s">
        <v>264</v>
      </c>
      <c r="J198" s="175"/>
      <c r="K198" s="243"/>
    </row>
    <row r="199" spans="2:11" ht="22.5" customHeight="1" thickBot="1" x14ac:dyDescent="0.25">
      <c r="B199" s="833"/>
      <c r="C199" s="878"/>
      <c r="D199" s="17"/>
      <c r="E199" s="4"/>
      <c r="F199" s="53"/>
      <c r="G199" s="338" t="s">
        <v>265</v>
      </c>
      <c r="H199" s="175" t="s">
        <v>187</v>
      </c>
      <c r="I199" s="175" t="s">
        <v>187</v>
      </c>
      <c r="J199" s="175"/>
      <c r="K199" s="243"/>
    </row>
    <row r="200" spans="2:11" ht="23.25" customHeight="1" thickBot="1" x14ac:dyDescent="0.25">
      <c r="B200" s="518" t="s">
        <v>266</v>
      </c>
      <c r="C200" s="445" t="s">
        <v>267</v>
      </c>
      <c r="D200" s="638"/>
      <c r="E200" s="638"/>
      <c r="F200" s="639"/>
      <c r="G200" s="671" t="s">
        <v>26</v>
      </c>
      <c r="H200" s="672" t="s">
        <v>168</v>
      </c>
      <c r="I200" s="672" t="s">
        <v>168</v>
      </c>
      <c r="J200" s="672" t="s">
        <v>168</v>
      </c>
      <c r="K200" s="673" t="s">
        <v>268</v>
      </c>
    </row>
    <row r="201" spans="2:11" ht="24" customHeight="1" x14ac:dyDescent="0.2">
      <c r="B201" s="370"/>
      <c r="C201" s="23" t="s">
        <v>111</v>
      </c>
      <c r="D201" s="24">
        <v>243.4</v>
      </c>
      <c r="E201" s="24">
        <v>345.3</v>
      </c>
      <c r="F201" s="173">
        <v>113.30000000000001</v>
      </c>
      <c r="G201" s="250"/>
      <c r="H201" s="130"/>
      <c r="I201" s="130"/>
      <c r="J201" s="130"/>
      <c r="K201" s="251"/>
    </row>
    <row r="202" spans="2:11" ht="15.6" customHeight="1" x14ac:dyDescent="0.2">
      <c r="B202" s="801"/>
      <c r="C202" s="11" t="s">
        <v>112</v>
      </c>
      <c r="D202" s="21"/>
      <c r="E202" s="21"/>
      <c r="F202" s="304"/>
      <c r="G202" s="227"/>
      <c r="H202" s="79"/>
      <c r="I202" s="79"/>
      <c r="J202" s="79"/>
      <c r="K202" s="228"/>
    </row>
    <row r="203" spans="2:11" ht="29.45" customHeight="1" thickBot="1" x14ac:dyDescent="0.25">
      <c r="B203" s="803"/>
      <c r="C203" s="131" t="s">
        <v>113</v>
      </c>
      <c r="D203" s="132">
        <v>243.4</v>
      </c>
      <c r="E203" s="132">
        <v>345.3</v>
      </c>
      <c r="F203" s="307">
        <v>113.30000000000001</v>
      </c>
      <c r="G203" s="235"/>
      <c r="H203" s="99"/>
      <c r="I203" s="99"/>
      <c r="J203" s="99"/>
      <c r="K203" s="236"/>
    </row>
    <row r="204" spans="2:11" ht="32.25" customHeight="1" thickBot="1" x14ac:dyDescent="0.25">
      <c r="B204" s="408" t="s">
        <v>269</v>
      </c>
      <c r="C204" s="409" t="s">
        <v>270</v>
      </c>
      <c r="D204" s="410"/>
      <c r="E204" s="410"/>
      <c r="F204" s="411"/>
      <c r="G204" s="412"/>
      <c r="H204" s="413"/>
      <c r="I204" s="413"/>
      <c r="J204" s="413"/>
      <c r="K204" s="414"/>
    </row>
    <row r="205" spans="2:11" ht="32.25" customHeight="1" x14ac:dyDescent="0.2">
      <c r="B205" s="361"/>
      <c r="C205" s="80"/>
      <c r="D205" s="81"/>
      <c r="E205" s="81"/>
      <c r="F205" s="288"/>
      <c r="G205" s="278" t="s">
        <v>271</v>
      </c>
      <c r="H205" s="180"/>
      <c r="I205" s="180"/>
      <c r="J205" s="180"/>
      <c r="K205" s="279" t="s">
        <v>272</v>
      </c>
    </row>
    <row r="206" spans="2:11" ht="32.25" customHeight="1" thickBot="1" x14ac:dyDescent="0.25">
      <c r="B206" s="677"/>
      <c r="C206" s="678"/>
      <c r="D206" s="679"/>
      <c r="E206" s="679"/>
      <c r="F206" s="680"/>
      <c r="G206" s="681" t="s">
        <v>273</v>
      </c>
      <c r="H206" s="682">
        <v>28.22</v>
      </c>
      <c r="I206" s="682">
        <v>28.22</v>
      </c>
      <c r="J206" s="682">
        <v>28.22</v>
      </c>
      <c r="K206" s="683"/>
    </row>
    <row r="207" spans="2:11" ht="27" customHeight="1" thickBot="1" x14ac:dyDescent="0.25">
      <c r="B207" s="512" t="s">
        <v>274</v>
      </c>
      <c r="C207" s="401" t="s">
        <v>275</v>
      </c>
      <c r="D207" s="402"/>
      <c r="E207" s="402"/>
      <c r="F207" s="403"/>
      <c r="G207" s="404"/>
      <c r="H207" s="405"/>
      <c r="I207" s="405"/>
      <c r="J207" s="405"/>
      <c r="K207" s="406"/>
    </row>
    <row r="208" spans="2:11" ht="19.899999999999999" customHeight="1" x14ac:dyDescent="0.2">
      <c r="B208" s="812" t="s">
        <v>276</v>
      </c>
      <c r="C208" s="894" t="s">
        <v>277</v>
      </c>
      <c r="D208" s="543"/>
      <c r="E208" s="543"/>
      <c r="F208" s="544"/>
      <c r="G208" s="237" t="s">
        <v>26</v>
      </c>
      <c r="H208" s="477">
        <v>13</v>
      </c>
      <c r="I208" s="477">
        <v>13</v>
      </c>
      <c r="J208" s="674">
        <v>13</v>
      </c>
      <c r="K208" s="675"/>
    </row>
    <row r="209" spans="2:11" ht="21" customHeight="1" thickBot="1" x14ac:dyDescent="0.25">
      <c r="B209" s="803"/>
      <c r="C209" s="895"/>
      <c r="D209" s="133"/>
      <c r="E209" s="133"/>
      <c r="F209" s="308"/>
      <c r="G209" s="229" t="s">
        <v>278</v>
      </c>
      <c r="H209" s="181">
        <v>160</v>
      </c>
      <c r="I209" s="181">
        <v>160</v>
      </c>
      <c r="J209" s="182">
        <v>160</v>
      </c>
      <c r="K209" s="676"/>
    </row>
    <row r="210" spans="2:11" ht="19.5" customHeight="1" x14ac:dyDescent="0.2">
      <c r="B210" s="812" t="s">
        <v>279</v>
      </c>
      <c r="C210" s="847" t="s">
        <v>280</v>
      </c>
      <c r="D210" s="7"/>
      <c r="E210" s="7"/>
      <c r="F210" s="164"/>
      <c r="G210" s="223" t="s">
        <v>26</v>
      </c>
      <c r="H210" s="107">
        <v>30</v>
      </c>
      <c r="I210" s="107">
        <v>6</v>
      </c>
      <c r="J210" s="107">
        <v>6</v>
      </c>
      <c r="K210" s="222"/>
    </row>
    <row r="211" spans="2:11" ht="23.25" customHeight="1" thickBot="1" x14ac:dyDescent="0.25">
      <c r="B211" s="803"/>
      <c r="C211" s="848"/>
      <c r="D211" s="93"/>
      <c r="E211" s="93"/>
      <c r="F211" s="165"/>
      <c r="G211" s="229" t="s">
        <v>281</v>
      </c>
      <c r="H211" s="111">
        <v>49</v>
      </c>
      <c r="I211" s="111">
        <v>6</v>
      </c>
      <c r="J211" s="111">
        <v>6</v>
      </c>
      <c r="K211" s="230"/>
    </row>
    <row r="212" spans="2:11" ht="22.5" customHeight="1" x14ac:dyDescent="0.2">
      <c r="B212" s="812" t="s">
        <v>282</v>
      </c>
      <c r="C212" s="877" t="s">
        <v>283</v>
      </c>
      <c r="D212" s="37"/>
      <c r="E212" s="37"/>
      <c r="F212" s="293"/>
      <c r="G212" s="221" t="s">
        <v>284</v>
      </c>
      <c r="H212" s="36">
        <v>5049</v>
      </c>
      <c r="I212" s="36"/>
      <c r="J212" s="36"/>
      <c r="K212" s="224"/>
    </row>
    <row r="213" spans="2:11" ht="37.5" customHeight="1" thickBot="1" x14ac:dyDescent="0.25">
      <c r="B213" s="803"/>
      <c r="C213" s="878"/>
      <c r="D213" s="183"/>
      <c r="E213" s="184"/>
      <c r="F213" s="320"/>
      <c r="G213" s="241" t="s">
        <v>285</v>
      </c>
      <c r="H213" s="111">
        <v>458</v>
      </c>
      <c r="I213" s="111"/>
      <c r="J213" s="111"/>
      <c r="K213" s="280"/>
    </row>
    <row r="214" spans="2:11" ht="18.75" customHeight="1" x14ac:dyDescent="0.2">
      <c r="B214" s="841" t="s">
        <v>286</v>
      </c>
      <c r="C214" s="847" t="s">
        <v>287</v>
      </c>
      <c r="D214" s="37"/>
      <c r="E214" s="37"/>
      <c r="F214" s="293"/>
      <c r="G214" s="226" t="s">
        <v>26</v>
      </c>
      <c r="H214" s="77">
        <v>2</v>
      </c>
      <c r="I214" s="77">
        <v>5</v>
      </c>
      <c r="J214" s="77">
        <v>5</v>
      </c>
      <c r="K214" s="272" t="s">
        <v>100</v>
      </c>
    </row>
    <row r="215" spans="2:11" ht="29.25" customHeight="1" thickBot="1" x14ac:dyDescent="0.25">
      <c r="B215" s="842"/>
      <c r="C215" s="848"/>
      <c r="D215" s="93"/>
      <c r="E215" s="93"/>
      <c r="F215" s="165"/>
      <c r="G215" s="232" t="s">
        <v>288</v>
      </c>
      <c r="H215" s="111">
        <v>48</v>
      </c>
      <c r="I215" s="111">
        <v>100</v>
      </c>
      <c r="J215" s="111">
        <v>100</v>
      </c>
      <c r="K215" s="262" t="s">
        <v>100</v>
      </c>
    </row>
    <row r="216" spans="2:11" ht="20.45" customHeight="1" x14ac:dyDescent="0.2">
      <c r="B216" s="687"/>
      <c r="C216" s="688" t="s">
        <v>111</v>
      </c>
      <c r="D216" s="689">
        <v>882.1</v>
      </c>
      <c r="E216" s="689">
        <v>151.19999999999999</v>
      </c>
      <c r="F216" s="690">
        <v>152</v>
      </c>
      <c r="G216" s="659"/>
      <c r="H216" s="660"/>
      <c r="I216" s="660"/>
      <c r="J216" s="660"/>
      <c r="K216" s="661"/>
    </row>
    <row r="217" spans="2:11" ht="18" customHeight="1" x14ac:dyDescent="0.2">
      <c r="B217" s="843"/>
      <c r="C217" s="11" t="s">
        <v>112</v>
      </c>
      <c r="D217" s="68"/>
      <c r="E217" s="68"/>
      <c r="F217" s="185"/>
      <c r="G217" s="227"/>
      <c r="H217" s="79"/>
      <c r="I217" s="79"/>
      <c r="J217" s="79"/>
      <c r="K217" s="548"/>
    </row>
    <row r="218" spans="2:11" ht="28.9" customHeight="1" x14ac:dyDescent="0.2">
      <c r="B218" s="844"/>
      <c r="C218" s="11" t="s">
        <v>113</v>
      </c>
      <c r="D218" s="54">
        <v>882.1</v>
      </c>
      <c r="E218" s="54">
        <v>151.19999999999999</v>
      </c>
      <c r="F218" s="186">
        <v>152</v>
      </c>
      <c r="G218" s="227"/>
      <c r="H218" s="79"/>
      <c r="I218" s="79"/>
      <c r="J218" s="79"/>
      <c r="K218" s="548"/>
    </row>
    <row r="219" spans="2:11" ht="21.75" customHeight="1" thickBot="1" x14ac:dyDescent="0.25">
      <c r="B219" s="836"/>
      <c r="C219" s="131" t="s">
        <v>117</v>
      </c>
      <c r="D219" s="187">
        <v>0</v>
      </c>
      <c r="E219" s="187">
        <v>0</v>
      </c>
      <c r="F219" s="188">
        <v>0</v>
      </c>
      <c r="G219" s="235"/>
      <c r="H219" s="99"/>
      <c r="I219" s="99"/>
      <c r="J219" s="99"/>
      <c r="K219" s="549"/>
    </row>
    <row r="220" spans="2:11" ht="31.9" customHeight="1" thickBot="1" x14ac:dyDescent="0.25">
      <c r="B220" s="691" t="s">
        <v>289</v>
      </c>
      <c r="C220" s="692" t="s">
        <v>290</v>
      </c>
      <c r="D220" s="693"/>
      <c r="E220" s="693"/>
      <c r="F220" s="694"/>
      <c r="G220" s="684"/>
      <c r="H220" s="685"/>
      <c r="I220" s="685"/>
      <c r="J220" s="685"/>
      <c r="K220" s="686"/>
    </row>
    <row r="221" spans="2:11" ht="21" customHeight="1" x14ac:dyDescent="0.2">
      <c r="B221" s="812" t="s">
        <v>291</v>
      </c>
      <c r="C221" s="894" t="s">
        <v>292</v>
      </c>
      <c r="D221" s="695"/>
      <c r="E221" s="695"/>
      <c r="F221" s="696"/>
      <c r="G221" s="697" t="s">
        <v>26</v>
      </c>
      <c r="H221" s="698">
        <v>41</v>
      </c>
      <c r="I221" s="699"/>
      <c r="J221" s="699"/>
      <c r="K221" s="700"/>
    </row>
    <row r="222" spans="2:11" ht="18.75" customHeight="1" thickBot="1" x14ac:dyDescent="0.25">
      <c r="B222" s="803"/>
      <c r="C222" s="895"/>
      <c r="D222" s="701"/>
      <c r="E222" s="701"/>
      <c r="F222" s="702"/>
      <c r="G222" s="703" t="s">
        <v>293</v>
      </c>
      <c r="H222" s="704">
        <v>47</v>
      </c>
      <c r="I222" s="705"/>
      <c r="J222" s="705"/>
      <c r="K222" s="676"/>
    </row>
    <row r="223" spans="2:11" ht="20.45" customHeight="1" x14ac:dyDescent="0.2">
      <c r="B223" s="841" t="s">
        <v>294</v>
      </c>
      <c r="C223" s="847" t="s">
        <v>295</v>
      </c>
      <c r="D223" s="706"/>
      <c r="E223" s="707"/>
      <c r="F223" s="708"/>
      <c r="G223" s="709" t="s">
        <v>26</v>
      </c>
      <c r="H223" s="698">
        <v>20</v>
      </c>
      <c r="I223" s="699">
        <v>6</v>
      </c>
      <c r="J223" s="699"/>
      <c r="K223" s="710"/>
    </row>
    <row r="224" spans="2:11" ht="21.75" customHeight="1" thickBot="1" x14ac:dyDescent="0.25">
      <c r="B224" s="845"/>
      <c r="C224" s="848"/>
      <c r="D224" s="342"/>
      <c r="E224" s="184"/>
      <c r="F224" s="320"/>
      <c r="G224" s="711" t="s">
        <v>296</v>
      </c>
      <c r="H224" s="704">
        <v>39</v>
      </c>
      <c r="I224" s="705">
        <v>12</v>
      </c>
      <c r="J224" s="705"/>
      <c r="K224" s="712" t="s">
        <v>100</v>
      </c>
    </row>
    <row r="225" spans="2:11" ht="22.15" customHeight="1" x14ac:dyDescent="0.2">
      <c r="B225" s="372"/>
      <c r="C225" s="23" t="s">
        <v>111</v>
      </c>
      <c r="D225" s="41">
        <v>260.7</v>
      </c>
      <c r="E225" s="41">
        <v>60</v>
      </c>
      <c r="F225" s="189">
        <v>0</v>
      </c>
      <c r="G225" s="250"/>
      <c r="H225" s="130"/>
      <c r="I225" s="130"/>
      <c r="J225" s="130"/>
      <c r="K225" s="251"/>
    </row>
    <row r="226" spans="2:11" ht="15" customHeight="1" x14ac:dyDescent="0.2">
      <c r="B226" s="843"/>
      <c r="C226" s="11" t="s">
        <v>112</v>
      </c>
      <c r="D226" s="43"/>
      <c r="E226" s="43"/>
      <c r="F226" s="190"/>
      <c r="G226" s="227"/>
      <c r="H226" s="79"/>
      <c r="I226" s="79"/>
      <c r="J226" s="79"/>
      <c r="K226" s="228"/>
    </row>
    <row r="227" spans="2:11" ht="29.45" customHeight="1" x14ac:dyDescent="0.2">
      <c r="B227" s="844"/>
      <c r="C227" s="11" t="s">
        <v>113</v>
      </c>
      <c r="D227" s="44">
        <v>60</v>
      </c>
      <c r="E227" s="44">
        <v>60</v>
      </c>
      <c r="F227" s="191">
        <v>0</v>
      </c>
      <c r="G227" s="227"/>
      <c r="H227" s="79"/>
      <c r="I227" s="79"/>
      <c r="J227" s="79"/>
      <c r="K227" s="228"/>
    </row>
    <row r="228" spans="2:11" ht="16.899999999999999" customHeight="1" thickBot="1" x14ac:dyDescent="0.25">
      <c r="B228" s="836"/>
      <c r="C228" s="131" t="s">
        <v>117</v>
      </c>
      <c r="D228" s="193">
        <v>200.7</v>
      </c>
      <c r="E228" s="193">
        <v>0</v>
      </c>
      <c r="F228" s="194">
        <v>0</v>
      </c>
      <c r="G228" s="235"/>
      <c r="H228" s="99"/>
      <c r="I228" s="99"/>
      <c r="J228" s="99"/>
      <c r="K228" s="236"/>
    </row>
    <row r="229" spans="2:11" ht="30.75" customHeight="1" x14ac:dyDescent="0.2">
      <c r="B229" s="360" t="s">
        <v>297</v>
      </c>
      <c r="C229" s="34" t="s">
        <v>298</v>
      </c>
      <c r="D229" s="78"/>
      <c r="E229" s="78"/>
      <c r="F229" s="192"/>
      <c r="G229" s="214"/>
      <c r="H229" s="87"/>
      <c r="I229" s="87"/>
      <c r="J229" s="87"/>
      <c r="K229" s="215"/>
    </row>
    <row r="230" spans="2:11" ht="33.75" customHeight="1" thickBot="1" x14ac:dyDescent="0.25">
      <c r="B230" s="374" t="s">
        <v>299</v>
      </c>
      <c r="C230" s="195" t="s">
        <v>300</v>
      </c>
      <c r="D230" s="196"/>
      <c r="E230" s="196"/>
      <c r="F230" s="197"/>
      <c r="G230" s="281"/>
      <c r="H230" s="198"/>
      <c r="I230" s="198"/>
      <c r="J230" s="198"/>
      <c r="K230" s="282"/>
    </row>
    <row r="231" spans="2:11" ht="24.75" customHeight="1" thickBot="1" x14ac:dyDescent="0.25">
      <c r="B231" s="716" t="s">
        <v>301</v>
      </c>
      <c r="C231" s="485" t="s">
        <v>302</v>
      </c>
      <c r="D231" s="717"/>
      <c r="E231" s="717"/>
      <c r="F231" s="718"/>
      <c r="G231" s="719" t="s">
        <v>303</v>
      </c>
      <c r="H231" s="463">
        <v>9</v>
      </c>
      <c r="I231" s="463">
        <v>11</v>
      </c>
      <c r="J231" s="463">
        <v>10</v>
      </c>
      <c r="K231" s="464"/>
    </row>
    <row r="232" spans="2:11" ht="21.6" customHeight="1" thickBot="1" x14ac:dyDescent="0.25">
      <c r="B232" s="716" t="s">
        <v>304</v>
      </c>
      <c r="C232" s="485" t="s">
        <v>305</v>
      </c>
      <c r="D232" s="720"/>
      <c r="E232" s="721"/>
      <c r="F232" s="722"/>
      <c r="G232" s="640" t="s">
        <v>306</v>
      </c>
      <c r="H232" s="789">
        <v>82</v>
      </c>
      <c r="I232" s="789">
        <v>82</v>
      </c>
      <c r="J232" s="789">
        <v>82</v>
      </c>
      <c r="K232" s="464"/>
    </row>
    <row r="233" spans="2:11" ht="33" customHeight="1" thickBot="1" x14ac:dyDescent="0.25">
      <c r="B233" s="716" t="s">
        <v>307</v>
      </c>
      <c r="C233" s="445" t="s">
        <v>308</v>
      </c>
      <c r="D233" s="720"/>
      <c r="E233" s="721"/>
      <c r="F233" s="722"/>
      <c r="G233" s="723" t="s">
        <v>309</v>
      </c>
      <c r="H233" s="790">
        <v>40</v>
      </c>
      <c r="I233" s="789">
        <v>40</v>
      </c>
      <c r="J233" s="789">
        <v>40</v>
      </c>
      <c r="K233" s="464"/>
    </row>
    <row r="234" spans="2:11" ht="31.5" customHeight="1" thickBot="1" x14ac:dyDescent="0.25">
      <c r="B234" s="716" t="s">
        <v>310</v>
      </c>
      <c r="C234" s="445" t="s">
        <v>311</v>
      </c>
      <c r="D234" s="720"/>
      <c r="E234" s="721"/>
      <c r="F234" s="722"/>
      <c r="G234" s="640" t="s">
        <v>312</v>
      </c>
      <c r="H234" s="791">
        <v>4</v>
      </c>
      <c r="I234" s="791">
        <v>4</v>
      </c>
      <c r="J234" s="791">
        <v>4</v>
      </c>
      <c r="K234" s="464"/>
    </row>
    <row r="235" spans="2:11" ht="21.75" customHeight="1" thickBot="1" x14ac:dyDescent="0.25">
      <c r="B235" s="716" t="s">
        <v>313</v>
      </c>
      <c r="C235" s="445" t="s">
        <v>314</v>
      </c>
      <c r="D235" s="720"/>
      <c r="E235" s="721"/>
      <c r="F235" s="722"/>
      <c r="G235" s="443" t="s">
        <v>306</v>
      </c>
      <c r="H235" s="792">
        <v>1</v>
      </c>
      <c r="I235" s="792">
        <v>1</v>
      </c>
      <c r="J235" s="792">
        <v>1</v>
      </c>
      <c r="K235" s="464"/>
    </row>
    <row r="236" spans="2:11" ht="22.9" customHeight="1" thickBot="1" x14ac:dyDescent="0.25">
      <c r="B236" s="716" t="s">
        <v>315</v>
      </c>
      <c r="C236" s="445" t="s">
        <v>316</v>
      </c>
      <c r="D236" s="720"/>
      <c r="E236" s="721"/>
      <c r="F236" s="722"/>
      <c r="G236" s="443" t="s">
        <v>306</v>
      </c>
      <c r="H236" s="789">
        <v>10</v>
      </c>
      <c r="I236" s="789">
        <v>10</v>
      </c>
      <c r="J236" s="789">
        <v>10</v>
      </c>
      <c r="K236" s="464"/>
    </row>
    <row r="237" spans="2:11" ht="22.5" customHeight="1" thickBot="1" x14ac:dyDescent="0.25">
      <c r="B237" s="716" t="s">
        <v>317</v>
      </c>
      <c r="C237" s="485" t="s">
        <v>318</v>
      </c>
      <c r="D237" s="720"/>
      <c r="E237" s="721"/>
      <c r="F237" s="722"/>
      <c r="G237" s="443" t="s">
        <v>306</v>
      </c>
      <c r="H237" s="789">
        <v>8</v>
      </c>
      <c r="I237" s="789">
        <v>8</v>
      </c>
      <c r="J237" s="789">
        <v>8</v>
      </c>
      <c r="K237" s="464"/>
    </row>
    <row r="238" spans="2:11" ht="21.75" customHeight="1" x14ac:dyDescent="0.2">
      <c r="B238" s="835" t="s">
        <v>319</v>
      </c>
      <c r="C238" s="847" t="s">
        <v>320</v>
      </c>
      <c r="D238" s="724"/>
      <c r="E238" s="725"/>
      <c r="F238" s="726"/>
      <c r="G238" s="237" t="s">
        <v>321</v>
      </c>
      <c r="H238" s="591">
        <v>4</v>
      </c>
      <c r="I238" s="591">
        <v>1</v>
      </c>
      <c r="J238" s="591">
        <v>0</v>
      </c>
      <c r="K238" s="419"/>
    </row>
    <row r="239" spans="2:11" ht="18.75" customHeight="1" thickBot="1" x14ac:dyDescent="0.25">
      <c r="B239" s="836"/>
      <c r="C239" s="848"/>
      <c r="D239" s="727"/>
      <c r="E239" s="728"/>
      <c r="F239" s="324"/>
      <c r="G239" s="241" t="s">
        <v>322</v>
      </c>
      <c r="H239" s="793">
        <f>2-1</f>
        <v>1</v>
      </c>
      <c r="I239" s="793">
        <f>2+1</f>
        <v>3</v>
      </c>
      <c r="J239" s="141">
        <v>1</v>
      </c>
      <c r="K239" s="432"/>
    </row>
    <row r="240" spans="2:11" ht="19.899999999999999" customHeight="1" thickBot="1" x14ac:dyDescent="0.25">
      <c r="B240" s="375" t="s">
        <v>323</v>
      </c>
      <c r="C240" s="735" t="s">
        <v>324</v>
      </c>
      <c r="D240" s="736"/>
      <c r="E240" s="737"/>
      <c r="F240" s="738"/>
      <c r="G240" s="739" t="s">
        <v>306</v>
      </c>
      <c r="H240" s="794">
        <v>6</v>
      </c>
      <c r="I240" s="794">
        <v>5</v>
      </c>
      <c r="J240" s="794">
        <v>4</v>
      </c>
      <c r="K240" s="740"/>
    </row>
    <row r="241" spans="2:11" ht="19.5" customHeight="1" x14ac:dyDescent="0.2">
      <c r="B241" s="825" t="s">
        <v>325</v>
      </c>
      <c r="C241" s="900" t="s">
        <v>326</v>
      </c>
      <c r="D241" s="729"/>
      <c r="E241" s="730"/>
      <c r="F241" s="731"/>
      <c r="G241" s="457" t="s">
        <v>327</v>
      </c>
      <c r="H241" s="591">
        <v>38</v>
      </c>
      <c r="I241" s="591">
        <v>38</v>
      </c>
      <c r="J241" s="591">
        <v>38</v>
      </c>
      <c r="K241" s="419"/>
    </row>
    <row r="242" spans="2:11" ht="15.75" customHeight="1" x14ac:dyDescent="0.2">
      <c r="B242" s="826"/>
      <c r="C242" s="901"/>
      <c r="D242" s="62"/>
      <c r="E242" s="63"/>
      <c r="F242" s="322"/>
      <c r="G242" s="257" t="s">
        <v>328</v>
      </c>
      <c r="H242" s="795">
        <v>101</v>
      </c>
      <c r="I242" s="135">
        <v>101</v>
      </c>
      <c r="J242" s="135">
        <v>101</v>
      </c>
      <c r="K242" s="458"/>
    </row>
    <row r="243" spans="2:11" ht="19.5" customHeight="1" x14ac:dyDescent="0.2">
      <c r="B243" s="826"/>
      <c r="C243" s="901"/>
      <c r="D243" s="62"/>
      <c r="E243" s="63"/>
      <c r="F243" s="322"/>
      <c r="G243" s="223" t="s">
        <v>329</v>
      </c>
      <c r="H243" s="135">
        <v>32</v>
      </c>
      <c r="I243" s="135">
        <v>32</v>
      </c>
      <c r="J243" s="135">
        <v>32</v>
      </c>
      <c r="K243" s="458"/>
    </row>
    <row r="244" spans="2:11" ht="18" customHeight="1" thickBot="1" x14ac:dyDescent="0.25">
      <c r="B244" s="827"/>
      <c r="C244" s="902"/>
      <c r="D244" s="732"/>
      <c r="E244" s="733"/>
      <c r="F244" s="734"/>
      <c r="G244" s="229" t="s">
        <v>330</v>
      </c>
      <c r="H244" s="796">
        <v>91</v>
      </c>
      <c r="I244" s="796">
        <v>91</v>
      </c>
      <c r="J244" s="796">
        <v>91</v>
      </c>
      <c r="K244" s="432"/>
    </row>
    <row r="245" spans="2:11" ht="24.75" customHeight="1" thickBot="1" x14ac:dyDescent="0.25">
      <c r="B245" s="741" t="s">
        <v>331</v>
      </c>
      <c r="C245" s="742" t="s">
        <v>332</v>
      </c>
      <c r="D245" s="743"/>
      <c r="E245" s="744"/>
      <c r="F245" s="745"/>
      <c r="G245" s="746" t="s">
        <v>306</v>
      </c>
      <c r="H245" s="747">
        <v>10</v>
      </c>
      <c r="I245" s="747">
        <v>11</v>
      </c>
      <c r="J245" s="747">
        <v>13</v>
      </c>
      <c r="K245" s="444"/>
    </row>
    <row r="246" spans="2:11" ht="27.75" customHeight="1" x14ac:dyDescent="0.2">
      <c r="B246" s="376"/>
      <c r="C246" s="23" t="s">
        <v>111</v>
      </c>
      <c r="D246" s="41">
        <v>3294.4</v>
      </c>
      <c r="E246" s="41">
        <v>3231.7</v>
      </c>
      <c r="F246" s="189">
        <v>2820.2</v>
      </c>
      <c r="G246" s="250"/>
      <c r="H246" s="130"/>
      <c r="I246" s="130"/>
      <c r="J246" s="130"/>
      <c r="K246" s="251"/>
    </row>
    <row r="247" spans="2:11" ht="16.149999999999999" customHeight="1" x14ac:dyDescent="0.2">
      <c r="B247" s="830"/>
      <c r="C247" s="11" t="s">
        <v>112</v>
      </c>
      <c r="D247" s="42"/>
      <c r="E247" s="42"/>
      <c r="F247" s="205"/>
      <c r="G247" s="227"/>
      <c r="H247" s="79"/>
      <c r="I247" s="79"/>
      <c r="J247" s="79"/>
      <c r="K247" s="228"/>
    </row>
    <row r="248" spans="2:11" ht="31.9" customHeight="1" x14ac:dyDescent="0.2">
      <c r="B248" s="831"/>
      <c r="C248" s="11" t="s">
        <v>113</v>
      </c>
      <c r="D248" s="45">
        <v>3290.9</v>
      </c>
      <c r="E248" s="45">
        <v>3228.2</v>
      </c>
      <c r="F248" s="321">
        <v>2816.7</v>
      </c>
      <c r="G248" s="227"/>
      <c r="H248" s="79"/>
      <c r="I248" s="79"/>
      <c r="J248" s="79"/>
      <c r="K248" s="228"/>
    </row>
    <row r="249" spans="2:11" ht="20.45" customHeight="1" x14ac:dyDescent="0.2">
      <c r="B249" s="831"/>
      <c r="C249" s="11" t="s">
        <v>114</v>
      </c>
      <c r="D249" s="45">
        <v>3.5</v>
      </c>
      <c r="E249" s="45">
        <v>3.5</v>
      </c>
      <c r="F249" s="321">
        <v>3.5</v>
      </c>
      <c r="G249" s="227"/>
      <c r="H249" s="79"/>
      <c r="I249" s="79"/>
      <c r="J249" s="79"/>
      <c r="K249" s="228"/>
    </row>
    <row r="250" spans="2:11" ht="18" customHeight="1" thickBot="1" x14ac:dyDescent="0.25">
      <c r="B250" s="831"/>
      <c r="C250" s="748" t="s">
        <v>117</v>
      </c>
      <c r="D250" s="749">
        <v>0</v>
      </c>
      <c r="E250" s="749">
        <v>0</v>
      </c>
      <c r="F250" s="750">
        <v>0</v>
      </c>
      <c r="G250" s="336"/>
      <c r="H250" s="103"/>
      <c r="I250" s="103"/>
      <c r="J250" s="103"/>
      <c r="K250" s="261"/>
    </row>
    <row r="251" spans="2:11" ht="28.5" customHeight="1" thickBot="1" x14ac:dyDescent="0.25">
      <c r="B251" s="713" t="s">
        <v>333</v>
      </c>
      <c r="C251" s="755" t="s">
        <v>334</v>
      </c>
      <c r="D251" s="714"/>
      <c r="E251" s="714"/>
      <c r="F251" s="715"/>
      <c r="G251" s="404"/>
      <c r="H251" s="405"/>
      <c r="I251" s="405"/>
      <c r="J251" s="405"/>
      <c r="K251" s="406"/>
    </row>
    <row r="252" spans="2:11" ht="24" customHeight="1" x14ac:dyDescent="0.2">
      <c r="B252" s="751"/>
      <c r="C252" s="23" t="s">
        <v>111</v>
      </c>
      <c r="D252" s="41">
        <v>27.8</v>
      </c>
      <c r="E252" s="41">
        <v>27.8</v>
      </c>
      <c r="F252" s="189">
        <v>27.8</v>
      </c>
      <c r="G252" s="752" t="s">
        <v>335</v>
      </c>
      <c r="H252" s="753" t="s">
        <v>336</v>
      </c>
      <c r="I252" s="753" t="s">
        <v>336</v>
      </c>
      <c r="J252" s="753" t="s">
        <v>336</v>
      </c>
      <c r="K252" s="754"/>
    </row>
    <row r="253" spans="2:11" ht="18.600000000000001" customHeight="1" x14ac:dyDescent="0.2">
      <c r="B253" s="377"/>
      <c r="C253" s="11" t="s">
        <v>112</v>
      </c>
      <c r="D253" s="15"/>
      <c r="E253" s="15"/>
      <c r="F253" s="323"/>
      <c r="G253" s="233"/>
      <c r="H253" s="97"/>
      <c r="I253" s="97"/>
      <c r="J253" s="97"/>
      <c r="K253" s="228"/>
    </row>
    <row r="254" spans="2:11" ht="31.15" customHeight="1" thickBot="1" x14ac:dyDescent="0.25">
      <c r="B254" s="377"/>
      <c r="C254" s="756" t="s">
        <v>27</v>
      </c>
      <c r="D254" s="757">
        <v>27.8</v>
      </c>
      <c r="E254" s="757">
        <v>27.8</v>
      </c>
      <c r="F254" s="758">
        <v>27.8</v>
      </c>
      <c r="G254" s="239"/>
      <c r="H254" s="335"/>
      <c r="I254" s="335"/>
      <c r="J254" s="335"/>
      <c r="K254" s="265"/>
    </row>
    <row r="255" spans="2:11" ht="31.9" customHeight="1" thickBot="1" x14ac:dyDescent="0.25">
      <c r="B255" s="759" t="s">
        <v>337</v>
      </c>
      <c r="C255" s="401" t="s">
        <v>338</v>
      </c>
      <c r="D255" s="714"/>
      <c r="E255" s="714"/>
      <c r="F255" s="715"/>
      <c r="G255" s="760"/>
      <c r="H255" s="761"/>
      <c r="I255" s="761"/>
      <c r="J255" s="761"/>
      <c r="K255" s="762"/>
    </row>
    <row r="256" spans="2:11" ht="23.45" customHeight="1" x14ac:dyDescent="0.2">
      <c r="B256" s="763"/>
      <c r="C256" s="688" t="s">
        <v>111</v>
      </c>
      <c r="D256" s="764">
        <v>107.1</v>
      </c>
      <c r="E256" s="764">
        <v>107.1</v>
      </c>
      <c r="F256" s="765">
        <v>107.1</v>
      </c>
      <c r="G256" s="766" t="s">
        <v>339</v>
      </c>
      <c r="H256" s="767" t="s">
        <v>340</v>
      </c>
      <c r="I256" s="767" t="s">
        <v>340</v>
      </c>
      <c r="J256" s="767" t="s">
        <v>340</v>
      </c>
      <c r="K256" s="768"/>
    </row>
    <row r="257" spans="2:11" ht="19.149999999999999" customHeight="1" x14ac:dyDescent="0.2">
      <c r="B257" s="377"/>
      <c r="C257" s="11" t="s">
        <v>112</v>
      </c>
      <c r="D257" s="45"/>
      <c r="E257" s="45"/>
      <c r="F257" s="321"/>
      <c r="G257" s="339"/>
      <c r="H257" s="337"/>
      <c r="I257" s="337"/>
      <c r="J257" s="337"/>
      <c r="K257" s="769"/>
    </row>
    <row r="258" spans="2:11" ht="31.15" customHeight="1" thickBot="1" x14ac:dyDescent="0.25">
      <c r="B258" s="378"/>
      <c r="C258" s="139" t="s">
        <v>27</v>
      </c>
      <c r="D258" s="199">
        <v>107.1</v>
      </c>
      <c r="E258" s="199">
        <v>107.1</v>
      </c>
      <c r="F258" s="206">
        <v>107.1</v>
      </c>
      <c r="G258" s="396"/>
      <c r="H258" s="174"/>
      <c r="I258" s="174"/>
      <c r="J258" s="174"/>
      <c r="K258" s="676"/>
    </row>
    <row r="259" spans="2:11" ht="36" customHeight="1" thickBot="1" x14ac:dyDescent="0.25">
      <c r="B259" s="759" t="s">
        <v>341</v>
      </c>
      <c r="C259" s="401" t="s">
        <v>342</v>
      </c>
      <c r="D259" s="714"/>
      <c r="E259" s="714"/>
      <c r="F259" s="715"/>
      <c r="G259" s="404"/>
      <c r="H259" s="405"/>
      <c r="I259" s="405"/>
      <c r="J259" s="405"/>
      <c r="K259" s="406"/>
    </row>
    <row r="260" spans="2:11" ht="47.25" customHeight="1" thickBot="1" x14ac:dyDescent="0.25">
      <c r="B260" s="770" t="s">
        <v>343</v>
      </c>
      <c r="C260" s="485" t="s">
        <v>344</v>
      </c>
      <c r="D260" s="717"/>
      <c r="E260" s="717"/>
      <c r="F260" s="718"/>
      <c r="G260" s="466" t="s">
        <v>345</v>
      </c>
      <c r="H260" s="771">
        <v>91</v>
      </c>
      <c r="I260" s="771">
        <v>91</v>
      </c>
      <c r="J260" s="771">
        <v>91</v>
      </c>
      <c r="K260" s="772"/>
    </row>
    <row r="261" spans="2:11" ht="17.45" customHeight="1" x14ac:dyDescent="0.2">
      <c r="B261" s="376"/>
      <c r="C261" s="46" t="s">
        <v>111</v>
      </c>
      <c r="D261" s="41">
        <v>14.5</v>
      </c>
      <c r="E261" s="41">
        <v>14.5</v>
      </c>
      <c r="F261" s="41">
        <v>15.7</v>
      </c>
      <c r="G261" s="776"/>
      <c r="H261" s="130"/>
      <c r="I261" s="130"/>
      <c r="J261" s="130"/>
      <c r="K261" s="251"/>
    </row>
    <row r="262" spans="2:11" ht="20.45" customHeight="1" x14ac:dyDescent="0.2">
      <c r="B262" s="823"/>
      <c r="C262" s="11" t="s">
        <v>112</v>
      </c>
      <c r="D262" s="45"/>
      <c r="E262" s="45"/>
      <c r="F262" s="321"/>
      <c r="G262" s="227"/>
      <c r="H262" s="79"/>
      <c r="I262" s="79"/>
      <c r="J262" s="79"/>
      <c r="K262" s="228"/>
    </row>
    <row r="263" spans="2:11" ht="31.15" customHeight="1" thickBot="1" x14ac:dyDescent="0.25">
      <c r="B263" s="824"/>
      <c r="C263" s="748" t="s">
        <v>113</v>
      </c>
      <c r="D263" s="749">
        <v>14.5</v>
      </c>
      <c r="E263" s="749">
        <v>14.5</v>
      </c>
      <c r="F263" s="750">
        <v>15.7</v>
      </c>
      <c r="G263" s="336"/>
      <c r="H263" s="103"/>
      <c r="I263" s="103"/>
      <c r="J263" s="103"/>
      <c r="K263" s="261"/>
    </row>
    <row r="264" spans="2:11" ht="27" customHeight="1" thickBot="1" x14ac:dyDescent="0.25">
      <c r="B264" s="759" t="s">
        <v>346</v>
      </c>
      <c r="C264" s="401" t="s">
        <v>347</v>
      </c>
      <c r="D264" s="714"/>
      <c r="E264" s="714"/>
      <c r="F264" s="715"/>
      <c r="G264" s="404"/>
      <c r="H264" s="405"/>
      <c r="I264" s="405"/>
      <c r="J264" s="405"/>
      <c r="K264" s="406"/>
    </row>
    <row r="265" spans="2:11" ht="22.9" customHeight="1" x14ac:dyDescent="0.2">
      <c r="B265" s="376"/>
      <c r="C265" s="23" t="s">
        <v>111</v>
      </c>
      <c r="D265" s="41">
        <v>4080</v>
      </c>
      <c r="E265" s="41">
        <v>4115</v>
      </c>
      <c r="F265" s="189">
        <v>4165</v>
      </c>
      <c r="G265" s="255" t="s">
        <v>348</v>
      </c>
      <c r="H265" s="773">
        <v>85</v>
      </c>
      <c r="I265" s="774">
        <v>85</v>
      </c>
      <c r="J265" s="774">
        <v>85</v>
      </c>
      <c r="K265" s="256"/>
    </row>
    <row r="266" spans="2:11" ht="17.45" customHeight="1" x14ac:dyDescent="0.2">
      <c r="B266" s="838"/>
      <c r="C266" s="11" t="s">
        <v>112</v>
      </c>
      <c r="D266" s="42"/>
      <c r="E266" s="42"/>
      <c r="F266" s="205"/>
      <c r="G266" s="223" t="s">
        <v>349</v>
      </c>
      <c r="H266" s="36">
        <v>85</v>
      </c>
      <c r="I266" s="109">
        <v>85</v>
      </c>
      <c r="J266" s="109">
        <v>85</v>
      </c>
      <c r="K266" s="224"/>
    </row>
    <row r="267" spans="2:11" ht="28.15" customHeight="1" x14ac:dyDescent="0.2">
      <c r="B267" s="839"/>
      <c r="C267" s="12" t="s">
        <v>27</v>
      </c>
      <c r="D267" s="15">
        <v>4065</v>
      </c>
      <c r="E267" s="56">
        <v>4100</v>
      </c>
      <c r="F267" s="200">
        <v>4150</v>
      </c>
      <c r="G267" s="223" t="s">
        <v>350</v>
      </c>
      <c r="H267" s="70">
        <v>85</v>
      </c>
      <c r="I267" s="77">
        <v>85</v>
      </c>
      <c r="J267" s="77">
        <v>85</v>
      </c>
      <c r="K267" s="224"/>
    </row>
    <row r="268" spans="2:11" ht="31.5" customHeight="1" thickBot="1" x14ac:dyDescent="0.25">
      <c r="B268" s="840"/>
      <c r="C268" s="131" t="s">
        <v>30</v>
      </c>
      <c r="D268" s="199">
        <v>15</v>
      </c>
      <c r="E268" s="199">
        <v>15</v>
      </c>
      <c r="F268" s="206">
        <v>15</v>
      </c>
      <c r="G268" s="229" t="s">
        <v>351</v>
      </c>
      <c r="H268" s="156">
        <v>85</v>
      </c>
      <c r="I268" s="181">
        <v>85</v>
      </c>
      <c r="J268" s="181">
        <v>85</v>
      </c>
      <c r="K268" s="230"/>
    </row>
    <row r="269" spans="2:11" ht="27.75" customHeight="1" x14ac:dyDescent="0.2">
      <c r="B269" s="379"/>
      <c r="C269" s="202" t="s">
        <v>352</v>
      </c>
      <c r="D269" s="203">
        <f>D72+D79+D89+D95+D100+D104+D108+D112+D119+D127+D174+D180+D189+D201+D216+D225+D246+D252+D256+D261+D265</f>
        <v>236994.38999999996</v>
      </c>
      <c r="E269" s="203">
        <f t="shared" ref="E269:F269" si="0">E72+E79+E89+E95+E100+E104+E108+E112+E119+E127+E174+E180+E189+E201+E216+E225+E246+E252+E256+E261+E265</f>
        <v>236802.75999999998</v>
      </c>
      <c r="F269" s="203">
        <f t="shared" si="0"/>
        <v>226524.77999999997</v>
      </c>
      <c r="G269" s="250"/>
      <c r="H269" s="130"/>
      <c r="I269" s="130"/>
      <c r="J269" s="130"/>
      <c r="K269" s="251"/>
    </row>
    <row r="270" spans="2:11" ht="17.45" customHeight="1" x14ac:dyDescent="0.2">
      <c r="B270" s="821"/>
      <c r="C270" s="47" t="s">
        <v>353</v>
      </c>
      <c r="D270" s="48">
        <v>892.9</v>
      </c>
      <c r="E270" s="48">
        <v>3552.6</v>
      </c>
      <c r="F270" s="201">
        <v>2890.8999999999996</v>
      </c>
      <c r="G270" s="227"/>
      <c r="H270" s="79"/>
      <c r="I270" s="79"/>
      <c r="J270" s="79"/>
      <c r="K270" s="228"/>
    </row>
    <row r="271" spans="2:11" ht="43.9" customHeight="1" thickBot="1" x14ac:dyDescent="0.25">
      <c r="B271" s="822"/>
      <c r="C271" s="208" t="s">
        <v>354</v>
      </c>
      <c r="D271" s="209">
        <v>10015.089999999997</v>
      </c>
      <c r="E271" s="209">
        <v>-191.62999999997555</v>
      </c>
      <c r="F271" s="210">
        <v>-10277.98000000001</v>
      </c>
      <c r="G271" s="284"/>
      <c r="H271" s="285"/>
      <c r="I271" s="285"/>
      <c r="J271" s="285"/>
      <c r="K271" s="286"/>
    </row>
    <row r="272" spans="2:11" ht="15" customHeight="1" x14ac:dyDescent="0.2">
      <c r="B272" s="380"/>
      <c r="C272" s="49"/>
      <c r="D272" s="50"/>
      <c r="E272" s="50"/>
      <c r="F272" s="50"/>
    </row>
    <row r="273" spans="2:7" s="51" customFormat="1" ht="15" customHeight="1" x14ac:dyDescent="0.2">
      <c r="B273" s="837" t="s">
        <v>355</v>
      </c>
      <c r="C273" s="837"/>
      <c r="D273" s="837"/>
      <c r="E273" s="837"/>
      <c r="F273" s="837"/>
    </row>
    <row r="274" spans="2:7" s="51" customFormat="1" ht="15" customHeight="1" x14ac:dyDescent="0.2">
      <c r="B274" s="846" t="s">
        <v>356</v>
      </c>
      <c r="C274" s="846"/>
      <c r="D274" s="846"/>
      <c r="E274" s="846"/>
      <c r="F274" s="846"/>
    </row>
    <row r="275" spans="2:7" s="51" customFormat="1" ht="15" customHeight="1" x14ac:dyDescent="0.2">
      <c r="B275" s="837" t="s">
        <v>357</v>
      </c>
      <c r="C275" s="837"/>
      <c r="D275" s="837"/>
      <c r="E275" s="837"/>
      <c r="F275" s="837"/>
    </row>
    <row r="276" spans="2:7" s="51" customFormat="1" ht="15" customHeight="1" x14ac:dyDescent="0.2">
      <c r="B276" s="837" t="s">
        <v>358</v>
      </c>
      <c r="C276" s="837"/>
      <c r="D276" s="837"/>
      <c r="E276" s="837"/>
      <c r="F276" s="837"/>
    </row>
    <row r="277" spans="2:7" s="51" customFormat="1" ht="15" customHeight="1" x14ac:dyDescent="0.2">
      <c r="B277" s="834" t="s">
        <v>359</v>
      </c>
      <c r="C277" s="834"/>
      <c r="D277" s="64"/>
      <c r="E277" s="64"/>
      <c r="F277" s="64"/>
    </row>
    <row r="279" spans="2:7" x14ac:dyDescent="0.2">
      <c r="D279" s="65"/>
      <c r="E279" s="65"/>
      <c r="F279" s="65"/>
      <c r="G279" s="775"/>
    </row>
  </sheetData>
  <mergeCells count="101">
    <mergeCell ref="B140:B153"/>
    <mergeCell ref="C221:C222"/>
    <mergeCell ref="C223:C224"/>
    <mergeCell ref="C238:C239"/>
    <mergeCell ref="C241:C244"/>
    <mergeCell ref="C197:C199"/>
    <mergeCell ref="B155:B160"/>
    <mergeCell ref="B190:B193"/>
    <mergeCell ref="B162:B163"/>
    <mergeCell ref="B175:B179"/>
    <mergeCell ref="B181:B182"/>
    <mergeCell ref="C208:C209"/>
    <mergeCell ref="C210:C211"/>
    <mergeCell ref="C212:C213"/>
    <mergeCell ref="C140:C153"/>
    <mergeCell ref="C155:C160"/>
    <mergeCell ref="C162:C165"/>
    <mergeCell ref="C170:C171"/>
    <mergeCell ref="C195:C196"/>
    <mergeCell ref="C64:C65"/>
    <mergeCell ref="C67:C68"/>
    <mergeCell ref="C87:C88"/>
    <mergeCell ref="C134:C135"/>
    <mergeCell ref="C136:C138"/>
    <mergeCell ref="C49:C50"/>
    <mergeCell ref="C52:C53"/>
    <mergeCell ref="C54:C55"/>
    <mergeCell ref="C56:C57"/>
    <mergeCell ref="C60:C62"/>
    <mergeCell ref="C34:C35"/>
    <mergeCell ref="C38:C40"/>
    <mergeCell ref="C43:C44"/>
    <mergeCell ref="C45:C46"/>
    <mergeCell ref="C47:C48"/>
    <mergeCell ref="C14:C17"/>
    <mergeCell ref="C18:C19"/>
    <mergeCell ref="C21:C23"/>
    <mergeCell ref="C24:C25"/>
    <mergeCell ref="C26:C31"/>
    <mergeCell ref="B73:B78"/>
    <mergeCell ref="B67:B68"/>
    <mergeCell ref="B80:B82"/>
    <mergeCell ref="B87:B88"/>
    <mergeCell ref="B52:B53"/>
    <mergeCell ref="B64:B65"/>
    <mergeCell ref="B60:B62"/>
    <mergeCell ref="B54:B55"/>
    <mergeCell ref="B56:B57"/>
    <mergeCell ref="B2:K2"/>
    <mergeCell ref="B3:B4"/>
    <mergeCell ref="C3:C4"/>
    <mergeCell ref="F3:F4"/>
    <mergeCell ref="H3:J3"/>
    <mergeCell ref="K3:K4"/>
    <mergeCell ref="D3:D4"/>
    <mergeCell ref="E3:E4"/>
    <mergeCell ref="G3:G4"/>
    <mergeCell ref="B270:B271"/>
    <mergeCell ref="B262:B263"/>
    <mergeCell ref="B241:B244"/>
    <mergeCell ref="B195:B196"/>
    <mergeCell ref="B247:B250"/>
    <mergeCell ref="B202:B203"/>
    <mergeCell ref="B197:B199"/>
    <mergeCell ref="B277:C277"/>
    <mergeCell ref="B208:B209"/>
    <mergeCell ref="B238:B239"/>
    <mergeCell ref="B276:F276"/>
    <mergeCell ref="B275:F275"/>
    <mergeCell ref="B266:B268"/>
    <mergeCell ref="B273:F273"/>
    <mergeCell ref="B214:B215"/>
    <mergeCell ref="B221:B222"/>
    <mergeCell ref="B212:B213"/>
    <mergeCell ref="B217:B219"/>
    <mergeCell ref="B226:B228"/>
    <mergeCell ref="B223:B224"/>
    <mergeCell ref="B210:B211"/>
    <mergeCell ref="B274:F274"/>
    <mergeCell ref="C214:C215"/>
    <mergeCell ref="B18:B19"/>
    <mergeCell ref="B49:B50"/>
    <mergeCell ref="B34:B35"/>
    <mergeCell ref="B38:B40"/>
    <mergeCell ref="B14:B17"/>
    <mergeCell ref="B43:B44"/>
    <mergeCell ref="B26:B31"/>
    <mergeCell ref="B21:B23"/>
    <mergeCell ref="B24:B25"/>
    <mergeCell ref="B45:B46"/>
    <mergeCell ref="B47:B48"/>
    <mergeCell ref="B136:B138"/>
    <mergeCell ref="B90:B93"/>
    <mergeCell ref="B101:B102"/>
    <mergeCell ref="B120:B121"/>
    <mergeCell ref="B105:B106"/>
    <mergeCell ref="B109:B110"/>
    <mergeCell ref="B113:B117"/>
    <mergeCell ref="B134:B135"/>
    <mergeCell ref="B128:B130"/>
    <mergeCell ref="B96:B98"/>
  </mergeCells>
  <phoneticPr fontId="7" type="noConversion"/>
  <printOptions horizontalCentered="1"/>
  <pageMargins left="0.39370078740157483" right="0.39370078740157483" top="0.59055118110236227" bottom="0.59055118110236227" header="0" footer="0"/>
  <pageSetup paperSize="9" scale="75" fitToHeight="0" orientation="landscape" r:id="rId1"/>
  <rowBreaks count="13" manualBreakCount="13">
    <brk id="23" max="10" man="1"/>
    <brk id="41" max="10" man="1"/>
    <brk id="59" max="10" man="1"/>
    <brk id="78" max="10" man="1"/>
    <brk id="98" max="10" man="1"/>
    <brk id="117" max="10" man="1"/>
    <brk id="135" max="10" man="1"/>
    <brk id="154" max="10" man="1"/>
    <brk id="171" max="10" man="1"/>
    <brk id="193" max="10" man="1"/>
    <brk id="215" max="10" man="1"/>
    <brk id="235" max="10" man="1"/>
    <brk id="258" max="1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10 programa 3 lentelė</vt:lpstr>
      <vt:lpstr>'10 programa 3 lentelė'!Print_Area</vt:lpstr>
      <vt:lpstr>'10 programa 3 lentelė'!Print_Titles</vt:lpstr>
    </vt:vector>
  </TitlesOfParts>
  <Manager/>
  <Company>KMSA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Snieguolė Kačerauskaitė</dc:creator>
  <cp:keywords/>
  <dc:description/>
  <cp:lastModifiedBy>Asta Česnauskienė</cp:lastModifiedBy>
  <cp:revision/>
  <cp:lastPrinted>2026-02-20T08:42:40Z</cp:lastPrinted>
  <dcterms:created xsi:type="dcterms:W3CDTF">2023-07-10T07:04:14Z</dcterms:created>
  <dcterms:modified xsi:type="dcterms:W3CDTF">2026-03-02T08:35:53Z</dcterms:modified>
  <cp:category/>
  <cp:contentStatus/>
</cp:coreProperties>
</file>